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DieseArbeitsmappe"/>
  <mc:AlternateContent xmlns:mc="http://schemas.openxmlformats.org/markup-compatibility/2006">
    <mc:Choice Requires="x15">
      <x15ac:absPath xmlns:x15ac="http://schemas.microsoft.com/office/spreadsheetml/2010/11/ac" url="\\files-download.Bim-Berlin.intern\Downloads$\Arne.Riedel\Downloads\"/>
    </mc:Choice>
  </mc:AlternateContent>
  <xr:revisionPtr revIDLastSave="0" documentId="13_ncr:1_{BF8444BE-B923-474C-9EAA-C1D0B306045B}" xr6:coauthVersionLast="47" xr6:coauthVersionMax="47" xr10:uidLastSave="{00000000-0000-0000-0000-000000000000}"/>
  <bookViews>
    <workbookView xWindow="28680" yWindow="-120" windowWidth="51840" windowHeight="21120" xr2:uid="{00000000-000D-0000-FFFF-FFFF00000000}"/>
  </bookViews>
  <sheets>
    <sheet name="I_Objektübersicht" sheetId="4" r:id="rId1"/>
    <sheet name="II.2_Losspezifische_Information" sheetId="14" r:id="rId2"/>
    <sheet name="II_Objektinformationen " sheetId="11" r:id="rId3"/>
    <sheet name="III_Leistungsübersicht" sheetId="5" r:id="rId4"/>
    <sheet name="V_Legende Nutzungsarten" sheetId="7" r:id="rId5"/>
    <sheet name="IV_Tätigkeitsverzeichnis" sheetId="6" r:id="rId6"/>
    <sheet name="VI_Legende Reinigungsverz." sheetId="8" r:id="rId7"/>
    <sheet name="VII Bodenbelagsarten" sheetId="12" r:id="rId8"/>
    <sheet name="VIII_Anforderungen_Sicherheitsp" sheetId="13" r:id="rId9"/>
    <sheet name="IX_Reinigungsarten undVerfahren" sheetId="15" r:id="rId10"/>
    <sheet name="Auswahl" sheetId="9" state="hidden" r:id="rId11"/>
  </sheets>
  <definedNames>
    <definedName name="_xlnm._FilterDatabase" localSheetId="0" hidden="1">I_Objektübersicht!$A$4:$M$156</definedName>
    <definedName name="_xlnm._FilterDatabase" localSheetId="2" hidden="1">'II_Objektinformationen '!$A$2:$AO$155</definedName>
    <definedName name="_xlnm._FilterDatabase" localSheetId="3" hidden="1">III_Leistungsübersicht!$A$5:$X$157</definedName>
    <definedName name="_xlnm._FilterDatabase" localSheetId="4" hidden="1">'V_Legende Nutzungsarten'!$A$2:$I$12</definedName>
    <definedName name="_xlnm.Print_Area" localSheetId="0">I_Objektübersicht!$B$3:$I$25</definedName>
    <definedName name="_xlnm.Print_Area" localSheetId="1">II.2_Losspezifische_Information!$A$3:$B$16</definedName>
    <definedName name="_xlnm.Print_Area" localSheetId="2">'II_Objektinformationen '!$A$5:$H$28</definedName>
    <definedName name="_xlnm.Print_Area" localSheetId="3">III_Leistungsübersicht!$B$4:$G$87</definedName>
    <definedName name="_xlnm.Print_Area" localSheetId="5">IV_Tätigkeitsverzeichnis!$A$1:$L$42</definedName>
    <definedName name="_xlnm.Print_Area" localSheetId="4">'V_Legende Nutzungsarten'!$A$1:$I$12</definedName>
    <definedName name="_xlnm.Print_Area" localSheetId="6">'VI_Legende Reinigungsverz.'!$A$1:$E$23</definedName>
    <definedName name="_xlnm.Print_Titles" localSheetId="0">I_Objektübersicht!$3:$3</definedName>
    <definedName name="_xlnm.Print_Titles" localSheetId="1">II.2_Losspezifische_Information!$3:$4</definedName>
    <definedName name="_xlnm.Print_Titles" localSheetId="2">'II_Objektinformationen '!$B:$B,'II_Objektinformationen '!$5:$5</definedName>
    <definedName name="_xlnm.Print_Titles" localSheetId="3">III_Leistungsübersicht!$4:$4</definedName>
    <definedName name="Reinigungszeitfenster">Auswahl!$B$2:$B$25</definedName>
    <definedName name="Steigereinsatz">Auswahl!$A$2:$A$7</definedName>
    <definedName name="Turnus">'VI_Legende Reinigungsverz.'!$B$4:$B$22</definedName>
    <definedName name="Z_05954372_F11E_4C3A_955B_87C79B5ADD52_.wvu.PrintArea" localSheetId="0" hidden="1">I_Objektübersicht!$B$3:$F$25</definedName>
    <definedName name="Z_05954372_F11E_4C3A_955B_87C79B5ADD52_.wvu.PrintArea" localSheetId="3" hidden="1">III_Leistungsübersicht!$B$4:$G$87</definedName>
    <definedName name="Z_05954372_F11E_4C3A_955B_87C79B5ADD52_.wvu.PrintTitles" localSheetId="0" hidden="1">I_Objektübersicht!$3:$3</definedName>
    <definedName name="Z_05954372_F11E_4C3A_955B_87C79B5ADD52_.wvu.PrintTitles" localSheetId="3" hidden="1">III_Leistungsübersicht!$4:$4</definedName>
    <definedName name="Z_05954372_F11E_4C3A_955B_87C79B5ADD52_.wvu.Rows" localSheetId="0" hidden="1">I_Objektübersicht!$1:$1</definedName>
    <definedName name="Z_05954372_F11E_4C3A_955B_87C79B5ADD52_.wvu.Rows" localSheetId="3" hidden="1">III_Leistungsübersicht!$1:$1</definedName>
    <definedName name="Z_05D3D7D1_1F2C_49D5_AE12_C4D85F98BFE7_.wvu.PrintArea" localSheetId="0" hidden="1">I_Objektübersicht!$B$3:$F$25</definedName>
    <definedName name="Z_05D3D7D1_1F2C_49D5_AE12_C4D85F98BFE7_.wvu.PrintArea" localSheetId="3" hidden="1">III_Leistungsübersicht!$B$4:$G$87</definedName>
    <definedName name="Z_05D3D7D1_1F2C_49D5_AE12_C4D85F98BFE7_.wvu.PrintTitles" localSheetId="0" hidden="1">I_Objektübersicht!$3:$3</definedName>
    <definedName name="Z_05D3D7D1_1F2C_49D5_AE12_C4D85F98BFE7_.wvu.PrintTitles" localSheetId="3" hidden="1">III_Leistungsübersicht!$4:$4</definedName>
    <definedName name="Z_05D3D7D1_1F2C_49D5_AE12_C4D85F98BFE7_.wvu.Rows" localSheetId="0" hidden="1">I_Objektübersicht!$1:$1</definedName>
    <definedName name="Z_05D3D7D1_1F2C_49D5_AE12_C4D85F98BFE7_.wvu.Rows" localSheetId="3" hidden="1">III_Leistungsübersicht!$1:$1</definedName>
    <definedName name="Z_084D80A9_253D_4E6F_B8E6_39CC47E888E4_.wvu.PrintArea" localSheetId="0" hidden="1">I_Objektübersicht!$B$3:$F$25</definedName>
    <definedName name="Z_084D80A9_253D_4E6F_B8E6_39CC47E888E4_.wvu.PrintArea" localSheetId="3" hidden="1">III_Leistungsübersicht!$B$4:$G$87</definedName>
    <definedName name="Z_084D80A9_253D_4E6F_B8E6_39CC47E888E4_.wvu.PrintTitles" localSheetId="0" hidden="1">I_Objektübersicht!$3:$3</definedName>
    <definedName name="Z_084D80A9_253D_4E6F_B8E6_39CC47E888E4_.wvu.PrintTitles" localSheetId="3" hidden="1">III_Leistungsübersicht!$4:$4</definedName>
    <definedName name="Z_084D80A9_253D_4E6F_B8E6_39CC47E888E4_.wvu.Rows" localSheetId="0" hidden="1">I_Objektübersicht!$1:$1</definedName>
    <definedName name="Z_084D80A9_253D_4E6F_B8E6_39CC47E888E4_.wvu.Rows" localSheetId="3" hidden="1">III_Leistungsübersicht!$1:$1</definedName>
    <definedName name="Z_2913519B_714A_4951_A585_E678A3BBB3ED_.wvu.PrintArea" localSheetId="0" hidden="1">I_Objektübersicht!$B$3:$I$25</definedName>
    <definedName name="Z_2913519B_714A_4951_A585_E678A3BBB3ED_.wvu.PrintArea" localSheetId="3" hidden="1">III_Leistungsübersicht!$B$4:$G$87</definedName>
    <definedName name="Z_2913519B_714A_4951_A585_E678A3BBB3ED_.wvu.PrintTitles" localSheetId="0" hidden="1">I_Objektübersicht!$3:$3</definedName>
    <definedName name="Z_2913519B_714A_4951_A585_E678A3BBB3ED_.wvu.PrintTitles" localSheetId="3" hidden="1">III_Leistungsübersicht!$4:$4</definedName>
    <definedName name="Z_2913519B_714A_4951_A585_E678A3BBB3ED_.wvu.Rows" localSheetId="0" hidden="1">I_Objektübersicht!$1:$1,I_Objektübersicht!#REF!,I_Objektübersicht!$25:$25</definedName>
    <definedName name="Z_2913519B_714A_4951_A585_E678A3BBB3ED_.wvu.Rows" localSheetId="3" hidden="1">III_Leistungsübersicht!$1:$1,III_Leistungsübersicht!$74:$74,III_Leistungsübersicht!$87:$87</definedName>
    <definedName name="Z_4A80578A_F1F4_4F28_9BB0_97203C0DBE90_.wvu.PrintArea" localSheetId="0" hidden="1">I_Objektübersicht!$B$3:$F$25</definedName>
    <definedName name="Z_4A80578A_F1F4_4F28_9BB0_97203C0DBE90_.wvu.PrintArea" localSheetId="3" hidden="1">III_Leistungsübersicht!$B$4:$G$87</definedName>
    <definedName name="Z_4A80578A_F1F4_4F28_9BB0_97203C0DBE90_.wvu.PrintTitles" localSheetId="0" hidden="1">I_Objektübersicht!$3:$3</definedName>
    <definedName name="Z_4A80578A_F1F4_4F28_9BB0_97203C0DBE90_.wvu.PrintTitles" localSheetId="3" hidden="1">III_Leistungsübersicht!$4:$4</definedName>
    <definedName name="Z_4A80578A_F1F4_4F28_9BB0_97203C0DBE90_.wvu.Rows" localSheetId="0" hidden="1">I_Objektübersicht!$1:$1</definedName>
    <definedName name="Z_4A80578A_F1F4_4F28_9BB0_97203C0DBE90_.wvu.Rows" localSheetId="3" hidden="1">III_Leistungsübersicht!$1:$1</definedName>
    <definedName name="Z_4B7DCB56_B0E5_404A_AB7D_3A90C2D2E319_.wvu.PrintArea" localSheetId="0" hidden="1">I_Objektübersicht!$B$3:$F$25</definedName>
    <definedName name="Z_4B7DCB56_B0E5_404A_AB7D_3A90C2D2E319_.wvu.PrintArea" localSheetId="3" hidden="1">III_Leistungsübersicht!$B$4:$G$87</definedName>
    <definedName name="Z_4B7DCB56_B0E5_404A_AB7D_3A90C2D2E319_.wvu.PrintTitles" localSheetId="0" hidden="1">I_Objektübersicht!$3:$3</definedName>
    <definedName name="Z_4B7DCB56_B0E5_404A_AB7D_3A90C2D2E319_.wvu.PrintTitles" localSheetId="3" hidden="1">III_Leistungsübersicht!$4:$4</definedName>
    <definedName name="Z_4B7DCB56_B0E5_404A_AB7D_3A90C2D2E319_.wvu.Rows" localSheetId="0" hidden="1">I_Objektübersicht!$1:$1</definedName>
    <definedName name="Z_4B7DCB56_B0E5_404A_AB7D_3A90C2D2E319_.wvu.Rows" localSheetId="3" hidden="1">III_Leistungsübersicht!$1:$1</definedName>
    <definedName name="Z_78D11D70_C442_4F4B_94DF_1198A4CE28FC_.wvu.PrintArea" localSheetId="0" hidden="1">I_Objektübersicht!$B$3:$F$25</definedName>
    <definedName name="Z_78D11D70_C442_4F4B_94DF_1198A4CE28FC_.wvu.PrintArea" localSheetId="3" hidden="1">III_Leistungsübersicht!$B$4:$G$87</definedName>
    <definedName name="Z_78D11D70_C442_4F4B_94DF_1198A4CE28FC_.wvu.PrintTitles" localSheetId="0" hidden="1">I_Objektübersicht!$3:$3</definedName>
    <definedName name="Z_78D11D70_C442_4F4B_94DF_1198A4CE28FC_.wvu.PrintTitles" localSheetId="3" hidden="1">III_Leistungsübersicht!$4:$4</definedName>
    <definedName name="Z_78D11D70_C442_4F4B_94DF_1198A4CE28FC_.wvu.Rows" localSheetId="0" hidden="1">I_Objektübersicht!$1:$1</definedName>
    <definedName name="Z_78D11D70_C442_4F4B_94DF_1198A4CE28FC_.wvu.Rows" localSheetId="3" hidden="1">III_Leistungsübersicht!$1:$1</definedName>
    <definedName name="Z_95AE307B_6673_4ABB_8431_81794D04DCB7_.wvu.PrintArea" localSheetId="0" hidden="1">I_Objektübersicht!$B$3:$F$25</definedName>
    <definedName name="Z_95AE307B_6673_4ABB_8431_81794D04DCB7_.wvu.PrintArea" localSheetId="3" hidden="1">III_Leistungsübersicht!$B$4:$G$87</definedName>
    <definedName name="Z_95AE307B_6673_4ABB_8431_81794D04DCB7_.wvu.PrintTitles" localSheetId="0" hidden="1">I_Objektübersicht!$3:$3</definedName>
    <definedName name="Z_95AE307B_6673_4ABB_8431_81794D04DCB7_.wvu.PrintTitles" localSheetId="3" hidden="1">III_Leistungsübersicht!$4:$4</definedName>
    <definedName name="Z_95AE307B_6673_4ABB_8431_81794D04DCB7_.wvu.Rows" localSheetId="0" hidden="1">I_Objektübersicht!$1:$1</definedName>
    <definedName name="Z_95AE307B_6673_4ABB_8431_81794D04DCB7_.wvu.Rows" localSheetId="3" hidden="1">III_Leistungsübersicht!$1:$1</definedName>
    <definedName name="Z_98C84817_7E1A_496C_902A_D7353AE4414B_.wvu.PrintArea" localSheetId="0" hidden="1">I_Objektübersicht!$B$3:$F$25</definedName>
    <definedName name="Z_98C84817_7E1A_496C_902A_D7353AE4414B_.wvu.PrintArea" localSheetId="3" hidden="1">III_Leistungsübersicht!$B$4:$G$87</definedName>
    <definedName name="Z_98C84817_7E1A_496C_902A_D7353AE4414B_.wvu.PrintTitles" localSheetId="0" hidden="1">I_Objektübersicht!$3:$3</definedName>
    <definedName name="Z_98C84817_7E1A_496C_902A_D7353AE4414B_.wvu.PrintTitles" localSheetId="3" hidden="1">III_Leistungsübersicht!$4:$4</definedName>
    <definedName name="Z_98C84817_7E1A_496C_902A_D7353AE4414B_.wvu.Rows" localSheetId="0" hidden="1">I_Objektübersicht!$1:$1</definedName>
    <definedName name="Z_98C84817_7E1A_496C_902A_D7353AE4414B_.wvu.Rows" localSheetId="3" hidden="1">III_Leistungsübersicht!$1:$1</definedName>
    <definedName name="Z_A08F4172_6E88_4D47_A384_FE1C560FFD7F_.wvu.PrintArea" localSheetId="0" hidden="1">I_Objektübersicht!$B$3:$F$25</definedName>
    <definedName name="Z_A08F4172_6E88_4D47_A384_FE1C560FFD7F_.wvu.PrintArea" localSheetId="3" hidden="1">III_Leistungsübersicht!$B$4:$G$87</definedName>
    <definedName name="Z_A08F4172_6E88_4D47_A384_FE1C560FFD7F_.wvu.PrintTitles" localSheetId="0" hidden="1">I_Objektübersicht!$3:$3</definedName>
    <definedName name="Z_A08F4172_6E88_4D47_A384_FE1C560FFD7F_.wvu.PrintTitles" localSheetId="3" hidden="1">III_Leistungsübersicht!$4:$4</definedName>
    <definedName name="Z_A08F4172_6E88_4D47_A384_FE1C560FFD7F_.wvu.Rows" localSheetId="0" hidden="1">I_Objektübersicht!$1:$1</definedName>
    <definedName name="Z_A08F4172_6E88_4D47_A384_FE1C560FFD7F_.wvu.Rows" localSheetId="3" hidden="1">III_Leistungsübersicht!$1:$1</definedName>
    <definedName name="Z_D7D980F6_9B4B_49EB_99B8_8148B5E37F97_.wvu.PrintArea" localSheetId="0" hidden="1">I_Objektübersicht!$B$3:$F$25</definedName>
    <definedName name="Z_D7D980F6_9B4B_49EB_99B8_8148B5E37F97_.wvu.PrintArea" localSheetId="3" hidden="1">III_Leistungsübersicht!$B$4:$G$87</definedName>
    <definedName name="Z_D7D980F6_9B4B_49EB_99B8_8148B5E37F97_.wvu.PrintTitles" localSheetId="0" hidden="1">I_Objektübersicht!$3:$3</definedName>
    <definedName name="Z_D7D980F6_9B4B_49EB_99B8_8148B5E37F97_.wvu.PrintTitles" localSheetId="3" hidden="1">III_Leistungsübersicht!$4:$4</definedName>
    <definedName name="Z_D7D980F6_9B4B_49EB_99B8_8148B5E37F97_.wvu.Rows" localSheetId="0" hidden="1">I_Objektübersicht!$1:$1</definedName>
    <definedName name="Z_D7D980F6_9B4B_49EB_99B8_8148B5E37F97_.wvu.Rows" localSheetId="3" hidden="1">III_Leistungsübersicht!$1:$1</definedName>
    <definedName name="Z_E55536B0_2DEA_44ED_80B2_31C2FA6C24CC_.wvu.PrintArea" localSheetId="0" hidden="1">I_Objektübersicht!$B$3:$F$25</definedName>
    <definedName name="Z_E55536B0_2DEA_44ED_80B2_31C2FA6C24CC_.wvu.PrintArea" localSheetId="3" hidden="1">III_Leistungsübersicht!$B$4:$G$87</definedName>
    <definedName name="Z_E55536B0_2DEA_44ED_80B2_31C2FA6C24CC_.wvu.PrintTitles" localSheetId="0" hidden="1">I_Objektübersicht!$3:$3</definedName>
    <definedName name="Z_E55536B0_2DEA_44ED_80B2_31C2FA6C24CC_.wvu.PrintTitles" localSheetId="3" hidden="1">III_Leistungsübersicht!$4:$4</definedName>
    <definedName name="Z_E55536B0_2DEA_44ED_80B2_31C2FA6C24CC_.wvu.Rows" localSheetId="0" hidden="1">I_Objektübersicht!$1:$1</definedName>
    <definedName name="Z_E55536B0_2DEA_44ED_80B2_31C2FA6C24CC_.wvu.Rows" localSheetId="3" hidden="1">III_Leistungsübersicht!$1:$1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4" i="4" l="1"/>
  <c r="C157" i="5" l="1"/>
  <c r="C156" i="5"/>
  <c r="C155" i="5"/>
  <c r="C154" i="5"/>
  <c r="C153" i="5"/>
  <c r="C152" i="5"/>
  <c r="C151" i="5"/>
  <c r="C150" i="5"/>
  <c r="C148" i="5"/>
  <c r="C147" i="5"/>
  <c r="C146" i="5"/>
  <c r="C145" i="5"/>
  <c r="C144" i="5"/>
  <c r="C143" i="5"/>
  <c r="C142" i="5"/>
  <c r="C141" i="5"/>
  <c r="C140" i="5"/>
  <c r="C139" i="5"/>
  <c r="C138" i="5"/>
  <c r="C137" i="5"/>
  <c r="C136" i="5"/>
  <c r="C135" i="5"/>
  <c r="C134" i="5"/>
  <c r="C133" i="5"/>
  <c r="C132" i="5"/>
  <c r="C131" i="5"/>
  <c r="C130" i="5"/>
  <c r="C129" i="5"/>
  <c r="C128"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C8" i="5"/>
  <c r="C7" i="5"/>
  <c r="A62" i="11" l="1"/>
  <c r="A63" i="11"/>
  <c r="A64" i="11"/>
  <c r="C155" i="11" l="1"/>
  <c r="C150" i="11"/>
  <c r="C151" i="11"/>
  <c r="C152" i="11"/>
  <c r="C149" i="11"/>
  <c r="C148" i="11"/>
  <c r="C153" i="11"/>
  <c r="C154" i="11" l="1"/>
  <c r="C6" i="5" l="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4" i="11"/>
  <c r="D55" i="11"/>
  <c r="A144" i="5"/>
  <c r="B144" i="5"/>
  <c r="D144" i="5"/>
  <c r="A145" i="5"/>
  <c r="B145" i="5"/>
  <c r="D145" i="5"/>
  <c r="A146" i="5"/>
  <c r="B146" i="5"/>
  <c r="D146" i="5"/>
  <c r="A147" i="5"/>
  <c r="B147" i="5"/>
  <c r="D147" i="5"/>
  <c r="A148" i="5"/>
  <c r="B148" i="5"/>
  <c r="D148" i="5"/>
  <c r="A146" i="11"/>
  <c r="B146" i="11"/>
  <c r="D146" i="11"/>
  <c r="A149" i="4"/>
  <c r="A145" i="11"/>
  <c r="B145" i="11"/>
  <c r="D145" i="11"/>
  <c r="A143" i="11"/>
  <c r="A144" i="11"/>
  <c r="D142" i="11"/>
  <c r="D143" i="11"/>
  <c r="D144" i="11"/>
  <c r="B142" i="11"/>
  <c r="B143" i="11"/>
  <c r="B144" i="11"/>
  <c r="A142" i="11"/>
  <c r="G77" i="5"/>
  <c r="D77" i="5"/>
  <c r="B77" i="5"/>
  <c r="A77" i="5"/>
  <c r="D75" i="11" l="1"/>
  <c r="B75" i="11"/>
  <c r="A75" i="11"/>
  <c r="D156" i="5" l="1"/>
  <c r="B156" i="5"/>
  <c r="D154" i="11"/>
  <c r="B154" i="11"/>
  <c r="A155" i="4"/>
  <c r="A156" i="5" s="1"/>
  <c r="D154" i="5"/>
  <c r="B154" i="5"/>
  <c r="D152" i="11"/>
  <c r="B152" i="11"/>
  <c r="A153" i="4"/>
  <c r="A152" i="11" s="1"/>
  <c r="D153" i="5"/>
  <c r="B153" i="5"/>
  <c r="D151" i="11"/>
  <c r="B151" i="11"/>
  <c r="A152" i="4"/>
  <c r="A153" i="5" s="1"/>
  <c r="D152" i="5"/>
  <c r="B152" i="5"/>
  <c r="D151" i="5"/>
  <c r="B151" i="5"/>
  <c r="D150" i="11"/>
  <c r="B150" i="11"/>
  <c r="D149" i="11"/>
  <c r="B149" i="11"/>
  <c r="A151" i="4"/>
  <c r="A150" i="11" s="1"/>
  <c r="A150" i="4"/>
  <c r="A151" i="5" s="1"/>
  <c r="D150" i="5"/>
  <c r="B150" i="5"/>
  <c r="D148" i="11"/>
  <c r="B148" i="11"/>
  <c r="D155" i="11"/>
  <c r="B155" i="11"/>
  <c r="A150" i="5"/>
  <c r="D157" i="5"/>
  <c r="B157" i="5"/>
  <c r="A156" i="4"/>
  <c r="A157" i="5" s="1"/>
  <c r="A151" i="11" l="1"/>
  <c r="A154" i="11"/>
  <c r="A154" i="5"/>
  <c r="A149" i="11"/>
  <c r="A152" i="5"/>
  <c r="A155" i="11"/>
  <c r="A148" i="11"/>
  <c r="D142" i="5" l="1"/>
  <c r="B142" i="5"/>
  <c r="D141" i="5"/>
  <c r="B141" i="5"/>
  <c r="D140" i="5"/>
  <c r="B140" i="5"/>
  <c r="D139" i="5"/>
  <c r="B139" i="5"/>
  <c r="D138" i="5"/>
  <c r="B138" i="5"/>
  <c r="D137" i="5"/>
  <c r="B137" i="5"/>
  <c r="D136" i="5"/>
  <c r="B136" i="5"/>
  <c r="D135" i="5"/>
  <c r="B135" i="5"/>
  <c r="D134" i="5"/>
  <c r="B134" i="5"/>
  <c r="D133" i="5"/>
  <c r="B133" i="5"/>
  <c r="D132" i="5"/>
  <c r="B132" i="5"/>
  <c r="D131" i="5"/>
  <c r="B131" i="5"/>
  <c r="D130" i="5"/>
  <c r="B130" i="5"/>
  <c r="D129" i="5"/>
  <c r="B129" i="5"/>
  <c r="D128" i="5"/>
  <c r="B128" i="5"/>
  <c r="D127" i="5"/>
  <c r="B127" i="5"/>
  <c r="D126" i="5"/>
  <c r="B126" i="5"/>
  <c r="D125" i="5"/>
  <c r="B125" i="5"/>
  <c r="D124" i="5"/>
  <c r="B124" i="5"/>
  <c r="D123" i="5"/>
  <c r="B123" i="5"/>
  <c r="D122" i="5"/>
  <c r="B122" i="5"/>
  <c r="D121" i="5"/>
  <c r="B121" i="5"/>
  <c r="D120" i="5"/>
  <c r="B120" i="5"/>
  <c r="D119" i="5"/>
  <c r="B119" i="5"/>
  <c r="D118" i="5"/>
  <c r="B118" i="5"/>
  <c r="D117" i="5"/>
  <c r="B117" i="5"/>
  <c r="D116" i="5"/>
  <c r="B116" i="5"/>
  <c r="D115" i="5"/>
  <c r="B115" i="5"/>
  <c r="D114" i="5"/>
  <c r="B114" i="5"/>
  <c r="D113" i="5"/>
  <c r="B113" i="5"/>
  <c r="D112" i="5"/>
  <c r="B112" i="5"/>
  <c r="D111" i="5"/>
  <c r="B111" i="5"/>
  <c r="D110" i="5"/>
  <c r="B110" i="5"/>
  <c r="D109" i="5"/>
  <c r="B109" i="5"/>
  <c r="D108" i="5"/>
  <c r="B108" i="5"/>
  <c r="D107" i="5"/>
  <c r="B107" i="5"/>
  <c r="D106" i="5"/>
  <c r="B106" i="5"/>
  <c r="D105" i="5"/>
  <c r="B105" i="5"/>
  <c r="D104" i="5"/>
  <c r="B104" i="5"/>
  <c r="D103" i="5"/>
  <c r="B103" i="5"/>
  <c r="D102" i="5"/>
  <c r="B102" i="5"/>
  <c r="D101" i="5"/>
  <c r="B101" i="5"/>
  <c r="D100" i="5"/>
  <c r="B100" i="5"/>
  <c r="D99" i="5"/>
  <c r="B99" i="5"/>
  <c r="D98" i="5"/>
  <c r="B98" i="5"/>
  <c r="D143" i="5"/>
  <c r="B143" i="5"/>
  <c r="D97" i="5"/>
  <c r="B97" i="5"/>
  <c r="D96" i="5"/>
  <c r="B96" i="5"/>
  <c r="D95" i="5"/>
  <c r="B95" i="5"/>
  <c r="D94" i="5"/>
  <c r="B94" i="5"/>
  <c r="D93" i="5"/>
  <c r="B93" i="5"/>
  <c r="D92" i="5"/>
  <c r="B92" i="5"/>
  <c r="D91" i="5"/>
  <c r="B91" i="5"/>
  <c r="D90" i="5"/>
  <c r="B90" i="5"/>
  <c r="D89" i="5"/>
  <c r="B89" i="5"/>
  <c r="D88" i="5"/>
  <c r="B88" i="5"/>
  <c r="D87" i="5"/>
  <c r="B87" i="5"/>
  <c r="D86" i="5"/>
  <c r="B86" i="5"/>
  <c r="D85" i="5"/>
  <c r="B85" i="5"/>
  <c r="D84" i="5"/>
  <c r="B84" i="5"/>
  <c r="D83" i="5"/>
  <c r="B83" i="5"/>
  <c r="D82" i="5"/>
  <c r="B82" i="5"/>
  <c r="D81" i="5"/>
  <c r="B81" i="5"/>
  <c r="D80" i="5"/>
  <c r="B80" i="5"/>
  <c r="D79" i="5"/>
  <c r="B79" i="5"/>
  <c r="D78" i="5"/>
  <c r="B78" i="5"/>
  <c r="D76" i="5"/>
  <c r="B76" i="5"/>
  <c r="D75" i="5"/>
  <c r="B75" i="5"/>
  <c r="D74" i="5"/>
  <c r="B74" i="5"/>
  <c r="D73" i="5"/>
  <c r="B73" i="5"/>
  <c r="D72" i="5"/>
  <c r="B72" i="5"/>
  <c r="D71" i="5"/>
  <c r="B71" i="5"/>
  <c r="D70" i="5"/>
  <c r="B70" i="5"/>
  <c r="D69" i="5"/>
  <c r="B69" i="5"/>
  <c r="D68" i="5"/>
  <c r="B68" i="5"/>
  <c r="D67" i="5"/>
  <c r="B67" i="5"/>
  <c r="D66" i="5"/>
  <c r="B66" i="5"/>
  <c r="D65" i="5"/>
  <c r="B65" i="5"/>
  <c r="D64" i="5"/>
  <c r="B64" i="5"/>
  <c r="D63" i="5"/>
  <c r="B63" i="5"/>
  <c r="D62" i="5"/>
  <c r="B62" i="5"/>
  <c r="D61" i="5"/>
  <c r="B61" i="5"/>
  <c r="D60" i="5"/>
  <c r="B60" i="5"/>
  <c r="D59" i="5"/>
  <c r="B59" i="5"/>
  <c r="D58" i="5"/>
  <c r="B58" i="5"/>
  <c r="D57" i="5"/>
  <c r="B57" i="5"/>
  <c r="D56" i="5"/>
  <c r="B56" i="5"/>
  <c r="D55" i="5"/>
  <c r="B55" i="5"/>
  <c r="D54" i="5"/>
  <c r="B54" i="5"/>
  <c r="D53" i="5"/>
  <c r="B53" i="5"/>
  <c r="D52" i="5"/>
  <c r="B52" i="5"/>
  <c r="D51" i="5"/>
  <c r="B51" i="5"/>
  <c r="D50" i="5"/>
  <c r="B50" i="5"/>
  <c r="D49" i="5"/>
  <c r="B49" i="5"/>
  <c r="D48" i="5"/>
  <c r="B48" i="5"/>
  <c r="D47" i="5"/>
  <c r="B47" i="5"/>
  <c r="D46" i="5"/>
  <c r="B46" i="5"/>
  <c r="D45" i="5"/>
  <c r="B45" i="5"/>
  <c r="D44" i="5"/>
  <c r="B44" i="5"/>
  <c r="D43" i="5"/>
  <c r="B43" i="5"/>
  <c r="D42" i="5"/>
  <c r="B42" i="5"/>
  <c r="D41" i="5"/>
  <c r="B41" i="5"/>
  <c r="D40" i="5"/>
  <c r="B40" i="5"/>
  <c r="D39" i="5"/>
  <c r="B39" i="5"/>
  <c r="D38" i="5"/>
  <c r="B38" i="5"/>
  <c r="D37" i="5"/>
  <c r="B37" i="5"/>
  <c r="D36" i="5"/>
  <c r="B36" i="5"/>
  <c r="D35" i="5"/>
  <c r="B35" i="5"/>
  <c r="D34" i="5"/>
  <c r="B34" i="5"/>
  <c r="D33" i="5"/>
  <c r="B33" i="5"/>
  <c r="D32" i="5"/>
  <c r="B32" i="5"/>
  <c r="D31" i="5"/>
  <c r="B31" i="5"/>
  <c r="D30" i="5"/>
  <c r="B30" i="5"/>
  <c r="D29" i="5"/>
  <c r="B29" i="5"/>
  <c r="D28" i="5"/>
  <c r="B28" i="5"/>
  <c r="D27" i="5"/>
  <c r="B27" i="5"/>
  <c r="D26" i="5"/>
  <c r="B26" i="5"/>
  <c r="D25" i="5"/>
  <c r="B25" i="5"/>
  <c r="D24" i="5"/>
  <c r="B24" i="5"/>
  <c r="D23" i="5"/>
  <c r="B23" i="5"/>
  <c r="D22" i="5"/>
  <c r="B22" i="5"/>
  <c r="D21" i="5"/>
  <c r="B21" i="5"/>
  <c r="D20" i="5"/>
  <c r="B20" i="5"/>
  <c r="D19" i="5"/>
  <c r="B19" i="5"/>
  <c r="D18" i="5"/>
  <c r="B18" i="5"/>
  <c r="D17" i="5"/>
  <c r="B17" i="5"/>
  <c r="D16" i="5"/>
  <c r="B16" i="5"/>
  <c r="D15" i="5"/>
  <c r="B15" i="5"/>
  <c r="D14" i="5"/>
  <c r="B14" i="5"/>
  <c r="D13" i="5"/>
  <c r="B13" i="5"/>
  <c r="D12" i="5"/>
  <c r="B12" i="5"/>
  <c r="D11" i="5"/>
  <c r="B11" i="5"/>
  <c r="D10" i="5"/>
  <c r="B10" i="5"/>
  <c r="D9" i="5"/>
  <c r="B9" i="5"/>
  <c r="D8" i="5"/>
  <c r="B8" i="5"/>
  <c r="D7" i="5"/>
  <c r="B7" i="5"/>
  <c r="A134" i="5"/>
  <c r="A133" i="5"/>
  <c r="A132" i="5"/>
  <c r="A132" i="11"/>
  <c r="B132" i="11"/>
  <c r="D132" i="11"/>
  <c r="A131" i="11"/>
  <c r="B131" i="11"/>
  <c r="D131" i="11"/>
  <c r="A130" i="11"/>
  <c r="B130" i="11"/>
  <c r="D130" i="11"/>
  <c r="B55" i="11"/>
  <c r="A55" i="11"/>
  <c r="A125" i="5" l="1"/>
  <c r="A123" i="11"/>
  <c r="B123" i="11"/>
  <c r="D123" i="11"/>
  <c r="B95" i="11"/>
  <c r="A142" i="5" l="1"/>
  <c r="A141" i="5"/>
  <c r="A140" i="5"/>
  <c r="A139" i="5"/>
  <c r="A138" i="5"/>
  <c r="A137" i="5"/>
  <c r="A136" i="5"/>
  <c r="A135" i="5"/>
  <c r="A140" i="11"/>
  <c r="B140" i="11"/>
  <c r="D140" i="11"/>
  <c r="A139" i="11"/>
  <c r="B139" i="11"/>
  <c r="D139" i="11"/>
  <c r="A138" i="11"/>
  <c r="B138" i="11"/>
  <c r="D138" i="11"/>
  <c r="A137" i="11"/>
  <c r="B137" i="11"/>
  <c r="D137" i="11"/>
  <c r="A136" i="11"/>
  <c r="B136" i="11"/>
  <c r="D136" i="11"/>
  <c r="A135" i="11"/>
  <c r="B135" i="11"/>
  <c r="D135" i="11"/>
  <c r="A134" i="11"/>
  <c r="B134" i="11"/>
  <c r="D134" i="11"/>
  <c r="A133" i="11"/>
  <c r="B133" i="11"/>
  <c r="D133" i="11"/>
  <c r="A153" i="11"/>
  <c r="B153" i="11"/>
  <c r="D153" i="11"/>
  <c r="A129" i="11" l="1"/>
  <c r="B129" i="11"/>
  <c r="D129" i="11"/>
  <c r="A128" i="11"/>
  <c r="B128" i="11"/>
  <c r="D128" i="11"/>
  <c r="A127" i="11"/>
  <c r="B127" i="11"/>
  <c r="D127" i="11"/>
  <c r="A126" i="11"/>
  <c r="B126" i="11"/>
  <c r="D126" i="11"/>
  <c r="A125" i="11"/>
  <c r="B125" i="11"/>
  <c r="D125" i="11"/>
  <c r="A124" i="11"/>
  <c r="B124" i="11"/>
  <c r="D124" i="11"/>
  <c r="A122" i="11"/>
  <c r="B122" i="11"/>
  <c r="D122" i="11"/>
  <c r="A121" i="11"/>
  <c r="B121" i="11"/>
  <c r="D121" i="11"/>
  <c r="A120" i="11"/>
  <c r="B120" i="11"/>
  <c r="D120" i="11"/>
  <c r="A119" i="11"/>
  <c r="B119" i="11"/>
  <c r="D119" i="11"/>
  <c r="A118" i="11"/>
  <c r="B118" i="11"/>
  <c r="D118" i="11"/>
  <c r="A117" i="11"/>
  <c r="B117" i="11"/>
  <c r="D117" i="11"/>
  <c r="A116" i="11"/>
  <c r="B116" i="11"/>
  <c r="D116" i="11"/>
  <c r="A115" i="11"/>
  <c r="B115" i="11"/>
  <c r="D115" i="11"/>
  <c r="A114" i="11"/>
  <c r="B114" i="11"/>
  <c r="D114" i="11"/>
  <c r="A113" i="11"/>
  <c r="B113" i="11"/>
  <c r="D113" i="11"/>
  <c r="A112" i="11"/>
  <c r="B112" i="11"/>
  <c r="D112" i="11"/>
  <c r="A111" i="11"/>
  <c r="B111" i="11"/>
  <c r="D111" i="11"/>
  <c r="A110" i="11"/>
  <c r="B110" i="11"/>
  <c r="D110" i="11"/>
  <c r="A109" i="11"/>
  <c r="B109" i="11"/>
  <c r="D109" i="11"/>
  <c r="A108" i="11"/>
  <c r="B108" i="11"/>
  <c r="D108" i="11"/>
  <c r="A107" i="11"/>
  <c r="B107" i="11"/>
  <c r="D107" i="11"/>
  <c r="A106" i="11"/>
  <c r="B106" i="11"/>
  <c r="D106" i="11"/>
  <c r="A105" i="11"/>
  <c r="B105" i="11"/>
  <c r="D105" i="11"/>
  <c r="A104" i="11"/>
  <c r="B104" i="11"/>
  <c r="D104" i="11"/>
  <c r="A103" i="11"/>
  <c r="B103" i="11"/>
  <c r="D103" i="11"/>
  <c r="A102" i="11"/>
  <c r="B102" i="11"/>
  <c r="D102" i="11"/>
  <c r="A101" i="11"/>
  <c r="B101" i="11"/>
  <c r="D101" i="11"/>
  <c r="A100" i="11"/>
  <c r="B100" i="11"/>
  <c r="D100" i="11"/>
  <c r="A99" i="11"/>
  <c r="B99" i="11"/>
  <c r="D99" i="11"/>
  <c r="A98" i="11"/>
  <c r="B98" i="11"/>
  <c r="D98" i="11"/>
  <c r="A97" i="11"/>
  <c r="B97" i="11"/>
  <c r="D97" i="11"/>
  <c r="A96" i="11"/>
  <c r="B96" i="11"/>
  <c r="D96" i="11"/>
  <c r="A141" i="11"/>
  <c r="B141" i="11"/>
  <c r="D141" i="11"/>
  <c r="A95" i="11"/>
  <c r="D95" i="11"/>
  <c r="A94" i="11"/>
  <c r="B94" i="11"/>
  <c r="D94" i="11"/>
  <c r="A93" i="11"/>
  <c r="B93" i="11"/>
  <c r="D93" i="11"/>
  <c r="A92" i="11"/>
  <c r="B92" i="11"/>
  <c r="D92" i="11"/>
  <c r="A91" i="11"/>
  <c r="B91" i="11"/>
  <c r="D91" i="11"/>
  <c r="A90" i="11"/>
  <c r="B90" i="11"/>
  <c r="D90" i="11"/>
  <c r="A89" i="11"/>
  <c r="B89" i="11"/>
  <c r="D89" i="11"/>
  <c r="A88" i="11"/>
  <c r="B88" i="11"/>
  <c r="D88" i="11"/>
  <c r="A87" i="11"/>
  <c r="B87" i="11"/>
  <c r="D87" i="11"/>
  <c r="A86" i="11"/>
  <c r="B86" i="11"/>
  <c r="D86" i="11"/>
  <c r="A85" i="11"/>
  <c r="B85" i="11"/>
  <c r="D85" i="11"/>
  <c r="A84" i="11"/>
  <c r="B84" i="11"/>
  <c r="D84" i="11"/>
  <c r="A83" i="11"/>
  <c r="B83" i="11"/>
  <c r="D83" i="11"/>
  <c r="A82" i="11"/>
  <c r="B82" i="11"/>
  <c r="D82" i="11"/>
  <c r="A81" i="11"/>
  <c r="B81" i="11"/>
  <c r="D81" i="11"/>
  <c r="A80" i="11"/>
  <c r="B80" i="11"/>
  <c r="D80" i="11"/>
  <c r="A79" i="11"/>
  <c r="B79" i="11"/>
  <c r="D79" i="11"/>
  <c r="A78" i="11"/>
  <c r="B78" i="11"/>
  <c r="D78" i="11"/>
  <c r="A77" i="11"/>
  <c r="B77" i="11"/>
  <c r="D77" i="11"/>
  <c r="A76" i="11"/>
  <c r="B76" i="11"/>
  <c r="D76" i="11"/>
  <c r="A74" i="11"/>
  <c r="B74" i="11"/>
  <c r="D74" i="11"/>
  <c r="A73" i="11"/>
  <c r="B73" i="11"/>
  <c r="D73" i="11"/>
  <c r="A72" i="11"/>
  <c r="B72" i="11"/>
  <c r="D72" i="11"/>
  <c r="A71" i="11"/>
  <c r="B71" i="11"/>
  <c r="D71" i="11"/>
  <c r="A70" i="11"/>
  <c r="B70" i="11"/>
  <c r="D70" i="11"/>
  <c r="A69" i="11"/>
  <c r="B69" i="11"/>
  <c r="D69" i="11"/>
  <c r="A68" i="11"/>
  <c r="B68" i="11"/>
  <c r="D68" i="11"/>
  <c r="A67" i="11"/>
  <c r="B67" i="11"/>
  <c r="D67" i="11"/>
  <c r="A66" i="11"/>
  <c r="B66" i="11"/>
  <c r="D66" i="11"/>
  <c r="A65" i="11"/>
  <c r="B65" i="11"/>
  <c r="D65" i="11"/>
  <c r="B64" i="11"/>
  <c r="D64" i="11"/>
  <c r="B63" i="11"/>
  <c r="D63" i="11"/>
  <c r="B62" i="11"/>
  <c r="D62" i="11"/>
  <c r="A61" i="11"/>
  <c r="B61" i="11"/>
  <c r="D61" i="11"/>
  <c r="A60" i="11"/>
  <c r="B60" i="11"/>
  <c r="D60" i="11"/>
  <c r="A59" i="11"/>
  <c r="B59" i="11"/>
  <c r="D59" i="11"/>
  <c r="A58" i="11"/>
  <c r="B58" i="11"/>
  <c r="D58" i="11"/>
  <c r="A57" i="11"/>
  <c r="B57" i="11"/>
  <c r="D57" i="11"/>
  <c r="A56" i="11"/>
  <c r="B56" i="11"/>
  <c r="D56" i="11"/>
  <c r="A54" i="11"/>
  <c r="B54" i="11"/>
  <c r="D54" i="11"/>
  <c r="A53" i="11"/>
  <c r="B53" i="11"/>
  <c r="D53" i="11"/>
  <c r="A52" i="11"/>
  <c r="B52" i="11"/>
  <c r="D52" i="11"/>
  <c r="A51" i="11"/>
  <c r="B51" i="11"/>
  <c r="D51" i="11"/>
  <c r="A50" i="11"/>
  <c r="B50" i="11"/>
  <c r="D50" i="11"/>
  <c r="A49" i="11"/>
  <c r="B49" i="11"/>
  <c r="D49" i="11"/>
  <c r="A48" i="11"/>
  <c r="B48" i="11"/>
  <c r="D48" i="11"/>
  <c r="A47" i="11"/>
  <c r="B47" i="11"/>
  <c r="D47" i="11"/>
  <c r="A46" i="11"/>
  <c r="B46" i="11"/>
  <c r="D46" i="11"/>
  <c r="A45" i="11"/>
  <c r="B45" i="11"/>
  <c r="D45" i="11"/>
  <c r="A44" i="11"/>
  <c r="B44" i="11"/>
  <c r="D44" i="11"/>
  <c r="A43" i="11"/>
  <c r="B43" i="11"/>
  <c r="D43" i="11"/>
  <c r="A42" i="11"/>
  <c r="B42" i="11"/>
  <c r="D42" i="11"/>
  <c r="A41" i="11"/>
  <c r="B41" i="11"/>
  <c r="D41" i="11"/>
  <c r="A40" i="11"/>
  <c r="B40" i="11"/>
  <c r="D40" i="11"/>
  <c r="A39" i="11"/>
  <c r="B39" i="11"/>
  <c r="D39" i="11"/>
  <c r="A38" i="11"/>
  <c r="B38" i="11"/>
  <c r="D38" i="11"/>
  <c r="A37" i="11"/>
  <c r="B37" i="11"/>
  <c r="D37" i="11"/>
  <c r="A36" i="11"/>
  <c r="B36" i="11"/>
  <c r="D36" i="11"/>
  <c r="A35" i="11"/>
  <c r="B35" i="11"/>
  <c r="D35" i="11"/>
  <c r="A34" i="11"/>
  <c r="B34" i="11"/>
  <c r="D34" i="11"/>
  <c r="A33" i="11"/>
  <c r="B33" i="11"/>
  <c r="D33" i="11"/>
  <c r="A32" i="11"/>
  <c r="B32" i="11"/>
  <c r="D32" i="11"/>
  <c r="A31" i="11"/>
  <c r="B31" i="11"/>
  <c r="D31" i="11"/>
  <c r="A30" i="11"/>
  <c r="B30" i="11"/>
  <c r="D30" i="11"/>
  <c r="A29" i="11"/>
  <c r="B29" i="11"/>
  <c r="D29" i="11"/>
  <c r="A28" i="11"/>
  <c r="B28" i="11"/>
  <c r="D28" i="11"/>
  <c r="A27" i="11"/>
  <c r="B27" i="11"/>
  <c r="D27" i="11"/>
  <c r="A26" i="11"/>
  <c r="B26" i="11"/>
  <c r="D26" i="11"/>
  <c r="A25" i="11"/>
  <c r="B25" i="11"/>
  <c r="D25" i="11"/>
  <c r="A24" i="11"/>
  <c r="B24" i="11"/>
  <c r="D24" i="11"/>
  <c r="A23" i="11"/>
  <c r="B23" i="11"/>
  <c r="D23" i="11"/>
  <c r="A22" i="11"/>
  <c r="B22" i="11"/>
  <c r="D22" i="11"/>
  <c r="A21" i="11"/>
  <c r="B21" i="11"/>
  <c r="D21" i="11"/>
  <c r="A20" i="11"/>
  <c r="B20" i="11"/>
  <c r="D20" i="11"/>
  <c r="A19" i="11"/>
  <c r="B19" i="11"/>
  <c r="D19" i="11"/>
  <c r="A18" i="11"/>
  <c r="B18" i="11"/>
  <c r="D18" i="11"/>
  <c r="A17" i="11"/>
  <c r="B17" i="11"/>
  <c r="D17" i="11"/>
  <c r="A16" i="11"/>
  <c r="B16" i="11"/>
  <c r="D16" i="11"/>
  <c r="A15" i="11"/>
  <c r="B15" i="11"/>
  <c r="D15" i="11"/>
  <c r="A14" i="11"/>
  <c r="B14" i="11"/>
  <c r="D14" i="11"/>
  <c r="A13" i="11"/>
  <c r="B13" i="11"/>
  <c r="D13" i="11"/>
  <c r="A12" i="11"/>
  <c r="B12" i="11"/>
  <c r="D12" i="11"/>
  <c r="A11" i="11"/>
  <c r="B11" i="11"/>
  <c r="D11" i="11"/>
  <c r="A10" i="11"/>
  <c r="B10" i="11"/>
  <c r="D10" i="11"/>
  <c r="A9" i="11"/>
  <c r="B9" i="11"/>
  <c r="D9" i="11"/>
  <c r="A8" i="11"/>
  <c r="B8" i="11"/>
  <c r="D8" i="11"/>
  <c r="A7" i="11"/>
  <c r="B7" i="11"/>
  <c r="D7" i="11"/>
  <c r="A6" i="11"/>
  <c r="B6" i="11"/>
  <c r="D6" i="11"/>
  <c r="A5" i="11"/>
  <c r="B5" i="11"/>
  <c r="D5" i="11"/>
  <c r="D4" i="11"/>
  <c r="A4" i="11"/>
  <c r="B4" i="11"/>
  <c r="A131" i="5" l="1"/>
  <c r="A130" i="5"/>
  <c r="A129" i="5"/>
  <c r="A128" i="5"/>
  <c r="A127" i="5"/>
  <c r="A126"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143" i="5"/>
  <c r="A97" i="5"/>
  <c r="A96" i="5"/>
  <c r="A95" i="5"/>
  <c r="A94" i="5"/>
  <c r="A93" i="5"/>
  <c r="A92" i="5"/>
  <c r="A91" i="5"/>
  <c r="A90" i="5"/>
  <c r="A89" i="5"/>
  <c r="A88" i="5"/>
  <c r="A87" i="5"/>
  <c r="A86" i="5"/>
  <c r="A85" i="5"/>
  <c r="A84" i="5"/>
  <c r="A83" i="5"/>
  <c r="A82" i="5"/>
  <c r="A81" i="5"/>
  <c r="A80" i="5"/>
  <c r="A79" i="5"/>
  <c r="A78"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D6" i="5"/>
  <c r="B6" i="5"/>
  <c r="A6" i="5"/>
  <c r="B4" i="9" l="1"/>
  <c r="B5" i="9" s="1"/>
  <c r="B6" i="9" s="1"/>
  <c r="B7" i="9" s="1"/>
  <c r="B8" i="9" s="1"/>
  <c r="B9" i="9" s="1"/>
  <c r="B10" i="9" s="1"/>
  <c r="B11" i="9" s="1"/>
  <c r="B12" i="9" s="1"/>
  <c r="B13" i="9" s="1"/>
  <c r="B14" i="9" s="1"/>
  <c r="B15" i="9" s="1"/>
  <c r="B16" i="9" s="1"/>
  <c r="B17" i="9" s="1"/>
  <c r="B18" i="9" s="1"/>
  <c r="B19" i="9" s="1"/>
  <c r="B20" i="9" s="1"/>
  <c r="B21" i="9" s="1"/>
  <c r="B22" i="9" s="1"/>
  <c r="B23" i="9" s="1"/>
  <c r="B24" i="9" s="1"/>
  <c r="B25" i="9" s="1"/>
  <c r="B3" i="9"/>
</calcChain>
</file>

<file path=xl/sharedStrings.xml><?xml version="1.0" encoding="utf-8"?>
<sst xmlns="http://schemas.openxmlformats.org/spreadsheetml/2006/main" count="8268" uniqueCount="1159">
  <si>
    <t>WE_Nr.</t>
  </si>
  <si>
    <t>Übernahmetranche</t>
  </si>
  <si>
    <t>Losbezeichnung</t>
  </si>
  <si>
    <t>Adresse (Straße &amp; Hausnummer)</t>
  </si>
  <si>
    <t>PLZ</t>
  </si>
  <si>
    <t>Bezirk</t>
  </si>
  <si>
    <t>Auftraggeber</t>
  </si>
  <si>
    <t>Gebäudefläche (BGF)</t>
  </si>
  <si>
    <t>Sicherheitsüberprüfung</t>
  </si>
  <si>
    <t>Nutzungszeit Montag bis Freitag</t>
  </si>
  <si>
    <t xml:space="preserve">Nutzungszeit Samstag  </t>
  </si>
  <si>
    <t>Nutzungszeit Sonntag</t>
  </si>
  <si>
    <t>Bayernring 44</t>
  </si>
  <si>
    <t>Polizei</t>
  </si>
  <si>
    <t>12101</t>
  </si>
  <si>
    <t>Tempelhof-Schöneberg</t>
  </si>
  <si>
    <t>Land Berlin - Sondervermögen Immobilien des Landes Berlin (SILB)
vertreten durch die BIM Berliner Immobilienmanagement GmbH, Keibelstraße 36, 10178 Berlin</t>
  </si>
  <si>
    <t>ZÜP Polizei / Feuerwehr
[gem. VIII_Anforderungen_Sicherheitsp]</t>
  </si>
  <si>
    <t>Allee der Kosmonauten 29</t>
  </si>
  <si>
    <t>Allgemeiner Bestand</t>
  </si>
  <si>
    <t>12681</t>
  </si>
  <si>
    <t>Marzahn-Hellersdorf</t>
  </si>
  <si>
    <t>Land Berlin c/o BIM Berliner Immobilienmanagement GmbH, Keibelstraße 36, 10178 Berlin</t>
  </si>
  <si>
    <t>7.712  m²</t>
  </si>
  <si>
    <t>6:00 - 19:30 Uhr</t>
  </si>
  <si>
    <t>keine</t>
  </si>
  <si>
    <t>Colditzstr. 37,39,41</t>
  </si>
  <si>
    <t>12099</t>
  </si>
  <si>
    <t>Donnerstag (außer Feiertag) 05:30 Uhr - 18:00 Uhr</t>
  </si>
  <si>
    <t>/</t>
  </si>
  <si>
    <t>Rollbergstr. 9</t>
  </si>
  <si>
    <t>12053</t>
  </si>
  <si>
    <t>Neukölln</t>
  </si>
  <si>
    <t>24/7</t>
  </si>
  <si>
    <t>Storkower Str. 101</t>
  </si>
  <si>
    <t>10407</t>
  </si>
  <si>
    <t>Pankow</t>
  </si>
  <si>
    <t>Blankenburger Str. 19</t>
  </si>
  <si>
    <t>Feuerwehr</t>
  </si>
  <si>
    <t>13156</t>
  </si>
  <si>
    <t>Donizettistr. 4</t>
  </si>
  <si>
    <t>12623</t>
  </si>
  <si>
    <t>Taubenstr. 10</t>
  </si>
  <si>
    <t>10117</t>
  </si>
  <si>
    <t>Mitte</t>
  </si>
  <si>
    <t>08:00-19:30</t>
  </si>
  <si>
    <t>nein</t>
  </si>
  <si>
    <t>Nazarethkirchstr. 49a</t>
  </si>
  <si>
    <t>13347</t>
  </si>
  <si>
    <t>n.b.</t>
  </si>
  <si>
    <t>Mon, Die, Mi jeweils 11-13 und 15-18 Uhr</t>
  </si>
  <si>
    <t>Keplerstr. 2</t>
  </si>
  <si>
    <t>10589</t>
  </si>
  <si>
    <t>Charlottenburg-Wilmersdorf</t>
  </si>
  <si>
    <t>grds. 06:00 bis 20:00 Uhr, Sicherheitsdienst 24/7</t>
  </si>
  <si>
    <t>nur Sicherheitsdienst</t>
  </si>
  <si>
    <t>Potsdamer Str. 140</t>
  </si>
  <si>
    <t>10783</t>
  </si>
  <si>
    <t>Magdalenenstr. 25</t>
  </si>
  <si>
    <t>10365</t>
  </si>
  <si>
    <t>Lichtenberg</t>
  </si>
  <si>
    <t>Martin-Luther-Str. 105</t>
  </si>
  <si>
    <t>10825</t>
  </si>
  <si>
    <t>24/7 (LKA)</t>
  </si>
  <si>
    <t>-</t>
  </si>
  <si>
    <t>Nonnendammallee 21</t>
  </si>
  <si>
    <t>13599</t>
  </si>
  <si>
    <t>Spandau</t>
  </si>
  <si>
    <t>Sarrazinstr. 4</t>
  </si>
  <si>
    <t>12159</t>
  </si>
  <si>
    <t>Tempelhofer Damm 234</t>
  </si>
  <si>
    <t>Brunnenplatz 1</t>
  </si>
  <si>
    <t>Gerichte</t>
  </si>
  <si>
    <t>13357</t>
  </si>
  <si>
    <t>Turmstr. 91</t>
  </si>
  <si>
    <t>10559</t>
  </si>
  <si>
    <t>BZR Justiz
[gem. VIII_Anforderungen_Sicherheitsp]</t>
  </si>
  <si>
    <t>Alt-Biesdorf 58</t>
  </si>
  <si>
    <t>12683</t>
  </si>
  <si>
    <t>RTW Stützpunkt = 24h; FF = Auf Abruf, idR. am Wochenende</t>
  </si>
  <si>
    <t>24 h</t>
  </si>
  <si>
    <t>24h</t>
  </si>
  <si>
    <t>Alt-Blankenburg 9</t>
  </si>
  <si>
    <t>13129</t>
  </si>
  <si>
    <t>Blenheimstr. 65,67</t>
  </si>
  <si>
    <t>12685</t>
  </si>
  <si>
    <t>Auf Abruf, idR. am Wochenende</t>
  </si>
  <si>
    <t xml:space="preserve">24h </t>
  </si>
  <si>
    <t>Borussiastr. 16,17</t>
  </si>
  <si>
    <t>12103</t>
  </si>
  <si>
    <t>Charlottenburger Str. 10,12</t>
  </si>
  <si>
    <t>14169</t>
  </si>
  <si>
    <t>Steglitz-Zehlendorf</t>
  </si>
  <si>
    <t>Dorfstr. 4</t>
  </si>
  <si>
    <t>13059</t>
  </si>
  <si>
    <t>Wechselne Nutzungszeiten, nicht planbare Einsätze</t>
  </si>
  <si>
    <t>Ferdinand-Schultze-Str. 128,130,132</t>
  </si>
  <si>
    <t>13055</t>
  </si>
  <si>
    <t>Gravensteinstr. 9, 4-18</t>
  </si>
  <si>
    <t>13127</t>
  </si>
  <si>
    <t>Hackbuschstr. 65</t>
  </si>
  <si>
    <t>13591</t>
  </si>
  <si>
    <t>Feste Nutzungszeiten</t>
  </si>
  <si>
    <t>Hauptstr. 14</t>
  </si>
  <si>
    <t>13159</t>
  </si>
  <si>
    <t>Hausvaterweg 16</t>
  </si>
  <si>
    <t>13057</t>
  </si>
  <si>
    <t>Heinsestr. 24</t>
  </si>
  <si>
    <t>13467</t>
  </si>
  <si>
    <t>Reinickendorf</t>
  </si>
  <si>
    <t>Hellersdorfer Str. 143-147</t>
  </si>
  <si>
    <t>12619</t>
  </si>
  <si>
    <t>Krampenburger Weg 1,3</t>
  </si>
  <si>
    <t>12559</t>
  </si>
  <si>
    <t>Treptow-Köpenick</t>
  </si>
  <si>
    <t>Linienstr. 128-129</t>
  </si>
  <si>
    <t>10115</t>
  </si>
  <si>
    <t>Mädewalder Weg 21,23</t>
  </si>
  <si>
    <t>12621</t>
  </si>
  <si>
    <t>Müggelseedamm 178</t>
  </si>
  <si>
    <t>12587</t>
  </si>
  <si>
    <t>Pölnitzweg 3,5</t>
  </si>
  <si>
    <t>13125</t>
  </si>
  <si>
    <t>Rathausstr. 70,72</t>
  </si>
  <si>
    <t>12105</t>
  </si>
  <si>
    <t>Roedernallee 55</t>
  </si>
  <si>
    <t>13437</t>
  </si>
  <si>
    <t>Romain-Rolland-Str. 103,105,107</t>
  </si>
  <si>
    <t>13089</t>
  </si>
  <si>
    <t>Johannisthaler Chaussee 222</t>
  </si>
  <si>
    <t>12351</t>
  </si>
  <si>
    <t>24h / 7 Tage</t>
  </si>
  <si>
    <t>Schieritzstr. 24,26</t>
  </si>
  <si>
    <t>10409</t>
  </si>
  <si>
    <t>Selchowstr. 4</t>
  </si>
  <si>
    <t>12489</t>
  </si>
  <si>
    <t>Stiftsweg 1a</t>
  </si>
  <si>
    <t>13187</t>
  </si>
  <si>
    <t>Waltersdorfer Str. 107</t>
  </si>
  <si>
    <t>12526</t>
  </si>
  <si>
    <t>Alt-Moabit 145</t>
  </si>
  <si>
    <t>10557</t>
  </si>
  <si>
    <t>Berliner Allee 210</t>
  </si>
  <si>
    <t>13088</t>
  </si>
  <si>
    <t>Berliner Str. 35</t>
  </si>
  <si>
    <t>13507</t>
  </si>
  <si>
    <t>Brunnenstr. 175</t>
  </si>
  <si>
    <t>10119</t>
  </si>
  <si>
    <t>Charlottenburger Chaussee 67,75</t>
  </si>
  <si>
    <t>13597</t>
  </si>
  <si>
    <t>Sonnenallee 107</t>
  </si>
  <si>
    <t>12045</t>
  </si>
  <si>
    <t>Tempelhofer Damm 12</t>
  </si>
  <si>
    <t>Wedekindstr. 10</t>
  </si>
  <si>
    <t>10243</t>
  </si>
  <si>
    <t>Friedrichshain-Kreuzberg</t>
  </si>
  <si>
    <t>Alt-Moabit 101 c,d</t>
  </si>
  <si>
    <t>06:00 Uhr bis 18:00 Uhr</t>
  </si>
  <si>
    <t>Boxhagener Str. 115</t>
  </si>
  <si>
    <t>10245</t>
  </si>
  <si>
    <t>Mo und Die jeweils 11-13 und 15-18 Uhr,  Don 11-13 und 14-17 Uhr</t>
  </si>
  <si>
    <t>Buschkrugallee 95</t>
  </si>
  <si>
    <t>12359</t>
  </si>
  <si>
    <t>6:00 Uhr - 19:00 Uhr</t>
  </si>
  <si>
    <t>Eichborndamm 208</t>
  </si>
  <si>
    <t>13403</t>
  </si>
  <si>
    <t>Juliusstr. 67</t>
  </si>
  <si>
    <t>12051</t>
  </si>
  <si>
    <t>Karl-Liebknecht-Str. 11</t>
  </si>
  <si>
    <t>Alt-Karow 10,11</t>
  </si>
  <si>
    <t>Alt-Rudow 67,69</t>
  </si>
  <si>
    <t>12355</t>
  </si>
  <si>
    <t>Dönhoffstr. 30,31</t>
  </si>
  <si>
    <t>10318</t>
  </si>
  <si>
    <t>Edelweißstr. 35</t>
  </si>
  <si>
    <t>13158</t>
  </si>
  <si>
    <t>Edinburger Str. 7</t>
  </si>
  <si>
    <t>13349</t>
  </si>
  <si>
    <t>Frankenbergstr. 23</t>
  </si>
  <si>
    <t>12589</t>
  </si>
  <si>
    <t>Friederikestr. 19</t>
  </si>
  <si>
    <t>13505</t>
  </si>
  <si>
    <t>Betckestr. 13</t>
  </si>
  <si>
    <t>13595</t>
  </si>
  <si>
    <t>Im Domstift 22</t>
  </si>
  <si>
    <t>12309</t>
  </si>
  <si>
    <t>Josef-Orlopp-Str. 69</t>
  </si>
  <si>
    <t>Kaiserdamm 1</t>
  </si>
  <si>
    <t>14057</t>
  </si>
  <si>
    <t>Kladower Damm 367</t>
  </si>
  <si>
    <t>14089</t>
  </si>
  <si>
    <t>Regelmäßige Einsätze/ Nutzungszeiten</t>
  </si>
  <si>
    <t>Kruppstr. 15</t>
  </si>
  <si>
    <t>Kruppstr. 2-4</t>
  </si>
  <si>
    <t>Kummerower Ring 80</t>
  </si>
  <si>
    <t>Mühlenweg 8</t>
  </si>
  <si>
    <t>Paulsternstr. 34</t>
  </si>
  <si>
    <t>13629</t>
  </si>
  <si>
    <t>Remstaler Str. 9</t>
  </si>
  <si>
    <t>13465</t>
  </si>
  <si>
    <t>Schlierseestr. 10</t>
  </si>
  <si>
    <t>12527</t>
  </si>
  <si>
    <t>Schmöckwitzer Damm  60</t>
  </si>
  <si>
    <t>Semmelweisstr. 83-87</t>
  </si>
  <si>
    <t>12524</t>
  </si>
  <si>
    <t>Siemensstr. 22</t>
  </si>
  <si>
    <t>12459</t>
  </si>
  <si>
    <t>Südendstr. 18a</t>
  </si>
  <si>
    <t>12169</t>
  </si>
  <si>
    <t>Wilhelm-von-Siemens-Str. 15</t>
  </si>
  <si>
    <t>12277</t>
  </si>
  <si>
    <t>Zwickauer Damm 58</t>
  </si>
  <si>
    <t>12353</t>
  </si>
  <si>
    <t>Alt-Heiligensee 68</t>
  </si>
  <si>
    <t>13503</t>
  </si>
  <si>
    <t>Alt-Lübars 20A</t>
  </si>
  <si>
    <t>Alt-Lübars 12</t>
  </si>
  <si>
    <t>13469</t>
  </si>
  <si>
    <t>Alfredstr. 11</t>
  </si>
  <si>
    <t>JVA</t>
  </si>
  <si>
    <t>24 Stunden</t>
  </si>
  <si>
    <t>Pasewalker Str. 120</t>
  </si>
  <si>
    <t>Gatower Str. 333</t>
  </si>
  <si>
    <t>Nöldnerstr. 36</t>
  </si>
  <si>
    <t>10317</t>
  </si>
  <si>
    <t>Seidelstr. 39 / JVA Tegel</t>
  </si>
  <si>
    <t>Thomas-Dehler-Str. 4</t>
  </si>
  <si>
    <t>10787</t>
  </si>
  <si>
    <t>Zachertstr. 75</t>
  </si>
  <si>
    <t>9:00 Uhr - 15:00 Uhr</t>
  </si>
  <si>
    <t>Rankestr. 10-12</t>
  </si>
  <si>
    <t>10789</t>
  </si>
  <si>
    <t>Wittestr. 30 G, M, J</t>
  </si>
  <si>
    <t>13509</t>
  </si>
  <si>
    <t>Godbersenstr. 31</t>
  </si>
  <si>
    <t>Reinickendorfer Str. 15a-15c</t>
  </si>
  <si>
    <t>Feurigstr. 58</t>
  </si>
  <si>
    <t>10827</t>
  </si>
  <si>
    <t>Oderberger Str. 24,25</t>
  </si>
  <si>
    <t>10435</t>
  </si>
  <si>
    <t>Groß-Berliner Damm 18</t>
  </si>
  <si>
    <t>12487</t>
  </si>
  <si>
    <t>Suarezstr. 9-10</t>
  </si>
  <si>
    <t>Triftstr. 8</t>
  </si>
  <si>
    <t>13585</t>
  </si>
  <si>
    <t>Parkstr. 38-39</t>
  </si>
  <si>
    <t>13086</t>
  </si>
  <si>
    <t>Berliner Str. 16</t>
  </si>
  <si>
    <t>Wilmsstr. 19,20</t>
  </si>
  <si>
    <t>10961</t>
  </si>
  <si>
    <t>Gasteiner Str. 19-20</t>
  </si>
  <si>
    <t>10717</t>
  </si>
  <si>
    <t>Voltairestr. 2</t>
  </si>
  <si>
    <t>10179</t>
  </si>
  <si>
    <t>Jagowstr. 31</t>
  </si>
  <si>
    <t>10555</t>
  </si>
  <si>
    <t>Axel-Springer-Str. 39</t>
  </si>
  <si>
    <t>Wohnen</t>
  </si>
  <si>
    <t>10969</t>
  </si>
  <si>
    <t>Liegenschaftsfonds Berlin GmbH &amp; Co. KG, c/o BIM Berliner Immobilienmanagement GmbH, Keibelstraße 36, 10178 Berlin</t>
  </si>
  <si>
    <t>Lehmbruckstr. 2, Rudolfstr. 11</t>
  </si>
  <si>
    <t>Reichenberger Str. 144</t>
  </si>
  <si>
    <t>10999</t>
  </si>
  <si>
    <t>Leuschnerdamm 37, 37A, 39, 39A</t>
  </si>
  <si>
    <t>Böttgerstr. 4</t>
  </si>
  <si>
    <t>Land Berlin - Sondervermögen für Daseinsvorsorge- und nicht betriebsnotwendige Bestandsgrundstücke des Landes Berlin c/o BIM Berliner Immobilienmanagement GmbH, Keibelstraße 36, 10178 Berlin</t>
  </si>
  <si>
    <t>Ellerbeker Str. 7, 8</t>
  </si>
  <si>
    <t>Siemensstr. 20</t>
  </si>
  <si>
    <t>Plantagenstr. 15</t>
  </si>
  <si>
    <t>Strelitzer Str. 41</t>
  </si>
  <si>
    <t>Kurfürstenstr. 54</t>
  </si>
  <si>
    <t xml:space="preserve">Kiefholzstr. 19, 20 </t>
  </si>
  <si>
    <t>12435</t>
  </si>
  <si>
    <t>Prinzenallee 8</t>
  </si>
  <si>
    <t>Hasselwerder Str. 22</t>
  </si>
  <si>
    <t>12439</t>
  </si>
  <si>
    <t>Wachschutzcontainer; Chinesische Botschaft, Brückenstr. 6</t>
  </si>
  <si>
    <t>n.b. WSC 1</t>
  </si>
  <si>
    <t>Wachschutzcontainer; Israelische Botschaft, Auguste-Viktoria-Str. 74</t>
  </si>
  <si>
    <t>n.b. WSC 2</t>
  </si>
  <si>
    <t xml:space="preserve">Wachschutzcontainer; Delbrückstr. 8 </t>
  </si>
  <si>
    <t>n.b. WSC 3</t>
  </si>
  <si>
    <t>Wachschutzcontainer; Jüdische Synagoge, Fraenkelufer 10</t>
  </si>
  <si>
    <t>n.b. WSC 4</t>
  </si>
  <si>
    <t>Wachschutzcontainer; Jüdische Bildungseinrichtung, Münstersche Str. 6</t>
  </si>
  <si>
    <t>n.b. WSC 5</t>
  </si>
  <si>
    <t>Wachschutzcontainer; Jüdisches Museum, Lindenstr. 9-14</t>
  </si>
  <si>
    <t>n.b. WSC 6</t>
  </si>
  <si>
    <t xml:space="preserve">Türkische Residenz des Botschafters, Koenigsallee 64, 14193 Berlin, </t>
  </si>
  <si>
    <t>n.b. WSC 8</t>
  </si>
  <si>
    <t>Türkischer Generalkonsul, Kirschenallee 21, 14050 Berlin</t>
  </si>
  <si>
    <t>n.b. WSC 10</t>
  </si>
  <si>
    <t>Türkisches Generalkonsulat , Heerstr. 21, 14052 Berlin</t>
  </si>
  <si>
    <t>n.b. WSC 9</t>
  </si>
  <si>
    <t>Westerwaldstraße 29</t>
  </si>
  <si>
    <t>13589</t>
  </si>
  <si>
    <t>Di 11-13 und 14-17 Uhr, Don 11-13 und 15-18 Uhr</t>
  </si>
  <si>
    <t>Alt-Moabit 12a</t>
  </si>
  <si>
    <t>Goethestr. 7</t>
  </si>
  <si>
    <t>12207</t>
  </si>
  <si>
    <t>Kirchhofstr. 20</t>
  </si>
  <si>
    <t>Kronprinzessinenweg 20</t>
  </si>
  <si>
    <t>Konprinzessinenweg 20</t>
  </si>
  <si>
    <t>14109</t>
  </si>
  <si>
    <t>Märkische Allee 181,189</t>
  </si>
  <si>
    <t>Katzengraben 1,1a</t>
  </si>
  <si>
    <t>12555</t>
  </si>
  <si>
    <t>Wiener Str. 64</t>
  </si>
  <si>
    <t>Fritz-Lang-Str. 6</t>
  </si>
  <si>
    <t>ca. 1.150 qm</t>
  </si>
  <si>
    <t>Kniprodestr. 31</t>
  </si>
  <si>
    <t>30510</t>
  </si>
  <si>
    <t>Anna-Seghers-Straße 171</t>
  </si>
  <si>
    <t>Petersburger Str. 92</t>
  </si>
  <si>
    <t>81899</t>
  </si>
  <si>
    <t>Gewerbe</t>
  </si>
  <si>
    <t>Sellerstr. 16</t>
  </si>
  <si>
    <t>grds. 6:00 bis 20:00 Uhr, Sicherheitsdienst 24/7</t>
  </si>
  <si>
    <t>Adalbertstraße 3</t>
  </si>
  <si>
    <t xml:space="preserve"> </t>
  </si>
  <si>
    <t>OPTION 1 - Allg. Bestand/Polizei</t>
  </si>
  <si>
    <t>Polizei/Allg. Bestand</t>
  </si>
  <si>
    <t>OPTIONSOBJEKT - Allg. Bestand/Polizei OPTION 1</t>
  </si>
  <si>
    <t>Berlin</t>
  </si>
  <si>
    <t>ggf. ZÜP Polizei / Feuerwehr
[gem. VIII_Anforderungen_Sicherheitsp]</t>
  </si>
  <si>
    <t>OPTION 2 - Allg. Bestand/Polizei</t>
  </si>
  <si>
    <t>OPTIONSOBJEKT - Allg. Bestand/Polizei OPTION 2</t>
  </si>
  <si>
    <t>OPTION 3 - Allg. Bestand/Polizei</t>
  </si>
  <si>
    <t>OPTIONSOBJEKT - Allg. Bestand/Polizei OPTION 3</t>
  </si>
  <si>
    <t>OPTION 4 - Allg. Bestand/Polizei</t>
  </si>
  <si>
    <t>OPTIONSOBJEKT - Allg. Bestand/Polizei OPTION 4</t>
  </si>
  <si>
    <t>OPTION 5 - Allg. Bestand/Polizei</t>
  </si>
  <si>
    <t>OPTIONSOBJEKT - Allg. Bestand/Polizei OPTION 5</t>
  </si>
  <si>
    <t>OPTION 7 - Allg. Bestand/Polizei</t>
  </si>
  <si>
    <t>OPTIONSOBJEKT - Allg. Bestand/Polizei OPTION 7</t>
  </si>
  <si>
    <t>OPTION Feuerwehr</t>
  </si>
  <si>
    <t>Lose 12 - 19</t>
  </si>
  <si>
    <t>OPTIONSOBJEKT - FW/RTW - Feuerwehr</t>
  </si>
  <si>
    <t>Inhaltsverzeichnis</t>
  </si>
  <si>
    <t>Losspezifische Informationen</t>
  </si>
  <si>
    <t>Losübergreifend</t>
  </si>
  <si>
    <t>Los 4 - WE 30194 - Charlottenburger Chaussee 67,75
Los 10 - WE 30205 - Kruppstr. 2 - 4</t>
  </si>
  <si>
    <t>Los 3: WE 30461 - Alt-Moabit 12a | Berlin
Los 7: WE 30381 - Alfredstr. 11 | Berlin
Los 13: WE 30462 - Seidelstr. 39 / JVA Tegel | Berlin</t>
  </si>
  <si>
    <t>Lose Feuerwehr</t>
  </si>
  <si>
    <r>
      <t xml:space="preserve">Vorgabe hinsichtlich Jahresreinigungsstunden
</t>
    </r>
    <r>
      <rPr>
        <sz val="11"/>
        <rFont val="Tahoma"/>
        <family val="2"/>
      </rPr>
      <t>Für einzelne, ausschreibungsgegenständliche Wirtschaftseinheiten des Segments Feuerwehr sind bei der Kalkulation und Angebotsabgabe zwingend einzuhaltende Mindestvorgaben hinsichtlich der Jahresreinigungsstunden (Unterhaltsreinigung exkl. Betreuung &amp; Aufsicht, Grundreinigung &amp; Glasreinigung) als Mindestanforderung zu beachten.
Die für die jeweilige Wirtschaftseinheit zu berücksichtigenden Mindestvorgaben der Jahresreinigungsstunden für die Unterhaltsreinigung [in Std. p. a.] sind dem Tabellenblatt „III_Leistungsübersicht“ der Anlage „Baukasten“ sowie ergänzend den Vorbemerkungen der jeweiligen Wirtschaftseinheit im Leistungsverzeichnis (GAEB-LV) zu entnehmen.</t>
    </r>
  </si>
  <si>
    <t>Lose Feuerwehr
[Lose 15 - 19]</t>
  </si>
  <si>
    <r>
      <t xml:space="preserve">Leistungszeiten
</t>
    </r>
    <r>
      <rPr>
        <sz val="11"/>
        <rFont val="Tahoma"/>
        <family val="2"/>
      </rPr>
      <t>Es wird ausdrücklich darauf hingeweisen, dass sich bis zum Vertragsbeginn weitere Raumnutzungs- oder Flächenänderungen ergeben können.
Vom AN hat im Zuge der Implementierung ein Soll-Ist-Abgleich zu erfolgen. Auf die dahingehenden Anforderungen gemäß Leistungskonzept wird ausdrücklich verwiesen</t>
    </r>
    <r>
      <rPr>
        <b/>
        <i/>
        <sz val="11"/>
        <rFont val="Tahoma"/>
        <family val="2"/>
      </rPr>
      <t>.</t>
    </r>
  </si>
  <si>
    <t>I Unterhaltsreinigung</t>
  </si>
  <si>
    <t>II Grund- und Sonderreinigung</t>
  </si>
  <si>
    <t>III Glas- und Rahmenreinigung</t>
  </si>
  <si>
    <t>IV Allgemeine Rahmenbedingungen für die Reinigung</t>
  </si>
  <si>
    <t>WE Bezeichnung</t>
  </si>
  <si>
    <t>Los</t>
  </si>
  <si>
    <t>Zusatz Feuerwehren</t>
  </si>
  <si>
    <t>Ist ein Aufenthaltsraum (Umkleide / Pausenraum) vorhanden?</t>
  </si>
  <si>
    <t>Gibt es ein zentrales Lager für Reinigungsmaterialien?</t>
  </si>
  <si>
    <t>Gibt es innerhalb der Etagen weitere Abstellmöglichkeiten wo ein gängiger Servicewagen verstaut werden kann (Wagengröße ca. 125x70x110 B/T/H)?</t>
  </si>
  <si>
    <t xml:space="preserve">Sind in den Etagen Wasserentnahmestellen vorhanden (z.B. Ausgussbecken, separate Wasseranschlüsse in den Sanitäranlagen) </t>
  </si>
  <si>
    <t>Ist der Einsatz von Scheuersaugautomaten sinnvoll/ möglich (große Verkehrsflächen / Eingangshalle etc.)?</t>
  </si>
  <si>
    <t>Gibt es eine Abstell-, Lade- und Ver-, sowie Entsorgungsmöglichkeiten für einen Scheuersaugautomaten?</t>
  </si>
  <si>
    <t>Gibt es Aufzüge und sind diese nutzbar?</t>
  </si>
  <si>
    <t>Kann eine Waschmaschine zum reinigen der Textilien aufgestellt werden?</t>
  </si>
  <si>
    <t>Gibt es besondere Anforderungen an den Maschineneinsatz (z.B. Hepafilter, Lärmschutz etc.)</t>
  </si>
  <si>
    <t>Sind die Sanitäranlagen mit Sicherheitsfliesen / Feinsteinzeug ausgestattet?</t>
  </si>
  <si>
    <r>
      <t xml:space="preserve">Barrierefreiheit? Gibt es in den Etagen Zwischengeschosse / -podeste die </t>
    </r>
    <r>
      <rPr>
        <b/>
        <sz val="11"/>
        <rFont val="Tahoma"/>
        <family val="2"/>
      </rPr>
      <t>nicht</t>
    </r>
    <r>
      <rPr>
        <sz val="11"/>
        <rFont val="Tahoma"/>
        <family val="2"/>
      </rPr>
      <t xml:space="preserve"> durchgängig mit einem Servicewagen erreichbar sind?</t>
    </r>
  </si>
  <si>
    <t>Ist die Anlieferung von Reinigungsmaterialien, mittels LKW 7,5 Tonnen möglich?</t>
  </si>
  <si>
    <t>Wenn Duschen vorhanden sind, werden diese täglich genutzt?</t>
  </si>
  <si>
    <t>Alarmanlage: Ist durch den Dienstleister eine Alarmanlage zu bedienen?</t>
  </si>
  <si>
    <t>Sind in den Duschen separate Wasseranschlüsse, für z.B. Schaumkanonen, vorhanden?</t>
  </si>
  <si>
    <t>Schlüssel:  Werden Schlüssel täglich ausgegeben oder erhält der Dienstleister diese vollständig?</t>
  </si>
  <si>
    <t>Sofern Grundreinigungen anfallen. Gibt es bestimmte Zeiten oder Ausführungstage an dem die Grundreinigung in der Regel stattzufinden hat (z.B. nur am Freitagnachmittag und Samstag)? Bitte beachten, dass zwischen fertiger Reinigung und dem betreten der neuen Beschichtung 48 Stunden liegen sollten.</t>
  </si>
  <si>
    <t>Gibt es besondere Bodenbelagsarten, bei denen ein spezielles Reinigungsverfahren notwendig ist (z.B. Parkettböden, Cottobeläge, Marmor, Tanzteppiche, stark mikroporöse oder strukturierte Sicherheitsbeläge)?</t>
  </si>
  <si>
    <t>Ist der Einsatz bestimmter Produktarten Herstellerverpflichtend (z.B.  bei ESD Böden etc.)</t>
  </si>
  <si>
    <t>Kann die Abarbeitung der Glasreinigung in das normale Tagesgeschäft des Nutzers integriert werden?</t>
  </si>
  <si>
    <t>Befindet sich die Liegenschaft in unmittelbarer nähe eines Industrie- / Produktionsgebietes? (verstärkte Ablagerungen auf den Glasflächen)</t>
  </si>
  <si>
    <t>Ist die Nutzung von bauseitig vorhandenen Befahranlagen erforderlich?</t>
  </si>
  <si>
    <t>Wird bei der Ausführung der Glasreinigung Steigertechnik / Gerüste o.ä. benötigt bzw. ist der Einsatz eines Industriekletterers erforderlich
wenn ja …</t>
  </si>
  <si>
    <t>… Kurzbeschreibung des Bereichs (bspw. Haus 1; Ostseite Haus 2; Treppenhäuser)</t>
  </si>
  <si>
    <t>Für folgende weitere Bereiche/Leistungen (bspw. Jalousienreinigung; Sondereinigungen) wird bei der Ausführung Steigertechnik / Gerüste o.ä. benötigt
- wenn ja welche?</t>
  </si>
  <si>
    <t>Hauptnutzungszeit der Immobillie</t>
  </si>
  <si>
    <t>Tägliches Zeitfenster für die Durchfürung der Unterhaltseinigung
[in Std.]
Hinweis: Das Reinigungszeitfenster sollte nach Möglichkeit mindestens 4 Stunden betragen.</t>
  </si>
  <si>
    <r>
      <t xml:space="preserve">Ausführungszeit der Unterhaltsreinigung (von/bis)
</t>
    </r>
    <r>
      <rPr>
        <i/>
        <sz val="11"/>
        <rFont val="Tahoma"/>
        <family val="2"/>
      </rPr>
      <t xml:space="preserve">Hinweis: Das Reinigungszeitfenster sollte nach Möglichkeit zwischen 05.00 und 22.00 Uhr </t>
    </r>
  </si>
  <si>
    <t>Nachstehende Bereiche sind zwingend außerhalb der zuschlagsfreien Zeit (zwischen 22.00 und 05.00 Uhr) zu reinigen.</t>
  </si>
  <si>
    <t>Wieviel Mitarbeiter arbeiten "ca." in der Immobilie</t>
  </si>
  <si>
    <t>ja</t>
  </si>
  <si>
    <t>teilw. ja</t>
  </si>
  <si>
    <t>k.A.</t>
  </si>
  <si>
    <t>Steigereinsatz bis 25m</t>
  </si>
  <si>
    <t>Fenster teilw. nicht öffenbar</t>
  </si>
  <si>
    <t>Tageszeit</t>
  </si>
  <si>
    <t>nicht bekannt</t>
  </si>
  <si>
    <t>tägliche Ausgabe</t>
  </si>
  <si>
    <t>In Sanitärräumen keine Einschränkungen, in Verkehrsflächen oder Büros außerhalb der Geschäftszeiten oder nach Absprache</t>
  </si>
  <si>
    <t>Fensterreinigung ist nicht vorgesehen (Vermieterleistung)</t>
  </si>
  <si>
    <t>entfällt</t>
  </si>
  <si>
    <t>kein Steigereinsatz/ Gerüste erforderlich</t>
  </si>
  <si>
    <t>15:00 -19:00 Uhr</t>
  </si>
  <si>
    <t>ca. 250</t>
  </si>
  <si>
    <t>vollständnig beim Dienstleister</t>
  </si>
  <si>
    <t>Freitagnachmittag, Samstag</t>
  </si>
  <si>
    <t>06:00 -19:00 Uhr</t>
  </si>
  <si>
    <t xml:space="preserve">ja </t>
  </si>
  <si>
    <t>täglich an Wache</t>
  </si>
  <si>
    <t xml:space="preserve">nach Absprache </t>
  </si>
  <si>
    <t>nach Absprache mit dem Nutzer</t>
  </si>
  <si>
    <t>Nein</t>
  </si>
  <si>
    <t>Ja</t>
  </si>
  <si>
    <t>vollständig</t>
  </si>
  <si>
    <t>FF</t>
  </si>
  <si>
    <t>teilweise</t>
  </si>
  <si>
    <t xml:space="preserve">mind. 1 x pro Woche   </t>
  </si>
  <si>
    <t>nach Absprache</t>
  </si>
  <si>
    <t>k. A.</t>
  </si>
  <si>
    <t>minestens 1 x pro Woche, teilweise 24 h</t>
  </si>
  <si>
    <t>ja, in Absprache mit dem Nutzer</t>
  </si>
  <si>
    <t>teilweise/ja</t>
  </si>
  <si>
    <t>Vorderhaus,Seitenflügel,Hinterhaus, Treppenaufgang 1 und 2</t>
  </si>
  <si>
    <t>8:00 - 16:30 Uhr</t>
  </si>
  <si>
    <t>00:00 - 8:00 Uhr</t>
  </si>
  <si>
    <t>nur in der Mittagspause</t>
  </si>
  <si>
    <t>Mo/Di/Do</t>
  </si>
  <si>
    <t>außerhalb der Nutzungszeit</t>
  </si>
  <si>
    <t xml:space="preserve">ja, im 2.OG </t>
  </si>
  <si>
    <t xml:space="preserve">Nein </t>
  </si>
  <si>
    <t xml:space="preserve">n. b. </t>
  </si>
  <si>
    <t>Tägliche Ausgabe</t>
  </si>
  <si>
    <t xml:space="preserve">Samstag </t>
  </si>
  <si>
    <t xml:space="preserve">Nein, nur nach vorheriger Abstimmung </t>
  </si>
  <si>
    <t xml:space="preserve">UG - 5.OG </t>
  </si>
  <si>
    <t xml:space="preserve">05:30-20:00 Uhr </t>
  </si>
  <si>
    <t>Mo., Di und Mi  ab 14:30 Uhr
Do. ab 16:00 Uhr  
und Fr. ab 12:00 Uhr
beim Ende sind wir flexibel.</t>
  </si>
  <si>
    <t xml:space="preserve">ca. 156 </t>
  </si>
  <si>
    <t>keine Dusche vorhanden</t>
  </si>
  <si>
    <t>Steinboden vorhanden</t>
  </si>
  <si>
    <t>ab 6:00 Uhr</t>
  </si>
  <si>
    <t>ca. 200</t>
  </si>
  <si>
    <t>Über die Magdalenenstr. nicht; über gebäuderückseitige Zufahrten (umständlich) möglich</t>
  </si>
  <si>
    <t>vorhanden, Nutzungshäufigkeit unbekannt</t>
  </si>
  <si>
    <t>Parkett im Hofsaal</t>
  </si>
  <si>
    <t>6:00 Uhr - 19:30 Uhr</t>
  </si>
  <si>
    <t>13:00 Uhr - 18:00 Uhr</t>
  </si>
  <si>
    <t>ca. 700</t>
  </si>
  <si>
    <t>außerhalb der Geschäftszeiten oder nach Absprache</t>
  </si>
  <si>
    <t>Umweltfreundliche Produkte
(blauer Engel)</t>
  </si>
  <si>
    <t>07:00 Uhr - 20:00 Uhr</t>
  </si>
  <si>
    <t>Ca. ab 16:00 Uhr</t>
  </si>
  <si>
    <t>ca. 500</t>
  </si>
  <si>
    <t>möglich</t>
  </si>
  <si>
    <t>ca. 300</t>
  </si>
  <si>
    <t>Einsatz Industriekletterer</t>
  </si>
  <si>
    <t>Treppenhaus</t>
  </si>
  <si>
    <t>6.00 - 12:30 Uhr 
(nur eine Reinigungskraft)</t>
  </si>
  <si>
    <t>ca. 100</t>
  </si>
  <si>
    <t>6:00 - 17:00 Uhr</t>
  </si>
  <si>
    <t>Unterhaltsreinigung 14:00 bis 19:30 Uhr</t>
  </si>
  <si>
    <t>Freitagnachmittag und Samstag und in Absprache</t>
  </si>
  <si>
    <t>ja (Parkett)</t>
  </si>
  <si>
    <t>Eingangshalle und Säle</t>
  </si>
  <si>
    <t>Außenjalousienreinigung A Bau/Steiger</t>
  </si>
  <si>
    <t>12 h Arbeitstäglich</t>
  </si>
  <si>
    <t>mind. 1 x pro Woche nachmittags</t>
  </si>
  <si>
    <t>FW</t>
  </si>
  <si>
    <t>mindestens 1x pro Woche, teilweise 24 h</t>
  </si>
  <si>
    <t>täglich, teilweise mindestens 1 x pro Woche</t>
  </si>
  <si>
    <t>teilweise 24h</t>
  </si>
  <si>
    <t>mindestens 1 x pro Woche, teilweise 24 h</t>
  </si>
  <si>
    <t>teiweise</t>
  </si>
  <si>
    <t>mind. 1-2 x pro Woche nachmittags</t>
  </si>
  <si>
    <t>FW/RTW</t>
  </si>
  <si>
    <t>Schlüssel werden ausgegeben</t>
  </si>
  <si>
    <t>ja -nach Ankündigung</t>
  </si>
  <si>
    <t>ja möglicherweise zur Lamellenreinigung</t>
  </si>
  <si>
    <t>nichts bekannt</t>
  </si>
  <si>
    <t>ja, in HS13</t>
  </si>
  <si>
    <t>größtenteils</t>
  </si>
  <si>
    <t>zum Teil</t>
  </si>
  <si>
    <t>Parkettboden in Säalen HS13</t>
  </si>
  <si>
    <t>ja - nach Ankündigung</t>
  </si>
  <si>
    <t>vorhandene Außenlamellen sind zu reinigen, Art der Auführung obliegt dem Dienstleister - sind jedoch von innen errreichbar</t>
  </si>
  <si>
    <t>06:00 - 21:00</t>
  </si>
  <si>
    <t>wechselnd, da Schulbetrieb
&gt; 1000</t>
  </si>
  <si>
    <t>Steigereinsatz + Industriekletterer, Fenster teilw. nicht öffenbar, 
Glasübergang im Innenhof
Haus 1, Glasgang zw. Bayernring 44 und Tempelhofer Damm 12, Fenster teilw. nicht öffenbar</t>
  </si>
  <si>
    <t xml:space="preserve">siehe LV
1. Treppentürme außen -
mittels Hubeinrichtung wie Steiger/ Gerüst etc.
</t>
  </si>
  <si>
    <t>Ca. von 06:00 Uhr bis 08:00 Uhr oder ab 16:00 Uhr</t>
  </si>
  <si>
    <t>Ca. von 06:00 Uhr bis 08:00 Uhr</t>
  </si>
  <si>
    <t>während der Dienstzeit</t>
  </si>
  <si>
    <t>ca. ab 14:00 Uhr</t>
  </si>
  <si>
    <t>ca. 150</t>
  </si>
  <si>
    <t>bei Bedarf</t>
  </si>
  <si>
    <t>kommt auf die Größe des Automates</t>
  </si>
  <si>
    <t>Lärmschutz</t>
  </si>
  <si>
    <t>Der Dienstleister wird durch den Nutzer reingelassen.</t>
  </si>
  <si>
    <t>Das ist ein Veranstaltungsraum. Hier muss eine Absprache mit dem Nutzer geführt werden</t>
  </si>
  <si>
    <t>Ja. Auf den Fliesen ist eine Weltkarte aufgeklebt</t>
  </si>
  <si>
    <t>ist ein Veranschtaltungsraum. Muss mit dem Nutzer</t>
  </si>
  <si>
    <t>liegt an großen Hauptstraße</t>
  </si>
  <si>
    <t>Steigereinsatz bis 15m</t>
  </si>
  <si>
    <t>1. OG. Fläche beträgt ca 500 m2</t>
  </si>
  <si>
    <t>3 Mitarbeiter. Bei Vernastaltungen bis 50 Personen</t>
  </si>
  <si>
    <t xml:space="preserve">k. A. </t>
  </si>
  <si>
    <t>wechselnd nach Einsatzlage</t>
  </si>
  <si>
    <t>wechselnd</t>
  </si>
  <si>
    <t>täglich ausgegeben</t>
  </si>
  <si>
    <t>ja Parkett, Teppich</t>
  </si>
  <si>
    <t>500-700</t>
  </si>
  <si>
    <t>RTW</t>
  </si>
  <si>
    <t>hohe Glaswände</t>
  </si>
  <si>
    <t>Neubau geplant, n.b.</t>
  </si>
  <si>
    <t>Steigereinsatz bis 10m</t>
  </si>
  <si>
    <t xml:space="preserve">im Neubau ja, im Altbau nein </t>
  </si>
  <si>
    <t>im Neubau ja, im Altbau nein</t>
  </si>
  <si>
    <t xml:space="preserve">ein LA im Altbau, Im Neubau kein Aufzug </t>
  </si>
  <si>
    <t xml:space="preserve">tägliche Ausgabe und Rückgabe </t>
  </si>
  <si>
    <t>ja Gerüst oder Hebebühne</t>
  </si>
  <si>
    <t>ca.230 Mitarbeiter</t>
  </si>
  <si>
    <t>DG, ansonsten ja</t>
  </si>
  <si>
    <t>freitags</t>
  </si>
  <si>
    <t>Kultursaal</t>
  </si>
  <si>
    <t xml:space="preserve">Ja, Steiger für die Außenarbeiten </t>
  </si>
  <si>
    <t>6 bis 13 Uhr</t>
  </si>
  <si>
    <t>Alarmanlage vorhanden!</t>
  </si>
  <si>
    <t xml:space="preserve">Treppenhaus   </t>
  </si>
  <si>
    <t>kann geprüft werden</t>
  </si>
  <si>
    <t>kann bei Bedarf geprüft und ggf. eingerichtet werden</t>
  </si>
  <si>
    <t>beides, für die Anstalt täglich abzuholen an der Pförtnerloge, für außerhalb der Anstalt ist eine Übergabe an DL möglich</t>
  </si>
  <si>
    <t xml:space="preserve">Steinfliesen auf den Podesten in den Treppenhäusern vor der Anstalt, </t>
  </si>
  <si>
    <t>Kirche</t>
  </si>
  <si>
    <t>Ja, Steiger für die Außenarbeiten</t>
  </si>
  <si>
    <t>nach Absprache mit dem Nutzer, idR. zu den Geschäftzeiten möglich zw. 7-15 Uhr</t>
  </si>
  <si>
    <t>500, im wechselnden Schichtdienst</t>
  </si>
  <si>
    <t>ja, Nutzungshäufigkeit unbekannt</t>
  </si>
  <si>
    <t>Die Reinigung kann nur außerhalb der Sprechzeiten erfoolgen. Möglichst Freitgs, da findet keine Sprechstunde statt.</t>
  </si>
  <si>
    <t>Süd-, Ost- und Westseite vollflächige Glasfassade</t>
  </si>
  <si>
    <t>9-15 Uhr</t>
  </si>
  <si>
    <t>Mo-Fr ab 18:00 Uhr tägliche Reinigung, Mo und Mi 12:00 Uhr Zwischenreinigung</t>
  </si>
  <si>
    <t>32 Mitarbeiter, 55-80 Besucher</t>
  </si>
  <si>
    <t>nur Glasreinigung / n.b.</t>
  </si>
  <si>
    <t>ja / k.A.</t>
  </si>
  <si>
    <t>Achtung! Generalsanierung in 2025-2027! Neue Böden werden eingesetzt mit Herstellervorgaben!</t>
  </si>
  <si>
    <t xml:space="preserve">nein </t>
  </si>
  <si>
    <t>nur im öffentlichen Straßenland</t>
  </si>
  <si>
    <t>keine Duschen vorhanden</t>
  </si>
  <si>
    <t>keine HAA vorhanden</t>
  </si>
  <si>
    <t>DL erhält diese vollständig</t>
  </si>
  <si>
    <t>07.00 - 22.00 Uhr</t>
  </si>
  <si>
    <t>ca. 14 WE</t>
  </si>
  <si>
    <t>Nähe Bahntrasse</t>
  </si>
  <si>
    <t>Wohnen / Gewerbe</t>
  </si>
  <si>
    <t>10 Gewerbeeinheiten, 9 Wohneinheiten</t>
  </si>
  <si>
    <t>9 WE</t>
  </si>
  <si>
    <t>29 WE</t>
  </si>
  <si>
    <t>6 WE</t>
  </si>
  <si>
    <t>5 WE</t>
  </si>
  <si>
    <t>Gewerbe / Büro / Atelier</t>
  </si>
  <si>
    <t>17:00 - 22:00 Uhr</t>
  </si>
  <si>
    <t>nach Vermietung erst feststellbar</t>
  </si>
  <si>
    <t>nach Vermietung erst festlegbar</t>
  </si>
  <si>
    <t>keine Ausgabe notwendig</t>
  </si>
  <si>
    <t>Di / Do</t>
  </si>
  <si>
    <t>ja, nur Haus 2</t>
  </si>
  <si>
    <t>nicht vorhanden</t>
  </si>
  <si>
    <t>keine weiteren Etagen; nur 1 Etage</t>
  </si>
  <si>
    <t>nach Abstimmung</t>
  </si>
  <si>
    <t>ca. 30</t>
  </si>
  <si>
    <t>ja, im 2. OG</t>
  </si>
  <si>
    <t>nur im EG</t>
  </si>
  <si>
    <t>ja, "Turmzimmer" im 1. OG</t>
  </si>
  <si>
    <t>n.v.</t>
  </si>
  <si>
    <t>Samstag, (ggfs. Freitagnachmittag)</t>
  </si>
  <si>
    <t>(Natursteinboden im EG)</t>
  </si>
  <si>
    <t>nach vorheriger Abstimmung</t>
  </si>
  <si>
    <t>ja (Bayer)</t>
  </si>
  <si>
    <t>Steigereinsatz bis zum 3. OG</t>
  </si>
  <si>
    <t>EG bis 3. OG</t>
  </si>
  <si>
    <t>5:30 bis 20:00 Uhr</t>
  </si>
  <si>
    <t xml:space="preserve">Mo bis Mi., Fr. 
ab 15:00  Uhr,  
Do. ab 16:00 Uhr  </t>
  </si>
  <si>
    <t>Unterhaltsreinigung</t>
  </si>
  <si>
    <t>Glasreinigung</t>
  </si>
  <si>
    <t>Zusatz- und Sonderreingungen</t>
  </si>
  <si>
    <t>Raumbuch vorhanden?</t>
  </si>
  <si>
    <t>Reinigungsfläche
[in m²]</t>
  </si>
  <si>
    <t>Mindestvorgaben
[in Std. p.a.]</t>
  </si>
  <si>
    <t>Mindestvorgabe Vorarbeiter</t>
  </si>
  <si>
    <t xml:space="preserve">Angabe der Std./Tag
</t>
  </si>
  <si>
    <t>Tagesdienste</t>
  </si>
  <si>
    <t>Ausfürhungs-intervall</t>
  </si>
  <si>
    <t>Grundreinigung
[GR]</t>
  </si>
  <si>
    <t>Intervall</t>
  </si>
  <si>
    <t>Jalousienreinigung</t>
  </si>
  <si>
    <t>Bereich</t>
  </si>
  <si>
    <t xml:space="preserve">wenn "ja", dann
Reinigungsfläche
Jalousienreinigung
[in m²]
</t>
  </si>
  <si>
    <t>Sonstige Zusatzleistungen</t>
  </si>
  <si>
    <t>wenn Zusatzleistung "ja",
Kurzbeschriebung
[Fläche/Menge, Intervall]</t>
  </si>
  <si>
    <t>Objektbesonderheiten 
(falls vorhanden)</t>
  </si>
  <si>
    <t>Abrufleistung</t>
  </si>
  <si>
    <t>optional, auf Abruf</t>
  </si>
  <si>
    <t>Außenlamellen</t>
  </si>
  <si>
    <t>1418,38m²</t>
  </si>
  <si>
    <t>in Verbindung mit WE 30218 - Tempelhofer Damm 12</t>
  </si>
  <si>
    <t>Entfällt</t>
  </si>
  <si>
    <t>diverse</t>
  </si>
  <si>
    <t>Intensivreinigung der Duschbereiche
ca. 20m², 1x monatlich</t>
  </si>
  <si>
    <t>Regelleistung</t>
  </si>
  <si>
    <t>2 x jährlich</t>
  </si>
  <si>
    <t>Nein; nur Gesamtfläche</t>
  </si>
  <si>
    <t>Nein,nur Gesamtflächen</t>
  </si>
  <si>
    <t>UHR 3xWoche, Boden 1xWoche (Gesamtfläche verteilt sich auf ca.  7 Büros, Flur, 4 Sanitärräume, Teeküche), Wohnhaus</t>
  </si>
  <si>
    <t>Ja, mit telefonischer Erreichbarkeit - Diensthandy</t>
  </si>
  <si>
    <t xml:space="preserve">30h pro Woche
Mo. 06:00 – 14:00 Uhr
Di.   07:00 – 13:30 Uhr
Mi.   08:00 – 13:30 Uhr
Do.   09:00 – 16:00 Uhr
Fr.    08:00 – 11:00 Uhr
</t>
  </si>
  <si>
    <t>5x pro Woche</t>
  </si>
  <si>
    <t xml:space="preserve">UG-5.OG </t>
  </si>
  <si>
    <t>Alle 8 Wochen - samstags, Alle Büros Reinigung der Tische, Schränke, Heizkörper, Vitrinen u. Fensterbänke</t>
  </si>
  <si>
    <r>
      <rPr>
        <u/>
        <sz val="11"/>
        <color theme="1"/>
        <rFont val="Tahoma"/>
        <family val="2"/>
      </rPr>
      <t xml:space="preserve">Unterhaltsreinigung
</t>
    </r>
    <r>
      <rPr>
        <sz val="11"/>
        <color theme="1"/>
        <rFont val="Tahoma"/>
        <family val="2"/>
      </rPr>
      <t xml:space="preserve">Bodenablaufe in den Sanitärbereichen sind regelmäßig zu spülen und feucht zu halten. 
Montag früh als erstes die 3 WC´s im EG gründlich reinigen. </t>
    </r>
  </si>
  <si>
    <t>jährlich</t>
  </si>
  <si>
    <t>Biomüll:
In dem Objekt wurden Bioabfalltonnen eingerichtet (8 St.) welche täglich zu leeren sowie mit 40 Liter-Bioabfallsäcken zu bestücken sind. Die vor diesem Hintergrund entstehenden Kosten sind durch den Bieter bei Kalkulation der Einheitspreise zu berücksichtigen.</t>
  </si>
  <si>
    <t>In den WC- Räumen ist die Bestückung 2x täglich erforderlich.</t>
  </si>
  <si>
    <t>EG</t>
  </si>
  <si>
    <t>Reinigung der Deckenleuchten jährlich</t>
  </si>
  <si>
    <t>2x jährlich</t>
  </si>
  <si>
    <t>- Reinigung 51 Lampen im Flurbereich (1/a)
- Kühlschrankreinigung (2 St. 2/w)
- Geschirrspülreinigung (1 St. 1/w)
- Herdreinigung (3 St. 1/w); 
- Dachrinnenreinigung (Gebäude A, Jugendheim)
- Holzvertäfelungen (Gebäude A)
- Treppengeländer (Gebäude A)
- Allegorische Figuren (Gebäude A)
- Kronleuchter (Gebäude A)</t>
  </si>
  <si>
    <t>Es ist zu berücksichtigen, dass die Feuchtreinigung von Lichtschaltern und Steckdosen sowie die Feuchtreinigung inkl. Nachtrocknen von Stehlampen und Schreibtischlampen 1x monatlich zu erfolgen hat. Zudem sind die in den Teeküchen befindlichen Kochendwassergeräte 4x jährlich zu entkalken.
Durch den AN ist zu berücksichtigen, dass die Abfallentsorgung in diesem Objekt grundsätzlich und unabhängig vom jeweiligen Intervall der Bodenreinigung 5x wöchentlich zu erfolgen hat. Dieser Aufwand ist in der Kalkulation zu berücksichtigen.</t>
  </si>
  <si>
    <t xml:space="preserve"> Glaslamellen Fassade</t>
  </si>
  <si>
    <t>1.) Reinigung von Hundeboxen auf Abruf
2.) Intensivreinigung der Duschbereiche,2x pro Monat, ca. 76m²</t>
  </si>
  <si>
    <t>1.) Reinigung von Hundeboxen auf Abruf
2.) Intensivreinigung der Duschbereiche,2x pro Monat, ca. 46,25m²</t>
  </si>
  <si>
    <t>Reinigung von Hundeboxen auf abruf</t>
  </si>
  <si>
    <t xml:space="preserve">Ausführung Unterhaltsreinigung 6x wöchentlich
Mo-Fr 8h/Tag
Samstag 1h
1 Reinigungskraft </t>
  </si>
  <si>
    <r>
      <rPr>
        <u/>
        <sz val="11"/>
        <color theme="1"/>
        <rFont val="Tahoma"/>
        <family val="2"/>
      </rPr>
      <t>Tagesdienst in Haus 4:</t>
    </r>
    <r>
      <rPr>
        <sz val="11"/>
        <color theme="1"/>
        <rFont val="Tahoma"/>
        <family val="2"/>
      </rPr>
      <t xml:space="preserve">
Tagesdienst in der Zeit von täglich (Mo. - Fr.) 07:00 - 20:00 Uhr mit zwei Reinigungskräften im Schichtbetrieb.
</t>
    </r>
    <r>
      <rPr>
        <u/>
        <sz val="11"/>
        <color theme="1"/>
        <rFont val="Tahoma"/>
        <family val="2"/>
      </rPr>
      <t xml:space="preserve">Tagesdienst in Haus 5
</t>
    </r>
    <r>
      <rPr>
        <sz val="11"/>
        <color theme="1"/>
        <rFont val="Tahoma"/>
        <family val="2"/>
      </rPr>
      <t xml:space="preserve">Tagesdienst in der Zeit von täglich (Mo. - Fr.) 07:00 - 20:00 Uhr mit zwei Reinigungskräften im Schichtbetrieb.
</t>
    </r>
    <r>
      <rPr>
        <u/>
        <sz val="11"/>
        <color theme="1"/>
        <rFont val="Tahoma"/>
        <family val="2"/>
      </rPr>
      <t>Tagesdienst in Haus 3</t>
    </r>
    <r>
      <rPr>
        <sz val="11"/>
        <color theme="1"/>
        <rFont val="Tahoma"/>
        <family val="2"/>
      </rPr>
      <t xml:space="preserve">
Tagesdienst in der Zeit von täglich (Mo. - Fr.) 08:00 - 16:00 Uhr .</t>
    </r>
  </si>
  <si>
    <t>Intensivreinigung Duschen
Deckenpaneele in Haus 04
Schießstandreinigung Haus 4 und 18.3
Schießstandreinigung Haus 18.4/5
Erweiterte Schießstandreinigung Haus 4
Erweiterte Schießstandreinigung Haus 18.3
Erweiterte Schießstandreinigung Haus 18.4/5
Reinigung Schwimmbadbereich
Reinigung Alarmküche</t>
  </si>
  <si>
    <t xml:space="preserve">Das Objekt umfasst mehrere Einzelgebäude mit unterschiedlichen Nutzungen (u. a. Verwaltung, Schwimmbad, Schießstand). Bei der Reinigung im Schmwimmbad- und Schießstandbereich sind die Vorgaben der besonderen Leistungsbeschreibung zu berücksichtigen.
</t>
  </si>
  <si>
    <r>
      <rPr>
        <u/>
        <sz val="11"/>
        <rFont val="Tahoma"/>
        <family val="2"/>
      </rPr>
      <t>1.Tagesdienst Gesa:</t>
    </r>
    <r>
      <rPr>
        <sz val="11"/>
        <rFont val="Tahoma"/>
        <family val="2"/>
      </rPr>
      <t xml:space="preserve">
Tagesdienst Mo.-Sa.
06:00 - 14:00 Uhr (außer Feiertag)
Tagesdienst Sonntags
06:00 - 14:00 Uhr (außer Feiertag)
</t>
    </r>
    <r>
      <rPr>
        <u/>
        <sz val="11"/>
        <rFont val="Tahoma"/>
        <family val="2"/>
      </rPr>
      <t>2.Tagesdienst:</t>
    </r>
    <r>
      <rPr>
        <sz val="11"/>
        <rFont val="Tahoma"/>
        <family val="2"/>
      </rPr>
      <t xml:space="preserve">
Mo. - Fr. jeweils 4h täglich
10.00 - 14.00 Uhr (telefonisch erreichbar) 
</t>
    </r>
    <r>
      <rPr>
        <u/>
        <sz val="11"/>
        <rFont val="Tahoma"/>
        <family val="2"/>
      </rPr>
      <t xml:space="preserve">3. Tagesdienst:
</t>
    </r>
    <r>
      <rPr>
        <sz val="11"/>
        <rFont val="Tahoma"/>
        <family val="2"/>
      </rPr>
      <t>Mo.-Sa. 3,5h Nachmittags (außer Feiertag)
So. 3,5h Nachmittags (außer Feiertag)</t>
    </r>
  </si>
  <si>
    <t>7x pro Woche</t>
  </si>
  <si>
    <t>-  Reinigung Tiefgarage
- 2-wöchige Intensivreinigung Duschen/Sanitär
- Sonderanforderungen Labore
- Entfernung Taubenkot/sonst. Verschmutzungen Tiefgarage
- Zellenreinigung auf Abruf (24/7)</t>
  </si>
  <si>
    <t>UHR 3xWoche, Boden 1xWoche (Gesamtfläche verteilt sich auf ca. 4 Büros, Flur3 Sanitärräume, 1 Teeküche), Wohnhaus</t>
  </si>
  <si>
    <t>Denkmalschutz im gesamten Objekt</t>
  </si>
  <si>
    <t>Intensivreinigung der Duschbereiche; 20 m² (1x pro Monat)</t>
  </si>
  <si>
    <t>Das Gebäude war ursprünglich ein altes Gefängnis und wird jetzt nur noch situativ (nicht durchgehend) für Einsätze genutzt (z.B. 1. Mai Demo).  Das Gebäude war ursprünglich ein altes Gefängnis und wird jetzt nur noch situativ (nicht durchgehend) für Einsätze genutzt (z.B. 1. Mai Demo).  
Für diese Einsätze ist es notwendig, dass neben der 14-tägigen Reinigung der Sanitär- und Büroflächen (bzw. monatlichen Reinigung der übrigen Bereiche) eine Abrufbereitschaft mit Vorlauf von mind. 3 Werktagen durch den Auftragnehmer sichergestellt wird. 
Geplant wird ein Abruf ca. 1 Woche vorher schriftlich übermittelt.
Zusätzlich kann es bei Einsätzen sein, dass neben dem Abruf die eigentliche Reinigung erst wieder nach dem Einsatz erfolgen kann und entsprechend verschioben wird.
Ggf. entstehender Zusatzaufwand für Abrufausführungen ist in der Kalkulation zu berücksichtigen.</t>
  </si>
  <si>
    <t>1 Tagesdienst  4h/Tag</t>
  </si>
  <si>
    <t>Intensivreinigung Duschen 1xmonatlich</t>
  </si>
  <si>
    <t>Zusätzlich zu berücksichtigen sind die Transportleistungen für Verbrauchsmaterialien zu den Sanitärbereichen 
sowie der Aufwand 
Müllentsorgung Haus 2/3 - Gemeinschaftsräume</t>
  </si>
  <si>
    <t>Geplant wird ein Abruf ca. 1 Woche vorher schriftlich übermittelt.</t>
  </si>
  <si>
    <t>Zusätzlich kann es bei Einsätzen sein, dass neben dem Abruf die eigentliche Reinigung erst wieder nach dem Einsatz erfolgen kann und entsprechend verschioben wird.</t>
  </si>
  <si>
    <t>Vergütet wird sowohl die Unterhaltsreinigung als auch die zusätzliche Abrufreinigung zu den angegebenen Preise je m² entsprechend der Raumgruppen.</t>
  </si>
  <si>
    <t xml:space="preserve">EG+1.OG </t>
  </si>
  <si>
    <t xml:space="preserve">ca. 760 m² (Aufmaß muss erfolgen) </t>
  </si>
  <si>
    <t>Intensivreinigung der Duschbereiche ca. 50 m²(14-tägig) (Genaues Aufmaß muss erfolgen- Alle innenliegende Duschbereiche)</t>
  </si>
  <si>
    <r>
      <rPr>
        <u/>
        <sz val="11"/>
        <color theme="1"/>
        <rFont val="Tahoma"/>
        <family val="2"/>
      </rPr>
      <t>1) Erweiterte Unterhaltsreinigung Agst</t>
    </r>
    <r>
      <rPr>
        <sz val="11"/>
        <color theme="1"/>
        <rFont val="Tahoma"/>
        <family val="2"/>
      </rPr>
      <t xml:space="preserve">
Monatlich : Reinigung der A Tür/ Tür zur 5/6, Tür zur 4/7
Monatlich : Scheuerleisten in allen Räumen der Agst
Monatlich: Reinigung aller Schrankoberflächen
Monatlich: Heizkörper + Heizungsrohre der Agst Lichtenberg abwischen, putzen unter den Geräten, der Schreibtischkontainer, auf allen Fensterbänken, Reinigung des gesamten toten Treppenhauses, des Lagers sowie des  Archivs
</t>
    </r>
    <r>
      <rPr>
        <u/>
        <sz val="11"/>
        <color theme="1"/>
        <rFont val="Tahoma"/>
        <family val="2"/>
      </rPr>
      <t>2) Erweiterte Glasreinigung Agst</t>
    </r>
    <r>
      <rPr>
        <sz val="11"/>
        <color theme="1"/>
        <rFont val="Tahoma"/>
        <family val="2"/>
      </rPr>
      <t xml:space="preserve">
Quartalsweise:  Reinigung Fenster Agst Lichtenberg
</t>
    </r>
    <r>
      <rPr>
        <u/>
        <sz val="11"/>
        <color theme="1"/>
        <rFont val="Tahoma"/>
        <family val="2"/>
      </rPr>
      <t>3) Erweiterte Müllentsorgung Agst</t>
    </r>
    <r>
      <rPr>
        <sz val="11"/>
        <color theme="1"/>
        <rFont val="Tahoma"/>
        <family val="2"/>
      </rPr>
      <t xml:space="preserve">
</t>
    </r>
    <r>
      <rPr>
        <u/>
        <sz val="11"/>
        <color theme="1"/>
        <rFont val="Tahoma"/>
        <family val="2"/>
      </rPr>
      <t>4) Zellenrreinigung
5) Desinfektor</t>
    </r>
    <r>
      <rPr>
        <sz val="11"/>
        <color theme="1"/>
        <rFont val="Tahoma"/>
        <family val="2"/>
      </rPr>
      <t xml:space="preserve"> (Abrufleistung)</t>
    </r>
  </si>
  <si>
    <t>1.) Reinigung Außenbereich der Anstalt (2x pro Woche)
2.) Grundreinigung alle Türme einschließlich Verglasung (1x jährlich)                                                                
3.) Einsatz eines Desinfektors/Tatortreinigung  (Abrufleistung)</t>
  </si>
  <si>
    <t>Eine Desinfektion ist am Ende des Tages erforderlich.
In einigen Räumen ist eine 2x tägliche Reinigung direkt nach der Sprechstunde gewünscht: Mo und Mi 12:00 Uhr Zwischenreinigung
2.Reinigung: Mo; Di; Mi 2x täglich (direkt nach Sprechstunde); ca. 403m² (Flure: 262m²; Wartebereich: 109m²)</t>
  </si>
  <si>
    <t>Die Reinigung findet nicht im gesamten Objekt statt, sondern nur in der Gesundheitseinrichtung (Tuberkulosezentrum)</t>
  </si>
  <si>
    <t>Nein, nur Grundrisse</t>
  </si>
  <si>
    <t>optional</t>
  </si>
  <si>
    <t>Berufsfeuerwache
- ab ca November findet eine umfassende Baumaßnahme für 1-2 Jahren statt (Generalsanierung), nur ein kleiner Bereich verbleibt für die Zeit in der Liegenschaft (RTW) --&gt; In der Zeit wird eine geringere Reinigungsleistung erforderlich sein.</t>
  </si>
  <si>
    <t>Hausreinigung von Wohngebäuden
ca. 400 m²</t>
  </si>
  <si>
    <t>Hausreinigung von Wohngebäuden
ca. 164 m²</t>
  </si>
  <si>
    <t>Hausreinigung von Wohngebäuden
ca. 85 m²</t>
  </si>
  <si>
    <t>Hausreinigung von Wohngebäuden
ca. 560 m²</t>
  </si>
  <si>
    <t>Hausreinigung von Wohngebäuden
ca. 188 m²</t>
  </si>
  <si>
    <t>Hausreinigung von Wohngebäuden
ca. 277 m²</t>
  </si>
  <si>
    <t>Hausreinigung von Wohngebäuden
ca. 145 m²</t>
  </si>
  <si>
    <t>Hausreinigung von Wohngebäuden
ca. 230 m²</t>
  </si>
  <si>
    <t>Hausreinigung von Wohngebäuden
ca. 155 m²</t>
  </si>
  <si>
    <t>Hausreinigung von Wohngebäuden
ca. 201 m²</t>
  </si>
  <si>
    <t>keine GR</t>
  </si>
  <si>
    <t>keine Reinigung</t>
  </si>
  <si>
    <t>Haus 2 - Hofseite</t>
  </si>
  <si>
    <t xml:space="preserve">ca. 100 m² (Aufmaß muss durch DL erfolgen) </t>
  </si>
  <si>
    <t>Hausreinigung von Wohngebäuden
ca. 106 m²</t>
  </si>
  <si>
    <t>Nein; Einzelräume</t>
  </si>
  <si>
    <t>UHR 2xWoche, Boden 1xWoche (Gesamtfläche verteilt sich auf ca.2 Büros, 1 Warteraum, Flur, 1 Sanitärraum), Wohnhaus</t>
  </si>
  <si>
    <t>diverse Zusatzleistungen
- Einsatz eines Desinfektors
- Datenmüllentleerung
- Zellenreinigung</t>
  </si>
  <si>
    <t>Da es sich bei der JVA Moabit um eine Eingangs- und Untersuchungshaftanstalt handelt, treten bei den Insassen vielfältige Krankheiten wie z.B. TBC, Hepatits, etc. auf. Die Mitarbeiter des Auftragnehmers, insbesondere der einzusetzende Desinfektor, müssen deshalb entsprechende persönliche Schutzvorkehrungen treffen.</t>
  </si>
  <si>
    <t>ca. 10.078,67 m²</t>
  </si>
  <si>
    <t>ca. 2.977,50 m²</t>
  </si>
  <si>
    <t>ca. 164,67 m²</t>
  </si>
  <si>
    <t>mind. 104 Std. p.a.</t>
  </si>
  <si>
    <t>ca 164,67 m²</t>
  </si>
  <si>
    <t>ca. 5.572,61 m²</t>
  </si>
  <si>
    <t>ca. 731</t>
  </si>
  <si>
    <t>Intensivreinigung der Duschbereiche; 50 m² (2x pro Monat, optional),
Reinigung von Polstermöbeln (Polsterstühle und Sofas) auf Abruf</t>
  </si>
  <si>
    <t>ca. 201,52 m²</t>
  </si>
  <si>
    <t>nein, nur Gesamtfläche</t>
  </si>
  <si>
    <t>ca. 12 m²</t>
  </si>
  <si>
    <t>Intensivreinigung Duschen ca. 50 m² (14-tägig)</t>
  </si>
  <si>
    <t>Intenisvreinigung Duschräume; 2x pro Monat, ca. 50m²</t>
  </si>
  <si>
    <t>OPTIONSOBJEKT - Alexanderstraße 1-5
OPTION 6</t>
  </si>
  <si>
    <t>Nein, nur Gesamtflächen</t>
  </si>
  <si>
    <t>2 x jährlich
[auf Abruf]</t>
  </si>
  <si>
    <t>Verzeichnis Raumnutzungsarten</t>
  </si>
  <si>
    <t>Nutzfläche 1 DIN 277</t>
  </si>
  <si>
    <t>Nutzfläche 2 DIN 277</t>
  </si>
  <si>
    <t>Nutzfläche 3 DIN 277</t>
  </si>
  <si>
    <t>Nutzfläche 4 DIN 277</t>
  </si>
  <si>
    <t>Nutzfläche 5 DIN 277</t>
  </si>
  <si>
    <t>Nutzfläche 6 DIN 277</t>
  </si>
  <si>
    <t>Nutzfläche 7 DIN 277</t>
  </si>
  <si>
    <t>Technikfläche</t>
  </si>
  <si>
    <t>Verkehrsfläche</t>
  </si>
  <si>
    <t>NUF 1</t>
  </si>
  <si>
    <t>NUF 2</t>
  </si>
  <si>
    <t>NUF 3</t>
  </si>
  <si>
    <t>NUF 4</t>
  </si>
  <si>
    <t>NUF 5</t>
  </si>
  <si>
    <t>NUF 6</t>
  </si>
  <si>
    <t>NUF 7</t>
  </si>
  <si>
    <t>TF</t>
  </si>
  <si>
    <t>VF</t>
  </si>
  <si>
    <t>Wohnen und Aufenthalt</t>
  </si>
  <si>
    <t>Büroräume</t>
  </si>
  <si>
    <t>Produktion, Hand- und Maschinenarbeit, Forschung und Entwicklung</t>
  </si>
  <si>
    <t>Lagern, Verteilen, Verkaufen</t>
  </si>
  <si>
    <t>Bildung, Unterricht und Kultur</t>
  </si>
  <si>
    <t>Heilen und Pflegen</t>
  </si>
  <si>
    <t>sonstige Nutzung</t>
  </si>
  <si>
    <t>Betriebstechnische Anlagen</t>
  </si>
  <si>
    <t>Verkehrserschließung und -sicherung</t>
  </si>
  <si>
    <t xml:space="preserve">- Wohnräume
- Gemeinschaftsräume
- Pausenräume
- Warteräume
- Speiseräume
- Hafträume
</t>
  </si>
  <si>
    <t>- Büroräume
- Großraumbüros
- Besprechungsräume
- Konstruktions- und Zeichenräume
- Schalterräume
- Bedienungsräume
- Aufsichtsräume
- Bürogeräteräume
- Sonstige Büroflächen</t>
  </si>
  <si>
    <t>- Werkhallen
- Werkstätten
- Technologische Labors
- Pyhiskal-, Elektrotechniklabors
- Chemisch-, Biologische Labors
- Räume für Tierhaltung
- Räume für Pflanzenzucht
- gewerbliche Küchen/ Teeküchen
- Sonderarbeitsräume</t>
  </si>
  <si>
    <t>- Lagerräume
- Archive, Sammlungsräume
- Kühlräume
- Annahmen / Ausgaberäume
- Verkaufsräume
- Ausstellungsräume
- Sonstige Lagerräume</t>
  </si>
  <si>
    <t>- Hörsäle
- Allg. Unterrichts-, Seminarräume
-Werk-, Praktikumsräume
- Binliotheks-, Leseräume
- Sport- und Gym nastikräume
-Zuschauerräume
- Ausstellungsräume
- Bühnen-, Studioräume
- Sakralräume</t>
  </si>
  <si>
    <t>- Allg. Untersuchungs-, behandlungsräume
- Spez. Untersuchungs-, behandlungsräume
- Operations-, Entbindungsräume
- Räume für Strahlendiagnostik
- Räume für Strahlentherapie
- Räume für Physiotherapie und Rehabilitation
- Bettenräume mit allgemeiner Ausstattung in Krankenhäusern, Pflegeheimen, Heil- und Pflegeanstalten
- Bettenräume mit besonderer Ausstattung
- Sonstige Pflegeräume</t>
  </si>
  <si>
    <t>- Sanitärräume
- Garderoben
- Abstellräume
- Fahrzeugabstellflächen
- Fahrgastflächen
-Fahrgastaufenthaltsflächen
- Räume für zentrale Technik
- Schutzräume
-Betr. Räume für nutzerspez. Einrichtungen
- Sonstige Räume</t>
  </si>
  <si>
    <t>- Abwasseraufbereitung und -beseitigung
- Heizung und Brauchwassererwärmung
- Raumlufttechnische Anlagen
- Elektrische Stromversorgung
- Fernmeldetechnik
- Aufzugs- und Förderanlagen
- Sonstige betriebstechnische Anlagen</t>
  </si>
  <si>
    <t>- Flure, Hallen
- Treppen
- Schächte für Förderanlagen
- Fahrzeugverkehrsflächen
- Sonstige Verkehrsflächen</t>
  </si>
  <si>
    <t>Tätigkeitsverzeichnis Unterhaltsreinigung</t>
  </si>
  <si>
    <t>Lfd Nr.</t>
  </si>
  <si>
    <t>Raumaustattungskomponente</t>
  </si>
  <si>
    <t>*Leistung / Tätigkeit</t>
  </si>
  <si>
    <t>Inventar / Obenarbeiten</t>
  </si>
  <si>
    <t>1.</t>
  </si>
  <si>
    <t>Wände Decken bis 4 m</t>
  </si>
  <si>
    <t>Entfernen von nicht haftenden Verschmutzungen (z.B. Spinnweben)</t>
  </si>
  <si>
    <t>B</t>
  </si>
  <si>
    <t>2.</t>
  </si>
  <si>
    <t>Lichtschalter, Türen, Hinweisschilder, Glasfüllungen (z.B. Treppengeländer, Türen), Glasabtrennungen (innen/außen), Feuerlöscher</t>
  </si>
  <si>
    <t>Griffspuren entfernen
entstauben</t>
  </si>
  <si>
    <t>1 x wö.</t>
  </si>
  <si>
    <t>3.</t>
  </si>
  <si>
    <t>Aufzugstüren sowie Aufzugskabinen</t>
  </si>
  <si>
    <t>Entfernen von haftenden und nicht haftenden Verschmutzungen</t>
  </si>
  <si>
    <t>5 x wö.</t>
  </si>
  <si>
    <t>4.</t>
  </si>
  <si>
    <t>Handwaschbecken / Spüle sowie angrenzende Bereiche (Ablagen, Spritzbereiche bis zum Boden, Fliesenspiegel)</t>
  </si>
  <si>
    <t>Nass reinigen und mineralische sowie organische Verschmutzungen entfernen</t>
  </si>
  <si>
    <t>5.</t>
  </si>
  <si>
    <t>Spender Verbrauchsmaterialien (u.a. Toilettenpapier, Handtuchpapier, Seifenspender, Desinfektionsmittel)</t>
  </si>
  <si>
    <t>Bestücken / auffüllen</t>
  </si>
  <si>
    <t>6.</t>
  </si>
  <si>
    <t xml:space="preserve">Verbrauchsmaterialienspender sowie Toilettenbürstenhalter und umliegende Spritzbereich bis zum Boden </t>
  </si>
  <si>
    <t>Entfernen von haftenden und nicht haftenden Verschmutzungen (auch Reißlippe und Auslässe)</t>
  </si>
  <si>
    <t>7.</t>
  </si>
  <si>
    <t>Bürogeräte (keine Bildschirme), Telefone,  Overheadprojektor, Tischlampen etc.</t>
  </si>
  <si>
    <t>Entsprechend der Verschmutzungsart Feucht reinigen /entstauben</t>
  </si>
  <si>
    <t>8.</t>
  </si>
  <si>
    <t>Spiegel und Spiegellampen</t>
  </si>
  <si>
    <t>Feucht/ nass reinigen und nachtrocknen /polieren</t>
  </si>
  <si>
    <t>9.</t>
  </si>
  <si>
    <t>waagerechte, freigeräumte, Flächen und Gestelle von Schränke, Regale,Tische, Schreibtische, Rollcontainer, Garderobeständer, Werbetafeln (bis 1,80 m)</t>
  </si>
  <si>
    <t>2 x wö.</t>
  </si>
  <si>
    <t>10.</t>
  </si>
  <si>
    <t>waagerechte freigeräumte Flächen von Schränke und Regale (über 1,80 m und nur von außen)</t>
  </si>
  <si>
    <t>Entstauben</t>
  </si>
  <si>
    <t>4 x j.</t>
  </si>
  <si>
    <t>11.</t>
  </si>
  <si>
    <t>Geländer, Haltegriffe, Treppenwangen</t>
  </si>
  <si>
    <t>12.</t>
  </si>
  <si>
    <t>Bedienfeld / Tableau</t>
  </si>
  <si>
    <t>Feucht reinigen</t>
  </si>
  <si>
    <t>13.</t>
  </si>
  <si>
    <t>Stühle, Sitzgelegenheiten und Polstermöbelgestelle
[auch Stuhlkreuze &amp; Scheuerleisten]</t>
  </si>
  <si>
    <t>14.</t>
  </si>
  <si>
    <t>Heizkörper/-verkleidungen und Rohre sowie Kabelkanäle (Kommunikations-, Versorgungs- und Lichtleisten, Kabelkanäle)</t>
  </si>
  <si>
    <t>15.</t>
  </si>
  <si>
    <t>Fuss-, Sockel-, Scheuerleisten</t>
  </si>
  <si>
    <t>16.</t>
  </si>
  <si>
    <t>Lüftungsein- und auslässe bis 3 m (z.B. Tellerventile)</t>
  </si>
  <si>
    <t>17.</t>
  </si>
  <si>
    <t>Fensterbänke soweit freigeräumt</t>
  </si>
  <si>
    <t>18.</t>
  </si>
  <si>
    <t>**Hygiene-, Abfallbehälter und Papierkörbe (Mülltrennung beachten)</t>
  </si>
  <si>
    <t>Entleeren, ggf. mit Müllbeutel versehen, ggf. nassreinigen</t>
  </si>
  <si>
    <t>3 x wö.</t>
  </si>
  <si>
    <t>19.</t>
  </si>
  <si>
    <t>WC sowie Sitzbereiche/Abdeckung und Urinale</t>
  </si>
  <si>
    <t>Vollflächig nassreinigen ggf. desinfizieren</t>
  </si>
  <si>
    <t>20.</t>
  </si>
  <si>
    <t>Spritzbereich am WC sowie Urinal (umliegend um den Gegenstand bis zum Boden)</t>
  </si>
  <si>
    <t>Nass reinigen</t>
  </si>
  <si>
    <t>21.</t>
  </si>
  <si>
    <t>Duschen und Duschwände (bis Deckenhöhe) einschließlich Ablagen/Armaturen</t>
  </si>
  <si>
    <t>Nass reinigen, enkalken</t>
  </si>
  <si>
    <t>22.</t>
  </si>
  <si>
    <t>Trennwände außerhalb Spritzbereiche</t>
  </si>
  <si>
    <t>1 x mo</t>
  </si>
  <si>
    <t>23.</t>
  </si>
  <si>
    <t>Fliesenwände im Sanitärbereich</t>
  </si>
  <si>
    <t>Vollflächig nass reinigen</t>
  </si>
  <si>
    <t>24.</t>
  </si>
  <si>
    <t>Bodenabläufe, Fußbodenentwässerung</t>
  </si>
  <si>
    <t>Mit klarem Wasser spülen</t>
  </si>
  <si>
    <t>25.</t>
  </si>
  <si>
    <t xml:space="preserve">Türen (Türblätter und  -rahmen)
 innen und außen </t>
  </si>
  <si>
    <t>1 x j.</t>
  </si>
  <si>
    <t>26.</t>
  </si>
  <si>
    <t>Beleuchtungskörper / Deckenlampem (von außen)</t>
  </si>
  <si>
    <t>27.</t>
  </si>
  <si>
    <t>senkrechte Flächen von Schränke und Regale (bis 1,80 m und nur von außen)</t>
  </si>
  <si>
    <t>28.</t>
  </si>
  <si>
    <t>Küchenzeilen einschließlich Einrichtungsgegenstände (z. B. Spüle, Armaturen Herde, Geschirrspülmaschinen, Kühlschränke; nur Oberflächen</t>
  </si>
  <si>
    <t>29.</t>
  </si>
  <si>
    <t>Krankenbett; Liegen (Notfall-, Transport-, Untersuchungs-)  [ink. Rahmen, Gestell]</t>
  </si>
  <si>
    <t>30.</t>
  </si>
  <si>
    <t>Vitrinen, Schaukästen</t>
  </si>
  <si>
    <t>31.</t>
  </si>
  <si>
    <t>Spinnweben</t>
  </si>
  <si>
    <t>Entfernen</t>
  </si>
  <si>
    <t>Bodenreinigungsarbeiten</t>
  </si>
  <si>
    <t>***Bodenreinigung</t>
  </si>
  <si>
    <t>Lose aufliegende Verschmutzungen auf Fußboden und Schmutzfang- bzw. Fußmatten entfernen.
Dies beinhaltet je nach Bodenbelag und Verschmutzung(sgrad) unter anderem folgende Leistungen:
• Kehren
• Entstauben / Spinnweben
• Saugen (auch Führungsschiene Aufzug)
Oder andere, dem Bodenbelag und Verschmutzungszustand entsprechende, Reinigungsart.</t>
  </si>
  <si>
    <t>entsprechend Turnus Fußbodenreinigung gemäß zu verpreisendem Positionstext</t>
  </si>
  <si>
    <t>Haftender Schmutz auf Fußboden. Dies beinhaltet je nach Bodenbelag und Verschmutzung(sgrad) unter anderem folgende Leistungen:
• Feuchtwischen
• Pflegend behandeln
• Nasswischen (ggfs. ein- bzw. zweistufig)
Oder andere, dem Bodenbelag und Verschmutzungszustand entsprechende, Reinigungsart.</t>
  </si>
  <si>
    <t>Bodenreinigung</t>
  </si>
  <si>
    <t xml:space="preserve">Reinigung schwer einsehbare Bereiche
(u.a. unter beweglichen Einrichtungsgegenständen [bspw. Rollcontainer], Zwischenräumen unbeweglicher Einrichtungsgegenstände/Wänden; Eckbereiche) </t>
  </si>
  <si>
    <t>Bodenreinigung Schmutzfangzonen (sofern nicht verschraubt)</t>
  </si>
  <si>
    <t>Entfernen loser Verschmutzungen (auch von innen)</t>
  </si>
  <si>
    <t>Polieren und Spray Cleanern</t>
  </si>
  <si>
    <t>Fleckentfernung</t>
  </si>
  <si>
    <t>Detachur gemäß Definition Reinigungsverfahren / Fleckentfernung</t>
  </si>
  <si>
    <r>
      <rPr>
        <b/>
        <u/>
        <sz val="8"/>
        <color theme="1"/>
        <rFont val="Tahoma"/>
        <family val="2"/>
      </rPr>
      <t xml:space="preserve">Anmerkungen:
</t>
    </r>
    <r>
      <rPr>
        <b/>
        <u/>
        <sz val="8"/>
        <color rgb="FFFF0000"/>
        <rFont val="Tahoma"/>
        <family val="2"/>
      </rPr>
      <t>Der Reinigungsturnus des zu bepreisenden Posititionstext des Leistungsverzeichnis entspricht dem Hauptreinigungsturnus (entspricht Turnus der Bodenreinigung)!</t>
    </r>
    <r>
      <rPr>
        <sz val="8"/>
        <color theme="1"/>
        <rFont val="Tahoma"/>
        <family val="2"/>
      </rPr>
      <t xml:space="preserve">
* Die Leistungen und Tätigkeiten wurden so gefällt das ein möglichst optimales Reinigungsergebnis erzielt wird. Ein optimales und mangelfreies Ergebnis ist erreicht, wenn nach der ausgeführten Leistung / Tätigkeit die Oberfläche / Raumausstatungskomponente sauber ist - d.h. frei von nicht haftenden und /oder haftenden Verschmutzungen, sowie Reinigungsmittelrückstände ist.
** Ist der Turnus des zu bepreisenden Positionstext (Hauptreinigungsturnus) höher als 3 x wöchentlich, erfolgt die Entleerung entsprechend des Hauptreinigungsturnus.
</t>
    </r>
    <r>
      <rPr>
        <sz val="8"/>
        <color rgb="FFFF0000"/>
        <rFont val="Tahoma"/>
        <family val="2"/>
      </rPr>
      <t>*** Sofern der Hauptreinigungsturnus (der Bodenreinigung) gemäß des zu verpreisendem Positionstext im LVs, geringer ist als die o.g. Intervalle der "Inventar/Obenarbeiten" der jeweiligen Raumnutzungart (bspw. Lagerräume [NUF 4] die gemäß Positionstext des LVs nur 2 x jährlich gereinigt werden sollen [= Hautreinigungsturnus], jedoch gem. o.g. Tätigkeitsverzeichnis "Objektarbeiten/Intentar - Stühle 1x wö."), sind die Inventar/Obenarbeiten entsprechend des Hauptreinigungsturnus der Bodenreinigung auszuführen (gem. vorstehenden Beispiel  sind die "Objektarbeiten/Intentar - Stühle" somit nicht 1x wö, sondern ebenfalls entsprechend gemäß Hauptreinigungsturnus des Positionstext nur 2x jährlich zu reinigen)</t>
    </r>
  </si>
  <si>
    <t>Nachfolgend werden Abweichungen dargestellt. Sofern nachfolgend keine Eintragungen vorgenommen wurden, gilt das obige Tätigkeitsverzeichnis für alle Wirtschaftseinheiten der gegenständlichen Ausschreibung gleichermaßen.</t>
  </si>
  <si>
    <t>WE_NR</t>
  </si>
  <si>
    <t>Raumgruppe bzw. Raumnummer</t>
  </si>
  <si>
    <t>Raumausstatungskombonente</t>
  </si>
  <si>
    <t>Turnus</t>
  </si>
  <si>
    <t>Verzeichnis Reinigungsintervalle</t>
  </si>
  <si>
    <t>Legende Reinigungsintervalle</t>
  </si>
  <si>
    <t>Abkürzung</t>
  </si>
  <si>
    <t>Ausführungs-
intervall</t>
  </si>
  <si>
    <t>Intervallbeschreibung</t>
  </si>
  <si>
    <t>Turnusbezeichnung</t>
  </si>
  <si>
    <t>Jahresfaktor</t>
  </si>
  <si>
    <t>14 x wö.</t>
  </si>
  <si>
    <t>14x pro Woche</t>
  </si>
  <si>
    <t>Reinigung 14 x pro Woche</t>
  </si>
  <si>
    <t>Turnus:  täglich zweimal (7-Tage/Woche; Mo.-So.)</t>
  </si>
  <si>
    <t>704,2 x pro Jahr</t>
  </si>
  <si>
    <t>12 x wö.</t>
  </si>
  <si>
    <t>12x pro Woche</t>
  </si>
  <si>
    <t>Reinigung 12 x pro Woche</t>
  </si>
  <si>
    <t>Turnus: werktäglich zweimal (6-Tage/Woche; Mo.- Sa.)</t>
  </si>
  <si>
    <t>603,6 x pro Jahr</t>
  </si>
  <si>
    <t>10 x wö.</t>
  </si>
  <si>
    <t>10x pro Woche</t>
  </si>
  <si>
    <t>Reinigung 10 x pro Woche</t>
  </si>
  <si>
    <t>Turnus:  werktäglich zweimal (5-Tage/Woche; Mo.-Fr.)</t>
  </si>
  <si>
    <t>503 x pro Jahr</t>
  </si>
  <si>
    <t>7 x wö.</t>
  </si>
  <si>
    <t>Reinigung 7 x pro Woche</t>
  </si>
  <si>
    <t>Turnus:  täglich (7-Tage/Woche, Mo.-So.)</t>
  </si>
  <si>
    <t>352,10 x pro Jahr</t>
  </si>
  <si>
    <t>6 x wö.</t>
  </si>
  <si>
    <t>6x pro Woche</t>
  </si>
  <si>
    <t>Reinigung 6 x pro Woche</t>
  </si>
  <si>
    <t>Turnus:  werktäglich (6-Tage/Woche; Mo.- Sa.)</t>
  </si>
  <si>
    <t>301,8 x pro Jahr</t>
  </si>
  <si>
    <t>Reinigung  5 x pro Woche</t>
  </si>
  <si>
    <t>Turnus:  werktäglich (5-Tage/Woche; Mo.-Fr.)</t>
  </si>
  <si>
    <t>251.50 x pro Jahr</t>
  </si>
  <si>
    <t>4 x wö.</t>
  </si>
  <si>
    <t>4x pro Woche</t>
  </si>
  <si>
    <t>Reinigung 4 x pro Woche</t>
  </si>
  <si>
    <t>Turnus:  4 x wöchentlich (werktags)</t>
  </si>
  <si>
    <t>201,2 x pro jahr</t>
  </si>
  <si>
    <t>3x pro Woche</t>
  </si>
  <si>
    <t>Reinigung 3 mal pro Woche</t>
  </si>
  <si>
    <t>Turnus:  3 x wöchentlich (werktags)</t>
  </si>
  <si>
    <t>150,90 x pro Jahr</t>
  </si>
  <si>
    <t>2,5 x wö.</t>
  </si>
  <si>
    <t>2,5x pro Woche</t>
  </si>
  <si>
    <t>gerade Woche 3 x und ungerade Woche 2 x reinigen</t>
  </si>
  <si>
    <t>Turnus:  jeden 2. Tag (Mo-Mi-Fr-Di-Do; werktags)</t>
  </si>
  <si>
    <t>125,75 x pro Jahr</t>
  </si>
  <si>
    <t>2x pro Woche</t>
  </si>
  <si>
    <t>Reinigung 2 x pro Woche</t>
  </si>
  <si>
    <t>Turnus:  2 x wöchentlich (werktags)</t>
  </si>
  <si>
    <t>104 x pro Jahr</t>
  </si>
  <si>
    <t>1,5 x wö.</t>
  </si>
  <si>
    <t>1,5x pro Woche</t>
  </si>
  <si>
    <t>Reinigung Somme 1x und Winter 2x reinigen</t>
  </si>
  <si>
    <t>Turnus:  Sommer 1/w, Winter 2/w oder 1. Woche 1 x, 2. Woche 2 x (Mo-Do-Mi)</t>
  </si>
  <si>
    <t>78 x pro Jahr</t>
  </si>
  <si>
    <t>1x pro Woche</t>
  </si>
  <si>
    <t>Reinigung 1 mal pro Woche</t>
  </si>
  <si>
    <t>Turnus:  1 x wöchentlich (werktags)</t>
  </si>
  <si>
    <t>52 x pro Jahr</t>
  </si>
  <si>
    <t>2 x mo.</t>
  </si>
  <si>
    <t>2x pro Monat</t>
  </si>
  <si>
    <t>Reinigung 2 mal im Monat</t>
  </si>
  <si>
    <t>Turnus:  monatlich zweimal</t>
  </si>
  <si>
    <t>24 x pro Jahr</t>
  </si>
  <si>
    <t>1x pro Monat</t>
  </si>
  <si>
    <t>Reinigung 1 x im Monat</t>
  </si>
  <si>
    <t>Turnus:  monatlich</t>
  </si>
  <si>
    <t>12 x pro Jahr</t>
  </si>
  <si>
    <t>6 x j.</t>
  </si>
  <si>
    <t>6x pro Jahr</t>
  </si>
  <si>
    <t>Reinigung 6 mal jährlich</t>
  </si>
  <si>
    <t>Turnus:  jeden zweiten Monat / 6 x jährlich</t>
  </si>
  <si>
    <t>6 x pro Jahr</t>
  </si>
  <si>
    <t>4x pro Jahr</t>
  </si>
  <si>
    <t>Reinigung 4 mal jährlich</t>
  </si>
  <si>
    <t>Turnus:  quartalsweise</t>
  </si>
  <si>
    <t>4 x pro Jahr</t>
  </si>
  <si>
    <t>3 x j.</t>
  </si>
  <si>
    <t>3x pro Jahr</t>
  </si>
  <si>
    <t>Reinigung 3 mal jährlich</t>
  </si>
  <si>
    <t>Turnus:  3 x jährlich</t>
  </si>
  <si>
    <t>3 x pro Jahr</t>
  </si>
  <si>
    <t>2 x j.</t>
  </si>
  <si>
    <t>2x pro Jahr</t>
  </si>
  <si>
    <t>Reinigung 2 mal jährlich</t>
  </si>
  <si>
    <t>Turnus:  halbjährlich</t>
  </si>
  <si>
    <t>2 x pro Jahr</t>
  </si>
  <si>
    <t>1x pro Jahr</t>
  </si>
  <si>
    <t>Reinigung 1 mal jährlich</t>
  </si>
  <si>
    <t>Turnus:  1 x jährlich</t>
  </si>
  <si>
    <t>1 x pro Jahr</t>
  </si>
  <si>
    <t>optinal</t>
  </si>
  <si>
    <t>bei Bedarf, optional</t>
  </si>
  <si>
    <t>Turnus:  optional, bei Bedarf</t>
  </si>
  <si>
    <t>Verzeichnis Bodenbelagsarten</t>
  </si>
  <si>
    <t>Legende Bodenbelangsarten</t>
  </si>
  <si>
    <t>Kategorie</t>
  </si>
  <si>
    <t>Beispiele, u.a.</t>
  </si>
  <si>
    <t>Fliesen/Keramik</t>
  </si>
  <si>
    <t>Fliesen</t>
  </si>
  <si>
    <t>Keramik</t>
  </si>
  <si>
    <t>Feinsteinzeug</t>
  </si>
  <si>
    <t>Sicherheitsfliesen</t>
  </si>
  <si>
    <t>Kunst-/Naturstein</t>
  </si>
  <si>
    <t>Steinzeug</t>
  </si>
  <si>
    <t>Hartbeläge (Holz/Parkett)</t>
  </si>
  <si>
    <t>Hartboden (Parkett)</t>
  </si>
  <si>
    <t>Laminat</t>
  </si>
  <si>
    <t>Parkett</t>
  </si>
  <si>
    <t>Holzboden</t>
  </si>
  <si>
    <t>Hartboden</t>
  </si>
  <si>
    <t>Anstrich/Beschichtung</t>
  </si>
  <si>
    <t>Gumminoppenboden</t>
  </si>
  <si>
    <t>Hartbelag/Beschichtung</t>
  </si>
  <si>
    <t>Kautschuk</t>
  </si>
  <si>
    <t>Linoleum</t>
  </si>
  <si>
    <t>Linoleum/PVC</t>
  </si>
  <si>
    <t>Sonstige Bodenbeläge</t>
  </si>
  <si>
    <t>Beton</t>
  </si>
  <si>
    <t>Betonwerkstein</t>
  </si>
  <si>
    <t>Estrich</t>
  </si>
  <si>
    <t>Gitterrost</t>
  </si>
  <si>
    <t>Pflaster</t>
  </si>
  <si>
    <t>Stahlboden</t>
  </si>
  <si>
    <t>Wasser</t>
  </si>
  <si>
    <t>Textilbelag</t>
  </si>
  <si>
    <t>kurzfloriger Teppich</t>
  </si>
  <si>
    <t>langfloriger Belag/Schlingenware</t>
  </si>
  <si>
    <t>Nadelfilz</t>
  </si>
  <si>
    <t>Anforderungen Sicherheitsprüfungen</t>
  </si>
  <si>
    <t>Sicherheitsüberprüfung gem. BSÜG (SÜ1; SÜ2, SÜ3)</t>
  </si>
  <si>
    <t>Zur näheren Erläuterung siehe auch beigefügtes "Merkblatt SÜ" sowie Eigenerklärung Sicherheitsüberprüfung.</t>
  </si>
  <si>
    <t>Zuverlässigkeitsüberprüfung des LKA (ZÜP Polizei und Feuerwehr)</t>
  </si>
  <si>
    <t>Die Bewirtschaftungsgegenstände unterliegen einer erhöhten Sicherheitsanforderung!</t>
  </si>
  <si>
    <t>Alle mit der Auftragsabwickung vorgesehenen Mitarbeiter des AN (unabhängig von einer Präsenz im Objekt) – insbesondere Projektleiter, Objektleiter, weiteres administratives sowie operatives Personal und deren Vertreter sowie auch eingestetzte Miitarbeiter von Nachunternehmern, sind zur Ausführung der Leistungen in den Bereichen der Polizei einer für den AN unentgeltlichen Sicherheitsüberprüfung unter ziehen zulassen (sog. „Zuverlässigkeitsüberprüfung der Polizei“).</t>
  </si>
  <si>
    <t>Der Polizeipräsident in Berlin (LKA Berlin) führt zum Zwecke einer allgemeinen Zuverlässigkeits- und Sicherheitsüberprüfung eine personenbezogene Prüfung der antragsstellenden Person durch. Die Überprüfung erfolgt objektscharf und findet ausschließlich im Zusammenhang mit der Tätigkeit statt, für die der Zutritt beantragt wird. Mit erfolgreicher Zuverlässigkeitsüberprüfung erhalten die Mitarbeiter personengebundene Zutrittsberechtigungen (Ausweise) mit einer zeitlich befristeten Gültigkeit.</t>
  </si>
  <si>
    <t>Der Unternehmer verpflichtet sich, innerhalb einer Woche nach Auftragserteilung spätestens jedoch acht Wochen vor Leistungsbeginn, mit ausreichendem Ersatz sämtliche zur Leistungserbringung vorgesehenen Mitarbeitern unentgeltlich einer Zuverlässigkeitsprüfung durch die Polizei Berlin zu unterziehen sowie die für die beauftragte eigene Leistung einzusetzenden KFZ anzumelden. Bei der Anmeldung des erforderlichen Personals ist zu berücksichtigen, dass durchschnittlich 20-30% des angemeldeten Personals, die Zuverlässigkeitsüberprüfung nicht bestehen und somit kein Zugang zu den Liegenschaften der Polizei erhalten. Zur Sicherstellung einer ausreichenden Anzahl Mitarbeiter mit bestandener Zuverlässigkeitsüberprüfung sind daher entsprechende Personalüberhänge bei der Anmeldung zur Zuverlässigkeitsüberprüfung zu berücksichtigten. Der AN ist verpflichtet zum Leistungsbeginn die geforderte Anzahl Mitarbeiter mit bestandener Zuverlässigkeitsüberprüfung einzusetzen und dazu eine hinreichende Anzahl Mitarbeiter überprüfen zu lassen.
Mit Antragsstellung ist ggf. ergänzend eine Verschwiegenheitserklärung einzureichen.
Das Antragsformular ist für jeden einzelnen Mitarbeiter (Antragsteller), welcher auf der betreffenden Polizeiliegenschaft tätig sein wird, auszufüllen und von ihm im Original zu unterschreiben. Die aktuell geltenden Antragsformulare sind beim Auftraggeber oder dem vom AG beauftragten Planungsbüro unmittelbar nach Auftragserteilung abzufordern. Die ausgefüllten und im Original durch den jeweiligen Mitarbeiter unterzeichneten Antragsformulare sind mit einer zusammenfassenden Auflistung aller benannten Mitarbeiter sowie den zugehörigen KFZ einschließlich der Kennzeichen einzureichen. Den Antragsformularen des eingesetzten Personals ist dabei eine Kopie/Scan des Personalausweises oder eines vergleichbaren Ausweisdokuments der jeweiligen Person beizulegen. Die Antragsformulare sind per Post, per Mail oder durch eine persönliche Übergabe einzureichen bei:</t>
  </si>
  <si>
    <t>bei Bauleistungen, FM-Dienstleistungen sowie KBU-Leistungen:
[nur per Post im Original]</t>
  </si>
  <si>
    <t>bei Dienstleistungen (bspw. Sicherheitsdienste, Hausmeister):
[per eMail, Post oder persönlich]</t>
  </si>
  <si>
    <t>Polizei Berlin</t>
  </si>
  <si>
    <t xml:space="preserve">Dir ZS TL C  </t>
  </si>
  <si>
    <t>Landeskriminalamt Berlin (LKA)</t>
  </si>
  <si>
    <t>Keibelstraße 36</t>
  </si>
  <si>
    <t xml:space="preserve">10178 Berlin </t>
  </si>
  <si>
    <t>12101 Berlin</t>
  </si>
  <si>
    <t>eMail: wird nach Beauftragung bekannt gegeben</t>
  </si>
  <si>
    <t>Durch die Polizei Berlin (LKA) werden für die überprüften und als zugangsberechtigt festgestellten Personen Zugangsausweise ausgestellt. 
Die Abholung ist ausschließlich persönlich durch den jeweiligen Mitarbeiter (Antragssteller) unter Nachweis des Ausweisdokuments (Personalausweises oder eines vergleichbaren Ausweisdokuments ) bei der o.g. Stelle möglich. Andernfalls wird die Zutrittsberechtigung/-ausweis nicht ausgeben. Ausnahmen dazu bestehen nicht. Auch eine Ausgabe unter Berücksichtigung einer unterzeichneten Vollmacht des Mitarbeiters ist nicht möglich!
Die Zugangsausweise haben eine Laufzeit von einem Jahr ab Ausstellungstag und verlängern sich nicht automatisch. Sie müssen somit für jedes weitere Jahr rechtzeitig neu beantragt werden. Die Zugangsausweise müssen vor Leistungs- / Baubeginn vorliegen. Jede betroffene Person hat bei ihrer Tätigkeit auf den Polizeiliegenschaften stets diesen Zugangsausweis nach außen hin sichtbar zu tragen sowie ihre gültigen Ausweispapiere (Reisepass / Personalausweis) mit sich zu führen. Auf Verlangen des Auftraggebers hat der Auftragnehmer jede seiner eingesetzten Arbeitskräfte ggf. auszutauschen. Es wird darauf hingewiesen, dass die Zuverlässigkeitsprüfung 6-8 Wochen in Anspruch nehmen kann. Ohne gültige Zugangsausweise ist der Einsatz der Mitarbeiter sowie insbesondere der Zugang zur Liegenschaft nicht erlaubt und zugelassen. Der Auftragnehmer verpflichtet sich, rechtzeitig vor Leistungsbeginn die Zuverlässigkeitsprüfung im vollen Umfang durchzuführen.</t>
  </si>
  <si>
    <t>Neben dem Bestandspersonal hat der AN Sorge zu tragen, dass auch für planmäßige und unplanmäßige Vertretungen (Krankheit, Urlaub, etc.) entsprechend sicherheitsüberprüftes Personal vorgehalten wird um die vollständige Leistungserbringung zu gewährleisten.</t>
  </si>
  <si>
    <t>BZR-Abfrage der Justiz</t>
  </si>
  <si>
    <t xml:space="preserve">Der AN stellt sicher, dass das eingesetzte operative Personal und dessen Vertretung ein erweitertes Führungszeugnis des Bundesamtes für Justiz ohne Eintragungen haben, das nicht älter als 12 Monate ist, oder einer BZR-Abfrage durch die Nutzer zustimmt. Die Bestätigung, dass in den Führungszeugnissen keine Einträge vorhanden sind, sind vor Leistungsbeginn und danach unaufgefordert alle 2 Jahre vorzulegen. Dies gilt auch für eingesetzte Nachunternehmer. 
Das in der JVA eingesetzte Personal muss vor Leistungsbeginn schriftlich einwilligen, dass der Nutzer eine unbeschränkte Auskunft aus dem Bundeszentralregister einholen darf. Hierzu ist auch die Abgabe der persönlichen Daten erforderlich. </t>
  </si>
  <si>
    <t>Reinigungsarten und Reinigungsverfahren</t>
  </si>
  <si>
    <t>Die aufgeführten Reinigungsleistungen werden im Folgenden nach RAL Deutsches Institut für Gütesicherung und Kennzeichnung e.V. beschrieben. Diese Beschreibungen entbinden den AN jedoch nicht vom geforderten Ergebnis.</t>
  </si>
  <si>
    <t>Bestücken</t>
  </si>
  <si>
    <r>
      <t>Definition</t>
    </r>
    <r>
      <rPr>
        <sz val="12"/>
        <color theme="1"/>
        <rFont val="Arial"/>
        <family val="2"/>
      </rPr>
      <t>: Ein Gegenstand (z.B. Handtuchhalter, Seifenspender etc.) wird neu mit Verbrauchsmaterialien (z.B. Papierhandtücher, Seifenlösung etc.) versehen.</t>
    </r>
  </si>
  <si>
    <r>
      <t>Ziel/Ergebnis</t>
    </r>
    <r>
      <rPr>
        <sz val="12"/>
        <color theme="1"/>
        <rFont val="Arial"/>
        <family val="2"/>
      </rPr>
      <t>: Der zu bestückende Gegenstand muss entsprechend dem angegebenen Termin mit Verbrauchsmaterial befüllt sein.</t>
    </r>
  </si>
  <si>
    <r>
      <t>Bemerkungen/Hinweise</t>
    </r>
    <r>
      <rPr>
        <sz val="12"/>
        <color theme="1"/>
        <rFont val="Arial"/>
        <family val="2"/>
      </rPr>
      <t>: Der Auftragnehmer hat festzustellen, wenn Verbrauchsmaterial nachbestellt werden muss und dem Auftraggeber diese Nachbestellung rechtzeitig anzuzeigen (Bestell- und Lieferzeiten sind dabei zu berücksichtigen). Der Auftraggeber bestellt das Verbrauchsmaterial. Die Bestückung erfolgt durch den Auftragnehmer.</t>
    </r>
  </si>
  <si>
    <t>Bürstsaugen</t>
  </si>
  <si>
    <r>
      <t>Definition</t>
    </r>
    <r>
      <rPr>
        <sz val="12"/>
        <color theme="1"/>
        <rFont val="Arial"/>
        <family val="2"/>
      </rPr>
      <t>: Mechanisches Bürsten des Belages und trockenes Absaugen von lose aufliegenden oder mechanisch auf der Oberfläche haftenden Verschmutzungen mittels Bürstsaugmaschine.</t>
    </r>
  </si>
  <si>
    <r>
      <t>Ziel/Ergebnis</t>
    </r>
    <r>
      <rPr>
        <sz val="12"/>
        <color theme="1"/>
        <rFont val="Arial"/>
        <family val="2"/>
      </rPr>
      <t>: Oberflächen sollen frei sein von lose aufliegendem Grobschmutz sowie von Staub und Flaum; in den Teppichflor eingedrungene Substanzen (z.B. Getränkeflecken, Obstsaft, Kaffee etc.) können noch auf der Oberfläche sichtbar sein.</t>
    </r>
  </si>
  <si>
    <r>
      <t>Cleanern</t>
    </r>
    <r>
      <rPr>
        <sz val="12"/>
        <color theme="1"/>
        <rFont val="Arial"/>
        <family val="2"/>
      </rPr>
      <t xml:space="preserve"> (Spraymethode)</t>
    </r>
  </si>
  <si>
    <r>
      <t>Definition</t>
    </r>
    <r>
      <rPr>
        <sz val="12"/>
        <color theme="1"/>
        <rFont val="Arial"/>
        <family val="2"/>
      </rPr>
      <t>: Das Cleanermittel wird mit einem Handsprühkännchen oder durch eine Sprühvorrichtung an einer Bodenreinigungsmaschine punktuell auf der Belagsfläche verteilt, wo hartnäckige Flecken sowie abgenutzte Pflegefilme vorhanden sind; anschließend werden die bearbeiteten Stellen maschinell unter Verwendung geeigneter Cleanerpads poliert.</t>
    </r>
  </si>
  <si>
    <r>
      <t>Ziel/Ergebnis</t>
    </r>
    <r>
      <rPr>
        <sz val="12"/>
        <color theme="1"/>
        <rFont val="Arial"/>
        <family val="2"/>
      </rPr>
      <t>: Oberflächen sind frei von hartnäckigen Flecken, Gummiabsatzstrichen, Schrammen, Schleif-spuren. Abgenutzte Pflegefilmstellen sind saniert und der übrigen Fläche angeglichen. Die Optik (Glanz) ist einheitlich.</t>
    </r>
  </si>
  <si>
    <r>
      <t>Bemerkungen/Hinweise</t>
    </r>
    <r>
      <rPr>
        <sz val="12"/>
        <color theme="1"/>
        <rFont val="Arial"/>
        <family val="2"/>
      </rPr>
      <t>: Die Trittsicherheit darf nicht eingeschränkt werden.</t>
    </r>
  </si>
  <si>
    <t>Desinfizierend reinigen</t>
  </si>
  <si>
    <r>
      <t>Definition</t>
    </r>
    <r>
      <rPr>
        <sz val="12"/>
        <color theme="1"/>
        <rFont val="Arial"/>
        <family val="2"/>
      </rPr>
      <t>: Der Gegenstand wird mit geeigneten Desinfektionsreinigern gleichzeitig durch Nassreinigung oder Nassscheuern gereinigt und desinfiziert.</t>
    </r>
  </si>
  <si>
    <r>
      <t>Ziel/Ergebnis</t>
    </r>
    <r>
      <rPr>
        <sz val="12"/>
        <color theme="1"/>
        <rFont val="Arial"/>
        <family val="2"/>
      </rPr>
      <t>: Der Gegenstand/die Oberfläche muss frei sein von haftenden Verschmutzungen, Griffspuren, Staub und Schlieren sowie sich in einem keimarmen Zustand befinden.</t>
    </r>
  </si>
  <si>
    <t>Einpflege/Grundpflege</t>
  </si>
  <si>
    <r>
      <t>Definition</t>
    </r>
    <r>
      <rPr>
        <sz val="12"/>
        <color theme="1"/>
        <rFont val="Arial"/>
        <family val="2"/>
      </rPr>
      <t>: Bei der Ein- oder Grundpflege werden Pflegemittel auf Oberflächen aufgebracht, die diese vor mechanischer Beanspruchung schützen (Werterhaltung) und die nachfolgende Unterhaltsreinigung erleichtern.</t>
    </r>
  </si>
  <si>
    <t>Die Ein- oder Grundpflege setzt eine Bauschlussreinigung oder Grundreinigung voraus.</t>
  </si>
  <si>
    <r>
      <t>Ziel/Ergebnis</t>
    </r>
    <r>
      <rPr>
        <sz val="12"/>
        <color theme="1"/>
        <rFont val="Arial"/>
        <family val="2"/>
      </rPr>
      <t>: Einheitliche Optik des Pflegefilms, keine unerwünschten Nachteile bezüglich der Optik und Trittsicherheit des Pflegefilms bei der Nutzung.</t>
    </r>
  </si>
  <si>
    <r>
      <t>Bemerkungen/Hinweise</t>
    </r>
    <r>
      <rPr>
        <sz val="12"/>
        <color theme="1"/>
        <rFont val="Arial"/>
        <family val="2"/>
      </rPr>
      <t>: Die spätere Beseitigung von Pflegefilmen soll möglich sein.</t>
    </r>
  </si>
  <si>
    <t>Entstauben/Spinnweben</t>
  </si>
  <si>
    <r>
      <t>Definition</t>
    </r>
    <r>
      <rPr>
        <sz val="12"/>
        <color theme="1"/>
        <rFont val="Arial"/>
        <family val="2"/>
      </rPr>
      <t>: Staubentfernung entweder mittels eines Trockensaugers (Staubsaugers) oder mit Reinigungstextilien von Gegenständen; Spinnweben werden mit Trockensauger oder Spinnenbesen entfernt.</t>
    </r>
  </si>
  <si>
    <r>
      <t>Ziel/Ergebnis</t>
    </r>
    <r>
      <rPr>
        <sz val="12"/>
        <color theme="1"/>
        <rFont val="Arial"/>
        <family val="2"/>
      </rPr>
      <t>: Der Gegenstand/die Oberfläche muss von Staub und Spinnweben befreit sein.</t>
    </r>
  </si>
  <si>
    <r>
      <t>Definition</t>
    </r>
    <r>
      <rPr>
        <sz val="12"/>
        <color theme="1"/>
        <rFont val="Arial"/>
        <family val="2"/>
      </rPr>
      <t>: Lose aufliegende und leicht haftende Verschmutzungen werden manuell mit einem nassen, stark entwässerten Schwammtuch oder anderen Reinigungstextilien vom Gegenstand entfernt.</t>
    </r>
  </si>
  <si>
    <r>
      <t>Ziel/Ergebnis</t>
    </r>
    <r>
      <rPr>
        <sz val="12"/>
        <color theme="1"/>
        <rFont val="Arial"/>
        <family val="2"/>
      </rPr>
      <t>: Der Gegenstand/Oberfläche muss frei sein von Griffspuren, Staub sowie von Schlieren.</t>
    </r>
  </si>
  <si>
    <t>Feuchtwischen</t>
  </si>
  <si>
    <r>
      <t>Definition</t>
    </r>
    <r>
      <rPr>
        <sz val="12"/>
        <color theme="1"/>
        <rFont val="Arial"/>
        <family val="2"/>
      </rPr>
      <t>: Staubbindendes Wischen in einer Arbeitsstufe mit nebelfeuchten oder präparierten Reinigungstextilien zur Beseitigung von lose aufliegendem Feinschmutz (Staub, Flaum) und in geringerem Umfang auch von aufliegendem Grobschmutz (Papierknäuel, Pappbecher, Zigarettenstummel, etc.) und anschließender Aufnahme des Grobschmutzes in ein Behältnis.</t>
    </r>
  </si>
  <si>
    <r>
      <t>Ziel/Ergebnis</t>
    </r>
    <r>
      <rPr>
        <sz val="12"/>
        <color theme="1"/>
        <rFont val="Arial"/>
        <family val="2"/>
      </rPr>
      <t>: Oberfläche ist frei von Grobschmutz und aufliegendem Feinschmutz (Staub, Flaum). Haftende Verschmutzungen (Getränkeflecken, Straßenschmutz, Absatzstriche) können noch auf der Oberfläche vorhanden sein.</t>
    </r>
  </si>
  <si>
    <r>
      <t>Bemerkungen/Hinweise</t>
    </r>
    <r>
      <rPr>
        <sz val="12"/>
        <color theme="1"/>
        <rFont val="Arial"/>
        <family val="2"/>
      </rPr>
      <t>: Voraussetzung zur Anwendung der Feuchtwischmethode sind glatte Bodenbeläge wie z.B. Linoleum, PVC, mit geeignetem Pflegefilm behandelte Beläge, versiegelte Holzböden, polierte Steinböden etc.</t>
    </r>
  </si>
  <si>
    <t>Fleckentfernung, z.B. bei Sonderreinigung</t>
  </si>
  <si>
    <r>
      <t>Definition</t>
    </r>
    <r>
      <rPr>
        <sz val="12"/>
        <color theme="1"/>
        <rFont val="Arial"/>
        <family val="2"/>
      </rPr>
      <t>: Gemeint sind Flecken, die sich mit marktgängigen Fleckentfernungsmitteln beseitigen lassen. Flecken sind spezifisch nach dem jeweiligen Stand der Technik zu bearbeiten. Behandelte Fleckstellen sind so zu bearbeiten, dass eine Wiederanschmutzung durch Restsubstanzen ausgeschlossen ist (gründliches Nachspülen).</t>
    </r>
  </si>
  <si>
    <r>
      <t>Ziel/Ergebnis</t>
    </r>
    <r>
      <rPr>
        <sz val="12"/>
        <color theme="1"/>
        <rFont val="Arial"/>
        <family val="2"/>
      </rPr>
      <t>: Die Oberfläche soll frei von in den Flor eingedrungenen, haftenden Verschmutzungen sein.</t>
    </r>
  </si>
  <si>
    <t>Garnpad-/Faserpadreinigung</t>
  </si>
  <si>
    <r>
      <t>Definition</t>
    </r>
    <r>
      <rPr>
        <sz val="12"/>
        <color theme="1"/>
        <rFont val="Arial"/>
        <family val="2"/>
      </rPr>
      <t>: Methode zur Zwischenreinigung von textilen Belägen. Nach dem Aufsprühen einer Reinigungschemikalie erfolgt eine Bearbeitung mit speziellen Garnpads (Faserpads) unter Verwendung einer Einscheibenmaschine.</t>
    </r>
  </si>
  <si>
    <r>
      <t>Ziel/Ergebnis</t>
    </r>
    <r>
      <rPr>
        <sz val="12"/>
        <color theme="1"/>
        <rFont val="Arial"/>
        <family val="2"/>
      </rPr>
      <t>: Vgl. Teppichreinigungspulver.</t>
    </r>
  </si>
  <si>
    <r>
      <t>Bemerkungen/Hinweise</t>
    </r>
    <r>
      <rPr>
        <sz val="12"/>
        <color theme="1"/>
        <rFont val="Arial"/>
        <family val="2"/>
      </rPr>
      <t>: Diese Methode ist besonders für feuchtigkeitsempfindliche Beläge geeignet.</t>
    </r>
  </si>
  <si>
    <t>Griffspuren/Spritzer/Flecken entfernen</t>
  </si>
  <si>
    <r>
      <t>Definition</t>
    </r>
    <r>
      <rPr>
        <sz val="12"/>
        <color theme="1"/>
        <rFont val="Arial"/>
        <family val="2"/>
      </rPr>
      <t>: Griffspuren, Spritzer oder hartnäckige Flecken werden punktuell und gezielt durch Feucht- oder Nassreinigung – ggf. anschließend nachtrocknen bzw. polieren – vom Gegenstand entfernt.</t>
    </r>
  </si>
  <si>
    <r>
      <t>Ziel/Ergebnis</t>
    </r>
    <r>
      <rPr>
        <sz val="12"/>
        <color theme="1"/>
        <rFont val="Arial"/>
        <family val="2"/>
      </rPr>
      <t>: Der Gegenstand/die Oberfläche muss frei sei von Griffspuren, Spritzern und Flecken. Ggf. darf die Oberfläche nicht mehr feucht und muss poliert sein.</t>
    </r>
  </si>
  <si>
    <t>Hochdruckreinigung</t>
  </si>
  <si>
    <r>
      <t>Definition</t>
    </r>
    <r>
      <rPr>
        <sz val="12"/>
        <color theme="1"/>
        <rFont val="Arial"/>
        <family val="2"/>
      </rPr>
      <t>: Entfernung von haftenden Verschmutzungen mit einem Hochdruckreinigungsgerät</t>
    </r>
  </si>
  <si>
    <r>
      <t>Ziel/Ergebnis</t>
    </r>
    <r>
      <rPr>
        <sz val="12"/>
        <color theme="1"/>
        <rFont val="Arial"/>
        <family val="2"/>
      </rPr>
      <t>: Der Gegenstand/die Oberfläche muss frei sein von haftenden Verschmutzungen. Der Gegenstand/die Oberfläche kann noch sehr feucht sein.</t>
    </r>
  </si>
  <si>
    <r>
      <t>Bemerkungen/Hinweise</t>
    </r>
    <r>
      <rPr>
        <sz val="12"/>
        <color theme="1"/>
        <rFont val="Arial"/>
        <family val="2"/>
      </rPr>
      <t>: Diese Methode kann im „Nassbereich“ wie z.B. Toiletten, Waschräumen, Umkleideräumen etc. zum Einsatz kommen.</t>
    </r>
  </si>
  <si>
    <t>Inhalt entleeren und entsorgen</t>
  </si>
  <si>
    <r>
      <t>Definition</t>
    </r>
    <r>
      <rPr>
        <sz val="12"/>
        <color theme="1"/>
        <rFont val="Arial"/>
        <family val="2"/>
      </rPr>
      <t>: Der Inhalt von Abfallbehältern wird entleert, gesammelt sowie anschließend fachgerecht entsorgt.</t>
    </r>
  </si>
  <si>
    <r>
      <t>Ziel/Ergebnis</t>
    </r>
    <r>
      <rPr>
        <sz val="12"/>
        <color theme="1"/>
        <rFont val="Arial"/>
        <family val="2"/>
      </rPr>
      <t>: Das Behältnis soll frei sein von jeglichem Inhalt (z.B. auch Kaugummis und haftenden Papierschnipseln).</t>
    </r>
  </si>
  <si>
    <t>Kehren</t>
  </si>
  <si>
    <r>
      <t>Definition</t>
    </r>
    <r>
      <rPr>
        <sz val="12"/>
        <color theme="1"/>
        <rFont val="Arial"/>
        <family val="2"/>
      </rPr>
      <t>: Manuelle oder maschinelle, trockene mechanische Entfernung von aufliegendem (leicht gebundenem) Schmutz (Staub, Sand, Laub, Papierknäuel, Zigarettenkippen, etc.) mit Borstenerzeugnissen (Besen, Bürsten, Kehrwalze, Bürstwalze) und Aufnahme in ein Behältnis.</t>
    </r>
  </si>
  <si>
    <r>
      <t>Ziel/Ergebnis</t>
    </r>
    <r>
      <rPr>
        <sz val="12"/>
        <color theme="1"/>
        <rFont val="Arial"/>
        <family val="2"/>
      </rPr>
      <t>: Oberfläche ist frei von aufliegendem Schmutz (Staub, Sand, Laub, Papierknäuel, Zigarettenkippen, etc.) mit geringen Staubrückständen auf dem Fußboden ist dennoch zu rechnen.</t>
    </r>
  </si>
  <si>
    <t>Kehren mit Kehrspänen</t>
  </si>
  <si>
    <r>
      <t>Definition</t>
    </r>
    <r>
      <rPr>
        <sz val="12"/>
        <color theme="1"/>
        <rFont val="Arial"/>
        <family val="2"/>
      </rPr>
      <t>: Aufbringen der Kehrspäne und Reinigen des Bodens durch anschließendes Kehren. Kehrgut fachgerecht entsorgen.</t>
    </r>
  </si>
  <si>
    <r>
      <t>Ziel/Ergebnis</t>
    </r>
    <r>
      <rPr>
        <sz val="12"/>
        <color theme="1"/>
        <rFont val="Arial"/>
        <family val="2"/>
      </rPr>
      <t>: Oberfläche ist frei von Sand, Staub, Papierknäueln, Laub; ggf. befindet sich die Oberfläche in einem gepflegten Zustand.</t>
    </r>
  </si>
  <si>
    <r>
      <t>Bemerkungen/Hinweise</t>
    </r>
    <r>
      <rPr>
        <sz val="12"/>
        <color theme="1"/>
        <rFont val="Arial"/>
        <family val="2"/>
      </rPr>
      <t>: Je nach Art der eingesetzten Kehrspäne werden gleichzeitig pflegende Substanzen aufgebracht.</t>
    </r>
  </si>
  <si>
    <t>Kehrsaugen</t>
  </si>
  <si>
    <r>
      <t>Definition</t>
    </r>
    <r>
      <rPr>
        <sz val="12"/>
        <color theme="1"/>
        <rFont val="Arial"/>
        <family val="2"/>
      </rPr>
      <t>: Trockene mechanische Entfernung von aufliegendem Schmutz mit Borstenerzeugnissen und gleichzeitiger Absaugung von Staub sowie Aufnahme des Schmutzes in ein Behältnis.</t>
    </r>
  </si>
  <si>
    <r>
      <t>Ziel/Ergebnis</t>
    </r>
    <r>
      <rPr>
        <sz val="12"/>
        <color theme="1"/>
        <rFont val="Arial"/>
        <family val="2"/>
      </rPr>
      <t>: Oberfläche ist frei von Staub und Grobschmutz (Sand, Papierknäuel, etc.)</t>
    </r>
  </si>
  <si>
    <t>Kombination Shampoonierung/Sprühextraktion</t>
  </si>
  <si>
    <r>
      <t>Definition</t>
    </r>
    <r>
      <rPr>
        <sz val="12"/>
        <color theme="1"/>
        <rFont val="Arial"/>
        <family val="2"/>
      </rPr>
      <t>: Shampoonieren des Belages mit Bürstenmaschinen unter Verwendung einer geeigneten Shampoolösung. Sprühextrahieren mit klarem Wasser. Textilbelag trocknen lassen. Ggf. Nachdetachur. Hochflorteppiche aufbürsten.</t>
    </r>
  </si>
  <si>
    <r>
      <t>Ziel/Ergebnis</t>
    </r>
    <r>
      <rPr>
        <sz val="12"/>
        <color theme="1"/>
        <rFont val="Arial"/>
        <family val="2"/>
      </rPr>
      <t>: Vgl. Shampoonierung, Sprühextraktion.</t>
    </r>
  </si>
  <si>
    <r>
      <t>Definition</t>
    </r>
    <r>
      <rPr>
        <sz val="12"/>
        <color theme="1"/>
        <rFont val="Arial"/>
        <family val="2"/>
      </rPr>
      <t>: Haftende Verschmutzungen (z.B. Getränkeflecken, fetthaltige Verschmutzungen)  werden manuell mit einem nassen, wenig entwässerten Schwammtuch oder anderen Reinigungstextilien vom Gegenstand entfernt.</t>
    </r>
  </si>
  <si>
    <r>
      <t>Ziel/Ergebnis</t>
    </r>
    <r>
      <rPr>
        <sz val="12"/>
        <color theme="1"/>
        <rFont val="Arial"/>
        <family val="2"/>
      </rPr>
      <t>: Der Gegenstand/Oberfläche muss frei sein von haftenden Verschmutzungen, Griffspuren und Staub.</t>
    </r>
  </si>
  <si>
    <t>Nass reinigen und nachtrocknen</t>
  </si>
  <si>
    <r>
      <t>Definition</t>
    </r>
    <r>
      <rPr>
        <sz val="12"/>
        <color theme="1"/>
        <rFont val="Arial"/>
        <family val="2"/>
      </rPr>
      <t>: Haftende Verschmutzungen werden manuell mit einem nassen, wenig entwässerten Schwammtuch oder anderen Reinigungstextilien vom Gegenstand entfernt.</t>
    </r>
    <r>
      <rPr>
        <u/>
        <sz val="12"/>
        <color theme="1"/>
        <rFont val="Arial"/>
        <family val="2"/>
      </rPr>
      <t xml:space="preserve">
</t>
    </r>
    <r>
      <rPr>
        <sz val="12"/>
        <color theme="1"/>
        <rFont val="Arial"/>
        <family val="2"/>
      </rPr>
      <t>Anschließend wird die Feuchtigkeit mit einem trockenen Reinigungstuch bzw. ähnlichen geeigneten Reinigungsutensilien (z.B. Leder) aufgenommen.</t>
    </r>
  </si>
  <si>
    <r>
      <t>Ziel/Ergebnis</t>
    </r>
    <r>
      <rPr>
        <sz val="12"/>
        <color theme="1"/>
        <rFont val="Arial"/>
        <family val="2"/>
      </rPr>
      <t>: Der Gegenstand/Oberfläche muss frei sein von haftenden Verschmutzungen, Griffspuren, Staub und Schlieren. Der Gegenstand darf nicht mehr feucht sein.</t>
    </r>
  </si>
  <si>
    <t>Nassgrundreinigung</t>
  </si>
  <si>
    <t>Die chemische Nassgrundreinigung bei Bodenbelägen dient zur Entfernung von abgenutzten Pflegefilmen, Pflegefilmsubstanzen sowie hartnäckigen Schmutzkrusten.</t>
  </si>
  <si>
    <t>Standardmäßig sind Grundreinigungsarbeiten nach folgendem Ablauf durchzuführen:</t>
  </si>
  <si>
    <r>
      <t>-</t>
    </r>
    <r>
      <rPr>
        <sz val="7"/>
        <color theme="1"/>
        <rFont val="Times New Roman"/>
        <family val="1"/>
      </rPr>
      <t xml:space="preserve">      </t>
    </r>
    <r>
      <rPr>
        <sz val="12"/>
        <color theme="1"/>
        <rFont val="Arial"/>
        <family val="2"/>
      </rPr>
      <t>Es ist eine Skizze von der Mobiliarüberstellung anzufertigen,</t>
    </r>
  </si>
  <si>
    <r>
      <t>-</t>
    </r>
    <r>
      <rPr>
        <sz val="7"/>
        <color theme="1"/>
        <rFont val="Times New Roman"/>
        <family val="1"/>
      </rPr>
      <t xml:space="preserve">      </t>
    </r>
    <r>
      <rPr>
        <sz val="12"/>
        <color theme="1"/>
        <rFont val="Arial"/>
        <family val="2"/>
      </rPr>
      <t>Grobschmutz muss durch Kehren bzw. Feuchtwischen beseitigt werden,</t>
    </r>
  </si>
  <si>
    <r>
      <t>-</t>
    </r>
    <r>
      <rPr>
        <sz val="7"/>
        <color theme="1"/>
        <rFont val="Times New Roman"/>
        <family val="1"/>
      </rPr>
      <t xml:space="preserve">      </t>
    </r>
    <r>
      <rPr>
        <sz val="12"/>
        <color theme="1"/>
        <rFont val="Arial"/>
        <family val="2"/>
      </rPr>
      <t>Die Belagsart ist festzustellen und die Herstellerangaben einzuholen,</t>
    </r>
  </si>
  <si>
    <r>
      <t>-</t>
    </r>
    <r>
      <rPr>
        <sz val="7"/>
        <color theme="1"/>
        <rFont val="Times New Roman"/>
        <family val="1"/>
      </rPr>
      <t xml:space="preserve">      </t>
    </r>
    <r>
      <rPr>
        <sz val="12"/>
        <color theme="1"/>
        <rFont val="Arial"/>
        <family val="2"/>
      </rPr>
      <t>Alle Geräte müssen bereit gestellt werden und die Gebrauchslösung ist herzustellen,</t>
    </r>
  </si>
  <si>
    <r>
      <t>-</t>
    </r>
    <r>
      <rPr>
        <sz val="7"/>
        <color theme="1"/>
        <rFont val="Times New Roman"/>
        <family val="1"/>
      </rPr>
      <t xml:space="preserve">      </t>
    </r>
    <r>
      <rPr>
        <sz val="12"/>
        <color theme="1"/>
        <rFont val="Arial"/>
        <family val="2"/>
      </rPr>
      <t>Die Grundreinigerlösung ist mit einer Einscheibenmaschine und Scheuerbürste aufzutragen,</t>
    </r>
  </si>
  <si>
    <r>
      <t>-</t>
    </r>
    <r>
      <rPr>
        <sz val="7"/>
        <color theme="1"/>
        <rFont val="Times New Roman"/>
        <family val="1"/>
      </rPr>
      <t xml:space="preserve">      </t>
    </r>
    <r>
      <rPr>
        <sz val="12"/>
        <color theme="1"/>
        <rFont val="Arial"/>
        <family val="2"/>
      </rPr>
      <t>Während der Einwirkzeit muss der Nasssauger aufgerüstet werden und die Ecken manuell bearbeitet werden,</t>
    </r>
  </si>
  <si>
    <r>
      <t>-</t>
    </r>
    <r>
      <rPr>
        <sz val="7"/>
        <color theme="1"/>
        <rFont val="Times New Roman"/>
        <family val="1"/>
      </rPr>
      <t xml:space="preserve">      </t>
    </r>
    <r>
      <rPr>
        <sz val="12"/>
        <color theme="1"/>
        <rFont val="Arial"/>
        <family val="2"/>
      </rPr>
      <t>Nach der Einwirkzeit muss mit einer Einscheibenmaschine gescheuert werden,</t>
    </r>
  </si>
  <si>
    <r>
      <t>-</t>
    </r>
    <r>
      <rPr>
        <sz val="7"/>
        <color theme="1"/>
        <rFont val="Times New Roman"/>
        <family val="1"/>
      </rPr>
      <t xml:space="preserve">      </t>
    </r>
    <r>
      <rPr>
        <sz val="12"/>
        <color theme="1"/>
        <rFont val="Arial"/>
        <family val="2"/>
      </rPr>
      <t>Das stehende Wasser ist mit einem Nasssauger abzusaugen,</t>
    </r>
  </si>
  <si>
    <r>
      <t>-</t>
    </r>
    <r>
      <rPr>
        <sz val="7"/>
        <color theme="1"/>
        <rFont val="Times New Roman"/>
        <family val="1"/>
      </rPr>
      <t xml:space="preserve">      </t>
    </r>
    <r>
      <rPr>
        <sz val="12"/>
        <color theme="1"/>
        <rFont val="Arial"/>
        <family val="2"/>
      </rPr>
      <t>Es muss dringend mit klarem Wasser gründlich nass gewischt werden, damit die Reinigungsmittelrückstände vollkommen beseitigt werden,</t>
    </r>
  </si>
  <si>
    <r>
      <t>-</t>
    </r>
    <r>
      <rPr>
        <sz val="7"/>
        <color theme="1"/>
        <rFont val="Times New Roman"/>
        <family val="1"/>
      </rPr>
      <t xml:space="preserve">      </t>
    </r>
    <r>
      <rPr>
        <sz val="12"/>
        <color theme="1"/>
        <rFont val="Arial"/>
        <family val="2"/>
      </rPr>
      <t>Zum Abschluss wird der ph-Wert der zurückbleibenden Nässe kontrolliert,</t>
    </r>
  </si>
  <si>
    <r>
      <t>-</t>
    </r>
    <r>
      <rPr>
        <sz val="7"/>
        <color theme="1"/>
        <rFont val="Times New Roman"/>
        <family val="1"/>
      </rPr>
      <t xml:space="preserve">      </t>
    </r>
    <r>
      <rPr>
        <sz val="12"/>
        <color theme="1"/>
        <rFont val="Arial"/>
        <family val="2"/>
      </rPr>
      <t>Maschinen und Geräte werden lagerfertig gemacht.</t>
    </r>
  </si>
  <si>
    <r>
      <t>-</t>
    </r>
    <r>
      <rPr>
        <sz val="7"/>
        <color theme="1"/>
        <rFont val="Times New Roman"/>
        <family val="1"/>
      </rPr>
      <t xml:space="preserve">      </t>
    </r>
    <r>
      <rPr>
        <sz val="12"/>
        <color theme="1"/>
        <rFont val="Arial"/>
        <family val="2"/>
      </rPr>
      <t>Zur Ausführung der chemischen Nassgrundreinigung kommen verschiedene Arbeits- und Betriebsmittel zum Einsatz.</t>
    </r>
  </si>
  <si>
    <t>Leistungsbeschreibung und Ziele:</t>
  </si>
  <si>
    <t>Reinigungschemie: Es müssen für den Bodenbelag entsprechend der Herstellerangaben geeignete Grundreinigungsmittel angewendet werden.</t>
  </si>
  <si>
    <t>Maschinelle Arbeiten: Es muss mit Einscheibenmaschine und dem entsprechenden Zubehör zur Einscheibenmaschine wie Scheuerbürsten, Treibteller und Padscheiben gearbeitet werden.</t>
  </si>
  <si>
    <t>Manuelle Arbeiten: Es sollte mit Kehrgeräten wie Besen, Handbesen und Kehrschaufeln gearbeitet werden. Ferner sind Müllbeutel, Nasswischgerät mit Fahreimer und Presse, Randreinigungsgerät, diverse Pads, Spachtel und diverse Lappen und eventuell Indikatorpapier (ph-Papier) mitzuführen. Zudem sind die üblichen Schutzausrüstungen wie Handschuhe, Gummistiefel, Augenspülflasche und Hautschutzcreme mitzuführen.</t>
  </si>
  <si>
    <t>Nassscheuern</t>
  </si>
  <si>
    <r>
      <t>Definition</t>
    </r>
    <r>
      <rPr>
        <sz val="12"/>
        <color theme="1"/>
        <rFont val="Arial"/>
        <family val="2"/>
      </rPr>
      <t>: Manuelle oder maschinelle Fußbodenreinigung mit Borstenerzeugnissen oder Reinigungspads zur Beseitigung hartnäckig haftender Verschmutzungen.</t>
    </r>
  </si>
  <si>
    <r>
      <t>Ziel/Ergebnis</t>
    </r>
    <r>
      <rPr>
        <sz val="12"/>
        <color theme="1"/>
        <rFont val="Arial"/>
        <family val="2"/>
      </rPr>
      <t>: Oberflächen müssen frei sein von Grobschmutz, Staub und sämtlichen Schmutzrückständen. Die Oberfläche soll schlieren- und wischspurenfrei sein.</t>
    </r>
  </si>
  <si>
    <t>Nassshampoonierung</t>
  </si>
  <si>
    <r>
      <t>Definition</t>
    </r>
    <r>
      <rPr>
        <sz val="12"/>
        <color theme="1"/>
        <rFont val="Arial"/>
        <family val="2"/>
      </rPr>
      <t>: Im Gegensatz zur Trockenshampoonierung ist der nasse Schaum reinigungsaktiver. Die Methode kommt zur Grundreinigung von textilen Belägen zum Einsatz.</t>
    </r>
  </si>
  <si>
    <r>
      <t>Ziel/Ergebnis</t>
    </r>
    <r>
      <rPr>
        <sz val="12"/>
        <color theme="1"/>
        <rFont val="Arial"/>
        <family val="2"/>
      </rPr>
      <t>: Vgl. Shampoonierung.</t>
    </r>
  </si>
  <si>
    <r>
      <t>Bemerkungen/Hinweise</t>
    </r>
    <r>
      <rPr>
        <sz val="12"/>
        <color theme="1"/>
        <rFont val="Arial"/>
        <family val="2"/>
      </rPr>
      <t>: Vor der erneuten Benutzung muss der Belag nach der Nassshampoonierung völlig trocknen.</t>
    </r>
  </si>
  <si>
    <t>Nasswischen</t>
  </si>
  <si>
    <r>
      <t>Definition</t>
    </r>
    <r>
      <rPr>
        <sz val="12"/>
        <color theme="1"/>
        <rFont val="Arial"/>
        <family val="2"/>
      </rPr>
      <t>: Manuelle Nassreinigung mit Reinigungstextilien zur Beseitigung von haftenden Verschmutzungen (Getränkeflecken, Straßenschmutz, etc.). Diese Methode kann auch unter Verwendung von geeigneten Mitteln zur desinfizierenden Fußbodenreinigung eingesetzt werden; unter Verwendung von Wischpflegemitteln erzielt man gleichzeitig einen Pflegeeffekt.</t>
    </r>
  </si>
  <si>
    <r>
      <t>Ziel/Ergebnis</t>
    </r>
    <r>
      <rPr>
        <sz val="12"/>
        <color theme="1"/>
        <rFont val="Arial"/>
        <family val="2"/>
      </rPr>
      <t xml:space="preserve">: Oberflächen sollen frei sein von Staub, Grobschmutz, haftenden Verschmutzungen (Getränkeflecken, Straßenschmutz etc.) sowie sonstigen Schmutzrückständen. Gummiabsatzstriche können auf den Oberflächen noch vorhanden sein. </t>
    </r>
  </si>
  <si>
    <t>Bei Einsatz von Wischpflegemitteln sollen die zurückbleibenden Pflegesubstanzen frei von Schmutzeinlagerungen sein und sich ohne eine aufwendige und umweltbelastende Grundreinigung vom Fußbodenbelag beseitigen lassen. Beim Einsatz von Desinfektionsmitteln sollte eine ausreichende Keiminaktivierung erzielt werden.</t>
  </si>
  <si>
    <t>Nasswischen einstufig</t>
  </si>
  <si>
    <r>
      <t>Definition</t>
    </r>
    <r>
      <rPr>
        <sz val="12"/>
        <color theme="1"/>
        <rFont val="Arial"/>
        <family val="2"/>
      </rPr>
      <t>: Der Belag wird in einem Arbeitsgang mit mehr oder weniger stark entwässerten Reinigungs-textilien (Mop, Wischbezug, Scheuer- bzw. Wischtuch, Vliestuch) gereinigt. Die bei diesem Arbeitsgang zurückbleibende Flüssigkeit lässt man abtrocknen. Dem Wischwasser können neben Reinigungsmitteln auch Wischpflege- oder Desinfektionsmittel zugegeben werden.</t>
    </r>
  </si>
  <si>
    <r>
      <t>Ziel/Ergebnis</t>
    </r>
    <r>
      <rPr>
        <sz val="12"/>
        <color theme="1"/>
        <rFont val="Arial"/>
        <family val="2"/>
      </rPr>
      <t>: Vgl. Nasswischen.</t>
    </r>
  </si>
  <si>
    <r>
      <t>Bemerkungen/Hinweise</t>
    </r>
    <r>
      <rPr>
        <sz val="12"/>
        <color theme="1"/>
        <rFont val="Arial"/>
        <family val="2"/>
      </rPr>
      <t>: Diese Methode eignet sich nur für Bodenbeläge, die einen geringen Verschmutzungsgrad haben oder die feuchtigkeitsempfindlich sind (Doppelböden in EDV-Räumen etc.).</t>
    </r>
  </si>
  <si>
    <t>Nasswischen zweistufig</t>
  </si>
  <si>
    <r>
      <t>Definition</t>
    </r>
    <r>
      <rPr>
        <sz val="12"/>
        <color theme="1"/>
        <rFont val="Arial"/>
        <family val="2"/>
      </rPr>
      <t>: Die Zweistufen-Methode stellt das klassische Nasswischverfahren dar. Beim ersten Arbeitsgang wird mit einer Reinigungstextilie (Tücher, Mops, Wischbezüge von Breitwischgeräten etc.) so viel Reinigungsflüssigkeit auf den Belag gebracht, dass haftende, wassergebundene Verschmutzungen aufgeweicht bzw. abgelöst werden. In der zweiten Arbeitsstufe wird die überflüssige Schmutzflüssigkeit wieder mit Reinigungstextilien aufgenommen.</t>
    </r>
  </si>
  <si>
    <r>
      <t>Ziel/Ergebnis</t>
    </r>
    <r>
      <rPr>
        <sz val="12"/>
        <color theme="1"/>
        <rFont val="Arial"/>
        <family val="2"/>
      </rPr>
      <t>: Vgl. Nasswischen</t>
    </r>
  </si>
  <si>
    <r>
      <t>Bemerkungen/Hinweise</t>
    </r>
    <r>
      <rPr>
        <sz val="12"/>
        <color theme="1"/>
        <rFont val="Arial"/>
        <family val="2"/>
      </rPr>
      <t>: Der Reinigungseffekt ist wesentlich besser als beim einstufigen Nasswischen; außerdem trocknet das Wischwasser schneller, so dass die Rutschgefahr verringert wird.</t>
    </r>
  </si>
  <si>
    <t>Pflegend behandeln</t>
  </si>
  <si>
    <r>
      <t>Definition</t>
    </r>
    <r>
      <rPr>
        <sz val="12"/>
        <color theme="1"/>
        <rFont val="Arial"/>
        <family val="2"/>
      </rPr>
      <t>: Der gereinigte Gegenstand wird mit geeigneten Pflegemitteln behandelt.</t>
    </r>
  </si>
  <si>
    <r>
      <t>Ziel/Ergebnis</t>
    </r>
    <r>
      <rPr>
        <sz val="12"/>
        <color theme="1"/>
        <rFont val="Arial"/>
        <family val="2"/>
      </rPr>
      <t>: Der Gegenstand/die Oberfläche muss sich in einem eingepflegten Zustand befinden. Es dürfen keine Wischspuren oder Unregelmäßigkeiten vorhanden sein.</t>
    </r>
  </si>
  <si>
    <t>Polieren</t>
  </si>
  <si>
    <r>
      <t>Definition</t>
    </r>
    <r>
      <rPr>
        <sz val="12"/>
        <color theme="1"/>
        <rFont val="Arial"/>
        <family val="2"/>
      </rPr>
      <t>: Geläufig ist der Begriff „Bohnern“. Maschinelle Behandlung mit Bürstenerzeugnissen und Pads (Bodenreinigungsscheiben) auf unbehandelten oder mit Pflegemitteln behandelten Fußbodenbelägen.</t>
    </r>
  </si>
  <si>
    <r>
      <t>Ziel/Ergebnis</t>
    </r>
    <r>
      <rPr>
        <sz val="12"/>
        <color theme="1"/>
        <rFont val="Arial"/>
        <family val="2"/>
      </rPr>
      <t>: Oberflächen sind frei von Verkehrsspuren, Absatzstrichen und Getränkeflecken. Die Optik des Pflegefilmes ist einheitlich; je nach Art der Pflegesubstanzen spezielle Glanzerzeugung.</t>
    </r>
  </si>
  <si>
    <t>Poliersaugen</t>
  </si>
  <si>
    <r>
      <t>Definition</t>
    </r>
    <r>
      <rPr>
        <sz val="12"/>
        <color theme="1"/>
        <rFont val="Arial"/>
        <family val="2"/>
      </rPr>
      <t>: Polieren und gleichzeitige Staubbeseitigung durch Trockensaugen in einem Arbeitsgang; dazu werden Fußbodenreinigungsmaschinen mit einem Saugaggregat ausgerüstet.</t>
    </r>
  </si>
  <si>
    <r>
      <t>Ziel/Ergebnis</t>
    </r>
    <r>
      <rPr>
        <sz val="12"/>
        <color theme="1"/>
        <rFont val="Arial"/>
        <family val="2"/>
      </rPr>
      <t>: Verkehrsspuren und teilweise haftende Verschmutzungen werden beseitigt; die Oberfläche ist staubfrei. Ergebnis wie beim Polieren.</t>
    </r>
  </si>
  <si>
    <r>
      <t>Bemerkungen/Hinweise</t>
    </r>
    <r>
      <rPr>
        <sz val="12"/>
        <color theme="1"/>
        <rFont val="Arial"/>
        <family val="2"/>
      </rPr>
      <t>: Fußbodenreinigungsmaschinen werden mit einem Saugaggregat ausgerüstet. Die Trittsicherheit darf nicht eingeschränkt werden.</t>
    </r>
  </si>
  <si>
    <t>Punktuelles Nasswischen</t>
  </si>
  <si>
    <r>
      <t>Definition</t>
    </r>
    <r>
      <rPr>
        <sz val="12"/>
        <color theme="1"/>
        <rFont val="Arial"/>
        <family val="2"/>
      </rPr>
      <t>: Bei dieser Reinigungsart wird nur eine kleine Fläche von der Gesamtfläche nassgewischt.</t>
    </r>
  </si>
  <si>
    <r>
      <t>Ziel/Ergebnis</t>
    </r>
    <r>
      <rPr>
        <sz val="12"/>
        <color theme="1"/>
        <rFont val="Arial"/>
        <family val="2"/>
      </rPr>
      <t>: Vgl. Nasswischen. Da nur punktuell gereinigt wird, ist das Reinigungsergebnis – bezogen auf die Gesamtfläche – eingeschränkt.</t>
    </r>
  </si>
  <si>
    <r>
      <t>Bemerkungen/Hinweise</t>
    </r>
    <r>
      <rPr>
        <sz val="12"/>
        <color theme="1"/>
        <rFont val="Arial"/>
        <family val="2"/>
      </rPr>
      <t>: Häufig ist diese Methode in Schulungseinrichtungen dort vorteilhaft, wo in den Unterrichtsräumen eine kleine Fläche vor der Wandtafel häufiger als die Gesamtfläche nass gewischt wird. Ähnlich können Flecken oder Verschmutzungen in Bereich von Getränkeautomaten beseitigt werden.</t>
    </r>
  </si>
  <si>
    <t>Saugen</t>
  </si>
  <si>
    <r>
      <t>Definition</t>
    </r>
    <r>
      <rPr>
        <sz val="12"/>
        <color theme="1"/>
        <rFont val="Arial"/>
        <family val="2"/>
      </rPr>
      <t>: Trockenes absaugen von lose aufliegenden oder schwach haftenden Verschmutzungen mittels Staubsauger.</t>
    </r>
  </si>
  <si>
    <r>
      <t>Ziel/Ergebnis</t>
    </r>
    <r>
      <rPr>
        <sz val="12"/>
        <color theme="1"/>
        <rFont val="Arial"/>
        <family val="2"/>
      </rPr>
      <t>: Oberfläche soll frei sein von Grobschmutz, Staub und Flaum. Haftende Verschmutzungen bei nicht-textilen Belägen und in den Teppichflor eingedrungene Substanzen bei textilen Belägen (z.B. Getränkeflecken, Kaffee, Obstsaft) können noch auf der Oberfläche vorhanden sein.</t>
    </r>
  </si>
  <si>
    <r>
      <t>Bemerkungen/Hinweise</t>
    </r>
    <r>
      <rPr>
        <sz val="12"/>
        <color theme="1"/>
        <rFont val="Arial"/>
        <family val="2"/>
      </rPr>
      <t>: Bei textilen Belägen ist nur dann ein gutes Ergebnis der Entstaubung zu erwarten, wenn leistungsstarke Sauger in angepasster Arbeitsgeschwindigkeit eingesetzt werden und die gesamte Fläche bearbeitet wird.</t>
    </r>
  </si>
  <si>
    <t>Shampoonierung</t>
  </si>
  <si>
    <r>
      <t>Definition</t>
    </r>
    <r>
      <rPr>
        <sz val="12"/>
        <color theme="1"/>
        <rFont val="Arial"/>
        <family val="2"/>
      </rPr>
      <t>: Reinigen des Belags mit Bürstenmaschinen unter Verwendung einer geeigneten Shampoo-Lösung; anschließend Absaugen der Schmutzflotte (Schaum).</t>
    </r>
  </si>
  <si>
    <r>
      <t>Ziel/Ergebnis</t>
    </r>
    <r>
      <rPr>
        <sz val="12"/>
        <color theme="1"/>
        <rFont val="Arial"/>
        <family val="2"/>
      </rPr>
      <t>: Oberfläche soll frei sein von haftenden, in die Polschicht (Flor) eingedrungenen Verschmutzungen – soweit nach dem Stand der Technik durchführbar – ebenso von aufliegendem Staub und Flaum.</t>
    </r>
  </si>
  <si>
    <r>
      <t>Bemerkungen/Hinweise</t>
    </r>
    <r>
      <rPr>
        <sz val="12"/>
        <color theme="1"/>
        <rFont val="Arial"/>
        <family val="2"/>
      </rPr>
      <t>: Je nach Beschaffenheit des Schaumes unterscheidet man eine Nass- und eine Trockenshampoonierung. Die eingesetzten Mittel sollen eine rasche Wiederanschmutzung verhindern.</t>
    </r>
  </si>
  <si>
    <t>Sonderreinigung</t>
  </si>
  <si>
    <r>
      <t>Definition</t>
    </r>
    <r>
      <rPr>
        <sz val="12"/>
        <color theme="1"/>
        <rFont val="Arial"/>
        <family val="2"/>
      </rPr>
      <t>: Reinigungen, die über den Rahmen der Unterhalts-  und Zwischenreinigung hinausgehen, werden in der Regel als Einzelaufträge vergeben.</t>
    </r>
  </si>
  <si>
    <r>
      <t>Ziel/Ergebnis</t>
    </r>
    <r>
      <rPr>
        <sz val="12"/>
        <color theme="1"/>
        <rFont val="Arial"/>
        <family val="2"/>
      </rPr>
      <t>: Je nach Art des Einzelauftrages und der Reinigungsarbeit unterschiedlich.</t>
    </r>
  </si>
  <si>
    <r>
      <t>Bemerkung/Hinweise</t>
    </r>
    <r>
      <rPr>
        <sz val="12"/>
        <color theme="1"/>
        <rFont val="Arial"/>
        <family val="2"/>
      </rPr>
      <t>: Werden in der Regel als Einzelaufträge vergeben.</t>
    </r>
  </si>
  <si>
    <t>Sprühextraktion</t>
  </si>
  <si>
    <r>
      <t>Definition</t>
    </r>
    <r>
      <rPr>
        <sz val="12"/>
        <color theme="1"/>
        <rFont val="Arial"/>
        <family val="2"/>
      </rPr>
      <t>: Einsprühen der Reinigungslösung unter Druck (evtl. mit mechanischer Unterstützung durch Bürsten) bei gleichzeitigem Absaugen der Schmutzflotte.</t>
    </r>
  </si>
  <si>
    <r>
      <t>Ziel/Ergebnis</t>
    </r>
    <r>
      <rPr>
        <sz val="12"/>
        <color theme="1"/>
        <rFont val="Arial"/>
        <family val="2"/>
      </rPr>
      <t>: Oberfläche, die frei von haftenden, in die Polschicht  (Flor) eingedrungenen Verschmutzungen ist – soweit nach dem Stand der Technik durchführbar – ebenso von Staub und Flaum.</t>
    </r>
  </si>
  <si>
    <r>
      <t>Bemerkungen/Hinweise</t>
    </r>
    <r>
      <rPr>
        <sz val="12"/>
        <color theme="1"/>
        <rFont val="Arial"/>
        <family val="2"/>
      </rPr>
      <t>: Wegen des guten Reinigungseffektes ist diese Methode zur Grundreinigung geeignet.</t>
    </r>
  </si>
  <si>
    <t>Teilflächenreinigung</t>
  </si>
  <si>
    <r>
      <t>Definition</t>
    </r>
    <r>
      <rPr>
        <sz val="12"/>
        <color theme="1"/>
        <rFont val="Arial"/>
        <family val="2"/>
      </rPr>
      <t>: Die Teilflächenreinigung beschränkt sich auf Fußbodenflächen, die aufgrund starker Frequentierung in der Optik stark negativ beeinflusst sind, ebenfalls mit dem Ziel, die Grundreinigung hinauszuzögern.</t>
    </r>
  </si>
  <si>
    <r>
      <t>Ziel/Ergebnis</t>
    </r>
    <r>
      <rPr>
        <sz val="12"/>
        <color theme="1"/>
        <rFont val="Arial"/>
        <family val="2"/>
      </rPr>
      <t>: Je nach Art der Teilflächenreinigung ist das Ergebnis verschieden. (Vgl. Zwischenreinigung)</t>
    </r>
  </si>
  <si>
    <r>
      <t>Bemerkungen/Hinweise</t>
    </r>
    <r>
      <rPr>
        <sz val="12"/>
        <color theme="1"/>
        <rFont val="Arial"/>
        <family val="2"/>
      </rPr>
      <t>: Die Methoden bei textilen und nicht-textilen Belägen sind mit der Zwischenreinigung</t>
    </r>
  </si>
  <si>
    <t>Teppichreinigungspulver</t>
  </si>
  <si>
    <r>
      <t>Definition</t>
    </r>
    <r>
      <rPr>
        <sz val="12"/>
        <color theme="1"/>
        <rFont val="Arial"/>
        <family val="2"/>
      </rPr>
      <t>: Ein geeignetes Teppichreinigungspulver wird auf den Belag aufgestreut und mit Bürstenerzeugnissen manuell oder maschinell einmassiert. Nach dem Trocknen des Pulvers wird dieses gründlich mit einem leistungsfähigen Trockensauger bzw. einer Bürstsaugmaschine abgesaugt.</t>
    </r>
  </si>
  <si>
    <r>
      <t>Ziel/Ergebnis</t>
    </r>
    <r>
      <rPr>
        <sz val="12"/>
        <color theme="1"/>
        <rFont val="Arial"/>
        <family val="2"/>
      </rPr>
      <t>: Begrenzter Reinigungserfolg, daher als Zwischenreinigung einzustufen. Die Oberfläche soll je nach dem Stand der Technik möglichst frei von in den Flor eingedrungenen, haftenden Verschmutzungen sowie von aufliegendem Staub und Flaum sein.</t>
    </r>
  </si>
  <si>
    <t>Trockenshampoonierung</t>
  </si>
  <si>
    <r>
      <t>Definition</t>
    </r>
    <r>
      <rPr>
        <sz val="12"/>
        <color theme="1"/>
        <rFont val="Arial"/>
        <family val="2"/>
      </rPr>
      <t>: Shampoonierung mit relativ trockenem Schaum, vgl. Shampoonierung</t>
    </r>
  </si>
  <si>
    <r>
      <t>Bemerkungen/Hinweise</t>
    </r>
    <r>
      <rPr>
        <sz val="12"/>
        <color theme="1"/>
        <rFont val="Arial"/>
        <family val="2"/>
      </rPr>
      <t>: Diese Reinigungsart kommt als Zwischenreinigung zum Einsatz oder wenn der textile Belag aufgrund seiner Beschaffenheit oder Verlegeart feuchtigkeitsempfindlich ist. Der Reinigungserfolg ist nicht so groß wie vergleichsweise bei der Nassshampoonierung.</t>
    </r>
  </si>
  <si>
    <r>
      <t>Definition</t>
    </r>
    <r>
      <rPr>
        <sz val="12"/>
        <color theme="1"/>
        <rFont val="Arial"/>
        <family val="2"/>
      </rPr>
      <t>: Unterhaltsreinigung sind sich wiederholende Reinigungsarbeiten nach festgelegten Zeitabständen.</t>
    </r>
  </si>
  <si>
    <r>
      <t>Ziel/Ergebnis</t>
    </r>
    <r>
      <rPr>
        <sz val="12"/>
        <color theme="1"/>
        <rFont val="Arial"/>
        <family val="2"/>
      </rPr>
      <t>: Je nach den durchzuführenden Reinigungsarbeiten verschieden.</t>
    </r>
  </si>
  <si>
    <t>Zwischenreinigung</t>
  </si>
  <si>
    <r>
      <t>Definition</t>
    </r>
    <r>
      <rPr>
        <sz val="12"/>
        <color theme="1"/>
        <rFont val="Arial"/>
        <family val="2"/>
      </rPr>
      <t>: Die Zwischenreinigung ist eine Intensivreinigung mit dem Ziel, den Zeitpunkt der Grundreinigung möglichst weit hinauszuschieben und die Optik zu verbessern.</t>
    </r>
  </si>
  <si>
    <t>Bei nicht-textilen Belägen werden die durch Frequentierung abgenutzten Pflegefilme mittels einer Scheibenmaschine und einem geeigneten Pad trocken angeschliffen. Anschließend wird der Pflegefilm durch ein geeignetes Pflegeprodukt ergänzt und mittels geeigneter Maschine und Pad dem übrigen Pflegefilm egalisiert. Eine Zwischenreinigung von Textilbelägen kommt auch dann zur Anwendung, wenn der Belag aufgrund der Belagskonstruktion oder Verlegeart durch eine Nassreinigung (Sprühextraktion, Shampoonierung) nicht grundgereinigt werden kann.</t>
  </si>
  <si>
    <r>
      <t>Ziel/Ergebnis</t>
    </r>
    <r>
      <rPr>
        <sz val="12"/>
        <color theme="1"/>
        <rFont val="Arial"/>
        <family val="2"/>
      </rPr>
      <t>: Die Oberfläche soll in ihrer Optik verbessert werden. Stark frequentierte Bereiche sollen in ihrem Gesamterscheinungsbild der übrigen Fläche angeglichen sein. Je nach Art der Zwischenreinigung ist das Ergebnis verschieden.</t>
    </r>
  </si>
  <si>
    <r>
      <t>Bemerkungen/Hinweise</t>
    </r>
    <r>
      <rPr>
        <sz val="12"/>
        <color theme="1"/>
        <rFont val="Arial"/>
        <family val="2"/>
      </rPr>
      <t>: Die Zwischenreinigung ersetzt üblicherweise die Grundreinigung nicht, sondern zögert diese lediglich hinaus. Mögliche Verfahren zur Zwischenreinigung sind z.B. Pulverreinigung, Garnpadreinigung oder Trockenshampoonierung.</t>
    </r>
  </si>
  <si>
    <t>Erläuterungen zu Desinfektionsverfahren</t>
  </si>
  <si>
    <t>Vorbeugende, routinemäßige Desinfektion</t>
  </si>
  <si>
    <t>Die prophylaktische, routinemäßige Desinfektion wird allgemein mit der täglichen Hausreinigung verbunden. Ziel ist die höchstmögliche Reduktion des Keimgehaltes in Verbindung mit der Minderung der Anzahl pathogener und fakultativ pathogener Keime im jeweiligen Bereich. Die Intensität der Reinigung und Desinfektion richtet sich nach den jeweiligen Anforderungen der unterschiedlichen Krankenhausbereiche.</t>
  </si>
  <si>
    <t>Demzufolge müssen für die einzelnen Bereiche entsprechend abgestufte Desinfektions- und Reinigungspläne erstellt werden: Bereiche, die in besonderem Maße vor Infektionen geschützt werden müssen, Bereiche, von denen bevorzugt Infektionen ausgehen können, Bereiche mit mittlerem Infektionsrisiko und Bereiche mit geringen Infektionsmöglichkeiten. Wenn bei der vorbeugenden Desinfektion in einem Arbeitsgang auch ein Reinigungseffekt erzielt werden soll, sind nur entsprechende Kombinationspräparate zu verwenden, deren unbedenkliche Kombination überprüft ist. Ein nachträglicher Zusatz von Reinigungsmitteln zu Desinfektionsmitteln bzw. umgekehrt ist nicht zulässig.</t>
  </si>
  <si>
    <t>Laufende Desinfektion</t>
  </si>
  <si>
    <t xml:space="preserve">Mit ihr soll eine Keimverschleppung während der Zeit der Erkrankung verhindert werden. Die laufende Desinfektion erstreckt sich auf alle potentiell durch den Kranken kontaminierten Gegenstände und die Ausscheidung des Kranken. Sie wird auch als "Desinfektion am Krankenbett" bezeichnet. </t>
  </si>
  <si>
    <t>Schlussdesinfektion</t>
  </si>
  <si>
    <t>Die Schlussdesinfektion erfolgt, wenn der Patient nachweislich keinen Krankheitserreger mehr ausscheidet bzw. wenn dies aufgrund von Erfahrungswerten anzunehmen ist, wenn er verlegt wurde oder gestorben ist. Sie ist nach § 10a Bundesseuchengesetz vom 18.12.1979 dann erforderlich, "wenn Gegenstände mit Erregern meldepflichtiger Krankheiten behaftet sind oder wenn das anzunehmen ist und dadurch eine Verbreitung von Krankheiten zu befürchten ist." Durch die Schlussdesinfektion soll der Bereich oder Raum, der zur Pflege oder Behandlung eines Infektionskranken diente, so hergerichtet werden, dass er ohne Infektionsgefährdung zur Pflege oder Behandlung eines anderen Patienten genutzt werden kann. Die Schlussdesinfektion erstreckt sich auf alle Oberflächen und Gegenstände, die mit Krankheitserregern kontaminiert sind bzw. sein könnten.</t>
  </si>
  <si>
    <t>Die vereinfachte und erweiterte Schlussdesinfektion:</t>
  </si>
  <si>
    <t>- Bei der vereinfachten Schlussdesinfektion handelt es sich um ein Nasswisch- und Scheuerverfahren, das zur Anwendung kommt, wenn in der Umgebung des Patienten Objekte mit Krankheitserregern behaftet sind oder sein können. Eine sorgfältig durchgeführte Laufende Desinfektion erleichtert die Durchführung der Schlussdesinfektion.</t>
  </si>
  <si>
    <r>
      <rPr>
        <sz val="12"/>
        <color theme="1"/>
        <rFont val="Arial"/>
        <family val="2"/>
      </rPr>
      <t xml:space="preserve">- Zur "erweiterten Schlussdesinfektion" gehört neben der Nasswisch- und Scheuerdesinfektion </t>
    </r>
    <r>
      <rPr>
        <u/>
        <sz val="12"/>
        <color theme="1"/>
        <rFont val="Arial"/>
        <family val="2"/>
      </rPr>
      <t>(</t>
    </r>
    <r>
      <rPr>
        <sz val="12"/>
        <color theme="1"/>
        <rFont val="Arial"/>
        <family val="2"/>
      </rPr>
      <t>vorgeschaltet oder nachgehend</t>
    </r>
    <r>
      <rPr>
        <u/>
        <sz val="12"/>
        <color theme="1"/>
        <rFont val="Arial"/>
        <family val="2"/>
      </rPr>
      <t>)</t>
    </r>
    <r>
      <rPr>
        <sz val="12"/>
        <color theme="1"/>
        <rFont val="Arial"/>
        <family val="2"/>
      </rPr>
      <t xml:space="preserve"> die "Raumdesinfektion" durch Verdampfen oder Vernebeln von Formalin mit geeigneten Apparaten. Sie erfasst das ganze Krankenzimmer und dessen Einrichtungen.</t>
    </r>
  </si>
  <si>
    <t>- Die Raumdesinfektion kommt nach Vorgabe des BGA nur zur Anwendung bei virusbedingtem hämorrhagischem Fieber, Lungenmilzbrand und in Sonderfällen bei Erkrankung an Tuberkulose. Bei erhöhter Infektionsgefahr des Desinfektors erfolgt erst die Raumdesinfektion, dann die Nasswisch- und Scheuerdesinfektion. Insbesondere bei virusbedingtem hämorrhagischem Fieber kann es angezeigt sein, danach nochmals eine Verdampfung oder Vernebelung von Formalin durchzuführen.</t>
  </si>
  <si>
    <t>Steigergeinsatz</t>
  </si>
  <si>
    <t>Reinigungszeitfenster</t>
  </si>
  <si>
    <t>Steigereinsatz über 25m</t>
  </si>
  <si>
    <t>OPTIONSOBJEKT - Allg. Bestand/Polizei OPTION 6</t>
  </si>
  <si>
    <t>OPTION 6 - Allg. Bestand/Polizei</t>
  </si>
  <si>
    <t>Los 7: WE 30218 - Tempelhofer Damm 12</t>
  </si>
  <si>
    <r>
      <rPr>
        <b/>
        <u/>
        <sz val="11"/>
        <rFont val="Tahoma"/>
        <family val="2"/>
      </rPr>
      <t xml:space="preserve">Allgemeine Objektbesichtigung 
</t>
    </r>
    <r>
      <rPr>
        <sz val="11"/>
        <rFont val="Tahoma"/>
        <family val="2"/>
      </rPr>
      <t xml:space="preserve">Im Allgemeinen sind keine Objektbesichtigungen durch den AG vorgesehen. 
Eine Besichtigung der öffentlich zugänglichen Bereiche ist durch den Bieter jedoch in Eigenregie möglich.
Davon ausgenommen sind die vorgesehnenen und von den Bietern zu berücksichtigenden Objektbesichtigung besonderer Objekte gem. II.2 Losspezfische Information; "Objektbesichtigung besonderer Wirtschaftseinheiten"
</t>
    </r>
  </si>
  <si>
    <r>
      <rPr>
        <b/>
        <u/>
        <sz val="11"/>
        <rFont val="Tahoma"/>
        <family val="2"/>
      </rPr>
      <t>Objektbesichtigung besonderer Wirtschaftseinheiten</t>
    </r>
    <r>
      <rPr>
        <b/>
        <sz val="11"/>
        <rFont val="Tahoma"/>
        <family val="2"/>
      </rPr>
      <t xml:space="preserve">
</t>
    </r>
    <r>
      <rPr>
        <sz val="11"/>
        <rFont val="Tahoma"/>
        <family val="2"/>
      </rPr>
      <t xml:space="preserve">Für die Wirtschaftseinheit WE 30218 - Tempelhofer Damm 12 (Los 7) sind Objektbesichtigungen vorgesehen. 
Die Teilnahme an einer Objektbesichtigung in der vorgenannten Wirtschaftseinheit ist aufgrund der Besonderheiten dieses Objektes zu empfehlen.
Zur Objektbesichtigung sind die folgenden Termine vorgesehen, zu denen sich die interessierten Bieter per E-Mail an ausschreibung.bim@isfm.de anzumelden haben:
</t>
    </r>
    <r>
      <rPr>
        <u/>
        <sz val="11"/>
        <rFont val="Tahoma"/>
        <family val="2"/>
      </rPr>
      <t>Los 7 WE 30218 - Tempelhofer Damm 12</t>
    </r>
    <r>
      <rPr>
        <sz val="11"/>
        <rFont val="Tahoma"/>
        <family val="2"/>
      </rPr>
      <t xml:space="preserve">
1. Termin: 13.04.2026
2. Termin: 20.04.2026
Bei Interesse an der Objektbesichtigung können sich die Bieter zunächst per E-Mail an die oben dargestellte Adresse wenden.
Die Objektbesichtigung ist nicht als Eignungsnachweis, sondern als Nachweis der Kenntnis, der für die Durchführung des Auftrages maßgeblichen Umstände, anzusehen. 
Die oben dargestellte E-Mail-Adresse dient ausschließlich der Terminabstimmung zur Objektbesichtigung. Weitere Auskünfte erfolgen über die entsprechend angegebene Auskunftsstelle der Bekanntmachung.
</t>
    </r>
  </si>
  <si>
    <r>
      <t xml:space="preserve">Leistungszeiten
</t>
    </r>
    <r>
      <rPr>
        <sz val="11"/>
        <rFont val="Tahoma"/>
        <family val="2"/>
      </rPr>
      <t xml:space="preserve">Die Reinigungszeiten müssen so gelegt werden, dass sich keine Beeinträchtigungen der Nutzer ergeben. Die konkreten Ausführungszeiten werden im Zuge der Implementierung abgestimmt. 
Darüberhinaus sind folgende Besonderheiten zu berücksichtigen:
</t>
    </r>
    <r>
      <rPr>
        <u/>
        <sz val="11"/>
        <rFont val="Tahoma"/>
        <family val="2"/>
      </rPr>
      <t>a) Leistungszeiten in Berufsfeuerwehren (Objekte mit dem Zusatz FW/DG/RTW)</t>
    </r>
    <r>
      <rPr>
        <sz val="11"/>
        <rFont val="Tahoma"/>
        <family val="2"/>
      </rPr>
      <t xml:space="preserve">
Die Leistungen sind werktags von Montag bis Freitag in der Zeit von 06:00 Uhr bis 12:00 Uhr auszuführen. Bitte beachten Sie, dass die Berufsfeuerwehren nicht länger als 2 Kalendertage nicht gereinigt werden dürfen. Das heißt, dass der Dienstleister auch außerhalb von Werktagen die Leistungen erbringen muss, sofern dies durch Feiertage o.ä. erforderlich wird.
</t>
    </r>
    <r>
      <rPr>
        <u/>
        <sz val="11"/>
        <rFont val="Tahoma"/>
        <family val="2"/>
      </rPr>
      <t xml:space="preserve">b) Leistungszeiten in Freiwilligen Feuerwehren (Objekte mit dem Zusatz FF)
</t>
    </r>
    <r>
      <rPr>
        <sz val="11"/>
        <rFont val="Tahoma"/>
        <family val="2"/>
      </rPr>
      <t>Die Leistungen sind werktags von Montag bis Freitag auszuführen. Eine zeitliche Vorgabe besteht nicht, da diese Standorte nicht permanent in Nutzung sind.
Für weitere objektspezfische Informationen siehe Hinweistexte des Leistungsverzeichnis Anlage Baukasten Reinigungsleistungen; II_Objektinformationen
Die Nutzung der Feuerwehren erfolgt im 24h-Einsatz. Auf die Anforderungen gemäß Ziffer 4.3 EVB zur Reinigung an Feiertagen wird ausdrücklich hingewiesen.</t>
    </r>
  </si>
  <si>
    <r>
      <rPr>
        <b/>
        <u/>
        <sz val="11"/>
        <rFont val="Tahoma"/>
        <family val="2"/>
      </rPr>
      <t>Reinigung von Raumschießanlagen / Schießständen</t>
    </r>
    <r>
      <rPr>
        <b/>
        <sz val="11"/>
        <rFont val="Tahoma"/>
        <family val="2"/>
      </rPr>
      <t xml:space="preserve">
</t>
    </r>
    <r>
      <rPr>
        <sz val="11"/>
        <rFont val="Tahoma"/>
        <family val="2"/>
      </rPr>
      <t>In den Wirtschaftseinheiten WE 30205 - Kruppstr. 2-4 sowie WE 30194 - Charlottenburger Chaussee 67,75 der nebenstehenden Lose befinden sich Raumschießanlagen/Schießstände, welche durch den AN zu reinigen sind.
Bei der Reinigung von Schießständen darf ausschließlich geschultes und befähigtes Reinigungspersonal für die gewerbsmäßige Reinigung von Raumschießanlagen eingesetzt werden. Die ausführende Firma muss zum Leistungsbeginn im Besitz einer sprengstoffrechtlichen Erlaubnis nach § 7 SprengG sein.
Die durchführende Reinigungskraft muss einen Befähigungsschein nach § 20 SprengG haben. Diese Schulung / Einweisung muss dem Objektverantwortlichendes AG vor Leistungsaufnahme nachgewiesen werden.
Auf die besonderen Anforderungen zur Reinigung von Schießständen gemäß Anlage "</t>
    </r>
    <r>
      <rPr>
        <sz val="11"/>
        <color rgb="FFFF0000"/>
        <rFont val="Tahoma"/>
        <family val="2"/>
      </rPr>
      <t>Leistungsbeschreibung Schießstandreinigung.pdf</t>
    </r>
    <r>
      <rPr>
        <sz val="11"/>
        <rFont val="Tahoma"/>
        <family val="2"/>
      </rPr>
      <t>" ausdrücklich hingewiesen.</t>
    </r>
  </si>
  <si>
    <r>
      <rPr>
        <b/>
        <u/>
        <sz val="11"/>
        <rFont val="Tahoma"/>
        <family val="2"/>
      </rPr>
      <t xml:space="preserve">Besonderheiten Justizvollzugsanstalten
</t>
    </r>
    <r>
      <rPr>
        <b/>
        <sz val="11"/>
        <rFont val="Tahoma"/>
        <family val="2"/>
      </rPr>
      <t xml:space="preserve">
</t>
    </r>
    <r>
      <rPr>
        <i/>
        <u/>
        <sz val="11"/>
        <rFont val="Tahoma"/>
        <family val="2"/>
      </rPr>
      <t>Anhang A - Sicherheitsanforderungen_JVA</t>
    </r>
    <r>
      <rPr>
        <sz val="11"/>
        <rFont val="Tahoma"/>
        <family val="2"/>
      </rPr>
      <t xml:space="preserve">
Aufgrund des sich über die gesamte Liegenschaft erstreckenden Sicherheitsbereiches, sind bei der Abwicklung von Arbeiten die Belange der Sicherheitsauflagen der Justizvollzugsanstalt (JVA) einzuhalten. Die damit verbundenen Anforderungen können dem bereitgestellten "</t>
    </r>
    <r>
      <rPr>
        <sz val="11"/>
        <color rgb="FFFF0000"/>
        <rFont val="Tahoma"/>
        <family val="2"/>
      </rPr>
      <t>Anhang A - Sicherheitsanforderungen_JVA_202111.pdf</t>
    </r>
    <r>
      <rPr>
        <sz val="11"/>
        <rFont val="Tahoma"/>
        <family val="2"/>
      </rPr>
      <t xml:space="preserve">" entnommen werden.
</t>
    </r>
    <r>
      <rPr>
        <i/>
        <u/>
        <sz val="11"/>
        <rFont val="Tahoma"/>
        <family val="2"/>
      </rPr>
      <t xml:space="preserve">Leistungsbeschreibung Medizinische Bereiche
</t>
    </r>
    <r>
      <rPr>
        <sz val="11"/>
        <rFont val="Tahoma"/>
        <family val="2"/>
      </rPr>
      <t>Zur Leistungserbringung der Reinigungsleistungen in medizinischen Bereichen (u.a. Bereich der
Arztgeschäftsstelle [AGSt]) von Justizvollzugsanstalten, sind die besonderen Anforderungen gemäß beliegender Leistungsbeschreibung Medizinische Bereiche ("</t>
    </r>
    <r>
      <rPr>
        <sz val="11"/>
        <color rgb="FFFF0000"/>
        <rFont val="Tahoma"/>
        <family val="2"/>
      </rPr>
      <t>Leistungsbeschreibung Medizinische Bereiche.pdf</t>
    </r>
    <r>
      <rPr>
        <sz val="11"/>
        <rFont val="Tahoma"/>
        <family val="2"/>
      </rPr>
      <t>") zu berücksichtigen.
Auf die dahingehende verpflichtende Anforderung zum Masernimpfschutz bzw. Immunität des  eingesetzten Personals wird ausrdücklich hingewiesen (siehe Anlage "</t>
    </r>
    <r>
      <rPr>
        <sz val="11"/>
        <color rgb="FFFF0000"/>
        <rFont val="Tahoma"/>
        <family val="2"/>
      </rPr>
      <t>Leistungsbeschreibung Medizinische Bereiche.pdf</t>
    </r>
    <r>
      <rPr>
        <sz val="11"/>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</si>
</sst>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0.00\ &quot;€&quot;_-;\-* #,##0.00\ &quot;€&quot;_-;_-* &quot;-&quot;??\ &quot;€&quot;_-;_-@_-"/>
    <numFmt numFmtId="43" formatCode="_-* #,##0.00_-;\-* #,##0.00_-;_-* &quot;-&quot;??_-;_-@_-"/>
    <numFmt numFmtId="164" formatCode="_-* #,##0.00\ [$€-1]_-;\-* #,##0.00\ [$€-1]_-;_-* &quot;-&quot;??\ [$€-1]_-"/>
    <numFmt numFmtId="165" formatCode="#,##0.00\ &quot;€&quot;"/>
    <numFmt numFmtId="166" formatCode="&quot;ca. &quot;#,##0.00\ &quot;m²&quot;"/>
    <numFmt numFmtId="167" formatCode="0,000.00\ &quot;m²&quot;"/>
    <numFmt numFmtId="168" formatCode="0.00\ &quot;Std.&quot;"/>
    <numFmt numFmtId="169" formatCode="#,##0&quot; m²&quot;"/>
    <numFmt numFmtId="170" formatCode="0.00\ &quot;Std./Tag&quot;"/>
    <numFmt numFmtId="171" formatCode="&quot;mind. &quot;0.00\ &quot;Std. p.a.&quot;"/>
    <numFmt numFmtId="172" formatCode="&quot;Los &quot;0"/>
    <numFmt numFmtId="173" formatCode="&quot;mind. &quot;0.00\ &quot;Std./Tag [werktäglich] als freigestellter Vorarbeiter!&quot;"/>
  </numFmts>
  <fonts count="51" x14ac:knownFonts="1">
    <font>
      <sz val="11"/>
      <color theme="1"/>
      <name val="Tahom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indexed="9"/>
      <name val="Tahoma"/>
      <family val="2"/>
    </font>
    <font>
      <sz val="11"/>
      <name val="Tahoma"/>
      <family val="2"/>
    </font>
    <font>
      <b/>
      <sz val="11"/>
      <name val="Tahoma"/>
      <family val="2"/>
    </font>
    <font>
      <i/>
      <sz val="11"/>
      <name val="Tahoma"/>
      <family val="2"/>
    </font>
    <font>
      <sz val="11"/>
      <color theme="1"/>
      <name val="Tahoma"/>
      <family val="2"/>
    </font>
    <font>
      <b/>
      <sz val="11"/>
      <color rgb="FF3F3F3F"/>
      <name val="Calibri"/>
      <family val="2"/>
      <scheme val="minor"/>
    </font>
    <font>
      <sz val="11"/>
      <color rgb="FFFF0000"/>
      <name val="Calibri"/>
      <family val="2"/>
      <scheme val="minor"/>
    </font>
    <font>
      <b/>
      <sz val="11"/>
      <color theme="1"/>
      <name val="Tahoma"/>
      <family val="2"/>
    </font>
    <font>
      <sz val="10"/>
      <name val="Tahoma"/>
      <family val="2"/>
    </font>
    <font>
      <b/>
      <sz val="11"/>
      <color indexed="10"/>
      <name val="Tahoma"/>
      <family val="2"/>
    </font>
    <font>
      <sz val="10"/>
      <color theme="1"/>
      <name val="Arial"/>
      <family val="2"/>
    </font>
    <font>
      <b/>
      <sz val="22"/>
      <color theme="0"/>
      <name val="Tahoma"/>
      <family val="2"/>
    </font>
    <font>
      <b/>
      <sz val="8"/>
      <color rgb="FF3F3F3F"/>
      <name val="Tahoma"/>
      <family val="2"/>
    </font>
    <font>
      <b/>
      <sz val="11"/>
      <color rgb="FF3F3F3F"/>
      <name val="Tahoma"/>
      <family val="2"/>
    </font>
    <font>
      <b/>
      <sz val="8"/>
      <color theme="0"/>
      <name val="Tahoma"/>
      <family val="2"/>
    </font>
    <font>
      <sz val="8"/>
      <color theme="1"/>
      <name val="Tahoma"/>
      <family val="2"/>
    </font>
    <font>
      <sz val="8"/>
      <name val="Tahoma"/>
      <family val="2"/>
    </font>
    <font>
      <sz val="11"/>
      <color rgb="FFC00000"/>
      <name val="Calibri"/>
      <family val="2"/>
      <scheme val="minor"/>
    </font>
    <font>
      <b/>
      <u/>
      <sz val="8"/>
      <color theme="1"/>
      <name val="Tahoma"/>
      <family val="2"/>
    </font>
    <font>
      <b/>
      <sz val="11"/>
      <color theme="0"/>
      <name val="Tahoma"/>
      <family val="2"/>
    </font>
    <font>
      <sz val="11"/>
      <color theme="0"/>
      <name val="Tahoma"/>
      <family val="2"/>
    </font>
    <font>
      <b/>
      <sz val="10"/>
      <color theme="1"/>
      <name val="Tahoma"/>
      <family val="2"/>
    </font>
    <font>
      <b/>
      <sz val="8"/>
      <color theme="1"/>
      <name val="Tahoma"/>
      <family val="2"/>
    </font>
    <font>
      <b/>
      <u/>
      <sz val="10"/>
      <name val="Tahoma"/>
      <family val="2"/>
    </font>
    <font>
      <b/>
      <sz val="8"/>
      <name val="Tahoma"/>
      <family val="2"/>
    </font>
    <font>
      <sz val="11"/>
      <color rgb="FFFF0000"/>
      <name val="Tahoma"/>
      <family val="2"/>
    </font>
    <font>
      <sz val="8"/>
      <color rgb="FFFF0000"/>
      <name val="Tahoma"/>
      <family val="2"/>
    </font>
    <font>
      <b/>
      <u/>
      <sz val="8"/>
      <color rgb="FFFF0000"/>
      <name val="Tahoma"/>
      <family val="2"/>
    </font>
    <font>
      <u/>
      <sz val="10"/>
      <color theme="10"/>
      <name val="Arial"/>
      <family val="2"/>
    </font>
    <font>
      <b/>
      <sz val="11"/>
      <color theme="4" tint="-0.249977111117893"/>
      <name val="Tahoma"/>
      <family val="2"/>
    </font>
    <font>
      <b/>
      <i/>
      <u/>
      <sz val="11"/>
      <name val="Tahoma"/>
      <family val="2"/>
    </font>
    <font>
      <b/>
      <u/>
      <sz val="11"/>
      <name val="Tahoma"/>
      <family val="2"/>
    </font>
    <font>
      <i/>
      <sz val="11"/>
      <color theme="1"/>
      <name val="Tahoma"/>
      <family val="2"/>
    </font>
    <font>
      <u/>
      <sz val="11"/>
      <name val="Tahoma"/>
      <family val="2"/>
    </font>
    <font>
      <u/>
      <sz val="11"/>
      <color theme="1"/>
      <name val="Tahoma"/>
      <family val="2"/>
    </font>
    <font>
      <i/>
      <u/>
      <sz val="11"/>
      <name val="Tahoma"/>
      <family val="2"/>
    </font>
    <font>
      <b/>
      <sz val="11"/>
      <color theme="1"/>
      <name val="Calibri"/>
      <family val="2"/>
      <scheme val="minor"/>
    </font>
    <font>
      <b/>
      <sz val="10"/>
      <name val="Tahoma"/>
      <family val="2"/>
    </font>
    <font>
      <u/>
      <sz val="11"/>
      <color theme="10"/>
      <name val="Tahoma"/>
      <family val="2"/>
    </font>
    <font>
      <b/>
      <sz val="11"/>
      <color rgb="FFFFFFFF"/>
      <name val="Tahoma"/>
      <family val="2"/>
    </font>
    <font>
      <b/>
      <sz val="12"/>
      <color theme="1"/>
      <name val="Arial"/>
      <family val="2"/>
    </font>
    <font>
      <u/>
      <sz val="12"/>
      <color theme="1"/>
      <name val="Arial"/>
      <family val="2"/>
    </font>
    <font>
      <sz val="12"/>
      <color theme="1"/>
      <name val="Arial"/>
      <family val="2"/>
    </font>
    <font>
      <sz val="7"/>
      <color theme="1"/>
      <name val="Times New Roman"/>
      <family val="1"/>
    </font>
    <font>
      <b/>
      <i/>
      <sz val="11"/>
      <name val="Tahoma"/>
      <family val="2"/>
    </font>
    <font>
      <b/>
      <sz val="10"/>
      <color rgb="FFFF0000"/>
      <name val="Arial"/>
      <family val="2"/>
    </font>
  </fonts>
  <fills count="16">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CCFFCC"/>
        <bgColor indexed="64"/>
      </patternFill>
    </fill>
    <fill>
      <patternFill patternType="solid">
        <fgColor rgb="FFC0C0C0"/>
        <bgColor indexed="64"/>
      </patternFill>
    </fill>
    <fill>
      <patternFill patternType="solid">
        <fgColor rgb="FFF2F2F2"/>
      </patternFill>
    </fill>
    <fill>
      <patternFill patternType="solid">
        <fgColor theme="0" tint="-4.9989318521683403E-2"/>
        <bgColor indexed="64"/>
      </patternFill>
    </fill>
    <fill>
      <patternFill patternType="solid">
        <fgColor theme="4" tint="-0.499984740745262"/>
        <bgColor indexed="64"/>
      </patternFill>
    </fill>
    <fill>
      <patternFill patternType="solid">
        <fgColor theme="0" tint="-0.34998626667073579"/>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F2F2F2"/>
        <bgColor rgb="FF000000"/>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right style="thin">
        <color rgb="FF3F3F3F"/>
      </right>
      <top style="thin">
        <color rgb="FF3F3F3F"/>
      </top>
      <bottom style="thin">
        <color rgb="FF3F3F3F"/>
      </bottom>
      <diagonal/>
    </border>
    <border>
      <left/>
      <right/>
      <top style="thin">
        <color rgb="FF3F3F3F"/>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3">
    <xf numFmtId="0" fontId="0" fillId="0" borderId="0"/>
    <xf numFmtId="164" fontId="4" fillId="0" borderId="0"/>
    <xf numFmtId="44" fontId="4" fillId="0" borderId="0" applyFont="0" applyFill="0" applyBorder="0" applyAlignment="0" applyProtection="0"/>
    <xf numFmtId="164" fontId="4" fillId="0" borderId="0"/>
    <xf numFmtId="164" fontId="4" fillId="0" borderId="0"/>
    <xf numFmtId="0" fontId="4" fillId="7" borderId="1">
      <alignment horizontal="left"/>
    </xf>
    <xf numFmtId="44" fontId="4" fillId="0" borderId="0" applyFont="0" applyFill="0" applyBorder="0" applyAlignment="0" applyProtection="0"/>
    <xf numFmtId="43" fontId="9" fillId="0" borderId="0" applyFont="0" applyFill="0" applyBorder="0" applyAlignment="0" applyProtection="0"/>
    <xf numFmtId="164" fontId="15" fillId="0" borderId="0"/>
    <xf numFmtId="0" fontId="3" fillId="0" borderId="0"/>
    <xf numFmtId="0" fontId="10" fillId="8" borderId="5" applyNumberFormat="0" applyAlignment="0" applyProtection="0"/>
    <xf numFmtId="43" fontId="4" fillId="0" borderId="0" applyFont="0" applyFill="0" applyBorder="0" applyAlignment="0" applyProtection="0"/>
    <xf numFmtId="0" fontId="9" fillId="0" borderId="0"/>
    <xf numFmtId="43" fontId="9" fillId="0" borderId="0" applyFont="0" applyFill="0" applyBorder="0" applyAlignment="0" applyProtection="0"/>
    <xf numFmtId="44" fontId="4" fillId="0" borderId="0" applyFont="0" applyFill="0" applyBorder="0" applyAlignment="0" applyProtection="0"/>
    <xf numFmtId="43" fontId="9" fillId="0" borderId="0" applyFont="0" applyFill="0" applyBorder="0" applyAlignment="0" applyProtection="0"/>
    <xf numFmtId="44" fontId="4" fillId="0" borderId="0" applyFont="0" applyFill="0" applyBorder="0" applyAlignment="0" applyProtection="0"/>
    <xf numFmtId="43" fontId="9"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9" fillId="0" borderId="0" applyFont="0" applyFill="0" applyBorder="0" applyAlignment="0" applyProtection="0"/>
    <xf numFmtId="0" fontId="2" fillId="0" borderId="0"/>
    <xf numFmtId="43" fontId="4" fillId="0" borderId="0" applyFont="0" applyFill="0" applyBorder="0" applyAlignment="0" applyProtection="0"/>
    <xf numFmtId="43" fontId="9" fillId="0" borderId="0" applyFont="0" applyFill="0" applyBorder="0" applyAlignment="0" applyProtection="0"/>
    <xf numFmtId="44" fontId="4" fillId="0" borderId="0" applyFont="0" applyFill="0" applyBorder="0" applyAlignment="0" applyProtection="0"/>
    <xf numFmtId="43" fontId="9" fillId="0" borderId="0" applyFont="0" applyFill="0" applyBorder="0" applyAlignment="0" applyProtection="0"/>
    <xf numFmtId="44" fontId="4" fillId="0" borderId="0" applyFont="0" applyFill="0" applyBorder="0" applyAlignment="0" applyProtection="0"/>
    <xf numFmtId="43" fontId="9" fillId="0" borderId="0" applyFont="0" applyFill="0" applyBorder="0" applyAlignment="0" applyProtection="0"/>
    <xf numFmtId="44" fontId="4" fillId="0" borderId="0" applyFont="0" applyFill="0" applyBorder="0" applyAlignment="0" applyProtection="0"/>
    <xf numFmtId="0" fontId="4" fillId="0" borderId="0"/>
    <xf numFmtId="164" fontId="33" fillId="0" borderId="0" applyNumberFormat="0" applyFill="0" applyBorder="0" applyAlignment="0" applyProtection="0"/>
    <xf numFmtId="0" fontId="43" fillId="0" borderId="0" applyNumberFormat="0" applyFill="0" applyBorder="0" applyAlignment="0" applyProtection="0"/>
  </cellStyleXfs>
  <cellXfs count="197">
    <xf numFmtId="0" fontId="0" fillId="0" borderId="0" xfId="0"/>
    <xf numFmtId="164" fontId="6" fillId="0" borderId="0" xfId="3" applyFont="1"/>
    <xf numFmtId="164" fontId="6" fillId="0" borderId="0" xfId="3" applyFont="1" applyAlignment="1">
      <alignment horizontal="center" wrapText="1"/>
    </xf>
    <xf numFmtId="0" fontId="3" fillId="0" borderId="0" xfId="9" applyAlignment="1">
      <alignment textRotation="90"/>
    </xf>
    <xf numFmtId="0" fontId="3" fillId="0" borderId="0" xfId="9"/>
    <xf numFmtId="0" fontId="17" fillId="11" borderId="1" xfId="10" applyFont="1" applyFill="1" applyBorder="1"/>
    <xf numFmtId="0" fontId="17" fillId="11" borderId="7" xfId="10" applyFont="1" applyFill="1" applyBorder="1"/>
    <xf numFmtId="0" fontId="17" fillId="11" borderId="5" xfId="10" applyFont="1" applyFill="1"/>
    <xf numFmtId="0" fontId="18" fillId="11" borderId="5" xfId="10" applyFont="1" applyFill="1" applyAlignment="1">
      <alignment horizontal="center"/>
    </xf>
    <xf numFmtId="0" fontId="9" fillId="10" borderId="0" xfId="9" applyFont="1" applyFill="1" applyAlignment="1">
      <alignment horizontal="center"/>
    </xf>
    <xf numFmtId="0" fontId="20" fillId="0" borderId="1" xfId="9" applyFont="1" applyBorder="1"/>
    <xf numFmtId="0" fontId="21" fillId="0" borderId="1" xfId="9" applyFont="1" applyBorder="1" applyAlignment="1">
      <alignment horizontal="left" vertical="center" wrapText="1"/>
    </xf>
    <xf numFmtId="0" fontId="20" fillId="0" borderId="1" xfId="9" applyFont="1" applyBorder="1" applyAlignment="1">
      <alignment wrapText="1"/>
    </xf>
    <xf numFmtId="0" fontId="21" fillId="0" borderId="1" xfId="9" applyFont="1" applyBorder="1" applyAlignment="1">
      <alignment wrapText="1"/>
    </xf>
    <xf numFmtId="0" fontId="22" fillId="0" borderId="0" xfId="9" applyFont="1"/>
    <xf numFmtId="0" fontId="20" fillId="0" borderId="1" xfId="9" applyFont="1" applyBorder="1" applyAlignment="1">
      <alignment horizontal="left" vertical="center"/>
    </xf>
    <xf numFmtId="1" fontId="20" fillId="0" borderId="1" xfId="9" applyNumberFormat="1" applyFont="1" applyBorder="1" applyAlignment="1">
      <alignment horizontal="left" vertical="top" wrapText="1"/>
    </xf>
    <xf numFmtId="1" fontId="20" fillId="0" borderId="1" xfId="9" applyNumberFormat="1" applyFont="1" applyBorder="1" applyAlignment="1">
      <alignment horizontal="center"/>
    </xf>
    <xf numFmtId="0" fontId="20" fillId="0" borderId="1" xfId="9" applyFont="1" applyBorder="1" applyAlignment="1">
      <alignment horizontal="left" vertical="center" wrapText="1"/>
    </xf>
    <xf numFmtId="0" fontId="25" fillId="4" borderId="1" xfId="1" applyNumberFormat="1" applyFont="1" applyFill="1" applyBorder="1" applyAlignment="1">
      <alignment horizontal="left" vertical="center" wrapText="1"/>
    </xf>
    <xf numFmtId="0" fontId="3" fillId="0" borderId="1" xfId="9" applyBorder="1"/>
    <xf numFmtId="0" fontId="16" fillId="10" borderId="6" xfId="9" applyFont="1" applyFill="1" applyBorder="1" applyAlignment="1">
      <alignment vertical="center"/>
    </xf>
    <xf numFmtId="164" fontId="16" fillId="10" borderId="6" xfId="1" applyFont="1" applyFill="1" applyBorder="1" applyAlignment="1">
      <alignment vertical="center"/>
    </xf>
    <xf numFmtId="0" fontId="26" fillId="9" borderId="1" xfId="9" applyFont="1" applyFill="1" applyBorder="1" applyAlignment="1">
      <alignment horizontal="center" vertical="center" wrapText="1"/>
    </xf>
    <xf numFmtId="0" fontId="12" fillId="0" borderId="0" xfId="9" applyFont="1" applyAlignment="1">
      <alignment textRotation="90"/>
    </xf>
    <xf numFmtId="0" fontId="11" fillId="0" borderId="0" xfId="9" applyFont="1"/>
    <xf numFmtId="0" fontId="21" fillId="0" borderId="1" xfId="9" applyFont="1" applyBorder="1"/>
    <xf numFmtId="0" fontId="21" fillId="0" borderId="1" xfId="9" applyFont="1" applyBorder="1" applyAlignment="1">
      <alignment horizontal="left" vertical="center"/>
    </xf>
    <xf numFmtId="1" fontId="6" fillId="0" borderId="1" xfId="9" applyNumberFormat="1" applyFont="1" applyBorder="1" applyAlignment="1">
      <alignment horizontal="center" vertical="center"/>
    </xf>
    <xf numFmtId="0" fontId="6" fillId="0" borderId="1" xfId="9" applyFont="1" applyBorder="1" applyAlignment="1">
      <alignment horizontal="center" vertical="center"/>
    </xf>
    <xf numFmtId="164" fontId="14" fillId="0" borderId="0" xfId="3" applyFont="1" applyAlignment="1">
      <alignment horizontal="center" vertical="top" wrapText="1"/>
    </xf>
    <xf numFmtId="164" fontId="9" fillId="0" borderId="0" xfId="8" applyFont="1" applyAlignment="1">
      <alignment horizontal="center"/>
    </xf>
    <xf numFmtId="0" fontId="5" fillId="3" borderId="1" xfId="2" applyNumberFormat="1" applyFont="1" applyFill="1" applyBorder="1" applyAlignment="1" applyProtection="1">
      <alignment horizontal="center" vertical="center" wrapText="1"/>
    </xf>
    <xf numFmtId="164" fontId="6" fillId="5" borderId="1" xfId="3" applyFont="1" applyFill="1" applyBorder="1" applyAlignment="1">
      <alignment horizontal="left" vertical="center"/>
    </xf>
    <xf numFmtId="165" fontId="9" fillId="5" borderId="1" xfId="4" applyNumberFormat="1" applyFont="1" applyFill="1" applyBorder="1" applyAlignment="1">
      <alignment horizontal="center" vertical="center" wrapText="1"/>
    </xf>
    <xf numFmtId="0" fontId="9" fillId="6" borderId="1" xfId="4" applyNumberFormat="1" applyFont="1" applyFill="1" applyBorder="1" applyAlignment="1">
      <alignment horizontal="center" vertical="center" wrapText="1"/>
    </xf>
    <xf numFmtId="0" fontId="7" fillId="4" borderId="3" xfId="3" applyNumberFormat="1" applyFont="1" applyFill="1" applyBorder="1" applyAlignment="1">
      <alignment vertical="center"/>
    </xf>
    <xf numFmtId="0" fontId="7" fillId="4" borderId="1" xfId="4" applyNumberFormat="1" applyFont="1" applyFill="1" applyBorder="1" applyAlignment="1">
      <alignment horizontal="center" vertical="center" wrapText="1"/>
    </xf>
    <xf numFmtId="0" fontId="7" fillId="5" borderId="4" xfId="3" applyNumberFormat="1" applyFont="1" applyFill="1" applyBorder="1" applyAlignment="1">
      <alignment vertical="center"/>
    </xf>
    <xf numFmtId="0" fontId="7" fillId="5" borderId="4" xfId="3" applyNumberFormat="1" applyFont="1" applyFill="1" applyBorder="1" applyAlignment="1">
      <alignment vertical="center" wrapText="1"/>
    </xf>
    <xf numFmtId="43" fontId="14" fillId="0" borderId="0" xfId="7" applyFont="1" applyAlignment="1" applyProtection="1">
      <alignment horizontal="center" vertical="top" wrapText="1"/>
    </xf>
    <xf numFmtId="164" fontId="7" fillId="0" borderId="1" xfId="3" applyFont="1" applyBorder="1" applyAlignment="1">
      <alignment horizontal="center" vertical="center"/>
    </xf>
    <xf numFmtId="164" fontId="7" fillId="0" borderId="1" xfId="3" applyFont="1" applyBorder="1" applyAlignment="1">
      <alignment horizontal="center" vertical="center" wrapText="1"/>
    </xf>
    <xf numFmtId="43" fontId="9" fillId="5" borderId="1" xfId="7" applyFont="1" applyFill="1" applyBorder="1" applyAlignment="1" applyProtection="1">
      <alignment horizontal="center" vertical="center" wrapText="1"/>
    </xf>
    <xf numFmtId="43" fontId="6" fillId="0" borderId="0" xfId="7" applyFont="1" applyAlignment="1" applyProtection="1">
      <alignment horizontal="center" wrapText="1"/>
    </xf>
    <xf numFmtId="167" fontId="9" fillId="6" borderId="1" xfId="7" applyNumberFormat="1" applyFont="1" applyFill="1" applyBorder="1" applyAlignment="1" applyProtection="1">
      <alignment horizontal="center" vertical="center" wrapText="1"/>
    </xf>
    <xf numFmtId="0" fontId="6" fillId="5" borderId="1" xfId="4" applyNumberFormat="1" applyFont="1" applyFill="1" applyBorder="1" applyAlignment="1">
      <alignment horizontal="center" vertical="center" wrapText="1"/>
    </xf>
    <xf numFmtId="0" fontId="6" fillId="6" borderId="1" xfId="4" applyNumberFormat="1" applyFont="1" applyFill="1" applyBorder="1" applyAlignment="1">
      <alignment horizontal="center" vertical="center" wrapText="1"/>
    </xf>
    <xf numFmtId="166" fontId="9" fillId="6" borderId="1" xfId="4" applyNumberFormat="1" applyFont="1" applyFill="1" applyBorder="1" applyAlignment="1">
      <alignment horizontal="center" vertical="center" wrapText="1"/>
    </xf>
    <xf numFmtId="0" fontId="9" fillId="9" borderId="1" xfId="4" applyNumberFormat="1" applyFont="1" applyFill="1" applyBorder="1" applyAlignment="1">
      <alignment horizontal="center" vertical="center" wrapText="1"/>
    </xf>
    <xf numFmtId="165" fontId="6" fillId="5" borderId="1" xfId="4" applyNumberFormat="1" applyFont="1" applyFill="1" applyBorder="1" applyAlignment="1">
      <alignment horizontal="center" vertical="center" wrapText="1"/>
    </xf>
    <xf numFmtId="0" fontId="9" fillId="0" borderId="1" xfId="4" applyNumberFormat="1" applyFont="1" applyBorder="1" applyAlignment="1">
      <alignment horizontal="center" vertical="center" wrapText="1"/>
    </xf>
    <xf numFmtId="164" fontId="6" fillId="0" borderId="1" xfId="3" applyFont="1" applyBorder="1" applyAlignment="1">
      <alignment horizontal="center" vertical="center"/>
    </xf>
    <xf numFmtId="164" fontId="6" fillId="5" borderId="1" xfId="3" applyFont="1" applyFill="1" applyBorder="1" applyAlignment="1">
      <alignment horizontal="center" vertical="center"/>
    </xf>
    <xf numFmtId="164" fontId="6" fillId="0" borderId="0" xfId="3" applyFont="1" applyAlignment="1">
      <alignment horizontal="center" vertical="center"/>
    </xf>
    <xf numFmtId="164" fontId="14" fillId="0" borderId="0" xfId="3" applyFont="1" applyAlignment="1">
      <alignment horizontal="center" vertical="center" wrapText="1"/>
    </xf>
    <xf numFmtId="164" fontId="9" fillId="0" borderId="0" xfId="8" applyFont="1" applyAlignment="1">
      <alignment horizontal="center" vertical="center"/>
    </xf>
    <xf numFmtId="164" fontId="6" fillId="0" borderId="0" xfId="8" applyFont="1" applyAlignment="1">
      <alignment horizontal="center" vertical="center"/>
    </xf>
    <xf numFmtId="0" fontId="0" fillId="0" borderId="0" xfId="0" applyAlignment="1">
      <alignment horizontal="center" vertical="center"/>
    </xf>
    <xf numFmtId="164" fontId="6" fillId="0" borderId="0" xfId="3" applyFont="1" applyAlignment="1">
      <alignment horizontal="center" vertical="center" wrapText="1"/>
    </xf>
    <xf numFmtId="0" fontId="6" fillId="6" borderId="1" xfId="4" quotePrefix="1" applyNumberFormat="1" applyFont="1" applyFill="1" applyBorder="1" applyAlignment="1">
      <alignment horizontal="center" vertical="center" wrapText="1"/>
    </xf>
    <xf numFmtId="0" fontId="5" fillId="3" borderId="3" xfId="2" applyNumberFormat="1" applyFont="1" applyFill="1" applyBorder="1" applyAlignment="1" applyProtection="1">
      <alignment horizontal="center" vertical="center" wrapText="1"/>
    </xf>
    <xf numFmtId="0" fontId="0" fillId="9" borderId="0" xfId="0" applyFill="1"/>
    <xf numFmtId="0" fontId="6" fillId="12" borderId="1" xfId="4" applyNumberFormat="1" applyFont="1" applyFill="1" applyBorder="1" applyAlignment="1">
      <alignment horizontal="center" vertical="center" wrapText="1"/>
    </xf>
    <xf numFmtId="43" fontId="0" fillId="0" borderId="0" xfId="7" applyFont="1"/>
    <xf numFmtId="168" fontId="6" fillId="6" borderId="1" xfId="4" applyNumberFormat="1" applyFont="1" applyFill="1" applyBorder="1" applyAlignment="1">
      <alignment horizontal="center" vertical="center" wrapText="1"/>
    </xf>
    <xf numFmtId="169" fontId="9" fillId="6" borderId="1" xfId="7" applyNumberFormat="1" applyFont="1" applyFill="1" applyBorder="1" applyAlignment="1" applyProtection="1">
      <alignment horizontal="center" vertical="center" wrapText="1"/>
    </xf>
    <xf numFmtId="169" fontId="6" fillId="0" borderId="0" xfId="3" applyNumberFormat="1" applyFont="1" applyAlignment="1">
      <alignment horizontal="center" vertical="center" wrapText="1"/>
    </xf>
    <xf numFmtId="0" fontId="7" fillId="5" borderId="10" xfId="3" applyNumberFormat="1" applyFont="1" applyFill="1" applyBorder="1" applyAlignment="1">
      <alignment vertical="center"/>
    </xf>
    <xf numFmtId="0" fontId="7" fillId="5" borderId="6" xfId="3" applyNumberFormat="1" applyFont="1" applyFill="1" applyBorder="1" applyAlignment="1">
      <alignment vertical="center"/>
    </xf>
    <xf numFmtId="0" fontId="6" fillId="0" borderId="1" xfId="3" applyNumberFormat="1" applyFont="1" applyBorder="1" applyAlignment="1">
      <alignment horizontal="left" vertical="center" wrapText="1"/>
    </xf>
    <xf numFmtId="0" fontId="7" fillId="5" borderId="1" xfId="3" applyNumberFormat="1" applyFont="1" applyFill="1" applyBorder="1" applyAlignment="1">
      <alignment vertical="center"/>
    </xf>
    <xf numFmtId="0" fontId="7" fillId="5" borderId="1" xfId="3" applyNumberFormat="1" applyFont="1" applyFill="1" applyBorder="1" applyAlignment="1">
      <alignment vertical="center" wrapText="1"/>
    </xf>
    <xf numFmtId="164" fontId="6" fillId="0" borderId="1" xfId="3" applyFont="1" applyBorder="1" applyAlignment="1">
      <alignment horizontal="left" vertical="center" wrapText="1"/>
    </xf>
    <xf numFmtId="0" fontId="12" fillId="13" borderId="0" xfId="0" applyFont="1" applyFill="1"/>
    <xf numFmtId="0" fontId="12" fillId="0" borderId="13" xfId="0" applyFont="1" applyBorder="1" applyAlignment="1">
      <alignment vertical="center"/>
    </xf>
    <xf numFmtId="0" fontId="0" fillId="0" borderId="11" xfId="0" applyBorder="1" applyAlignment="1">
      <alignment vertical="center"/>
    </xf>
    <xf numFmtId="0" fontId="0" fillId="0" borderId="0" xfId="0"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9" fillId="6" borderId="1" xfId="4" quotePrefix="1" applyNumberFormat="1" applyFont="1" applyFill="1" applyBorder="1" applyAlignment="1">
      <alignment horizontal="center" vertical="center" wrapText="1"/>
    </xf>
    <xf numFmtId="0" fontId="6" fillId="0" borderId="1" xfId="4" applyNumberFormat="1" applyFont="1" applyBorder="1" applyAlignment="1">
      <alignment horizontal="center" vertical="center" wrapText="1"/>
    </xf>
    <xf numFmtId="0" fontId="9" fillId="0" borderId="1" xfId="4" applyNumberFormat="1" applyFont="1" applyBorder="1" applyAlignment="1">
      <alignment horizontal="left" vertical="center" wrapText="1"/>
    </xf>
    <xf numFmtId="0" fontId="5" fillId="3" borderId="2" xfId="2" applyNumberFormat="1" applyFont="1" applyFill="1" applyBorder="1" applyAlignment="1" applyProtection="1">
      <alignment horizontal="center" vertical="center" wrapText="1"/>
    </xf>
    <xf numFmtId="0" fontId="5" fillId="3" borderId="4" xfId="2" applyNumberFormat="1" applyFont="1" applyFill="1" applyBorder="1" applyAlignment="1" applyProtection="1">
      <alignment horizontal="center" vertical="center" wrapText="1"/>
    </xf>
    <xf numFmtId="0" fontId="0" fillId="6" borderId="1" xfId="4" applyNumberFormat="1" applyFont="1" applyFill="1" applyBorder="1" applyAlignment="1">
      <alignment horizontal="center" vertical="center" wrapText="1"/>
    </xf>
    <xf numFmtId="166" fontId="9" fillId="9" borderId="1" xfId="4" applyNumberFormat="1" applyFont="1" applyFill="1" applyBorder="1" applyAlignment="1">
      <alignment horizontal="center" vertical="center" wrapText="1"/>
    </xf>
    <xf numFmtId="170" fontId="9" fillId="9" borderId="1" xfId="4" applyNumberFormat="1" applyFont="1" applyFill="1" applyBorder="1" applyAlignment="1">
      <alignment horizontal="center" vertical="center" wrapText="1"/>
    </xf>
    <xf numFmtId="171" fontId="9" fillId="6" borderId="1" xfId="4" applyNumberFormat="1" applyFont="1" applyFill="1" applyBorder="1" applyAlignment="1">
      <alignment horizontal="center" vertical="center" wrapText="1"/>
    </xf>
    <xf numFmtId="0" fontId="6" fillId="9" borderId="1" xfId="4" applyNumberFormat="1" applyFont="1" applyFill="1" applyBorder="1" applyAlignment="1">
      <alignment horizontal="center" vertical="center" wrapText="1"/>
    </xf>
    <xf numFmtId="43" fontId="7" fillId="0" borderId="1" xfId="7" applyFont="1" applyFill="1" applyBorder="1" applyAlignment="1" applyProtection="1">
      <alignment horizontal="center" vertical="center" wrapText="1"/>
    </xf>
    <xf numFmtId="172" fontId="9" fillId="6" borderId="1" xfId="4" applyNumberFormat="1" applyFont="1" applyFill="1" applyBorder="1" applyAlignment="1">
      <alignment horizontal="center" vertical="center" wrapText="1"/>
    </xf>
    <xf numFmtId="172" fontId="9" fillId="9" borderId="1" xfId="4" applyNumberFormat="1" applyFont="1" applyFill="1" applyBorder="1" applyAlignment="1">
      <alignment horizontal="center" vertical="center" wrapText="1"/>
    </xf>
    <xf numFmtId="170" fontId="9" fillId="0" borderId="1" xfId="4" applyNumberFormat="1" applyFont="1" applyBorder="1" applyAlignment="1">
      <alignment horizontal="left" vertical="center" wrapText="1"/>
    </xf>
    <xf numFmtId="170" fontId="0" fillId="0" borderId="1" xfId="4" applyNumberFormat="1" applyFont="1" applyBorder="1" applyAlignment="1">
      <alignment horizontal="left" vertical="center" wrapText="1"/>
    </xf>
    <xf numFmtId="170" fontId="6" fillId="0" borderId="1" xfId="4" applyNumberFormat="1" applyFont="1" applyBorder="1" applyAlignment="1">
      <alignment horizontal="left" vertical="center" wrapText="1"/>
    </xf>
    <xf numFmtId="0" fontId="0" fillId="0" borderId="1" xfId="4" applyNumberFormat="1" applyFont="1" applyBorder="1" applyAlignment="1">
      <alignment horizontal="center" vertical="center" wrapText="1"/>
    </xf>
    <xf numFmtId="166" fontId="9" fillId="0" borderId="1" xfId="4" applyNumberFormat="1" applyFont="1" applyBorder="1" applyAlignment="1">
      <alignment horizontal="center" vertical="center" wrapText="1"/>
    </xf>
    <xf numFmtId="0" fontId="6" fillId="0" borderId="1" xfId="4" applyNumberFormat="1" applyFont="1" applyBorder="1" applyAlignment="1">
      <alignment horizontal="left" vertical="center" wrapText="1"/>
    </xf>
    <xf numFmtId="0" fontId="9" fillId="0" borderId="1" xfId="4" quotePrefix="1" applyNumberFormat="1" applyFont="1" applyBorder="1" applyAlignment="1">
      <alignment horizontal="left" vertical="center" wrapText="1"/>
    </xf>
    <xf numFmtId="164" fontId="6" fillId="0" borderId="1" xfId="3" applyFont="1" applyBorder="1" applyAlignment="1">
      <alignment horizontal="right" vertical="center" wrapText="1"/>
    </xf>
    <xf numFmtId="0" fontId="6" fillId="6" borderId="1" xfId="4" applyNumberFormat="1" applyFont="1" applyFill="1" applyBorder="1" applyAlignment="1">
      <alignment horizontal="left" vertical="center" wrapText="1"/>
    </xf>
    <xf numFmtId="170" fontId="9" fillId="0" borderId="1" xfId="4" applyNumberFormat="1" applyFont="1" applyBorder="1" applyAlignment="1">
      <alignment horizontal="center" vertical="center" wrapText="1"/>
    </xf>
    <xf numFmtId="0" fontId="0" fillId="0" borderId="1" xfId="4" applyNumberFormat="1" applyFont="1" applyBorder="1" applyAlignment="1">
      <alignment horizontal="left" vertical="center" wrapText="1"/>
    </xf>
    <xf numFmtId="0" fontId="1" fillId="6" borderId="1" xfId="4" applyNumberFormat="1" applyFont="1" applyFill="1" applyBorder="1" applyAlignment="1" applyProtection="1">
      <alignment horizontal="left" vertical="center" wrapText="1"/>
      <protection locked="0"/>
    </xf>
    <xf numFmtId="0" fontId="5" fillId="4" borderId="1" xfId="2" applyNumberFormat="1" applyFont="1" applyFill="1" applyBorder="1" applyAlignment="1" applyProtection="1">
      <alignment horizontal="center" vertical="center" wrapText="1"/>
    </xf>
    <xf numFmtId="0" fontId="9" fillId="4" borderId="1" xfId="4" applyNumberFormat="1" applyFont="1" applyFill="1" applyBorder="1" applyAlignment="1">
      <alignment horizontal="center" vertical="center" wrapText="1"/>
    </xf>
    <xf numFmtId="172" fontId="9" fillId="4" borderId="1" xfId="4" applyNumberFormat="1" applyFont="1" applyFill="1" applyBorder="1" applyAlignment="1">
      <alignment horizontal="center" vertical="center" wrapText="1"/>
    </xf>
    <xf numFmtId="0" fontId="6" fillId="4" borderId="1" xfId="4" applyNumberFormat="1" applyFont="1" applyFill="1" applyBorder="1" applyAlignment="1">
      <alignment horizontal="left" vertical="center" wrapText="1"/>
    </xf>
    <xf numFmtId="169" fontId="9" fillId="4" borderId="1" xfId="7" applyNumberFormat="1" applyFont="1" applyFill="1" applyBorder="1" applyAlignment="1" applyProtection="1">
      <alignment horizontal="center" vertical="center" wrapText="1"/>
    </xf>
    <xf numFmtId="0" fontId="42" fillId="13" borderId="1" xfId="9" applyFont="1" applyFill="1" applyBorder="1" applyAlignment="1">
      <alignment vertical="center"/>
    </xf>
    <xf numFmtId="0" fontId="42" fillId="13" borderId="1" xfId="9" applyFont="1" applyFill="1" applyBorder="1" applyAlignment="1">
      <alignment vertical="center" wrapText="1"/>
    </xf>
    <xf numFmtId="0" fontId="41" fillId="0" borderId="0" xfId="9" applyFont="1" applyAlignment="1">
      <alignment vertical="center"/>
    </xf>
    <xf numFmtId="0" fontId="6" fillId="14" borderId="1" xfId="4" applyNumberFormat="1" applyFont="1" applyFill="1" applyBorder="1" applyAlignment="1">
      <alignment horizontal="center" vertical="center" wrapText="1"/>
    </xf>
    <xf numFmtId="0" fontId="16" fillId="10" borderId="3" xfId="9" applyFont="1" applyFill="1" applyBorder="1" applyAlignment="1">
      <alignment vertical="center"/>
    </xf>
    <xf numFmtId="164" fontId="16" fillId="10" borderId="4" xfId="1" applyFont="1" applyFill="1" applyBorder="1" applyAlignment="1">
      <alignment vertical="center"/>
    </xf>
    <xf numFmtId="0" fontId="26" fillId="0" borderId="13" xfId="9" applyFont="1" applyBorder="1" applyAlignment="1">
      <alignment horizontal="left" vertical="center" wrapText="1"/>
    </xf>
    <xf numFmtId="0" fontId="26" fillId="0" borderId="16" xfId="9" applyFont="1" applyBorder="1" applyAlignment="1">
      <alignment horizontal="left" vertical="center" wrapText="1"/>
    </xf>
    <xf numFmtId="0" fontId="47" fillId="0" borderId="14" xfId="0" applyFont="1" applyBorder="1" applyAlignment="1">
      <alignment horizontal="justify" vertical="center"/>
    </xf>
    <xf numFmtId="0" fontId="0" fillId="0" borderId="17" xfId="0" applyBorder="1"/>
    <xf numFmtId="0" fontId="9" fillId="14" borderId="1" xfId="4" applyNumberFormat="1" applyFont="1" applyFill="1" applyBorder="1" applyAlignment="1">
      <alignment horizontal="center" vertical="center" wrapText="1"/>
    </xf>
    <xf numFmtId="0" fontId="0" fillId="9" borderId="1" xfId="4" applyNumberFormat="1" applyFont="1" applyFill="1" applyBorder="1" applyAlignment="1">
      <alignment horizontal="center" vertical="center" wrapText="1"/>
    </xf>
    <xf numFmtId="172" fontId="0" fillId="6" borderId="1" xfId="4" applyNumberFormat="1" applyFont="1" applyFill="1" applyBorder="1" applyAlignment="1">
      <alignment horizontal="center" vertical="center" wrapText="1"/>
    </xf>
    <xf numFmtId="166" fontId="0" fillId="6" borderId="1" xfId="4" applyNumberFormat="1" applyFont="1" applyFill="1" applyBorder="1" applyAlignment="1">
      <alignment horizontal="center" vertical="center" wrapText="1"/>
    </xf>
    <xf numFmtId="170" fontId="9" fillId="14" borderId="1" xfId="4" applyNumberFormat="1" applyFont="1" applyFill="1" applyBorder="1" applyAlignment="1">
      <alignment horizontal="center" vertical="center" wrapText="1"/>
    </xf>
    <xf numFmtId="0" fontId="0" fillId="14" borderId="1" xfId="4" applyNumberFormat="1" applyFont="1" applyFill="1" applyBorder="1" applyAlignment="1">
      <alignment horizontal="center" vertical="center" wrapText="1"/>
    </xf>
    <xf numFmtId="0" fontId="4" fillId="0" borderId="0" xfId="0" applyFont="1"/>
    <xf numFmtId="0" fontId="9" fillId="15" borderId="14" xfId="0" applyFont="1" applyFill="1" applyBorder="1" applyAlignment="1">
      <alignment horizontal="left" vertical="top" wrapText="1"/>
    </xf>
    <xf numFmtId="0" fontId="9" fillId="15" borderId="0" xfId="0" applyFont="1" applyFill="1" applyAlignment="1">
      <alignment horizontal="left" vertical="top" wrapText="1"/>
    </xf>
    <xf numFmtId="0" fontId="50" fillId="0" borderId="0" xfId="0" applyFont="1"/>
    <xf numFmtId="0" fontId="37" fillId="15" borderId="14" xfId="0" applyFont="1" applyFill="1" applyBorder="1" applyAlignment="1">
      <alignment vertical="top" wrapText="1"/>
    </xf>
    <xf numFmtId="0" fontId="37" fillId="15" borderId="0" xfId="0" applyFont="1" applyFill="1" applyAlignment="1">
      <alignment vertical="top" wrapText="1"/>
    </xf>
    <xf numFmtId="0" fontId="5" fillId="3" borderId="10" xfId="2" applyNumberFormat="1" applyFont="1" applyFill="1" applyBorder="1" applyAlignment="1" applyProtection="1">
      <alignment vertical="center" wrapText="1"/>
    </xf>
    <xf numFmtId="0" fontId="5" fillId="3" borderId="6" xfId="2" applyNumberFormat="1" applyFont="1" applyFill="1" applyBorder="1" applyAlignment="1" applyProtection="1">
      <alignment horizontal="center" vertical="center" wrapText="1"/>
    </xf>
    <xf numFmtId="173" fontId="9" fillId="0" borderId="1" xfId="4" applyNumberFormat="1" applyFont="1" applyBorder="1" applyAlignment="1">
      <alignment horizontal="left" vertical="center" wrapText="1"/>
    </xf>
    <xf numFmtId="164" fontId="34" fillId="13" borderId="6" xfId="31" applyFont="1" applyFill="1" applyBorder="1" applyAlignment="1" applyProtection="1">
      <alignment horizontal="left"/>
    </xf>
    <xf numFmtId="0" fontId="5" fillId="3" borderId="3" xfId="2" applyNumberFormat="1" applyFont="1" applyFill="1" applyBorder="1" applyAlignment="1" applyProtection="1">
      <alignment horizontal="center" vertical="center" wrapText="1"/>
    </xf>
    <xf numFmtId="0" fontId="5" fillId="3" borderId="2" xfId="2" applyNumberFormat="1" applyFont="1" applyFill="1" applyBorder="1" applyAlignment="1" applyProtection="1">
      <alignment horizontal="center" vertical="center" wrapText="1"/>
    </xf>
    <xf numFmtId="0" fontId="5" fillId="3" borderId="4" xfId="2" applyNumberFormat="1" applyFont="1" applyFill="1" applyBorder="1" applyAlignment="1" applyProtection="1">
      <alignment horizontal="center" vertical="center" wrapText="1"/>
    </xf>
    <xf numFmtId="0" fontId="5" fillId="3" borderId="10" xfId="2" applyNumberFormat="1" applyFont="1" applyFill="1" applyBorder="1" applyAlignment="1" applyProtection="1">
      <alignment horizontal="center" vertical="center" wrapText="1"/>
    </xf>
    <xf numFmtId="0" fontId="5" fillId="3" borderId="6" xfId="2" applyNumberFormat="1" applyFont="1" applyFill="1" applyBorder="1" applyAlignment="1" applyProtection="1">
      <alignment horizontal="center" vertical="center" wrapText="1"/>
    </xf>
    <xf numFmtId="0" fontId="29" fillId="0" borderId="1" xfId="9" quotePrefix="1" applyFont="1" applyBorder="1" applyAlignment="1">
      <alignment horizontal="left" vertical="top" wrapText="1"/>
    </xf>
    <xf numFmtId="164" fontId="21" fillId="0" borderId="1" xfId="1" applyFont="1" applyBorder="1" applyAlignment="1">
      <alignment horizontal="left" vertical="top"/>
    </xf>
    <xf numFmtId="164" fontId="13" fillId="0" borderId="1" xfId="1" applyFont="1" applyBorder="1" applyAlignment="1">
      <alignment vertical="top"/>
    </xf>
    <xf numFmtId="0" fontId="27" fillId="0" borderId="1" xfId="9" applyFont="1" applyBorder="1" applyAlignment="1">
      <alignment horizontal="center" vertical="center" wrapText="1"/>
    </xf>
    <xf numFmtId="164" fontId="21" fillId="0" borderId="1" xfId="1" applyFont="1" applyBorder="1" applyAlignment="1">
      <alignment horizontal="center" vertical="center" wrapText="1"/>
    </xf>
    <xf numFmtId="0" fontId="16" fillId="10" borderId="6" xfId="9" applyFont="1" applyFill="1" applyBorder="1" applyAlignment="1">
      <alignment horizontal="center" vertical="center"/>
    </xf>
    <xf numFmtId="164" fontId="16" fillId="10" borderId="6" xfId="1" applyFont="1" applyFill="1" applyBorder="1" applyAlignment="1">
      <alignment horizontal="center" vertical="center"/>
    </xf>
    <xf numFmtId="0" fontId="19" fillId="10" borderId="0" xfId="9" applyFont="1" applyFill="1"/>
    <xf numFmtId="0" fontId="19" fillId="10" borderId="8" xfId="9" applyFont="1" applyFill="1" applyBorder="1"/>
    <xf numFmtId="0" fontId="20" fillId="0" borderId="9" xfId="9" applyFont="1" applyBorder="1" applyAlignment="1">
      <alignment vertical="top" wrapText="1"/>
    </xf>
    <xf numFmtId="164" fontId="13" fillId="0" borderId="9" xfId="1" applyFont="1" applyBorder="1"/>
    <xf numFmtId="0" fontId="24" fillId="2" borderId="6" xfId="9" applyFont="1" applyFill="1" applyBorder="1"/>
    <xf numFmtId="164" fontId="13" fillId="0" borderId="6" xfId="1" applyFont="1" applyBorder="1"/>
    <xf numFmtId="0" fontId="28" fillId="11" borderId="1" xfId="9" applyFont="1" applyFill="1" applyBorder="1"/>
    <xf numFmtId="0" fontId="9" fillId="9" borderId="3" xfId="4" applyNumberFormat="1" applyFont="1" applyFill="1" applyBorder="1" applyAlignment="1">
      <alignment horizontal="left" vertical="center" wrapText="1"/>
    </xf>
    <xf numFmtId="0" fontId="9" fillId="9" borderId="4" xfId="4" applyNumberFormat="1" applyFont="1" applyFill="1" applyBorder="1" applyAlignment="1">
      <alignment horizontal="left" vertical="center" wrapText="1"/>
    </xf>
    <xf numFmtId="164" fontId="7" fillId="5" borderId="1" xfId="3" applyFont="1" applyFill="1" applyBorder="1" applyAlignment="1">
      <alignment horizontal="center" vertical="center"/>
    </xf>
    <xf numFmtId="164" fontId="5" fillId="2" borderId="1" xfId="1" applyFont="1" applyFill="1" applyBorder="1" applyAlignment="1">
      <alignment horizontal="left" vertical="center" wrapText="1"/>
    </xf>
    <xf numFmtId="0" fontId="0" fillId="9" borderId="1" xfId="4" applyNumberFormat="1" applyFont="1" applyFill="1" applyBorder="1" applyAlignment="1">
      <alignment horizontal="left" vertical="top" wrapText="1"/>
    </xf>
    <xf numFmtId="0" fontId="9" fillId="9" borderId="1" xfId="4" applyNumberFormat="1" applyFont="1" applyFill="1" applyBorder="1" applyAlignment="1">
      <alignment horizontal="left" vertical="top" wrapText="1"/>
    </xf>
    <xf numFmtId="0" fontId="6" fillId="15" borderId="13" xfId="0" applyFont="1" applyFill="1" applyBorder="1" applyAlignment="1">
      <alignment horizontal="left" vertical="top" wrapText="1"/>
    </xf>
    <xf numFmtId="0" fontId="6" fillId="15" borderId="9" xfId="0" applyFont="1" applyFill="1" applyBorder="1" applyAlignment="1">
      <alignment horizontal="left" vertical="top" wrapText="1"/>
    </xf>
    <xf numFmtId="0" fontId="9" fillId="15" borderId="14" xfId="0" applyFont="1" applyFill="1" applyBorder="1" applyAlignment="1">
      <alignment horizontal="left" vertical="top" wrapText="1"/>
    </xf>
    <xf numFmtId="0" fontId="9" fillId="15" borderId="0" xfId="0" applyFont="1" applyFill="1" applyAlignment="1">
      <alignment horizontal="left" vertical="top" wrapText="1"/>
    </xf>
    <xf numFmtId="0" fontId="26" fillId="9" borderId="3" xfId="9" applyFont="1" applyFill="1" applyBorder="1" applyAlignment="1">
      <alignment horizontal="left" vertical="center" wrapText="1"/>
    </xf>
    <xf numFmtId="0" fontId="26" fillId="9" borderId="4" xfId="9" applyFont="1" applyFill="1" applyBorder="1" applyAlignment="1">
      <alignment horizontal="left" vertical="center" wrapText="1"/>
    </xf>
    <xf numFmtId="0" fontId="45" fillId="13" borderId="3" xfId="0" applyFont="1" applyFill="1" applyBorder="1" applyAlignment="1">
      <alignment horizontal="left" vertical="center"/>
    </xf>
    <xf numFmtId="0" fontId="45" fillId="13" borderId="4" xfId="0" applyFont="1" applyFill="1" applyBorder="1" applyAlignment="1">
      <alignment horizontal="left" vertical="center"/>
    </xf>
    <xf numFmtId="0" fontId="46" fillId="0" borderId="14" xfId="0" applyFont="1" applyBorder="1" applyAlignment="1">
      <alignment horizontal="left" vertical="center" wrapText="1"/>
    </xf>
    <xf numFmtId="0" fontId="46" fillId="0" borderId="17" xfId="0" applyFont="1" applyBorder="1" applyAlignment="1">
      <alignment horizontal="left" vertical="center" wrapText="1"/>
    </xf>
    <xf numFmtId="0" fontId="47" fillId="0" borderId="14" xfId="0" applyFont="1" applyBorder="1" applyAlignment="1">
      <alignment horizontal="left" vertical="center" wrapText="1"/>
    </xf>
    <xf numFmtId="0" fontId="47" fillId="0" borderId="17" xfId="0" applyFont="1" applyBorder="1" applyAlignment="1">
      <alignment horizontal="left" vertical="center" wrapText="1"/>
    </xf>
    <xf numFmtId="0" fontId="47" fillId="0" borderId="14" xfId="0" quotePrefix="1" applyFont="1" applyBorder="1" applyAlignment="1">
      <alignment horizontal="left" vertical="center" wrapText="1"/>
    </xf>
    <xf numFmtId="0" fontId="46" fillId="0" borderId="14" xfId="0" quotePrefix="1" applyFont="1" applyBorder="1" applyAlignment="1">
      <alignment horizontal="left" vertical="center" wrapText="1"/>
    </xf>
    <xf numFmtId="0" fontId="47" fillId="0" borderId="10" xfId="0" quotePrefix="1" applyFont="1" applyBorder="1" applyAlignment="1">
      <alignment horizontal="left" vertical="center" wrapText="1"/>
    </xf>
    <xf numFmtId="0" fontId="46" fillId="0" borderId="18" xfId="0" applyFont="1" applyBorder="1" applyAlignment="1">
      <alignment horizontal="left" vertical="center" wrapText="1"/>
    </xf>
    <xf numFmtId="0" fontId="46" fillId="0" borderId="0" xfId="0" applyFont="1" applyAlignment="1">
      <alignment horizontal="left" vertical="center" wrapText="1"/>
    </xf>
    <xf numFmtId="164" fontId="14" fillId="0" borderId="0" xfId="3" applyFont="1" applyAlignment="1" applyProtection="1">
      <alignment horizontal="center" vertical="top" wrapText="1"/>
    </xf>
    <xf numFmtId="164" fontId="6" fillId="0" borderId="0" xfId="3" applyFont="1" applyProtection="1"/>
    <xf numFmtId="164" fontId="5" fillId="2" borderId="3" xfId="1" applyFont="1" applyFill="1" applyBorder="1" applyAlignment="1" applyProtection="1">
      <alignment horizontal="center" vertical="center" wrapText="1"/>
    </xf>
    <xf numFmtId="164" fontId="5" fillId="2" borderId="4" xfId="1" applyFont="1" applyFill="1" applyBorder="1" applyAlignment="1" applyProtection="1">
      <alignment horizontal="center" vertical="center" wrapText="1"/>
    </xf>
    <xf numFmtId="164" fontId="6" fillId="5" borderId="1" xfId="3" applyFont="1" applyFill="1" applyBorder="1" applyAlignment="1" applyProtection="1">
      <alignment horizontal="left" vertical="center"/>
    </xf>
    <xf numFmtId="165" fontId="9" fillId="5" borderId="1" xfId="4" applyNumberFormat="1" applyFont="1" applyFill="1" applyBorder="1" applyAlignment="1" applyProtection="1">
      <alignment horizontal="center" vertical="center" wrapText="1"/>
    </xf>
    <xf numFmtId="164" fontId="5" fillId="3" borderId="1" xfId="1" applyFont="1" applyFill="1" applyBorder="1" applyAlignment="1" applyProtection="1">
      <alignment horizontal="center" vertical="center" wrapText="1"/>
    </xf>
    <xf numFmtId="0" fontId="6" fillId="6" borderId="1" xfId="4" applyNumberFormat="1" applyFont="1" applyFill="1" applyBorder="1" applyAlignment="1" applyProtection="1">
      <alignment horizontal="left" vertical="center" wrapText="1"/>
    </xf>
    <xf numFmtId="164" fontId="24" fillId="3" borderId="11" xfId="1" applyFont="1" applyFill="1" applyBorder="1" applyAlignment="1" applyProtection="1">
      <alignment horizontal="center" vertical="center" wrapText="1"/>
    </xf>
    <xf numFmtId="0" fontId="6" fillId="6" borderId="11" xfId="4" applyNumberFormat="1" applyFont="1" applyFill="1" applyBorder="1" applyAlignment="1" applyProtection="1">
      <alignment horizontal="left" vertical="center" wrapText="1"/>
    </xf>
    <xf numFmtId="164" fontId="44" fillId="3" borderId="1" xfId="1" applyFont="1" applyFill="1" applyBorder="1" applyAlignment="1" applyProtection="1">
      <alignment horizontal="center" vertical="center" wrapText="1"/>
    </xf>
    <xf numFmtId="0" fontId="7" fillId="6" borderId="1" xfId="4" applyNumberFormat="1" applyFont="1" applyFill="1" applyBorder="1" applyAlignment="1" applyProtection="1">
      <alignment horizontal="left" vertical="center" wrapText="1"/>
    </xf>
    <xf numFmtId="0" fontId="35" fillId="6" borderId="1" xfId="4" applyNumberFormat="1" applyFont="1" applyFill="1" applyBorder="1" applyAlignment="1" applyProtection="1">
      <alignment horizontal="left" vertical="center" wrapText="1"/>
    </xf>
    <xf numFmtId="164" fontId="24" fillId="3" borderId="1" xfId="1" applyFont="1" applyFill="1" applyBorder="1" applyAlignment="1" applyProtection="1">
      <alignment horizontal="center" vertical="center" wrapText="1"/>
    </xf>
    <xf numFmtId="0" fontId="37" fillId="6" borderId="1" xfId="4" applyNumberFormat="1" applyFont="1" applyFill="1" applyBorder="1" applyAlignment="1" applyProtection="1">
      <alignment horizontal="left" vertical="center" wrapText="1"/>
    </xf>
    <xf numFmtId="164" fontId="6" fillId="0" borderId="0" xfId="3" applyFont="1" applyAlignment="1" applyProtection="1">
      <alignment wrapText="1"/>
    </xf>
    <xf numFmtId="164" fontId="6" fillId="0" borderId="0" xfId="3" applyFont="1" applyAlignment="1" applyProtection="1">
      <alignment horizontal="center" wrapText="1"/>
    </xf>
  </cellXfs>
  <cellStyles count="33">
    <cellStyle name="_FixedColsPivot_" xfId="5" xr:uid="{00000000-0005-0000-0000-000000000000}"/>
    <cellStyle name="Ausgabe 2" xfId="10" xr:uid="{00000000-0005-0000-0000-000001000000}"/>
    <cellStyle name="Hyperlink" xfId="32" xr:uid="{3B87785A-406C-4D2D-86AF-6780081FEE26}"/>
    <cellStyle name="Komma" xfId="7" builtinId="3"/>
    <cellStyle name="Komma 2" xfId="11" xr:uid="{00000000-0005-0000-0000-000003000000}"/>
    <cellStyle name="Komma 2 2" xfId="23" xr:uid="{31FDFBB9-1453-4017-9BDD-B5D76D1B5C6C}"/>
    <cellStyle name="Komma 3" xfId="13" xr:uid="{00000000-0005-0000-0000-000004000000}"/>
    <cellStyle name="Komma 3 2" xfId="24" xr:uid="{E2CFD792-BE75-4CC0-BC32-DE4F2CF6D8B0}"/>
    <cellStyle name="Komma 4" xfId="15" xr:uid="{00000000-0005-0000-0000-000005000000}"/>
    <cellStyle name="Komma 4 2" xfId="26" xr:uid="{6846FAE8-9A1D-4E54-8D55-6566AD0F1C08}"/>
    <cellStyle name="Komma 5" xfId="17" xr:uid="{00000000-0005-0000-0000-000006000000}"/>
    <cellStyle name="Komma 5 2" xfId="28" xr:uid="{7773FA79-4573-4F29-B104-19266E8CD19E}"/>
    <cellStyle name="Komma 6" xfId="21" xr:uid="{D4D17E0A-AF7B-492B-AC56-75EBD46DF233}"/>
    <cellStyle name="Link 2" xfId="31" xr:uid="{101913E1-F2C2-4C21-9EF7-8B254BE2DB95}"/>
    <cellStyle name="Standard" xfId="0" builtinId="0"/>
    <cellStyle name="Standard 10" xfId="1" xr:uid="{00000000-0005-0000-0000-000008000000}"/>
    <cellStyle name="Standard 2 3" xfId="12" xr:uid="{00000000-0005-0000-0000-000009000000}"/>
    <cellStyle name="Standard 2 4" xfId="4" xr:uid="{00000000-0005-0000-0000-00000A000000}"/>
    <cellStyle name="Standard 2 5" xfId="8" xr:uid="{00000000-0005-0000-0000-00000B000000}"/>
    <cellStyle name="Standard 4" xfId="30" xr:uid="{6858C7C3-23C0-4FD6-B3AC-89465CFBE625}"/>
    <cellStyle name="Standard 65" xfId="9" xr:uid="{00000000-0005-0000-0000-00000C000000}"/>
    <cellStyle name="Standard 65 2" xfId="22" xr:uid="{50FE8733-D65A-411F-A0F0-9452C0119BC9}"/>
    <cellStyle name="Standard_Gesamt 2" xfId="3" xr:uid="{00000000-0005-0000-0000-00000D000000}"/>
    <cellStyle name="Währung 2" xfId="2" xr:uid="{00000000-0005-0000-0000-00000E000000}"/>
    <cellStyle name="Währung 2 2" xfId="6" xr:uid="{00000000-0005-0000-0000-00000F000000}"/>
    <cellStyle name="Währung 2 2 2" xfId="20" xr:uid="{45B66B50-D8C2-424E-90BE-E1020F6DABC2}"/>
    <cellStyle name="Währung 2 3" xfId="14" xr:uid="{00000000-0005-0000-0000-000010000000}"/>
    <cellStyle name="Währung 2 3 2" xfId="25" xr:uid="{B99CAB38-BEE0-4617-A69B-C0F0CBA21871}"/>
    <cellStyle name="Währung 2 4" xfId="16" xr:uid="{00000000-0005-0000-0000-000011000000}"/>
    <cellStyle name="Währung 2 4 2" xfId="27" xr:uid="{283646E5-4364-4C36-809D-83C28841CBA7}"/>
    <cellStyle name="Währung 2 5" xfId="18" xr:uid="{00000000-0005-0000-0000-000012000000}"/>
    <cellStyle name="Währung 2 5 2" xfId="29" xr:uid="{1AE58EED-8203-4473-8501-874A5E60B432}"/>
    <cellStyle name="Währung 2 6" xfId="19" xr:uid="{1A1C9501-FF4F-4069-B289-12F8294861E2}"/>
  </cellStyles>
  <dxfs count="3">
    <dxf>
      <fill>
        <patternFill>
          <bgColor rgb="FFFFFF00"/>
        </patternFill>
      </fill>
    </dxf>
    <dxf>
      <fill>
        <patternFill>
          <bgColor rgb="FFFFFF00"/>
        </patternFill>
      </fill>
    </dxf>
    <dxf>
      <fill>
        <patternFill>
          <bgColor theme="0" tint="-4.9989318521683403E-2"/>
        </patternFill>
      </fill>
    </dxf>
  </dxfs>
  <tableStyles count="0" defaultTableStyle="TableStyleMedium2" defaultPivotStyle="PivotStyleLight16"/>
  <colors>
    <mruColors>
      <color rgb="FFCCFFCC"/>
      <color rgb="FFF07A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9" tint="0.39997558519241921"/>
    <pageSetUpPr fitToPage="1"/>
  </sheetPr>
  <dimension ref="A1:AF303"/>
  <sheetViews>
    <sheetView showGridLines="0" tabSelected="1" zoomScale="70" zoomScaleNormal="70" zoomScaleSheetLayoutView="100" zoomScalePageLayoutView="55" workbookViewId="0">
      <pane xSplit="1" ySplit="3" topLeftCell="B4" activePane="bottomRight" state="frozen"/>
      <selection pane="topRight" activeCell="A43" sqref="A43:L43"/>
      <selection pane="bottomLeft" activeCell="A43" sqref="A43:L43"/>
      <selection pane="bottomRight" activeCell="A5" sqref="A5"/>
    </sheetView>
  </sheetViews>
  <sheetFormatPr baseColWidth="10" defaultColWidth="11" defaultRowHeight="14.25" x14ac:dyDescent="0.2"/>
  <cols>
    <col min="1" max="1" width="42.875" style="54" customWidth="1"/>
    <col min="2" max="7" width="35.5" style="59" customWidth="1"/>
    <col min="8" max="8" width="45" style="59" customWidth="1"/>
    <col min="9" max="9" width="24.125" style="59" customWidth="1"/>
    <col min="10" max="13" width="35.5" style="59" customWidth="1"/>
    <col min="14" max="32" width="35.5" style="58" customWidth="1"/>
    <col min="33" max="234" width="11" style="54"/>
    <col min="235" max="235" width="6.75" style="54" customWidth="1"/>
    <col min="236" max="236" width="81.5" style="54" customWidth="1"/>
    <col min="237" max="237" width="25.875" style="54" customWidth="1"/>
    <col min="238" max="238" width="3.375" style="54" customWidth="1"/>
    <col min="239" max="240" width="13.75" style="54" customWidth="1"/>
    <col min="241" max="241" width="2.25" style="54" customWidth="1"/>
    <col min="242" max="242" width="43" style="54" customWidth="1"/>
    <col min="243" max="490" width="11" style="54"/>
    <col min="491" max="491" width="6.75" style="54" customWidth="1"/>
    <col min="492" max="492" width="81.5" style="54" customWidth="1"/>
    <col min="493" max="493" width="25.875" style="54" customWidth="1"/>
    <col min="494" max="494" width="3.375" style="54" customWidth="1"/>
    <col min="495" max="496" width="13.75" style="54" customWidth="1"/>
    <col min="497" max="497" width="2.25" style="54" customWidth="1"/>
    <col min="498" max="498" width="43" style="54" customWidth="1"/>
    <col min="499" max="746" width="11" style="54"/>
    <col min="747" max="747" width="6.75" style="54" customWidth="1"/>
    <col min="748" max="748" width="81.5" style="54" customWidth="1"/>
    <col min="749" max="749" width="25.875" style="54" customWidth="1"/>
    <col min="750" max="750" width="3.375" style="54" customWidth="1"/>
    <col min="751" max="752" width="13.75" style="54" customWidth="1"/>
    <col min="753" max="753" width="2.25" style="54" customWidth="1"/>
    <col min="754" max="754" width="43" style="54" customWidth="1"/>
    <col min="755" max="1002" width="11" style="54"/>
    <col min="1003" max="1003" width="6.75" style="54" customWidth="1"/>
    <col min="1004" max="1004" width="81.5" style="54" customWidth="1"/>
    <col min="1005" max="1005" width="25.875" style="54" customWidth="1"/>
    <col min="1006" max="1006" width="3.375" style="54" customWidth="1"/>
    <col min="1007" max="1008" width="13.75" style="54" customWidth="1"/>
    <col min="1009" max="1009" width="2.25" style="54" customWidth="1"/>
    <col min="1010" max="1010" width="43" style="54" customWidth="1"/>
    <col min="1011" max="1258" width="11" style="54"/>
    <col min="1259" max="1259" width="6.75" style="54" customWidth="1"/>
    <col min="1260" max="1260" width="81.5" style="54" customWidth="1"/>
    <col min="1261" max="1261" width="25.875" style="54" customWidth="1"/>
    <col min="1262" max="1262" width="3.375" style="54" customWidth="1"/>
    <col min="1263" max="1264" width="13.75" style="54" customWidth="1"/>
    <col min="1265" max="1265" width="2.25" style="54" customWidth="1"/>
    <col min="1266" max="1266" width="43" style="54" customWidth="1"/>
    <col min="1267" max="1514" width="11" style="54"/>
    <col min="1515" max="1515" width="6.75" style="54" customWidth="1"/>
    <col min="1516" max="1516" width="81.5" style="54" customWidth="1"/>
    <col min="1517" max="1517" width="25.875" style="54" customWidth="1"/>
    <col min="1518" max="1518" width="3.375" style="54" customWidth="1"/>
    <col min="1519" max="1520" width="13.75" style="54" customWidth="1"/>
    <col min="1521" max="1521" width="2.25" style="54" customWidth="1"/>
    <col min="1522" max="1522" width="43" style="54" customWidth="1"/>
    <col min="1523" max="1770" width="11" style="54"/>
    <col min="1771" max="1771" width="6.75" style="54" customWidth="1"/>
    <col min="1772" max="1772" width="81.5" style="54" customWidth="1"/>
    <col min="1773" max="1773" width="25.875" style="54" customWidth="1"/>
    <col min="1774" max="1774" width="3.375" style="54" customWidth="1"/>
    <col min="1775" max="1776" width="13.75" style="54" customWidth="1"/>
    <col min="1777" max="1777" width="2.25" style="54" customWidth="1"/>
    <col min="1778" max="1778" width="43" style="54" customWidth="1"/>
    <col min="1779" max="2026" width="11" style="54"/>
    <col min="2027" max="2027" width="6.75" style="54" customWidth="1"/>
    <col min="2028" max="2028" width="81.5" style="54" customWidth="1"/>
    <col min="2029" max="2029" width="25.875" style="54" customWidth="1"/>
    <col min="2030" max="2030" width="3.375" style="54" customWidth="1"/>
    <col min="2031" max="2032" width="13.75" style="54" customWidth="1"/>
    <col min="2033" max="2033" width="2.25" style="54" customWidth="1"/>
    <col min="2034" max="2034" width="43" style="54" customWidth="1"/>
    <col min="2035" max="2282" width="11" style="54"/>
    <col min="2283" max="2283" width="6.75" style="54" customWidth="1"/>
    <col min="2284" max="2284" width="81.5" style="54" customWidth="1"/>
    <col min="2285" max="2285" width="25.875" style="54" customWidth="1"/>
    <col min="2286" max="2286" width="3.375" style="54" customWidth="1"/>
    <col min="2287" max="2288" width="13.75" style="54" customWidth="1"/>
    <col min="2289" max="2289" width="2.25" style="54" customWidth="1"/>
    <col min="2290" max="2290" width="43" style="54" customWidth="1"/>
    <col min="2291" max="2538" width="11" style="54"/>
    <col min="2539" max="2539" width="6.75" style="54" customWidth="1"/>
    <col min="2540" max="2540" width="81.5" style="54" customWidth="1"/>
    <col min="2541" max="2541" width="25.875" style="54" customWidth="1"/>
    <col min="2542" max="2542" width="3.375" style="54" customWidth="1"/>
    <col min="2543" max="2544" width="13.75" style="54" customWidth="1"/>
    <col min="2545" max="2545" width="2.25" style="54" customWidth="1"/>
    <col min="2546" max="2546" width="43" style="54" customWidth="1"/>
    <col min="2547" max="2794" width="11" style="54"/>
    <col min="2795" max="2795" width="6.75" style="54" customWidth="1"/>
    <col min="2796" max="2796" width="81.5" style="54" customWidth="1"/>
    <col min="2797" max="2797" width="25.875" style="54" customWidth="1"/>
    <col min="2798" max="2798" width="3.375" style="54" customWidth="1"/>
    <col min="2799" max="2800" width="13.75" style="54" customWidth="1"/>
    <col min="2801" max="2801" width="2.25" style="54" customWidth="1"/>
    <col min="2802" max="2802" width="43" style="54" customWidth="1"/>
    <col min="2803" max="3050" width="11" style="54"/>
    <col min="3051" max="3051" width="6.75" style="54" customWidth="1"/>
    <col min="3052" max="3052" width="81.5" style="54" customWidth="1"/>
    <col min="3053" max="3053" width="25.875" style="54" customWidth="1"/>
    <col min="3054" max="3054" width="3.375" style="54" customWidth="1"/>
    <col min="3055" max="3056" width="13.75" style="54" customWidth="1"/>
    <col min="3057" max="3057" width="2.25" style="54" customWidth="1"/>
    <col min="3058" max="3058" width="43" style="54" customWidth="1"/>
    <col min="3059" max="3306" width="11" style="54"/>
    <col min="3307" max="3307" width="6.75" style="54" customWidth="1"/>
    <col min="3308" max="3308" width="81.5" style="54" customWidth="1"/>
    <col min="3309" max="3309" width="25.875" style="54" customWidth="1"/>
    <col min="3310" max="3310" width="3.375" style="54" customWidth="1"/>
    <col min="3311" max="3312" width="13.75" style="54" customWidth="1"/>
    <col min="3313" max="3313" width="2.25" style="54" customWidth="1"/>
    <col min="3314" max="3314" width="43" style="54" customWidth="1"/>
    <col min="3315" max="3562" width="11" style="54"/>
    <col min="3563" max="3563" width="6.75" style="54" customWidth="1"/>
    <col min="3564" max="3564" width="81.5" style="54" customWidth="1"/>
    <col min="3565" max="3565" width="25.875" style="54" customWidth="1"/>
    <col min="3566" max="3566" width="3.375" style="54" customWidth="1"/>
    <col min="3567" max="3568" width="13.75" style="54" customWidth="1"/>
    <col min="3569" max="3569" width="2.25" style="54" customWidth="1"/>
    <col min="3570" max="3570" width="43" style="54" customWidth="1"/>
    <col min="3571" max="3818" width="11" style="54"/>
    <col min="3819" max="3819" width="6.75" style="54" customWidth="1"/>
    <col min="3820" max="3820" width="81.5" style="54" customWidth="1"/>
    <col min="3821" max="3821" width="25.875" style="54" customWidth="1"/>
    <col min="3822" max="3822" width="3.375" style="54" customWidth="1"/>
    <col min="3823" max="3824" width="13.75" style="54" customWidth="1"/>
    <col min="3825" max="3825" width="2.25" style="54" customWidth="1"/>
    <col min="3826" max="3826" width="43" style="54" customWidth="1"/>
    <col min="3827" max="4074" width="11" style="54"/>
    <col min="4075" max="4075" width="6.75" style="54" customWidth="1"/>
    <col min="4076" max="4076" width="81.5" style="54" customWidth="1"/>
    <col min="4077" max="4077" width="25.875" style="54" customWidth="1"/>
    <col min="4078" max="4078" width="3.375" style="54" customWidth="1"/>
    <col min="4079" max="4080" width="13.75" style="54" customWidth="1"/>
    <col min="4081" max="4081" width="2.25" style="54" customWidth="1"/>
    <col min="4082" max="4082" width="43" style="54" customWidth="1"/>
    <col min="4083" max="4330" width="11" style="54"/>
    <col min="4331" max="4331" width="6.75" style="54" customWidth="1"/>
    <col min="4332" max="4332" width="81.5" style="54" customWidth="1"/>
    <col min="4333" max="4333" width="25.875" style="54" customWidth="1"/>
    <col min="4334" max="4334" width="3.375" style="54" customWidth="1"/>
    <col min="4335" max="4336" width="13.75" style="54" customWidth="1"/>
    <col min="4337" max="4337" width="2.25" style="54" customWidth="1"/>
    <col min="4338" max="4338" width="43" style="54" customWidth="1"/>
    <col min="4339" max="4586" width="11" style="54"/>
    <col min="4587" max="4587" width="6.75" style="54" customWidth="1"/>
    <col min="4588" max="4588" width="81.5" style="54" customWidth="1"/>
    <col min="4589" max="4589" width="25.875" style="54" customWidth="1"/>
    <col min="4590" max="4590" width="3.375" style="54" customWidth="1"/>
    <col min="4591" max="4592" width="13.75" style="54" customWidth="1"/>
    <col min="4593" max="4593" width="2.25" style="54" customWidth="1"/>
    <col min="4594" max="4594" width="43" style="54" customWidth="1"/>
    <col min="4595" max="4842" width="11" style="54"/>
    <col min="4843" max="4843" width="6.75" style="54" customWidth="1"/>
    <col min="4844" max="4844" width="81.5" style="54" customWidth="1"/>
    <col min="4845" max="4845" width="25.875" style="54" customWidth="1"/>
    <col min="4846" max="4846" width="3.375" style="54" customWidth="1"/>
    <col min="4847" max="4848" width="13.75" style="54" customWidth="1"/>
    <col min="4849" max="4849" width="2.25" style="54" customWidth="1"/>
    <col min="4850" max="4850" width="43" style="54" customWidth="1"/>
    <col min="4851" max="5098" width="11" style="54"/>
    <col min="5099" max="5099" width="6.75" style="54" customWidth="1"/>
    <col min="5100" max="5100" width="81.5" style="54" customWidth="1"/>
    <col min="5101" max="5101" width="25.875" style="54" customWidth="1"/>
    <col min="5102" max="5102" width="3.375" style="54" customWidth="1"/>
    <col min="5103" max="5104" width="13.75" style="54" customWidth="1"/>
    <col min="5105" max="5105" width="2.25" style="54" customWidth="1"/>
    <col min="5106" max="5106" width="43" style="54" customWidth="1"/>
    <col min="5107" max="5354" width="11" style="54"/>
    <col min="5355" max="5355" width="6.75" style="54" customWidth="1"/>
    <col min="5356" max="5356" width="81.5" style="54" customWidth="1"/>
    <col min="5357" max="5357" width="25.875" style="54" customWidth="1"/>
    <col min="5358" max="5358" width="3.375" style="54" customWidth="1"/>
    <col min="5359" max="5360" width="13.75" style="54" customWidth="1"/>
    <col min="5361" max="5361" width="2.25" style="54" customWidth="1"/>
    <col min="5362" max="5362" width="43" style="54" customWidth="1"/>
    <col min="5363" max="5610" width="11" style="54"/>
    <col min="5611" max="5611" width="6.75" style="54" customWidth="1"/>
    <col min="5612" max="5612" width="81.5" style="54" customWidth="1"/>
    <col min="5613" max="5613" width="25.875" style="54" customWidth="1"/>
    <col min="5614" max="5614" width="3.375" style="54" customWidth="1"/>
    <col min="5615" max="5616" width="13.75" style="54" customWidth="1"/>
    <col min="5617" max="5617" width="2.25" style="54" customWidth="1"/>
    <col min="5618" max="5618" width="43" style="54" customWidth="1"/>
    <col min="5619" max="5866" width="11" style="54"/>
    <col min="5867" max="5867" width="6.75" style="54" customWidth="1"/>
    <col min="5868" max="5868" width="81.5" style="54" customWidth="1"/>
    <col min="5869" max="5869" width="25.875" style="54" customWidth="1"/>
    <col min="5870" max="5870" width="3.375" style="54" customWidth="1"/>
    <col min="5871" max="5872" width="13.75" style="54" customWidth="1"/>
    <col min="5873" max="5873" width="2.25" style="54" customWidth="1"/>
    <col min="5874" max="5874" width="43" style="54" customWidth="1"/>
    <col min="5875" max="6122" width="11" style="54"/>
    <col min="6123" max="6123" width="6.75" style="54" customWidth="1"/>
    <col min="6124" max="6124" width="81.5" style="54" customWidth="1"/>
    <col min="6125" max="6125" width="25.875" style="54" customWidth="1"/>
    <col min="6126" max="6126" width="3.375" style="54" customWidth="1"/>
    <col min="6127" max="6128" width="13.75" style="54" customWidth="1"/>
    <col min="6129" max="6129" width="2.25" style="54" customWidth="1"/>
    <col min="6130" max="6130" width="43" style="54" customWidth="1"/>
    <col min="6131" max="6378" width="11" style="54"/>
    <col min="6379" max="6379" width="6.75" style="54" customWidth="1"/>
    <col min="6380" max="6380" width="81.5" style="54" customWidth="1"/>
    <col min="6381" max="6381" width="25.875" style="54" customWidth="1"/>
    <col min="6382" max="6382" width="3.375" style="54" customWidth="1"/>
    <col min="6383" max="6384" width="13.75" style="54" customWidth="1"/>
    <col min="6385" max="6385" width="2.25" style="54" customWidth="1"/>
    <col min="6386" max="6386" width="43" style="54" customWidth="1"/>
    <col min="6387" max="6634" width="11" style="54"/>
    <col min="6635" max="6635" width="6.75" style="54" customWidth="1"/>
    <col min="6636" max="6636" width="81.5" style="54" customWidth="1"/>
    <col min="6637" max="6637" width="25.875" style="54" customWidth="1"/>
    <col min="6638" max="6638" width="3.375" style="54" customWidth="1"/>
    <col min="6639" max="6640" width="13.75" style="54" customWidth="1"/>
    <col min="6641" max="6641" width="2.25" style="54" customWidth="1"/>
    <col min="6642" max="6642" width="43" style="54" customWidth="1"/>
    <col min="6643" max="6890" width="11" style="54"/>
    <col min="6891" max="6891" width="6.75" style="54" customWidth="1"/>
    <col min="6892" max="6892" width="81.5" style="54" customWidth="1"/>
    <col min="6893" max="6893" width="25.875" style="54" customWidth="1"/>
    <col min="6894" max="6894" width="3.375" style="54" customWidth="1"/>
    <col min="6895" max="6896" width="13.75" style="54" customWidth="1"/>
    <col min="6897" max="6897" width="2.25" style="54" customWidth="1"/>
    <col min="6898" max="6898" width="43" style="54" customWidth="1"/>
    <col min="6899" max="7146" width="11" style="54"/>
    <col min="7147" max="7147" width="6.75" style="54" customWidth="1"/>
    <col min="7148" max="7148" width="81.5" style="54" customWidth="1"/>
    <col min="7149" max="7149" width="25.875" style="54" customWidth="1"/>
    <col min="7150" max="7150" width="3.375" style="54" customWidth="1"/>
    <col min="7151" max="7152" width="13.75" style="54" customWidth="1"/>
    <col min="7153" max="7153" width="2.25" style="54" customWidth="1"/>
    <col min="7154" max="7154" width="43" style="54" customWidth="1"/>
    <col min="7155" max="7402" width="11" style="54"/>
    <col min="7403" max="7403" width="6.75" style="54" customWidth="1"/>
    <col min="7404" max="7404" width="81.5" style="54" customWidth="1"/>
    <col min="7405" max="7405" width="25.875" style="54" customWidth="1"/>
    <col min="7406" max="7406" width="3.375" style="54" customWidth="1"/>
    <col min="7407" max="7408" width="13.75" style="54" customWidth="1"/>
    <col min="7409" max="7409" width="2.25" style="54" customWidth="1"/>
    <col min="7410" max="7410" width="43" style="54" customWidth="1"/>
    <col min="7411" max="7658" width="11" style="54"/>
    <col min="7659" max="7659" width="6.75" style="54" customWidth="1"/>
    <col min="7660" max="7660" width="81.5" style="54" customWidth="1"/>
    <col min="7661" max="7661" width="25.875" style="54" customWidth="1"/>
    <col min="7662" max="7662" width="3.375" style="54" customWidth="1"/>
    <col min="7663" max="7664" width="13.75" style="54" customWidth="1"/>
    <col min="7665" max="7665" width="2.25" style="54" customWidth="1"/>
    <col min="7666" max="7666" width="43" style="54" customWidth="1"/>
    <col min="7667" max="7914" width="11" style="54"/>
    <col min="7915" max="7915" width="6.75" style="54" customWidth="1"/>
    <col min="7916" max="7916" width="81.5" style="54" customWidth="1"/>
    <col min="7917" max="7917" width="25.875" style="54" customWidth="1"/>
    <col min="7918" max="7918" width="3.375" style="54" customWidth="1"/>
    <col min="7919" max="7920" width="13.75" style="54" customWidth="1"/>
    <col min="7921" max="7921" width="2.25" style="54" customWidth="1"/>
    <col min="7922" max="7922" width="43" style="54" customWidth="1"/>
    <col min="7923" max="8170" width="11" style="54"/>
    <col min="8171" max="8171" width="6.75" style="54" customWidth="1"/>
    <col min="8172" max="8172" width="81.5" style="54" customWidth="1"/>
    <col min="8173" max="8173" width="25.875" style="54" customWidth="1"/>
    <col min="8174" max="8174" width="3.375" style="54" customWidth="1"/>
    <col min="8175" max="8176" width="13.75" style="54" customWidth="1"/>
    <col min="8177" max="8177" width="2.25" style="54" customWidth="1"/>
    <col min="8178" max="8178" width="43" style="54" customWidth="1"/>
    <col min="8179" max="8426" width="11" style="54"/>
    <col min="8427" max="8427" width="6.75" style="54" customWidth="1"/>
    <col min="8428" max="8428" width="81.5" style="54" customWidth="1"/>
    <col min="8429" max="8429" width="25.875" style="54" customWidth="1"/>
    <col min="8430" max="8430" width="3.375" style="54" customWidth="1"/>
    <col min="8431" max="8432" width="13.75" style="54" customWidth="1"/>
    <col min="8433" max="8433" width="2.25" style="54" customWidth="1"/>
    <col min="8434" max="8434" width="43" style="54" customWidth="1"/>
    <col min="8435" max="8682" width="11" style="54"/>
    <col min="8683" max="8683" width="6.75" style="54" customWidth="1"/>
    <col min="8684" max="8684" width="81.5" style="54" customWidth="1"/>
    <col min="8685" max="8685" width="25.875" style="54" customWidth="1"/>
    <col min="8686" max="8686" width="3.375" style="54" customWidth="1"/>
    <col min="8687" max="8688" width="13.75" style="54" customWidth="1"/>
    <col min="8689" max="8689" width="2.25" style="54" customWidth="1"/>
    <col min="8690" max="8690" width="43" style="54" customWidth="1"/>
    <col min="8691" max="8938" width="11" style="54"/>
    <col min="8939" max="8939" width="6.75" style="54" customWidth="1"/>
    <col min="8940" max="8940" width="81.5" style="54" customWidth="1"/>
    <col min="8941" max="8941" width="25.875" style="54" customWidth="1"/>
    <col min="8942" max="8942" width="3.375" style="54" customWidth="1"/>
    <col min="8943" max="8944" width="13.75" style="54" customWidth="1"/>
    <col min="8945" max="8945" width="2.25" style="54" customWidth="1"/>
    <col min="8946" max="8946" width="43" style="54" customWidth="1"/>
    <col min="8947" max="9194" width="11" style="54"/>
    <col min="9195" max="9195" width="6.75" style="54" customWidth="1"/>
    <col min="9196" max="9196" width="81.5" style="54" customWidth="1"/>
    <col min="9197" max="9197" width="25.875" style="54" customWidth="1"/>
    <col min="9198" max="9198" width="3.375" style="54" customWidth="1"/>
    <col min="9199" max="9200" width="13.75" style="54" customWidth="1"/>
    <col min="9201" max="9201" width="2.25" style="54" customWidth="1"/>
    <col min="9202" max="9202" width="43" style="54" customWidth="1"/>
    <col min="9203" max="9450" width="11" style="54"/>
    <col min="9451" max="9451" width="6.75" style="54" customWidth="1"/>
    <col min="9452" max="9452" width="81.5" style="54" customWidth="1"/>
    <col min="9453" max="9453" width="25.875" style="54" customWidth="1"/>
    <col min="9454" max="9454" width="3.375" style="54" customWidth="1"/>
    <col min="9455" max="9456" width="13.75" style="54" customWidth="1"/>
    <col min="9457" max="9457" width="2.25" style="54" customWidth="1"/>
    <col min="9458" max="9458" width="43" style="54" customWidth="1"/>
    <col min="9459" max="9706" width="11" style="54"/>
    <col min="9707" max="9707" width="6.75" style="54" customWidth="1"/>
    <col min="9708" max="9708" width="81.5" style="54" customWidth="1"/>
    <col min="9709" max="9709" width="25.875" style="54" customWidth="1"/>
    <col min="9710" max="9710" width="3.375" style="54" customWidth="1"/>
    <col min="9711" max="9712" width="13.75" style="54" customWidth="1"/>
    <col min="9713" max="9713" width="2.25" style="54" customWidth="1"/>
    <col min="9714" max="9714" width="43" style="54" customWidth="1"/>
    <col min="9715" max="9962" width="11" style="54"/>
    <col min="9963" max="9963" width="6.75" style="54" customWidth="1"/>
    <col min="9964" max="9964" width="81.5" style="54" customWidth="1"/>
    <col min="9965" max="9965" width="25.875" style="54" customWidth="1"/>
    <col min="9966" max="9966" width="3.375" style="54" customWidth="1"/>
    <col min="9967" max="9968" width="13.75" style="54" customWidth="1"/>
    <col min="9969" max="9969" width="2.25" style="54" customWidth="1"/>
    <col min="9970" max="9970" width="43" style="54" customWidth="1"/>
    <col min="9971" max="10218" width="11" style="54"/>
    <col min="10219" max="10219" width="6.75" style="54" customWidth="1"/>
    <col min="10220" max="10220" width="81.5" style="54" customWidth="1"/>
    <col min="10221" max="10221" width="25.875" style="54" customWidth="1"/>
    <col min="10222" max="10222" width="3.375" style="54" customWidth="1"/>
    <col min="10223" max="10224" width="13.75" style="54" customWidth="1"/>
    <col min="10225" max="10225" width="2.25" style="54" customWidth="1"/>
    <col min="10226" max="10226" width="43" style="54" customWidth="1"/>
    <col min="10227" max="10474" width="11" style="54"/>
    <col min="10475" max="10475" width="6.75" style="54" customWidth="1"/>
    <col min="10476" max="10476" width="81.5" style="54" customWidth="1"/>
    <col min="10477" max="10477" width="25.875" style="54" customWidth="1"/>
    <col min="10478" max="10478" width="3.375" style="54" customWidth="1"/>
    <col min="10479" max="10480" width="13.75" style="54" customWidth="1"/>
    <col min="10481" max="10481" width="2.25" style="54" customWidth="1"/>
    <col min="10482" max="10482" width="43" style="54" customWidth="1"/>
    <col min="10483" max="10730" width="11" style="54"/>
    <col min="10731" max="10731" width="6.75" style="54" customWidth="1"/>
    <col min="10732" max="10732" width="81.5" style="54" customWidth="1"/>
    <col min="10733" max="10733" width="25.875" style="54" customWidth="1"/>
    <col min="10734" max="10734" width="3.375" style="54" customWidth="1"/>
    <col min="10735" max="10736" width="13.75" style="54" customWidth="1"/>
    <col min="10737" max="10737" width="2.25" style="54" customWidth="1"/>
    <col min="10738" max="10738" width="43" style="54" customWidth="1"/>
    <col min="10739" max="10986" width="11" style="54"/>
    <col min="10987" max="10987" width="6.75" style="54" customWidth="1"/>
    <col min="10988" max="10988" width="81.5" style="54" customWidth="1"/>
    <col min="10989" max="10989" width="25.875" style="54" customWidth="1"/>
    <col min="10990" max="10990" width="3.375" style="54" customWidth="1"/>
    <col min="10991" max="10992" width="13.75" style="54" customWidth="1"/>
    <col min="10993" max="10993" width="2.25" style="54" customWidth="1"/>
    <col min="10994" max="10994" width="43" style="54" customWidth="1"/>
    <col min="10995" max="11242" width="11" style="54"/>
    <col min="11243" max="11243" width="6.75" style="54" customWidth="1"/>
    <col min="11244" max="11244" width="81.5" style="54" customWidth="1"/>
    <col min="11245" max="11245" width="25.875" style="54" customWidth="1"/>
    <col min="11246" max="11246" width="3.375" style="54" customWidth="1"/>
    <col min="11247" max="11248" width="13.75" style="54" customWidth="1"/>
    <col min="11249" max="11249" width="2.25" style="54" customWidth="1"/>
    <col min="11250" max="11250" width="43" style="54" customWidth="1"/>
    <col min="11251" max="11498" width="11" style="54"/>
    <col min="11499" max="11499" width="6.75" style="54" customWidth="1"/>
    <col min="11500" max="11500" width="81.5" style="54" customWidth="1"/>
    <col min="11501" max="11501" width="25.875" style="54" customWidth="1"/>
    <col min="11502" max="11502" width="3.375" style="54" customWidth="1"/>
    <col min="11503" max="11504" width="13.75" style="54" customWidth="1"/>
    <col min="11505" max="11505" width="2.25" style="54" customWidth="1"/>
    <col min="11506" max="11506" width="43" style="54" customWidth="1"/>
    <col min="11507" max="11754" width="11" style="54"/>
    <col min="11755" max="11755" width="6.75" style="54" customWidth="1"/>
    <col min="11756" max="11756" width="81.5" style="54" customWidth="1"/>
    <col min="11757" max="11757" width="25.875" style="54" customWidth="1"/>
    <col min="11758" max="11758" width="3.375" style="54" customWidth="1"/>
    <col min="11759" max="11760" width="13.75" style="54" customWidth="1"/>
    <col min="11761" max="11761" width="2.25" style="54" customWidth="1"/>
    <col min="11762" max="11762" width="43" style="54" customWidth="1"/>
    <col min="11763" max="12010" width="11" style="54"/>
    <col min="12011" max="12011" width="6.75" style="54" customWidth="1"/>
    <col min="12012" max="12012" width="81.5" style="54" customWidth="1"/>
    <col min="12013" max="12013" width="25.875" style="54" customWidth="1"/>
    <col min="12014" max="12014" width="3.375" style="54" customWidth="1"/>
    <col min="12015" max="12016" width="13.75" style="54" customWidth="1"/>
    <col min="12017" max="12017" width="2.25" style="54" customWidth="1"/>
    <col min="12018" max="12018" width="43" style="54" customWidth="1"/>
    <col min="12019" max="12266" width="11" style="54"/>
    <col min="12267" max="12267" width="6.75" style="54" customWidth="1"/>
    <col min="12268" max="12268" width="81.5" style="54" customWidth="1"/>
    <col min="12269" max="12269" width="25.875" style="54" customWidth="1"/>
    <col min="12270" max="12270" width="3.375" style="54" customWidth="1"/>
    <col min="12271" max="12272" width="13.75" style="54" customWidth="1"/>
    <col min="12273" max="12273" width="2.25" style="54" customWidth="1"/>
    <col min="12274" max="12274" width="43" style="54" customWidth="1"/>
    <col min="12275" max="12522" width="11" style="54"/>
    <col min="12523" max="12523" width="6.75" style="54" customWidth="1"/>
    <col min="12524" max="12524" width="81.5" style="54" customWidth="1"/>
    <col min="12525" max="12525" width="25.875" style="54" customWidth="1"/>
    <col min="12526" max="12526" width="3.375" style="54" customWidth="1"/>
    <col min="12527" max="12528" width="13.75" style="54" customWidth="1"/>
    <col min="12529" max="12529" width="2.25" style="54" customWidth="1"/>
    <col min="12530" max="12530" width="43" style="54" customWidth="1"/>
    <col min="12531" max="12778" width="11" style="54"/>
    <col min="12779" max="12779" width="6.75" style="54" customWidth="1"/>
    <col min="12780" max="12780" width="81.5" style="54" customWidth="1"/>
    <col min="12781" max="12781" width="25.875" style="54" customWidth="1"/>
    <col min="12782" max="12782" width="3.375" style="54" customWidth="1"/>
    <col min="12783" max="12784" width="13.75" style="54" customWidth="1"/>
    <col min="12785" max="12785" width="2.25" style="54" customWidth="1"/>
    <col min="12786" max="12786" width="43" style="54" customWidth="1"/>
    <col min="12787" max="13034" width="11" style="54"/>
    <col min="13035" max="13035" width="6.75" style="54" customWidth="1"/>
    <col min="13036" max="13036" width="81.5" style="54" customWidth="1"/>
    <col min="13037" max="13037" width="25.875" style="54" customWidth="1"/>
    <col min="13038" max="13038" width="3.375" style="54" customWidth="1"/>
    <col min="13039" max="13040" width="13.75" style="54" customWidth="1"/>
    <col min="13041" max="13041" width="2.25" style="54" customWidth="1"/>
    <col min="13042" max="13042" width="43" style="54" customWidth="1"/>
    <col min="13043" max="13290" width="11" style="54"/>
    <col min="13291" max="13291" width="6.75" style="54" customWidth="1"/>
    <col min="13292" max="13292" width="81.5" style="54" customWidth="1"/>
    <col min="13293" max="13293" width="25.875" style="54" customWidth="1"/>
    <col min="13294" max="13294" width="3.375" style="54" customWidth="1"/>
    <col min="13295" max="13296" width="13.75" style="54" customWidth="1"/>
    <col min="13297" max="13297" width="2.25" style="54" customWidth="1"/>
    <col min="13298" max="13298" width="43" style="54" customWidth="1"/>
    <col min="13299" max="13546" width="11" style="54"/>
    <col min="13547" max="13547" width="6.75" style="54" customWidth="1"/>
    <col min="13548" max="13548" width="81.5" style="54" customWidth="1"/>
    <col min="13549" max="13549" width="25.875" style="54" customWidth="1"/>
    <col min="13550" max="13550" width="3.375" style="54" customWidth="1"/>
    <col min="13551" max="13552" width="13.75" style="54" customWidth="1"/>
    <col min="13553" max="13553" width="2.25" style="54" customWidth="1"/>
    <col min="13554" max="13554" width="43" style="54" customWidth="1"/>
    <col min="13555" max="13802" width="11" style="54"/>
    <col min="13803" max="13803" width="6.75" style="54" customWidth="1"/>
    <col min="13804" max="13804" width="81.5" style="54" customWidth="1"/>
    <col min="13805" max="13805" width="25.875" style="54" customWidth="1"/>
    <col min="13806" max="13806" width="3.375" style="54" customWidth="1"/>
    <col min="13807" max="13808" width="13.75" style="54" customWidth="1"/>
    <col min="13809" max="13809" width="2.25" style="54" customWidth="1"/>
    <col min="13810" max="13810" width="43" style="54" customWidth="1"/>
    <col min="13811" max="14058" width="11" style="54"/>
    <col min="14059" max="14059" width="6.75" style="54" customWidth="1"/>
    <col min="14060" max="14060" width="81.5" style="54" customWidth="1"/>
    <col min="14061" max="14061" width="25.875" style="54" customWidth="1"/>
    <col min="14062" max="14062" width="3.375" style="54" customWidth="1"/>
    <col min="14063" max="14064" width="13.75" style="54" customWidth="1"/>
    <col min="14065" max="14065" width="2.25" style="54" customWidth="1"/>
    <col min="14066" max="14066" width="43" style="54" customWidth="1"/>
    <col min="14067" max="14314" width="11" style="54"/>
    <col min="14315" max="14315" width="6.75" style="54" customWidth="1"/>
    <col min="14316" max="14316" width="81.5" style="54" customWidth="1"/>
    <col min="14317" max="14317" width="25.875" style="54" customWidth="1"/>
    <col min="14318" max="14318" width="3.375" style="54" customWidth="1"/>
    <col min="14319" max="14320" width="13.75" style="54" customWidth="1"/>
    <col min="14321" max="14321" width="2.25" style="54" customWidth="1"/>
    <col min="14322" max="14322" width="43" style="54" customWidth="1"/>
    <col min="14323" max="14570" width="11" style="54"/>
    <col min="14571" max="14571" width="6.75" style="54" customWidth="1"/>
    <col min="14572" max="14572" width="81.5" style="54" customWidth="1"/>
    <col min="14573" max="14573" width="25.875" style="54" customWidth="1"/>
    <col min="14574" max="14574" width="3.375" style="54" customWidth="1"/>
    <col min="14575" max="14576" width="13.75" style="54" customWidth="1"/>
    <col min="14577" max="14577" width="2.25" style="54" customWidth="1"/>
    <col min="14578" max="14578" width="43" style="54" customWidth="1"/>
    <col min="14579" max="14826" width="11" style="54"/>
    <col min="14827" max="14827" width="6.75" style="54" customWidth="1"/>
    <col min="14828" max="14828" width="81.5" style="54" customWidth="1"/>
    <col min="14829" max="14829" width="25.875" style="54" customWidth="1"/>
    <col min="14830" max="14830" width="3.375" style="54" customWidth="1"/>
    <col min="14831" max="14832" width="13.75" style="54" customWidth="1"/>
    <col min="14833" max="14833" width="2.25" style="54" customWidth="1"/>
    <col min="14834" max="14834" width="43" style="54" customWidth="1"/>
    <col min="14835" max="15082" width="11" style="54"/>
    <col min="15083" max="15083" width="6.75" style="54" customWidth="1"/>
    <col min="15084" max="15084" width="81.5" style="54" customWidth="1"/>
    <col min="15085" max="15085" width="25.875" style="54" customWidth="1"/>
    <col min="15086" max="15086" width="3.375" style="54" customWidth="1"/>
    <col min="15087" max="15088" width="13.75" style="54" customWidth="1"/>
    <col min="15089" max="15089" width="2.25" style="54" customWidth="1"/>
    <col min="15090" max="15090" width="43" style="54" customWidth="1"/>
    <col min="15091" max="15338" width="11" style="54"/>
    <col min="15339" max="15339" width="6.75" style="54" customWidth="1"/>
    <col min="15340" max="15340" width="81.5" style="54" customWidth="1"/>
    <col min="15341" max="15341" width="25.875" style="54" customWidth="1"/>
    <col min="15342" max="15342" width="3.375" style="54" customWidth="1"/>
    <col min="15343" max="15344" width="13.75" style="54" customWidth="1"/>
    <col min="15345" max="15345" width="2.25" style="54" customWidth="1"/>
    <col min="15346" max="15346" width="43" style="54" customWidth="1"/>
    <col min="15347" max="15594" width="11" style="54"/>
    <col min="15595" max="15595" width="6.75" style="54" customWidth="1"/>
    <col min="15596" max="15596" width="81.5" style="54" customWidth="1"/>
    <col min="15597" max="15597" width="25.875" style="54" customWidth="1"/>
    <col min="15598" max="15598" width="3.375" style="54" customWidth="1"/>
    <col min="15599" max="15600" width="13.75" style="54" customWidth="1"/>
    <col min="15601" max="15601" width="2.25" style="54" customWidth="1"/>
    <col min="15602" max="15602" width="43" style="54" customWidth="1"/>
    <col min="15603" max="15850" width="11" style="54"/>
    <col min="15851" max="15851" width="6.75" style="54" customWidth="1"/>
    <col min="15852" max="15852" width="81.5" style="54" customWidth="1"/>
    <col min="15853" max="15853" width="25.875" style="54" customWidth="1"/>
    <col min="15854" max="15854" width="3.375" style="54" customWidth="1"/>
    <col min="15855" max="15856" width="13.75" style="54" customWidth="1"/>
    <col min="15857" max="15857" width="2.25" style="54" customWidth="1"/>
    <col min="15858" max="15858" width="43" style="54" customWidth="1"/>
    <col min="15859" max="16106" width="11" style="54"/>
    <col min="16107" max="16107" width="6.75" style="54" customWidth="1"/>
    <col min="16108" max="16108" width="81.5" style="54" customWidth="1"/>
    <col min="16109" max="16109" width="25.875" style="54" customWidth="1"/>
    <col min="16110" max="16110" width="3.375" style="54" customWidth="1"/>
    <col min="16111" max="16112" width="13.75" style="54" customWidth="1"/>
    <col min="16113" max="16113" width="2.25" style="54" customWidth="1"/>
    <col min="16114" max="16114" width="43" style="54" customWidth="1"/>
    <col min="16115" max="16362" width="11" style="54"/>
    <col min="16363" max="16384" width="10.875" style="54" customWidth="1"/>
  </cols>
  <sheetData>
    <row r="1" spans="1:13" x14ac:dyDescent="0.2">
      <c r="B1" s="55"/>
      <c r="C1" s="55"/>
      <c r="D1" s="56"/>
      <c r="E1" s="56"/>
      <c r="F1" s="56"/>
      <c r="G1" s="56"/>
      <c r="H1" s="57"/>
      <c r="I1" s="56"/>
      <c r="J1" s="56"/>
      <c r="K1" s="56"/>
      <c r="L1" s="56"/>
      <c r="M1" s="56"/>
    </row>
    <row r="2" spans="1:13" x14ac:dyDescent="0.2">
      <c r="B2" s="55"/>
      <c r="C2" s="55"/>
      <c r="D2" s="56"/>
      <c r="E2" s="56"/>
      <c r="F2" s="56"/>
      <c r="G2" s="56"/>
      <c r="H2" s="57"/>
      <c r="I2" s="56"/>
      <c r="J2" s="56"/>
      <c r="K2" s="56"/>
      <c r="L2" s="56"/>
      <c r="M2" s="56"/>
    </row>
    <row r="3" spans="1:13" ht="44.45" customHeight="1" x14ac:dyDescent="0.2">
      <c r="A3" s="32"/>
      <c r="B3" s="52" t="s">
        <v>0</v>
      </c>
      <c r="C3" s="52" t="s">
        <v>1</v>
      </c>
      <c r="D3" s="52" t="s">
        <v>2</v>
      </c>
      <c r="E3" s="52" t="s">
        <v>3</v>
      </c>
      <c r="F3" s="52" t="s">
        <v>4</v>
      </c>
      <c r="G3" s="52" t="s">
        <v>5</v>
      </c>
      <c r="H3" s="52" t="s">
        <v>6</v>
      </c>
      <c r="I3" s="52" t="s">
        <v>7</v>
      </c>
      <c r="J3" s="52" t="s">
        <v>8</v>
      </c>
      <c r="K3" s="52" t="s">
        <v>9</v>
      </c>
      <c r="L3" s="52" t="s">
        <v>10</v>
      </c>
      <c r="M3" s="52" t="s">
        <v>11</v>
      </c>
    </row>
    <row r="4" spans="1:13" x14ac:dyDescent="0.2">
      <c r="A4" s="53"/>
      <c r="B4" s="34"/>
      <c r="C4" s="34"/>
      <c r="D4" s="34"/>
      <c r="E4" s="34"/>
      <c r="F4" s="34"/>
      <c r="G4" s="34"/>
      <c r="H4" s="50"/>
      <c r="I4" s="34"/>
      <c r="J4" s="34"/>
      <c r="K4" s="34"/>
      <c r="L4" s="34"/>
      <c r="M4" s="34"/>
    </row>
    <row r="5" spans="1:13" ht="85.7" customHeight="1" x14ac:dyDescent="0.2">
      <c r="A5" s="32" t="s">
        <v>12</v>
      </c>
      <c r="B5" s="35">
        <v>30188</v>
      </c>
      <c r="C5" s="35" t="s">
        <v>13</v>
      </c>
      <c r="D5" s="93">
        <v>7</v>
      </c>
      <c r="E5" s="35" t="s">
        <v>12</v>
      </c>
      <c r="F5" s="35" t="s">
        <v>14</v>
      </c>
      <c r="G5" s="35" t="s">
        <v>15</v>
      </c>
      <c r="H5" s="103" t="s">
        <v>16</v>
      </c>
      <c r="I5" s="45">
        <v>11936</v>
      </c>
      <c r="J5" s="35" t="s">
        <v>17</v>
      </c>
      <c r="K5" s="35"/>
      <c r="L5" s="35"/>
      <c r="M5" s="35"/>
    </row>
    <row r="6" spans="1:13" ht="85.7" customHeight="1" x14ac:dyDescent="0.2">
      <c r="A6" s="32" t="s">
        <v>18</v>
      </c>
      <c r="B6" s="35">
        <v>10002</v>
      </c>
      <c r="C6" s="35" t="s">
        <v>19</v>
      </c>
      <c r="D6" s="93">
        <v>11</v>
      </c>
      <c r="E6" s="35" t="s">
        <v>18</v>
      </c>
      <c r="F6" s="35" t="s">
        <v>20</v>
      </c>
      <c r="G6" s="35" t="s">
        <v>21</v>
      </c>
      <c r="H6" s="103" t="s">
        <v>22</v>
      </c>
      <c r="I6" s="66" t="s">
        <v>23</v>
      </c>
      <c r="J6" s="35"/>
      <c r="K6" s="35" t="s">
        <v>24</v>
      </c>
      <c r="L6" s="35" t="s">
        <v>25</v>
      </c>
      <c r="M6" s="35" t="s">
        <v>25</v>
      </c>
    </row>
    <row r="7" spans="1:13" ht="85.7" customHeight="1" x14ac:dyDescent="0.2">
      <c r="A7" s="32" t="s">
        <v>26</v>
      </c>
      <c r="B7" s="35">
        <v>10009</v>
      </c>
      <c r="C7" s="35" t="s">
        <v>19</v>
      </c>
      <c r="D7" s="93">
        <v>8</v>
      </c>
      <c r="E7" s="35" t="s">
        <v>26</v>
      </c>
      <c r="F7" s="35" t="s">
        <v>27</v>
      </c>
      <c r="G7" s="35" t="s">
        <v>15</v>
      </c>
      <c r="H7" s="103" t="s">
        <v>22</v>
      </c>
      <c r="I7" s="66">
        <v>12040</v>
      </c>
      <c r="J7" s="35"/>
      <c r="K7" s="35" t="s">
        <v>28</v>
      </c>
      <c r="L7" s="35" t="s">
        <v>29</v>
      </c>
      <c r="M7" s="35" t="s">
        <v>29</v>
      </c>
    </row>
    <row r="8" spans="1:13" ht="85.7" customHeight="1" x14ac:dyDescent="0.2">
      <c r="A8" s="32" t="s">
        <v>30</v>
      </c>
      <c r="B8" s="35">
        <v>10091</v>
      </c>
      <c r="C8" s="35" t="s">
        <v>13</v>
      </c>
      <c r="D8" s="93">
        <v>9</v>
      </c>
      <c r="E8" s="35" t="s">
        <v>30</v>
      </c>
      <c r="F8" s="35" t="s">
        <v>31</v>
      </c>
      <c r="G8" s="35" t="s">
        <v>32</v>
      </c>
      <c r="H8" s="103" t="s">
        <v>22</v>
      </c>
      <c r="I8" s="66">
        <v>3001</v>
      </c>
      <c r="J8" s="35" t="s">
        <v>17</v>
      </c>
      <c r="K8" s="35" t="s">
        <v>33</v>
      </c>
      <c r="L8" s="35" t="s">
        <v>33</v>
      </c>
      <c r="M8" s="35" t="s">
        <v>33</v>
      </c>
    </row>
    <row r="9" spans="1:13" ht="85.7" customHeight="1" x14ac:dyDescent="0.2">
      <c r="A9" s="32" t="s">
        <v>34</v>
      </c>
      <c r="B9" s="35">
        <v>10093</v>
      </c>
      <c r="C9" s="35" t="s">
        <v>13</v>
      </c>
      <c r="D9" s="93">
        <v>6</v>
      </c>
      <c r="E9" s="35" t="s">
        <v>34</v>
      </c>
      <c r="F9" s="35" t="s">
        <v>35</v>
      </c>
      <c r="G9" s="35" t="s">
        <v>36</v>
      </c>
      <c r="H9" s="103" t="s">
        <v>22</v>
      </c>
      <c r="I9" s="66">
        <v>3342</v>
      </c>
      <c r="J9" s="35" t="s">
        <v>17</v>
      </c>
      <c r="K9" s="35" t="s">
        <v>33</v>
      </c>
      <c r="L9" s="35" t="s">
        <v>33</v>
      </c>
      <c r="M9" s="35" t="s">
        <v>33</v>
      </c>
    </row>
    <row r="10" spans="1:13" ht="85.7" customHeight="1" x14ac:dyDescent="0.2">
      <c r="A10" s="32" t="s">
        <v>37</v>
      </c>
      <c r="B10" s="35">
        <v>10111</v>
      </c>
      <c r="C10" s="35" t="s">
        <v>38</v>
      </c>
      <c r="D10" s="93">
        <v>13</v>
      </c>
      <c r="E10" s="35" t="s">
        <v>37</v>
      </c>
      <c r="F10" s="35" t="s">
        <v>39</v>
      </c>
      <c r="G10" s="35" t="s">
        <v>36</v>
      </c>
      <c r="H10" s="103" t="s">
        <v>22</v>
      </c>
      <c r="I10" s="66">
        <v>539</v>
      </c>
      <c r="J10" s="35" t="s">
        <v>17</v>
      </c>
      <c r="K10" s="35"/>
      <c r="L10" s="35"/>
      <c r="M10" s="35"/>
    </row>
    <row r="11" spans="1:13" ht="85.7" customHeight="1" x14ac:dyDescent="0.2">
      <c r="A11" s="32" t="s">
        <v>40</v>
      </c>
      <c r="B11" s="35">
        <v>10112</v>
      </c>
      <c r="C11" s="35" t="s">
        <v>38</v>
      </c>
      <c r="D11" s="93">
        <v>12</v>
      </c>
      <c r="E11" s="35" t="s">
        <v>40</v>
      </c>
      <c r="F11" s="35" t="s">
        <v>41</v>
      </c>
      <c r="G11" s="35" t="s">
        <v>21</v>
      </c>
      <c r="H11" s="103" t="s">
        <v>22</v>
      </c>
      <c r="I11" s="66">
        <v>292</v>
      </c>
      <c r="J11" s="35" t="s">
        <v>17</v>
      </c>
      <c r="K11" s="35"/>
      <c r="L11" s="35"/>
      <c r="M11" s="35"/>
    </row>
    <row r="12" spans="1:13" ht="85.7" customHeight="1" x14ac:dyDescent="0.2">
      <c r="A12" s="32" t="s">
        <v>42</v>
      </c>
      <c r="B12" s="35">
        <v>10144</v>
      </c>
      <c r="C12" s="35" t="s">
        <v>19</v>
      </c>
      <c r="D12" s="93">
        <v>6</v>
      </c>
      <c r="E12" s="35" t="s">
        <v>42</v>
      </c>
      <c r="F12" s="35" t="s">
        <v>43</v>
      </c>
      <c r="G12" s="35" t="s">
        <v>44</v>
      </c>
      <c r="H12" s="103" t="s">
        <v>22</v>
      </c>
      <c r="I12" s="66">
        <v>4322</v>
      </c>
      <c r="J12" s="35"/>
      <c r="K12" s="35" t="s">
        <v>45</v>
      </c>
      <c r="L12" s="35" t="s">
        <v>46</v>
      </c>
      <c r="M12" s="35" t="s">
        <v>46</v>
      </c>
    </row>
    <row r="13" spans="1:13" ht="85.7" customHeight="1" x14ac:dyDescent="0.2">
      <c r="A13" s="32" t="s">
        <v>47</v>
      </c>
      <c r="B13" s="35">
        <v>10175</v>
      </c>
      <c r="C13" s="35" t="s">
        <v>19</v>
      </c>
      <c r="D13" s="93">
        <v>2</v>
      </c>
      <c r="E13" s="35" t="s">
        <v>47</v>
      </c>
      <c r="F13" s="35" t="s">
        <v>48</v>
      </c>
      <c r="G13" s="35" t="s">
        <v>44</v>
      </c>
      <c r="H13" s="103" t="s">
        <v>22</v>
      </c>
      <c r="I13" s="66" t="s">
        <v>49</v>
      </c>
      <c r="J13" s="35"/>
      <c r="K13" s="35" t="s">
        <v>50</v>
      </c>
      <c r="L13" s="35" t="s">
        <v>46</v>
      </c>
      <c r="M13" s="35" t="s">
        <v>46</v>
      </c>
    </row>
    <row r="14" spans="1:13" ht="85.7" customHeight="1" x14ac:dyDescent="0.2">
      <c r="A14" s="32" t="s">
        <v>51</v>
      </c>
      <c r="B14" s="35">
        <v>10250</v>
      </c>
      <c r="C14" s="35" t="s">
        <v>19</v>
      </c>
      <c r="D14" s="93">
        <v>2</v>
      </c>
      <c r="E14" s="35" t="s">
        <v>51</v>
      </c>
      <c r="F14" s="35" t="s">
        <v>52</v>
      </c>
      <c r="G14" s="35" t="s">
        <v>53</v>
      </c>
      <c r="H14" s="103" t="s">
        <v>22</v>
      </c>
      <c r="I14" s="66" t="s">
        <v>49</v>
      </c>
      <c r="J14" s="87"/>
      <c r="K14" s="35" t="s">
        <v>54</v>
      </c>
      <c r="L14" s="35" t="s">
        <v>55</v>
      </c>
      <c r="M14" s="35" t="s">
        <v>55</v>
      </c>
    </row>
    <row r="15" spans="1:13" ht="85.7" customHeight="1" x14ac:dyDescent="0.2">
      <c r="A15" s="32" t="s">
        <v>56</v>
      </c>
      <c r="B15" s="35">
        <v>30035</v>
      </c>
      <c r="C15" s="35" t="s">
        <v>19</v>
      </c>
      <c r="D15" s="93">
        <v>8</v>
      </c>
      <c r="E15" s="35" t="s">
        <v>56</v>
      </c>
      <c r="F15" s="35" t="s">
        <v>57</v>
      </c>
      <c r="G15" s="35" t="s">
        <v>15</v>
      </c>
      <c r="H15" s="103" t="s">
        <v>16</v>
      </c>
      <c r="I15" s="66">
        <v>12501</v>
      </c>
      <c r="J15" s="35"/>
      <c r="K15" s="35"/>
      <c r="L15" s="35"/>
      <c r="M15" s="35"/>
    </row>
    <row r="16" spans="1:13" ht="85.7" customHeight="1" x14ac:dyDescent="0.2">
      <c r="A16" s="32" t="s">
        <v>58</v>
      </c>
      <c r="B16" s="35">
        <v>30048</v>
      </c>
      <c r="C16" s="35" t="s">
        <v>19</v>
      </c>
      <c r="D16" s="93">
        <v>11</v>
      </c>
      <c r="E16" s="35" t="s">
        <v>58</v>
      </c>
      <c r="F16" s="35" t="s">
        <v>59</v>
      </c>
      <c r="G16" s="35" t="s">
        <v>60</v>
      </c>
      <c r="H16" s="103" t="s">
        <v>16</v>
      </c>
      <c r="I16" s="66">
        <v>25083</v>
      </c>
      <c r="J16" s="35"/>
      <c r="K16" s="35"/>
      <c r="L16" s="35"/>
      <c r="M16" s="35"/>
    </row>
    <row r="17" spans="1:14" ht="85.7" customHeight="1" x14ac:dyDescent="0.2">
      <c r="A17" s="32" t="s">
        <v>61</v>
      </c>
      <c r="B17" s="35">
        <v>30050</v>
      </c>
      <c r="C17" s="35" t="s">
        <v>19</v>
      </c>
      <c r="D17" s="93">
        <v>8</v>
      </c>
      <c r="E17" s="35" t="s">
        <v>61</v>
      </c>
      <c r="F17" s="35" t="s">
        <v>62</v>
      </c>
      <c r="G17" s="35" t="s">
        <v>15</v>
      </c>
      <c r="H17" s="103" t="s">
        <v>16</v>
      </c>
      <c r="I17" s="66">
        <v>26505</v>
      </c>
      <c r="J17" s="35" t="s">
        <v>17</v>
      </c>
      <c r="K17" s="35" t="s">
        <v>63</v>
      </c>
      <c r="L17" s="35" t="s">
        <v>63</v>
      </c>
      <c r="M17" s="35" t="s">
        <v>63</v>
      </c>
      <c r="N17" s="58" t="s">
        <v>64</v>
      </c>
    </row>
    <row r="18" spans="1:14" ht="85.7" customHeight="1" x14ac:dyDescent="0.2">
      <c r="A18" s="32" t="s">
        <v>65</v>
      </c>
      <c r="B18" s="35">
        <v>30054</v>
      </c>
      <c r="C18" s="35" t="s">
        <v>19</v>
      </c>
      <c r="D18" s="93">
        <v>2</v>
      </c>
      <c r="E18" s="35" t="s">
        <v>65</v>
      </c>
      <c r="F18" s="35" t="s">
        <v>66</v>
      </c>
      <c r="G18" s="35" t="s">
        <v>67</v>
      </c>
      <c r="H18" s="103" t="s">
        <v>16</v>
      </c>
      <c r="I18" s="66">
        <v>11887</v>
      </c>
      <c r="J18" s="35"/>
      <c r="K18" s="35"/>
      <c r="L18" s="35"/>
      <c r="M18" s="35"/>
    </row>
    <row r="19" spans="1:14" ht="85.7" customHeight="1" x14ac:dyDescent="0.2">
      <c r="A19" s="32" t="s">
        <v>68</v>
      </c>
      <c r="B19" s="35">
        <v>30063</v>
      </c>
      <c r="C19" s="35" t="s">
        <v>19</v>
      </c>
      <c r="D19" s="93">
        <v>8</v>
      </c>
      <c r="E19" s="35" t="s">
        <v>68</v>
      </c>
      <c r="F19" s="35" t="s">
        <v>69</v>
      </c>
      <c r="G19" s="35" t="s">
        <v>15</v>
      </c>
      <c r="H19" s="103" t="s">
        <v>16</v>
      </c>
      <c r="I19" s="66">
        <v>6235</v>
      </c>
      <c r="J19" s="35"/>
      <c r="K19" s="35"/>
      <c r="L19" s="35"/>
      <c r="M19" s="35"/>
    </row>
    <row r="20" spans="1:14" ht="85.7" customHeight="1" x14ac:dyDescent="0.2">
      <c r="A20" s="32" t="s">
        <v>70</v>
      </c>
      <c r="B20" s="35">
        <v>30071</v>
      </c>
      <c r="C20" s="35" t="s">
        <v>19</v>
      </c>
      <c r="D20" s="93">
        <v>8</v>
      </c>
      <c r="E20" s="35" t="s">
        <v>70</v>
      </c>
      <c r="F20" s="35" t="s">
        <v>27</v>
      </c>
      <c r="G20" s="35" t="s">
        <v>15</v>
      </c>
      <c r="H20" s="103" t="s">
        <v>16</v>
      </c>
      <c r="I20" s="66">
        <v>12644</v>
      </c>
      <c r="J20" s="35"/>
      <c r="K20" s="35" t="s">
        <v>24</v>
      </c>
      <c r="L20" s="35" t="s">
        <v>25</v>
      </c>
      <c r="M20" s="35" t="s">
        <v>25</v>
      </c>
    </row>
    <row r="21" spans="1:14" ht="85.7" customHeight="1" x14ac:dyDescent="0.2">
      <c r="A21" s="32" t="s">
        <v>71</v>
      </c>
      <c r="B21" s="35">
        <v>30081</v>
      </c>
      <c r="C21" s="35" t="s">
        <v>72</v>
      </c>
      <c r="D21" s="93">
        <v>2</v>
      </c>
      <c r="E21" s="35" t="s">
        <v>71</v>
      </c>
      <c r="F21" s="35" t="s">
        <v>73</v>
      </c>
      <c r="G21" s="35" t="s">
        <v>44</v>
      </c>
      <c r="H21" s="103" t="s">
        <v>16</v>
      </c>
      <c r="I21" s="66">
        <v>15959</v>
      </c>
      <c r="J21" s="35"/>
      <c r="K21" s="35"/>
      <c r="L21" s="35"/>
      <c r="M21" s="35"/>
    </row>
    <row r="22" spans="1:14" ht="85.7" customHeight="1" x14ac:dyDescent="0.2">
      <c r="A22" s="32" t="s">
        <v>74</v>
      </c>
      <c r="B22" s="35">
        <v>30108</v>
      </c>
      <c r="C22" s="35" t="s">
        <v>72</v>
      </c>
      <c r="D22" s="93">
        <v>1</v>
      </c>
      <c r="E22" s="35" t="s">
        <v>74</v>
      </c>
      <c r="F22" s="35" t="s">
        <v>75</v>
      </c>
      <c r="G22" s="35" t="s">
        <v>44</v>
      </c>
      <c r="H22" s="103" t="s">
        <v>16</v>
      </c>
      <c r="I22" s="66">
        <v>131524</v>
      </c>
      <c r="J22" s="35" t="s">
        <v>76</v>
      </c>
      <c r="K22" s="35"/>
      <c r="L22" s="35"/>
      <c r="M22" s="35"/>
    </row>
    <row r="23" spans="1:14" ht="85.7" customHeight="1" x14ac:dyDescent="0.2">
      <c r="A23" s="32" t="s">
        <v>77</v>
      </c>
      <c r="B23" s="35">
        <v>30143</v>
      </c>
      <c r="C23" s="35" t="s">
        <v>38</v>
      </c>
      <c r="D23" s="93">
        <v>12</v>
      </c>
      <c r="E23" s="35" t="s">
        <v>77</v>
      </c>
      <c r="F23" s="35" t="s">
        <v>78</v>
      </c>
      <c r="G23" s="35" t="s">
        <v>21</v>
      </c>
      <c r="H23" s="103" t="s">
        <v>16</v>
      </c>
      <c r="I23" s="66">
        <v>1389</v>
      </c>
      <c r="J23" s="35" t="s">
        <v>17</v>
      </c>
      <c r="K23" s="35" t="s">
        <v>79</v>
      </c>
      <c r="L23" s="35" t="s">
        <v>80</v>
      </c>
      <c r="M23" s="35" t="s">
        <v>81</v>
      </c>
    </row>
    <row r="24" spans="1:14" ht="85.7" customHeight="1" x14ac:dyDescent="0.2">
      <c r="A24" s="32" t="s">
        <v>82</v>
      </c>
      <c r="B24" s="35">
        <v>30144</v>
      </c>
      <c r="C24" s="35" t="s">
        <v>38</v>
      </c>
      <c r="D24" s="93">
        <v>13</v>
      </c>
      <c r="E24" s="35" t="s">
        <v>82</v>
      </c>
      <c r="F24" s="35" t="s">
        <v>83</v>
      </c>
      <c r="G24" s="35" t="s">
        <v>36</v>
      </c>
      <c r="H24" s="103" t="s">
        <v>16</v>
      </c>
      <c r="I24" s="66">
        <v>1220</v>
      </c>
      <c r="J24" s="35" t="s">
        <v>17</v>
      </c>
      <c r="K24" s="35"/>
      <c r="L24" s="35"/>
      <c r="M24" s="35"/>
    </row>
    <row r="25" spans="1:14" ht="85.7" customHeight="1" x14ac:dyDescent="0.2">
      <c r="A25" s="32" t="s">
        <v>84</v>
      </c>
      <c r="B25" s="35">
        <v>30145</v>
      </c>
      <c r="C25" s="35" t="s">
        <v>38</v>
      </c>
      <c r="D25" s="93">
        <v>12</v>
      </c>
      <c r="E25" s="35" t="s">
        <v>84</v>
      </c>
      <c r="F25" s="35" t="s">
        <v>85</v>
      </c>
      <c r="G25" s="35" t="s">
        <v>21</v>
      </c>
      <c r="H25" s="103" t="s">
        <v>16</v>
      </c>
      <c r="I25" s="66">
        <v>1205</v>
      </c>
      <c r="J25" s="35" t="s">
        <v>17</v>
      </c>
      <c r="K25" s="35" t="s">
        <v>86</v>
      </c>
      <c r="L25" s="35" t="s">
        <v>87</v>
      </c>
      <c r="M25" s="35" t="s">
        <v>81</v>
      </c>
    </row>
    <row r="26" spans="1:14" ht="85.7" customHeight="1" x14ac:dyDescent="0.2">
      <c r="A26" s="32" t="s">
        <v>88</v>
      </c>
      <c r="B26" s="35">
        <v>30146</v>
      </c>
      <c r="C26" s="35" t="s">
        <v>38</v>
      </c>
      <c r="D26" s="93">
        <v>14</v>
      </c>
      <c r="E26" s="35" t="s">
        <v>88</v>
      </c>
      <c r="F26" s="35" t="s">
        <v>89</v>
      </c>
      <c r="G26" s="35" t="s">
        <v>15</v>
      </c>
      <c r="H26" s="103" t="s">
        <v>16</v>
      </c>
      <c r="I26" s="66">
        <v>4014</v>
      </c>
      <c r="J26" s="35" t="s">
        <v>17</v>
      </c>
      <c r="K26" s="35"/>
      <c r="L26" s="35"/>
      <c r="M26" s="35"/>
    </row>
    <row r="27" spans="1:14" ht="85.7" customHeight="1" x14ac:dyDescent="0.2">
      <c r="A27" s="32" t="s">
        <v>90</v>
      </c>
      <c r="B27" s="35">
        <v>30147</v>
      </c>
      <c r="C27" s="35" t="s">
        <v>38</v>
      </c>
      <c r="D27" s="93">
        <v>19</v>
      </c>
      <c r="E27" s="35" t="s">
        <v>90</v>
      </c>
      <c r="F27" s="35" t="s">
        <v>91</v>
      </c>
      <c r="G27" s="35" t="s">
        <v>92</v>
      </c>
      <c r="H27" s="103" t="s">
        <v>16</v>
      </c>
      <c r="I27" s="66">
        <v>6399</v>
      </c>
      <c r="J27" s="35" t="s">
        <v>17</v>
      </c>
      <c r="K27" s="35"/>
      <c r="L27" s="35"/>
      <c r="M27" s="35"/>
    </row>
    <row r="28" spans="1:14" ht="85.7" customHeight="1" x14ac:dyDescent="0.2">
      <c r="A28" s="32" t="s">
        <v>93</v>
      </c>
      <c r="B28" s="35">
        <v>30148</v>
      </c>
      <c r="C28" s="35" t="s">
        <v>38</v>
      </c>
      <c r="D28" s="93">
        <v>12</v>
      </c>
      <c r="E28" s="35" t="s">
        <v>93</v>
      </c>
      <c r="F28" s="35" t="s">
        <v>94</v>
      </c>
      <c r="G28" s="35" t="s">
        <v>60</v>
      </c>
      <c r="H28" s="103" t="s">
        <v>16</v>
      </c>
      <c r="I28" s="66">
        <v>1235</v>
      </c>
      <c r="J28" s="35" t="s">
        <v>17</v>
      </c>
      <c r="K28" s="35" t="s">
        <v>95</v>
      </c>
      <c r="L28" s="35" t="s">
        <v>95</v>
      </c>
      <c r="M28" s="35" t="s">
        <v>95</v>
      </c>
    </row>
    <row r="29" spans="1:14" ht="85.7" customHeight="1" x14ac:dyDescent="0.2">
      <c r="A29" s="32" t="s">
        <v>96</v>
      </c>
      <c r="B29" s="35">
        <v>30149</v>
      </c>
      <c r="C29" s="35" t="s">
        <v>38</v>
      </c>
      <c r="D29" s="93">
        <v>12</v>
      </c>
      <c r="E29" s="35" t="s">
        <v>96</v>
      </c>
      <c r="F29" s="35" t="s">
        <v>97</v>
      </c>
      <c r="G29" s="35" t="s">
        <v>60</v>
      </c>
      <c r="H29" s="103" t="s">
        <v>16</v>
      </c>
      <c r="I29" s="66">
        <v>1700</v>
      </c>
      <c r="J29" s="35" t="s">
        <v>17</v>
      </c>
      <c r="K29" s="35" t="s">
        <v>95</v>
      </c>
      <c r="L29" s="35" t="s">
        <v>95</v>
      </c>
      <c r="M29" s="35" t="s">
        <v>95</v>
      </c>
    </row>
    <row r="30" spans="1:14" ht="85.7" customHeight="1" x14ac:dyDescent="0.2">
      <c r="A30" s="32" t="s">
        <v>98</v>
      </c>
      <c r="B30" s="35">
        <v>30153</v>
      </c>
      <c r="C30" s="35" t="s">
        <v>38</v>
      </c>
      <c r="D30" s="93">
        <v>12</v>
      </c>
      <c r="E30" s="35" t="s">
        <v>98</v>
      </c>
      <c r="F30" s="35" t="s">
        <v>99</v>
      </c>
      <c r="G30" s="35" t="s">
        <v>36</v>
      </c>
      <c r="H30" s="103" t="s">
        <v>16</v>
      </c>
      <c r="I30" s="66">
        <v>5353</v>
      </c>
      <c r="J30" s="35" t="s">
        <v>17</v>
      </c>
      <c r="K30" s="35"/>
      <c r="L30" s="35"/>
      <c r="M30" s="35"/>
    </row>
    <row r="31" spans="1:14" ht="85.7" customHeight="1" x14ac:dyDescent="0.2">
      <c r="A31" s="32" t="s">
        <v>100</v>
      </c>
      <c r="B31" s="35">
        <v>30155</v>
      </c>
      <c r="C31" s="35" t="s">
        <v>38</v>
      </c>
      <c r="D31" s="93">
        <v>18</v>
      </c>
      <c r="E31" s="35" t="s">
        <v>100</v>
      </c>
      <c r="F31" s="35" t="s">
        <v>101</v>
      </c>
      <c r="G31" s="35" t="s">
        <v>67</v>
      </c>
      <c r="H31" s="103" t="s">
        <v>16</v>
      </c>
      <c r="I31" s="66">
        <v>1167</v>
      </c>
      <c r="J31" s="35" t="s">
        <v>17</v>
      </c>
      <c r="K31" s="35" t="s">
        <v>95</v>
      </c>
      <c r="L31" s="35" t="s">
        <v>102</v>
      </c>
      <c r="M31" s="35" t="s">
        <v>102</v>
      </c>
    </row>
    <row r="32" spans="1:14" ht="85.7" customHeight="1" x14ac:dyDescent="0.2">
      <c r="A32" s="32" t="s">
        <v>103</v>
      </c>
      <c r="B32" s="35">
        <v>30156</v>
      </c>
      <c r="C32" s="35" t="s">
        <v>38</v>
      </c>
      <c r="D32" s="93">
        <v>13</v>
      </c>
      <c r="E32" s="35" t="s">
        <v>103</v>
      </c>
      <c r="F32" s="35" t="s">
        <v>104</v>
      </c>
      <c r="G32" s="35" t="s">
        <v>36</v>
      </c>
      <c r="H32" s="103" t="s">
        <v>16</v>
      </c>
      <c r="I32" s="66">
        <v>1402</v>
      </c>
      <c r="J32" s="35" t="s">
        <v>17</v>
      </c>
      <c r="K32" s="35"/>
      <c r="L32" s="35"/>
      <c r="M32" s="35"/>
    </row>
    <row r="33" spans="1:13" ht="85.7" customHeight="1" x14ac:dyDescent="0.2">
      <c r="A33" s="32" t="s">
        <v>105</v>
      </c>
      <c r="B33" s="35">
        <v>30157</v>
      </c>
      <c r="C33" s="35" t="s">
        <v>38</v>
      </c>
      <c r="D33" s="93">
        <v>12</v>
      </c>
      <c r="E33" s="35" t="s">
        <v>105</v>
      </c>
      <c r="F33" s="35" t="s">
        <v>106</v>
      </c>
      <c r="G33" s="35" t="s">
        <v>60</v>
      </c>
      <c r="H33" s="103" t="s">
        <v>16</v>
      </c>
      <c r="I33" s="66">
        <v>1840</v>
      </c>
      <c r="J33" s="35" t="s">
        <v>17</v>
      </c>
      <c r="K33" s="35" t="s">
        <v>95</v>
      </c>
      <c r="L33" s="35" t="s">
        <v>95</v>
      </c>
      <c r="M33" s="35" t="s">
        <v>95</v>
      </c>
    </row>
    <row r="34" spans="1:13" ht="85.7" customHeight="1" x14ac:dyDescent="0.2">
      <c r="A34" s="32" t="s">
        <v>107</v>
      </c>
      <c r="B34" s="35">
        <v>30158</v>
      </c>
      <c r="C34" s="35" t="s">
        <v>38</v>
      </c>
      <c r="D34" s="93">
        <v>18</v>
      </c>
      <c r="E34" s="35" t="s">
        <v>107</v>
      </c>
      <c r="F34" s="35" t="s">
        <v>108</v>
      </c>
      <c r="G34" s="35" t="s">
        <v>109</v>
      </c>
      <c r="H34" s="103" t="s">
        <v>16</v>
      </c>
      <c r="I34" s="66">
        <v>3598</v>
      </c>
      <c r="J34" s="35" t="s">
        <v>17</v>
      </c>
      <c r="K34" s="35"/>
      <c r="L34" s="35"/>
      <c r="M34" s="35"/>
    </row>
    <row r="35" spans="1:13" ht="85.7" customHeight="1" x14ac:dyDescent="0.2">
      <c r="A35" s="32" t="s">
        <v>110</v>
      </c>
      <c r="B35" s="35">
        <v>30159</v>
      </c>
      <c r="C35" s="35" t="s">
        <v>38</v>
      </c>
      <c r="D35" s="93">
        <v>12</v>
      </c>
      <c r="E35" s="35" t="s">
        <v>110</v>
      </c>
      <c r="F35" s="35" t="s">
        <v>111</v>
      </c>
      <c r="G35" s="35" t="s">
        <v>21</v>
      </c>
      <c r="H35" s="103" t="s">
        <v>16</v>
      </c>
      <c r="I35" s="66">
        <v>1785</v>
      </c>
      <c r="J35" s="35" t="s">
        <v>17</v>
      </c>
      <c r="K35" s="35"/>
      <c r="L35" s="35"/>
      <c r="M35" s="35"/>
    </row>
    <row r="36" spans="1:13" ht="85.7" customHeight="1" x14ac:dyDescent="0.2">
      <c r="A36" s="32" t="s">
        <v>112</v>
      </c>
      <c r="B36" s="35">
        <v>30163</v>
      </c>
      <c r="C36" s="35" t="s">
        <v>38</v>
      </c>
      <c r="D36" s="93">
        <v>16</v>
      </c>
      <c r="E36" s="35" t="s">
        <v>112</v>
      </c>
      <c r="F36" s="35" t="s">
        <v>113</v>
      </c>
      <c r="G36" s="35" t="s">
        <v>114</v>
      </c>
      <c r="H36" s="103" t="s">
        <v>16</v>
      </c>
      <c r="I36" s="66">
        <v>658</v>
      </c>
      <c r="J36" s="35" t="s">
        <v>17</v>
      </c>
      <c r="K36" s="35" t="s">
        <v>95</v>
      </c>
      <c r="L36" s="35" t="s">
        <v>95</v>
      </c>
      <c r="M36" s="35" t="s">
        <v>95</v>
      </c>
    </row>
    <row r="37" spans="1:13" ht="85.7" customHeight="1" x14ac:dyDescent="0.2">
      <c r="A37" s="32" t="s">
        <v>115</v>
      </c>
      <c r="B37" s="35">
        <v>30164</v>
      </c>
      <c r="C37" s="35" t="s">
        <v>38</v>
      </c>
      <c r="D37" s="93">
        <v>15</v>
      </c>
      <c r="E37" s="35" t="s">
        <v>115</v>
      </c>
      <c r="F37" s="35" t="s">
        <v>116</v>
      </c>
      <c r="G37" s="35" t="s">
        <v>44</v>
      </c>
      <c r="H37" s="103" t="s">
        <v>16</v>
      </c>
      <c r="I37" s="66">
        <v>2014</v>
      </c>
      <c r="J37" s="35" t="s">
        <v>17</v>
      </c>
      <c r="K37" s="35" t="s">
        <v>95</v>
      </c>
      <c r="L37" s="35" t="s">
        <v>102</v>
      </c>
      <c r="M37" s="35" t="s">
        <v>102</v>
      </c>
    </row>
    <row r="38" spans="1:13" ht="85.7" customHeight="1" x14ac:dyDescent="0.2">
      <c r="A38" s="32" t="s">
        <v>117</v>
      </c>
      <c r="B38" s="35">
        <v>30165</v>
      </c>
      <c r="C38" s="35" t="s">
        <v>38</v>
      </c>
      <c r="D38" s="93">
        <v>12</v>
      </c>
      <c r="E38" s="35" t="s">
        <v>117</v>
      </c>
      <c r="F38" s="35" t="s">
        <v>118</v>
      </c>
      <c r="G38" s="35" t="s">
        <v>21</v>
      </c>
      <c r="H38" s="103" t="s">
        <v>16</v>
      </c>
      <c r="I38" s="66">
        <v>1137</v>
      </c>
      <c r="J38" s="35" t="s">
        <v>17</v>
      </c>
      <c r="K38" s="35"/>
      <c r="L38" s="35"/>
      <c r="M38" s="35"/>
    </row>
    <row r="39" spans="1:13" ht="85.7" customHeight="1" x14ac:dyDescent="0.2">
      <c r="A39" s="32" t="s">
        <v>119</v>
      </c>
      <c r="B39" s="35">
        <v>30167</v>
      </c>
      <c r="C39" s="35" t="s">
        <v>38</v>
      </c>
      <c r="D39" s="93">
        <v>16</v>
      </c>
      <c r="E39" s="35" t="s">
        <v>119</v>
      </c>
      <c r="F39" s="35" t="s">
        <v>120</v>
      </c>
      <c r="G39" s="35" t="s">
        <v>114</v>
      </c>
      <c r="H39" s="103" t="s">
        <v>16</v>
      </c>
      <c r="I39" s="66">
        <v>1646</v>
      </c>
      <c r="J39" s="35" t="s">
        <v>17</v>
      </c>
      <c r="K39" s="35" t="s">
        <v>95</v>
      </c>
      <c r="L39" s="35" t="s">
        <v>95</v>
      </c>
      <c r="M39" s="35" t="s">
        <v>95</v>
      </c>
    </row>
    <row r="40" spans="1:13" ht="85.7" customHeight="1" x14ac:dyDescent="0.2">
      <c r="A40" s="32" t="s">
        <v>121</v>
      </c>
      <c r="B40" s="35">
        <v>30169</v>
      </c>
      <c r="C40" s="35" t="s">
        <v>38</v>
      </c>
      <c r="D40" s="93">
        <v>13</v>
      </c>
      <c r="E40" s="35" t="s">
        <v>121</v>
      </c>
      <c r="F40" s="35" t="s">
        <v>122</v>
      </c>
      <c r="G40" s="35" t="s">
        <v>36</v>
      </c>
      <c r="H40" s="103" t="s">
        <v>16</v>
      </c>
      <c r="I40" s="66">
        <v>1219</v>
      </c>
      <c r="J40" s="35" t="s">
        <v>17</v>
      </c>
      <c r="K40" s="35"/>
      <c r="L40" s="35"/>
      <c r="M40" s="35"/>
    </row>
    <row r="41" spans="1:13" ht="85.7" customHeight="1" x14ac:dyDescent="0.2">
      <c r="A41" s="32" t="s">
        <v>123</v>
      </c>
      <c r="B41" s="35">
        <v>30171</v>
      </c>
      <c r="C41" s="35" t="s">
        <v>38</v>
      </c>
      <c r="D41" s="93">
        <v>14</v>
      </c>
      <c r="E41" s="35" t="s">
        <v>123</v>
      </c>
      <c r="F41" s="35" t="s">
        <v>124</v>
      </c>
      <c r="G41" s="35" t="s">
        <v>15</v>
      </c>
      <c r="H41" s="103" t="s">
        <v>16</v>
      </c>
      <c r="I41" s="66">
        <v>4969</v>
      </c>
      <c r="J41" s="35" t="s">
        <v>17</v>
      </c>
      <c r="K41" s="35"/>
      <c r="L41" s="35"/>
      <c r="M41" s="35"/>
    </row>
    <row r="42" spans="1:13" ht="85.7" customHeight="1" x14ac:dyDescent="0.2">
      <c r="A42" s="32" t="s">
        <v>125</v>
      </c>
      <c r="B42" s="35">
        <v>30173</v>
      </c>
      <c r="C42" s="35" t="s">
        <v>38</v>
      </c>
      <c r="D42" s="93">
        <v>18</v>
      </c>
      <c r="E42" s="35" t="s">
        <v>125</v>
      </c>
      <c r="F42" s="35" t="s">
        <v>126</v>
      </c>
      <c r="G42" s="35" t="s">
        <v>109</v>
      </c>
      <c r="H42" s="103" t="s">
        <v>16</v>
      </c>
      <c r="I42" s="66">
        <v>3454</v>
      </c>
      <c r="J42" s="35" t="s">
        <v>17</v>
      </c>
      <c r="K42" s="35"/>
      <c r="L42" s="35"/>
      <c r="M42" s="35"/>
    </row>
    <row r="43" spans="1:13" ht="85.7" customHeight="1" x14ac:dyDescent="0.2">
      <c r="A43" s="32" t="s">
        <v>127</v>
      </c>
      <c r="B43" s="35">
        <v>30174</v>
      </c>
      <c r="C43" s="35" t="s">
        <v>38</v>
      </c>
      <c r="D43" s="93">
        <v>13</v>
      </c>
      <c r="E43" s="35" t="s">
        <v>127</v>
      </c>
      <c r="F43" s="35" t="s">
        <v>128</v>
      </c>
      <c r="G43" s="35" t="s">
        <v>36</v>
      </c>
      <c r="H43" s="103" t="s">
        <v>16</v>
      </c>
      <c r="I43" s="66">
        <v>1260</v>
      </c>
      <c r="J43" s="35" t="s">
        <v>17</v>
      </c>
      <c r="K43" s="35"/>
      <c r="L43" s="35"/>
      <c r="M43" s="35"/>
    </row>
    <row r="44" spans="1:13" ht="85.7" customHeight="1" x14ac:dyDescent="0.2">
      <c r="A44" s="32" t="s">
        <v>129</v>
      </c>
      <c r="B44" s="35">
        <v>30175</v>
      </c>
      <c r="C44" s="35" t="s">
        <v>38</v>
      </c>
      <c r="D44" s="93">
        <v>17</v>
      </c>
      <c r="E44" s="35" t="s">
        <v>129</v>
      </c>
      <c r="F44" s="35" t="s">
        <v>130</v>
      </c>
      <c r="G44" s="35" t="s">
        <v>32</v>
      </c>
      <c r="H44" s="103" t="s">
        <v>16</v>
      </c>
      <c r="I44" s="66">
        <v>3794</v>
      </c>
      <c r="J44" s="35" t="s">
        <v>17</v>
      </c>
      <c r="K44" s="35" t="s">
        <v>131</v>
      </c>
      <c r="L44" s="35" t="s">
        <v>131</v>
      </c>
      <c r="M44" s="35" t="s">
        <v>131</v>
      </c>
    </row>
    <row r="45" spans="1:13" ht="85.7" customHeight="1" x14ac:dyDescent="0.2">
      <c r="A45" s="32" t="s">
        <v>132</v>
      </c>
      <c r="B45" s="35">
        <v>30176</v>
      </c>
      <c r="C45" s="35" t="s">
        <v>38</v>
      </c>
      <c r="D45" s="93">
        <v>13</v>
      </c>
      <c r="E45" s="35" t="s">
        <v>132</v>
      </c>
      <c r="F45" s="35" t="s">
        <v>133</v>
      </c>
      <c r="G45" s="35" t="s">
        <v>36</v>
      </c>
      <c r="H45" s="103" t="s">
        <v>16</v>
      </c>
      <c r="I45" s="66">
        <v>1432</v>
      </c>
      <c r="J45" s="35" t="s">
        <v>17</v>
      </c>
      <c r="K45" s="35" t="s">
        <v>86</v>
      </c>
      <c r="L45" s="35" t="s">
        <v>80</v>
      </c>
      <c r="M45" s="35" t="s">
        <v>81</v>
      </c>
    </row>
    <row r="46" spans="1:13" ht="85.7" customHeight="1" x14ac:dyDescent="0.2">
      <c r="A46" s="32" t="s">
        <v>134</v>
      </c>
      <c r="B46" s="35">
        <v>30177</v>
      </c>
      <c r="C46" s="35" t="s">
        <v>38</v>
      </c>
      <c r="D46" s="93">
        <v>17</v>
      </c>
      <c r="E46" s="35" t="s">
        <v>134</v>
      </c>
      <c r="F46" s="35" t="s">
        <v>135</v>
      </c>
      <c r="G46" s="35" t="s">
        <v>114</v>
      </c>
      <c r="H46" s="103" t="s">
        <v>16</v>
      </c>
      <c r="I46" s="66">
        <v>1024</v>
      </c>
      <c r="J46" s="35" t="s">
        <v>17</v>
      </c>
      <c r="K46" s="35" t="s">
        <v>95</v>
      </c>
      <c r="L46" s="35" t="s">
        <v>95</v>
      </c>
      <c r="M46" s="35" t="s">
        <v>95</v>
      </c>
    </row>
    <row r="47" spans="1:13" ht="85.7" customHeight="1" x14ac:dyDescent="0.2">
      <c r="A47" s="32" t="s">
        <v>136</v>
      </c>
      <c r="B47" s="35">
        <v>30178</v>
      </c>
      <c r="C47" s="35" t="s">
        <v>38</v>
      </c>
      <c r="D47" s="93">
        <v>13</v>
      </c>
      <c r="E47" s="35" t="s">
        <v>136</v>
      </c>
      <c r="F47" s="35" t="s">
        <v>137</v>
      </c>
      <c r="G47" s="35" t="s">
        <v>36</v>
      </c>
      <c r="H47" s="103" t="s">
        <v>16</v>
      </c>
      <c r="I47" s="66">
        <v>1353</v>
      </c>
      <c r="J47" s="35" t="s">
        <v>17</v>
      </c>
      <c r="K47" s="35"/>
      <c r="L47" s="35"/>
      <c r="M47" s="35"/>
    </row>
    <row r="48" spans="1:13" ht="85.7" customHeight="1" x14ac:dyDescent="0.2">
      <c r="A48" s="32" t="s">
        <v>138</v>
      </c>
      <c r="B48" s="35">
        <v>30180</v>
      </c>
      <c r="C48" s="35" t="s">
        <v>38</v>
      </c>
      <c r="D48" s="93">
        <v>16</v>
      </c>
      <c r="E48" s="35" t="s">
        <v>138</v>
      </c>
      <c r="F48" s="35" t="s">
        <v>139</v>
      </c>
      <c r="G48" s="35" t="s">
        <v>114</v>
      </c>
      <c r="H48" s="103" t="s">
        <v>16</v>
      </c>
      <c r="I48" s="66">
        <v>799</v>
      </c>
      <c r="J48" s="35" t="s">
        <v>17</v>
      </c>
      <c r="K48" s="35" t="s">
        <v>95</v>
      </c>
      <c r="L48" s="35" t="s">
        <v>95</v>
      </c>
      <c r="M48" s="35" t="s">
        <v>95</v>
      </c>
    </row>
    <row r="49" spans="1:13" ht="85.7" customHeight="1" x14ac:dyDescent="0.2">
      <c r="A49" s="32" t="s">
        <v>140</v>
      </c>
      <c r="B49" s="35">
        <v>30184</v>
      </c>
      <c r="C49" s="35" t="s">
        <v>13</v>
      </c>
      <c r="D49" s="93">
        <v>5</v>
      </c>
      <c r="E49" s="35" t="s">
        <v>140</v>
      </c>
      <c r="F49" s="35" t="s">
        <v>141</v>
      </c>
      <c r="G49" s="35" t="s">
        <v>44</v>
      </c>
      <c r="H49" s="103" t="s">
        <v>16</v>
      </c>
      <c r="I49" s="66">
        <v>6239</v>
      </c>
      <c r="J49" s="35" t="s">
        <v>17</v>
      </c>
      <c r="K49" s="35" t="s">
        <v>33</v>
      </c>
      <c r="L49" s="35" t="s">
        <v>33</v>
      </c>
      <c r="M49" s="35" t="s">
        <v>33</v>
      </c>
    </row>
    <row r="50" spans="1:13" ht="85.7" customHeight="1" x14ac:dyDescent="0.2">
      <c r="A50" s="32" t="s">
        <v>142</v>
      </c>
      <c r="B50" s="35">
        <v>30189</v>
      </c>
      <c r="C50" s="35" t="s">
        <v>13</v>
      </c>
      <c r="D50" s="93">
        <v>6</v>
      </c>
      <c r="E50" s="35" t="s">
        <v>142</v>
      </c>
      <c r="F50" s="35" t="s">
        <v>143</v>
      </c>
      <c r="G50" s="35" t="s">
        <v>36</v>
      </c>
      <c r="H50" s="103" t="s">
        <v>16</v>
      </c>
      <c r="I50" s="66">
        <v>8740</v>
      </c>
      <c r="J50" s="35" t="s">
        <v>17</v>
      </c>
      <c r="K50" s="35" t="s">
        <v>33</v>
      </c>
      <c r="L50" s="35" t="s">
        <v>33</v>
      </c>
      <c r="M50" s="35" t="s">
        <v>33</v>
      </c>
    </row>
    <row r="51" spans="1:13" ht="85.7" customHeight="1" x14ac:dyDescent="0.2">
      <c r="A51" s="32" t="s">
        <v>144</v>
      </c>
      <c r="B51" s="35">
        <v>30190</v>
      </c>
      <c r="C51" s="35" t="s">
        <v>13</v>
      </c>
      <c r="D51" s="93">
        <v>3</v>
      </c>
      <c r="E51" s="35" t="s">
        <v>144</v>
      </c>
      <c r="F51" s="35" t="s">
        <v>145</v>
      </c>
      <c r="G51" s="35" t="s">
        <v>109</v>
      </c>
      <c r="H51" s="103" t="s">
        <v>16</v>
      </c>
      <c r="I51" s="66">
        <v>4569</v>
      </c>
      <c r="J51" s="35" t="s">
        <v>17</v>
      </c>
      <c r="K51" s="35" t="s">
        <v>33</v>
      </c>
      <c r="L51" s="35" t="s">
        <v>33</v>
      </c>
      <c r="M51" s="35" t="s">
        <v>33</v>
      </c>
    </row>
    <row r="52" spans="1:13" ht="85.7" customHeight="1" x14ac:dyDescent="0.2">
      <c r="A52" s="32" t="s">
        <v>146</v>
      </c>
      <c r="B52" s="35">
        <v>30191</v>
      </c>
      <c r="C52" s="35" t="s">
        <v>13</v>
      </c>
      <c r="D52" s="93">
        <v>6</v>
      </c>
      <c r="E52" s="35" t="s">
        <v>146</v>
      </c>
      <c r="F52" s="35" t="s">
        <v>147</v>
      </c>
      <c r="G52" s="35" t="s">
        <v>44</v>
      </c>
      <c r="H52" s="103" t="s">
        <v>16</v>
      </c>
      <c r="I52" s="66">
        <v>7633</v>
      </c>
      <c r="J52" s="35" t="s">
        <v>17</v>
      </c>
      <c r="K52" s="35"/>
      <c r="L52" s="35"/>
      <c r="M52" s="35"/>
    </row>
    <row r="53" spans="1:13" ht="85.7" customHeight="1" x14ac:dyDescent="0.2">
      <c r="A53" s="32" t="s">
        <v>148</v>
      </c>
      <c r="B53" s="35">
        <v>30194</v>
      </c>
      <c r="C53" s="35" t="s">
        <v>13</v>
      </c>
      <c r="D53" s="93">
        <v>4</v>
      </c>
      <c r="E53" s="35" t="s">
        <v>148</v>
      </c>
      <c r="F53" s="35" t="s">
        <v>149</v>
      </c>
      <c r="G53" s="35" t="s">
        <v>67</v>
      </c>
      <c r="H53" s="103" t="s">
        <v>16</v>
      </c>
      <c r="I53" s="66">
        <v>78564</v>
      </c>
      <c r="J53" s="35" t="s">
        <v>17</v>
      </c>
      <c r="K53" s="35"/>
      <c r="L53" s="35"/>
      <c r="M53" s="35"/>
    </row>
    <row r="54" spans="1:13" ht="85.7" customHeight="1" x14ac:dyDescent="0.2">
      <c r="A54" s="32" t="s">
        <v>150</v>
      </c>
      <c r="B54" s="35">
        <v>30217</v>
      </c>
      <c r="C54" s="35" t="s">
        <v>13</v>
      </c>
      <c r="D54" s="93">
        <v>9</v>
      </c>
      <c r="E54" s="35" t="s">
        <v>150</v>
      </c>
      <c r="F54" s="35" t="s">
        <v>151</v>
      </c>
      <c r="G54" s="35" t="s">
        <v>32</v>
      </c>
      <c r="H54" s="103" t="s">
        <v>16</v>
      </c>
      <c r="I54" s="66">
        <v>7576</v>
      </c>
      <c r="J54" s="35" t="s">
        <v>17</v>
      </c>
      <c r="K54" s="35" t="s">
        <v>33</v>
      </c>
      <c r="L54" s="35" t="s">
        <v>33</v>
      </c>
      <c r="M54" s="35" t="s">
        <v>33</v>
      </c>
    </row>
    <row r="55" spans="1:13" ht="85.7" customHeight="1" x14ac:dyDescent="0.2">
      <c r="A55" s="32" t="s">
        <v>152</v>
      </c>
      <c r="B55" s="35">
        <v>30218</v>
      </c>
      <c r="C55" s="35" t="s">
        <v>13</v>
      </c>
      <c r="D55" s="93">
        <v>7</v>
      </c>
      <c r="E55" s="35" t="s">
        <v>152</v>
      </c>
      <c r="F55" s="35" t="s">
        <v>14</v>
      </c>
      <c r="G55" s="35" t="s">
        <v>15</v>
      </c>
      <c r="H55" s="103" t="s">
        <v>16</v>
      </c>
      <c r="I55" s="66">
        <v>77544</v>
      </c>
      <c r="J55" s="35" t="s">
        <v>17</v>
      </c>
      <c r="K55" s="35"/>
      <c r="L55" s="35"/>
      <c r="M55" s="35"/>
    </row>
    <row r="56" spans="1:13" ht="85.7" customHeight="1" x14ac:dyDescent="0.2">
      <c r="A56" s="32" t="s">
        <v>153</v>
      </c>
      <c r="B56" s="35">
        <v>30220</v>
      </c>
      <c r="C56" s="35" t="s">
        <v>13</v>
      </c>
      <c r="D56" s="93">
        <v>5</v>
      </c>
      <c r="E56" s="35" t="s">
        <v>153</v>
      </c>
      <c r="F56" s="35" t="s">
        <v>154</v>
      </c>
      <c r="G56" s="35" t="s">
        <v>155</v>
      </c>
      <c r="H56" s="103" t="s">
        <v>16</v>
      </c>
      <c r="I56" s="66">
        <v>21358</v>
      </c>
      <c r="J56" s="35" t="s">
        <v>17</v>
      </c>
      <c r="K56" s="35" t="s">
        <v>33</v>
      </c>
      <c r="L56" s="35" t="s">
        <v>33</v>
      </c>
      <c r="M56" s="35" t="s">
        <v>33</v>
      </c>
    </row>
    <row r="57" spans="1:13" ht="85.7" customHeight="1" x14ac:dyDescent="0.2">
      <c r="A57" s="32" t="s">
        <v>156</v>
      </c>
      <c r="B57" s="35">
        <v>10276</v>
      </c>
      <c r="C57" s="35" t="s">
        <v>19</v>
      </c>
      <c r="D57" s="93">
        <v>5</v>
      </c>
      <c r="E57" s="35" t="s">
        <v>156</v>
      </c>
      <c r="F57" s="35" t="s">
        <v>75</v>
      </c>
      <c r="G57" s="35" t="s">
        <v>44</v>
      </c>
      <c r="H57" s="103" t="s">
        <v>22</v>
      </c>
      <c r="I57" s="66">
        <v>8170</v>
      </c>
      <c r="J57" s="87"/>
      <c r="K57" s="35" t="s">
        <v>157</v>
      </c>
      <c r="L57" s="35" t="s">
        <v>25</v>
      </c>
      <c r="M57" s="35" t="s">
        <v>25</v>
      </c>
    </row>
    <row r="58" spans="1:13" ht="85.7" customHeight="1" x14ac:dyDescent="0.2">
      <c r="A58" s="32" t="s">
        <v>158</v>
      </c>
      <c r="B58" s="35">
        <v>10174</v>
      </c>
      <c r="C58" s="35" t="s">
        <v>19</v>
      </c>
      <c r="D58" s="93">
        <v>6</v>
      </c>
      <c r="E58" s="35" t="s">
        <v>158</v>
      </c>
      <c r="F58" s="35" t="s">
        <v>159</v>
      </c>
      <c r="G58" s="35" t="s">
        <v>155</v>
      </c>
      <c r="H58" s="103" t="s">
        <v>22</v>
      </c>
      <c r="I58" s="66" t="s">
        <v>49</v>
      </c>
      <c r="J58" s="35"/>
      <c r="K58" s="35" t="s">
        <v>160</v>
      </c>
      <c r="L58" s="35" t="s">
        <v>46</v>
      </c>
      <c r="M58" s="35" t="s">
        <v>46</v>
      </c>
    </row>
    <row r="59" spans="1:13" ht="85.7" customHeight="1" x14ac:dyDescent="0.2">
      <c r="A59" s="32" t="s">
        <v>161</v>
      </c>
      <c r="B59" s="35">
        <v>30036</v>
      </c>
      <c r="C59" s="35" t="s">
        <v>19</v>
      </c>
      <c r="D59" s="93">
        <v>9</v>
      </c>
      <c r="E59" s="35" t="s">
        <v>161</v>
      </c>
      <c r="F59" s="35" t="s">
        <v>162</v>
      </c>
      <c r="G59" s="35" t="s">
        <v>32</v>
      </c>
      <c r="H59" s="103" t="s">
        <v>16</v>
      </c>
      <c r="I59" s="66">
        <v>6057</v>
      </c>
      <c r="J59" s="87"/>
      <c r="K59" s="35" t="s">
        <v>163</v>
      </c>
      <c r="L59" s="35" t="s">
        <v>29</v>
      </c>
      <c r="M59" s="35" t="s">
        <v>29</v>
      </c>
    </row>
    <row r="60" spans="1:13" ht="85.7" customHeight="1" x14ac:dyDescent="0.2">
      <c r="A60" s="32" t="s">
        <v>164</v>
      </c>
      <c r="B60" s="35">
        <v>30038</v>
      </c>
      <c r="C60" s="35" t="s">
        <v>19</v>
      </c>
      <c r="D60" s="93">
        <v>3</v>
      </c>
      <c r="E60" s="35" t="s">
        <v>164</v>
      </c>
      <c r="F60" s="35" t="s">
        <v>165</v>
      </c>
      <c r="G60" s="35" t="s">
        <v>109</v>
      </c>
      <c r="H60" s="103" t="s">
        <v>16</v>
      </c>
      <c r="I60" s="66">
        <v>16969</v>
      </c>
      <c r="J60" s="87"/>
      <c r="K60" s="35" t="s">
        <v>163</v>
      </c>
      <c r="L60" s="35" t="s">
        <v>29</v>
      </c>
      <c r="M60" s="35" t="s">
        <v>29</v>
      </c>
    </row>
    <row r="61" spans="1:13" ht="85.7" customHeight="1" x14ac:dyDescent="0.2">
      <c r="A61" s="32" t="s">
        <v>166</v>
      </c>
      <c r="B61" s="35">
        <v>30045</v>
      </c>
      <c r="C61" s="35" t="s">
        <v>19</v>
      </c>
      <c r="D61" s="93">
        <v>9</v>
      </c>
      <c r="E61" s="35" t="s">
        <v>166</v>
      </c>
      <c r="F61" s="35" t="s">
        <v>167</v>
      </c>
      <c r="G61" s="35" t="s">
        <v>32</v>
      </c>
      <c r="H61" s="103" t="s">
        <v>16</v>
      </c>
      <c r="I61" s="66">
        <v>2770</v>
      </c>
      <c r="J61" s="87"/>
      <c r="K61" s="35"/>
      <c r="L61" s="35"/>
      <c r="M61" s="35"/>
    </row>
    <row r="62" spans="1:13" ht="85.7" customHeight="1" x14ac:dyDescent="0.2">
      <c r="A62" s="32" t="s">
        <v>168</v>
      </c>
      <c r="B62" s="35">
        <v>10310</v>
      </c>
      <c r="C62" s="35" t="s">
        <v>19</v>
      </c>
      <c r="D62" s="93">
        <v>6</v>
      </c>
      <c r="E62" s="35" t="s">
        <v>168</v>
      </c>
      <c r="F62" s="35">
        <v>10178</v>
      </c>
      <c r="G62" s="35" t="s">
        <v>44</v>
      </c>
      <c r="H62" s="103" t="s">
        <v>22</v>
      </c>
      <c r="I62" s="66" t="s">
        <v>49</v>
      </c>
      <c r="J62" s="35"/>
      <c r="K62" s="35"/>
      <c r="L62" s="35"/>
      <c r="M62" s="35"/>
    </row>
    <row r="63" spans="1:13" ht="85.7" customHeight="1" x14ac:dyDescent="0.2">
      <c r="A63" s="32" t="s">
        <v>169</v>
      </c>
      <c r="B63" s="35">
        <v>30224</v>
      </c>
      <c r="C63" s="35" t="s">
        <v>38</v>
      </c>
      <c r="D63" s="93">
        <v>13</v>
      </c>
      <c r="E63" s="35" t="s">
        <v>169</v>
      </c>
      <c r="F63" s="35" t="s">
        <v>122</v>
      </c>
      <c r="G63" s="35" t="s">
        <v>36</v>
      </c>
      <c r="H63" s="103" t="s">
        <v>16</v>
      </c>
      <c r="I63" s="66">
        <v>1922</v>
      </c>
      <c r="J63" s="35" t="s">
        <v>17</v>
      </c>
      <c r="K63" s="35"/>
      <c r="L63" s="35"/>
      <c r="M63" s="35"/>
    </row>
    <row r="64" spans="1:13" ht="85.7" customHeight="1" x14ac:dyDescent="0.2">
      <c r="A64" s="32" t="s">
        <v>170</v>
      </c>
      <c r="B64" s="35">
        <v>30225</v>
      </c>
      <c r="C64" s="35" t="s">
        <v>38</v>
      </c>
      <c r="D64" s="93">
        <v>16</v>
      </c>
      <c r="E64" s="35" t="s">
        <v>170</v>
      </c>
      <c r="F64" s="35" t="s">
        <v>171</v>
      </c>
      <c r="G64" s="35" t="s">
        <v>32</v>
      </c>
      <c r="H64" s="103" t="s">
        <v>16</v>
      </c>
      <c r="I64" s="66">
        <v>935</v>
      </c>
      <c r="J64" s="35" t="s">
        <v>17</v>
      </c>
      <c r="K64" s="35" t="s">
        <v>95</v>
      </c>
      <c r="L64" s="35" t="s">
        <v>95</v>
      </c>
      <c r="M64" s="35" t="s">
        <v>95</v>
      </c>
    </row>
    <row r="65" spans="1:13" ht="85.7" customHeight="1" x14ac:dyDescent="0.2">
      <c r="A65" s="32" t="s">
        <v>172</v>
      </c>
      <c r="B65" s="35">
        <v>30232</v>
      </c>
      <c r="C65" s="35" t="s">
        <v>38</v>
      </c>
      <c r="D65" s="93">
        <v>12</v>
      </c>
      <c r="E65" s="35" t="s">
        <v>172</v>
      </c>
      <c r="F65" s="35" t="s">
        <v>173</v>
      </c>
      <c r="G65" s="35" t="s">
        <v>60</v>
      </c>
      <c r="H65" s="103" t="s">
        <v>16</v>
      </c>
      <c r="I65" s="66">
        <v>2000</v>
      </c>
      <c r="J65" s="35" t="s">
        <v>17</v>
      </c>
      <c r="K65" s="35"/>
      <c r="L65" s="35"/>
      <c r="M65" s="35"/>
    </row>
    <row r="66" spans="1:13" ht="85.7" customHeight="1" x14ac:dyDescent="0.2">
      <c r="A66" s="32" t="s">
        <v>174</v>
      </c>
      <c r="B66" s="35">
        <v>30234</v>
      </c>
      <c r="C66" s="35" t="s">
        <v>38</v>
      </c>
      <c r="D66" s="93">
        <v>13</v>
      </c>
      <c r="E66" s="35" t="s">
        <v>174</v>
      </c>
      <c r="F66" s="35" t="s">
        <v>175</v>
      </c>
      <c r="G66" s="35" t="s">
        <v>36</v>
      </c>
      <c r="H66" s="103" t="s">
        <v>16</v>
      </c>
      <c r="I66" s="66">
        <v>809</v>
      </c>
      <c r="J66" s="35" t="s">
        <v>17</v>
      </c>
      <c r="K66" s="35"/>
      <c r="L66" s="35"/>
      <c r="M66" s="35"/>
    </row>
    <row r="67" spans="1:13" ht="85.7" customHeight="1" x14ac:dyDescent="0.2">
      <c r="A67" s="32" t="s">
        <v>176</v>
      </c>
      <c r="B67" s="35">
        <v>30235</v>
      </c>
      <c r="C67" s="35" t="s">
        <v>38</v>
      </c>
      <c r="D67" s="93">
        <v>15</v>
      </c>
      <c r="E67" s="35" t="s">
        <v>176</v>
      </c>
      <c r="F67" s="35" t="s">
        <v>177</v>
      </c>
      <c r="G67" s="35" t="s">
        <v>44</v>
      </c>
      <c r="H67" s="103" t="s">
        <v>16</v>
      </c>
      <c r="I67" s="66">
        <v>4906</v>
      </c>
      <c r="J67" s="35" t="s">
        <v>17</v>
      </c>
      <c r="K67" s="35" t="s">
        <v>131</v>
      </c>
      <c r="L67" s="35" t="s">
        <v>131</v>
      </c>
      <c r="M67" s="35" t="s">
        <v>131</v>
      </c>
    </row>
    <row r="68" spans="1:13" ht="85.7" customHeight="1" x14ac:dyDescent="0.2">
      <c r="A68" s="32" t="s">
        <v>178</v>
      </c>
      <c r="B68" s="35">
        <v>30236</v>
      </c>
      <c r="C68" s="35" t="s">
        <v>38</v>
      </c>
      <c r="D68" s="93">
        <v>16</v>
      </c>
      <c r="E68" s="35" t="s">
        <v>178</v>
      </c>
      <c r="F68" s="35" t="s">
        <v>179</v>
      </c>
      <c r="G68" s="35" t="s">
        <v>114</v>
      </c>
      <c r="H68" s="103" t="s">
        <v>16</v>
      </c>
      <c r="I68" s="66">
        <v>534</v>
      </c>
      <c r="J68" s="35" t="s">
        <v>17</v>
      </c>
      <c r="K68" s="35" t="s">
        <v>95</v>
      </c>
      <c r="L68" s="35" t="s">
        <v>95</v>
      </c>
      <c r="M68" s="35" t="s">
        <v>95</v>
      </c>
    </row>
    <row r="69" spans="1:13" ht="85.7" customHeight="1" x14ac:dyDescent="0.2">
      <c r="A69" s="32" t="s">
        <v>180</v>
      </c>
      <c r="B69" s="35">
        <v>30238</v>
      </c>
      <c r="C69" s="35" t="s">
        <v>38</v>
      </c>
      <c r="D69" s="93">
        <v>18</v>
      </c>
      <c r="E69" s="35" t="s">
        <v>180</v>
      </c>
      <c r="F69" s="35" t="s">
        <v>181</v>
      </c>
      <c r="G69" s="35" t="s">
        <v>109</v>
      </c>
      <c r="H69" s="103" t="s">
        <v>16</v>
      </c>
      <c r="I69" s="66">
        <v>529</v>
      </c>
      <c r="J69" s="35" t="s">
        <v>17</v>
      </c>
      <c r="K69" s="35"/>
      <c r="L69" s="35"/>
      <c r="M69" s="35"/>
    </row>
    <row r="70" spans="1:13" ht="85.7" customHeight="1" x14ac:dyDescent="0.2">
      <c r="A70" s="32" t="s">
        <v>182</v>
      </c>
      <c r="B70" s="35">
        <v>30240</v>
      </c>
      <c r="C70" s="35" t="s">
        <v>38</v>
      </c>
      <c r="D70" s="93">
        <v>18</v>
      </c>
      <c r="E70" s="35" t="s">
        <v>182</v>
      </c>
      <c r="F70" s="35" t="s">
        <v>183</v>
      </c>
      <c r="G70" s="35" t="s">
        <v>67</v>
      </c>
      <c r="H70" s="103" t="s">
        <v>16</v>
      </c>
      <c r="I70" s="66">
        <v>4164</v>
      </c>
      <c r="J70" s="35" t="s">
        <v>17</v>
      </c>
      <c r="K70" s="35" t="s">
        <v>131</v>
      </c>
      <c r="L70" s="35" t="s">
        <v>131</v>
      </c>
      <c r="M70" s="35" t="s">
        <v>131</v>
      </c>
    </row>
    <row r="71" spans="1:13" ht="85.7" customHeight="1" x14ac:dyDescent="0.2">
      <c r="A71" s="32" t="s">
        <v>184</v>
      </c>
      <c r="B71" s="35">
        <v>30246</v>
      </c>
      <c r="C71" s="35" t="s">
        <v>38</v>
      </c>
      <c r="D71" s="93">
        <v>14</v>
      </c>
      <c r="E71" s="35" t="s">
        <v>184</v>
      </c>
      <c r="F71" s="35" t="s">
        <v>185</v>
      </c>
      <c r="G71" s="35" t="s">
        <v>15</v>
      </c>
      <c r="H71" s="103" t="s">
        <v>16</v>
      </c>
      <c r="I71" s="66">
        <v>1519</v>
      </c>
      <c r="J71" s="35" t="s">
        <v>17</v>
      </c>
      <c r="K71" s="35" t="s">
        <v>131</v>
      </c>
      <c r="L71" s="35" t="s">
        <v>131</v>
      </c>
      <c r="M71" s="35" t="s">
        <v>131</v>
      </c>
    </row>
    <row r="72" spans="1:13" ht="85.7" customHeight="1" x14ac:dyDescent="0.2">
      <c r="A72" s="32" t="s">
        <v>186</v>
      </c>
      <c r="B72" s="35">
        <v>30251</v>
      </c>
      <c r="C72" s="35" t="s">
        <v>38</v>
      </c>
      <c r="D72" s="93">
        <v>13</v>
      </c>
      <c r="E72" s="35" t="s">
        <v>186</v>
      </c>
      <c r="F72" s="35" t="s">
        <v>59</v>
      </c>
      <c r="G72" s="35" t="s">
        <v>60</v>
      </c>
      <c r="H72" s="103" t="s">
        <v>16</v>
      </c>
      <c r="I72" s="66">
        <v>3894</v>
      </c>
      <c r="J72" s="35" t="s">
        <v>17</v>
      </c>
      <c r="K72" s="35" t="s">
        <v>131</v>
      </c>
      <c r="L72" s="35" t="s">
        <v>131</v>
      </c>
      <c r="M72" s="35" t="s">
        <v>131</v>
      </c>
    </row>
    <row r="73" spans="1:13" ht="85.7" customHeight="1" x14ac:dyDescent="0.2">
      <c r="A73" s="32" t="s">
        <v>187</v>
      </c>
      <c r="B73" s="35">
        <v>30252</v>
      </c>
      <c r="C73" s="35" t="s">
        <v>13</v>
      </c>
      <c r="D73" s="93">
        <v>5</v>
      </c>
      <c r="E73" s="35" t="s">
        <v>187</v>
      </c>
      <c r="F73" s="35" t="s">
        <v>188</v>
      </c>
      <c r="G73" s="35" t="s">
        <v>53</v>
      </c>
      <c r="H73" s="103" t="s">
        <v>16</v>
      </c>
      <c r="I73" s="66">
        <v>18729</v>
      </c>
      <c r="J73" s="35" t="s">
        <v>17</v>
      </c>
      <c r="K73" s="35" t="s">
        <v>33</v>
      </c>
      <c r="L73" s="35" t="s">
        <v>33</v>
      </c>
      <c r="M73" s="35" t="s">
        <v>33</v>
      </c>
    </row>
    <row r="74" spans="1:13" ht="85.7" customHeight="1" x14ac:dyDescent="0.2">
      <c r="A74" s="32" t="s">
        <v>189</v>
      </c>
      <c r="B74" s="35">
        <v>30254</v>
      </c>
      <c r="C74" s="35" t="s">
        <v>38</v>
      </c>
      <c r="D74" s="93">
        <v>18</v>
      </c>
      <c r="E74" s="35" t="s">
        <v>189</v>
      </c>
      <c r="F74" s="35" t="s">
        <v>190</v>
      </c>
      <c r="G74" s="35" t="s">
        <v>67</v>
      </c>
      <c r="H74" s="103" t="s">
        <v>16</v>
      </c>
      <c r="I74" s="66">
        <v>1414</v>
      </c>
      <c r="J74" s="35" t="s">
        <v>17</v>
      </c>
      <c r="K74" s="35" t="s">
        <v>95</v>
      </c>
      <c r="L74" s="35" t="s">
        <v>191</v>
      </c>
      <c r="M74" s="35" t="s">
        <v>191</v>
      </c>
    </row>
    <row r="75" spans="1:13" ht="85.7" customHeight="1" x14ac:dyDescent="0.2">
      <c r="A75" s="32" t="s">
        <v>192</v>
      </c>
      <c r="B75" s="35">
        <v>30257</v>
      </c>
      <c r="C75" s="35" t="s">
        <v>13</v>
      </c>
      <c r="D75" s="93">
        <v>10</v>
      </c>
      <c r="E75" s="35" t="s">
        <v>192</v>
      </c>
      <c r="F75" s="35" t="s">
        <v>141</v>
      </c>
      <c r="G75" s="35" t="s">
        <v>44</v>
      </c>
      <c r="H75" s="103" t="s">
        <v>16</v>
      </c>
      <c r="I75" s="66">
        <v>5668</v>
      </c>
      <c r="J75" s="35" t="s">
        <v>17</v>
      </c>
      <c r="K75" s="35"/>
      <c r="L75" s="35"/>
      <c r="M75" s="35"/>
    </row>
    <row r="76" spans="1:13" ht="85.7" customHeight="1" x14ac:dyDescent="0.2">
      <c r="A76" s="32" t="s">
        <v>193</v>
      </c>
      <c r="B76" s="35">
        <v>30205</v>
      </c>
      <c r="C76" s="35" t="s">
        <v>13</v>
      </c>
      <c r="D76" s="93">
        <v>10</v>
      </c>
      <c r="E76" s="35" t="s">
        <v>193</v>
      </c>
      <c r="F76" s="35" t="s">
        <v>141</v>
      </c>
      <c r="G76" s="35" t="s">
        <v>44</v>
      </c>
      <c r="H76" s="103" t="s">
        <v>16</v>
      </c>
      <c r="I76" s="66">
        <v>75674.06</v>
      </c>
      <c r="J76" s="35" t="s">
        <v>17</v>
      </c>
      <c r="K76" s="35" t="s">
        <v>33</v>
      </c>
      <c r="L76" s="35" t="s">
        <v>33</v>
      </c>
      <c r="M76" s="35" t="s">
        <v>33</v>
      </c>
    </row>
    <row r="77" spans="1:13" ht="85.7" customHeight="1" x14ac:dyDescent="0.2">
      <c r="A77" s="32" t="s">
        <v>194</v>
      </c>
      <c r="B77" s="35">
        <v>30258</v>
      </c>
      <c r="C77" s="35" t="s">
        <v>38</v>
      </c>
      <c r="D77" s="93">
        <v>12</v>
      </c>
      <c r="E77" s="35" t="s">
        <v>194</v>
      </c>
      <c r="F77" s="35" t="s">
        <v>111</v>
      </c>
      <c r="G77" s="35" t="s">
        <v>21</v>
      </c>
      <c r="H77" s="103" t="s">
        <v>16</v>
      </c>
      <c r="I77" s="66">
        <v>2121</v>
      </c>
      <c r="J77" s="35" t="s">
        <v>17</v>
      </c>
      <c r="K77" s="35" t="s">
        <v>95</v>
      </c>
      <c r="L77" s="35" t="s">
        <v>131</v>
      </c>
      <c r="M77" s="35" t="s">
        <v>131</v>
      </c>
    </row>
    <row r="78" spans="1:13" ht="85.7" customHeight="1" x14ac:dyDescent="0.2">
      <c r="A78" s="32" t="s">
        <v>195</v>
      </c>
      <c r="B78" s="35">
        <v>30261</v>
      </c>
      <c r="C78" s="35" t="s">
        <v>38</v>
      </c>
      <c r="D78" s="93">
        <v>16</v>
      </c>
      <c r="E78" s="35" t="s">
        <v>195</v>
      </c>
      <c r="F78" s="35" t="s">
        <v>179</v>
      </c>
      <c r="G78" s="35" t="s">
        <v>114</v>
      </c>
      <c r="H78" s="103" t="s">
        <v>16</v>
      </c>
      <c r="I78" s="66">
        <v>330</v>
      </c>
      <c r="J78" s="35" t="s">
        <v>17</v>
      </c>
      <c r="K78" s="35" t="s">
        <v>95</v>
      </c>
      <c r="L78" s="35" t="s">
        <v>131</v>
      </c>
      <c r="M78" s="35" t="s">
        <v>131</v>
      </c>
    </row>
    <row r="79" spans="1:13" ht="85.7" customHeight="1" x14ac:dyDescent="0.2">
      <c r="A79" s="32" t="s">
        <v>196</v>
      </c>
      <c r="B79" s="35">
        <v>30268</v>
      </c>
      <c r="C79" s="35" t="s">
        <v>38</v>
      </c>
      <c r="D79" s="93">
        <v>18</v>
      </c>
      <c r="E79" s="35" t="s">
        <v>196</v>
      </c>
      <c r="F79" s="35" t="s">
        <v>197</v>
      </c>
      <c r="G79" s="35" t="s">
        <v>67</v>
      </c>
      <c r="H79" s="103" t="s">
        <v>16</v>
      </c>
      <c r="I79" s="66">
        <v>1023</v>
      </c>
      <c r="J79" s="35" t="s">
        <v>17</v>
      </c>
      <c r="K79" s="35" t="s">
        <v>95</v>
      </c>
      <c r="L79" s="35" t="s">
        <v>131</v>
      </c>
      <c r="M79" s="35" t="s">
        <v>131</v>
      </c>
    </row>
    <row r="80" spans="1:13" ht="85.7" customHeight="1" x14ac:dyDescent="0.2">
      <c r="A80" s="32" t="s">
        <v>198</v>
      </c>
      <c r="B80" s="35">
        <v>30269</v>
      </c>
      <c r="C80" s="35" t="s">
        <v>38</v>
      </c>
      <c r="D80" s="93">
        <v>18</v>
      </c>
      <c r="E80" s="35" t="s">
        <v>198</v>
      </c>
      <c r="F80" s="35" t="s">
        <v>199</v>
      </c>
      <c r="G80" s="35" t="s">
        <v>109</v>
      </c>
      <c r="H80" s="103" t="s">
        <v>16</v>
      </c>
      <c r="I80" s="66">
        <v>727</v>
      </c>
      <c r="J80" s="35" t="s">
        <v>17</v>
      </c>
      <c r="K80" s="35" t="s">
        <v>95</v>
      </c>
      <c r="L80" s="35" t="s">
        <v>131</v>
      </c>
      <c r="M80" s="35" t="s">
        <v>131</v>
      </c>
    </row>
    <row r="81" spans="1:13" ht="85.7" customHeight="1" x14ac:dyDescent="0.2">
      <c r="A81" s="32" t="s">
        <v>200</v>
      </c>
      <c r="B81" s="35">
        <v>30270</v>
      </c>
      <c r="C81" s="35" t="s">
        <v>38</v>
      </c>
      <c r="D81" s="93">
        <v>16</v>
      </c>
      <c r="E81" s="35" t="s">
        <v>200</v>
      </c>
      <c r="F81" s="35" t="s">
        <v>201</v>
      </c>
      <c r="G81" s="35" t="s">
        <v>114</v>
      </c>
      <c r="H81" s="103" t="s">
        <v>16</v>
      </c>
      <c r="I81" s="66">
        <v>644</v>
      </c>
      <c r="J81" s="35" t="s">
        <v>17</v>
      </c>
      <c r="K81" s="35" t="s">
        <v>95</v>
      </c>
      <c r="L81" s="35" t="s">
        <v>131</v>
      </c>
      <c r="M81" s="35" t="s">
        <v>131</v>
      </c>
    </row>
    <row r="82" spans="1:13" ht="85.7" customHeight="1" x14ac:dyDescent="0.2">
      <c r="A82" s="32" t="s">
        <v>202</v>
      </c>
      <c r="B82" s="35">
        <v>30272</v>
      </c>
      <c r="C82" s="35" t="s">
        <v>38</v>
      </c>
      <c r="D82" s="93">
        <v>16</v>
      </c>
      <c r="E82" s="35" t="s">
        <v>202</v>
      </c>
      <c r="F82" s="35" t="s">
        <v>201</v>
      </c>
      <c r="G82" s="35" t="s">
        <v>114</v>
      </c>
      <c r="H82" s="103" t="s">
        <v>16</v>
      </c>
      <c r="I82" s="66">
        <v>1160</v>
      </c>
      <c r="J82" s="35" t="s">
        <v>17</v>
      </c>
      <c r="K82" s="35" t="s">
        <v>95</v>
      </c>
      <c r="L82" s="35" t="s">
        <v>131</v>
      </c>
      <c r="M82" s="35" t="s">
        <v>131</v>
      </c>
    </row>
    <row r="83" spans="1:13" ht="85.7" customHeight="1" x14ac:dyDescent="0.2">
      <c r="A83" s="32" t="s">
        <v>203</v>
      </c>
      <c r="B83" s="35">
        <v>30275</v>
      </c>
      <c r="C83" s="35" t="s">
        <v>38</v>
      </c>
      <c r="D83" s="93">
        <v>16</v>
      </c>
      <c r="E83" s="35" t="s">
        <v>203</v>
      </c>
      <c r="F83" s="35" t="s">
        <v>204</v>
      </c>
      <c r="G83" s="35" t="s">
        <v>114</v>
      </c>
      <c r="H83" s="103" t="s">
        <v>16</v>
      </c>
      <c r="I83" s="66">
        <v>1188</v>
      </c>
      <c r="J83" s="35" t="s">
        <v>17</v>
      </c>
      <c r="K83" s="35" t="s">
        <v>95</v>
      </c>
      <c r="L83" s="35" t="s">
        <v>131</v>
      </c>
      <c r="M83" s="35" t="s">
        <v>131</v>
      </c>
    </row>
    <row r="84" spans="1:13" ht="85.7" customHeight="1" x14ac:dyDescent="0.2">
      <c r="A84" s="32" t="s">
        <v>205</v>
      </c>
      <c r="B84" s="35">
        <v>30277</v>
      </c>
      <c r="C84" s="35" t="s">
        <v>38</v>
      </c>
      <c r="D84" s="93">
        <v>17</v>
      </c>
      <c r="E84" s="35" t="s">
        <v>205</v>
      </c>
      <c r="F84" s="35" t="s">
        <v>206</v>
      </c>
      <c r="G84" s="35" t="s">
        <v>114</v>
      </c>
      <c r="H84" s="103" t="s">
        <v>16</v>
      </c>
      <c r="I84" s="66">
        <v>708</v>
      </c>
      <c r="J84" s="35" t="s">
        <v>17</v>
      </c>
      <c r="K84" s="35" t="s">
        <v>95</v>
      </c>
      <c r="L84" s="35" t="s">
        <v>131</v>
      </c>
      <c r="M84" s="35" t="s">
        <v>131</v>
      </c>
    </row>
    <row r="85" spans="1:13" ht="85.7" customHeight="1" x14ac:dyDescent="0.2">
      <c r="A85" s="32" t="s">
        <v>207</v>
      </c>
      <c r="B85" s="35">
        <v>30279</v>
      </c>
      <c r="C85" s="35" t="s">
        <v>38</v>
      </c>
      <c r="D85" s="93">
        <v>14</v>
      </c>
      <c r="E85" s="35" t="s">
        <v>207</v>
      </c>
      <c r="F85" s="35" t="s">
        <v>208</v>
      </c>
      <c r="G85" s="35" t="s">
        <v>92</v>
      </c>
      <c r="H85" s="103" t="s">
        <v>16</v>
      </c>
      <c r="I85" s="66">
        <v>1978</v>
      </c>
      <c r="J85" s="35" t="s">
        <v>17</v>
      </c>
      <c r="K85" s="35" t="s">
        <v>95</v>
      </c>
      <c r="L85" s="35" t="s">
        <v>131</v>
      </c>
      <c r="M85" s="35" t="s">
        <v>131</v>
      </c>
    </row>
    <row r="86" spans="1:13" ht="85.7" customHeight="1" x14ac:dyDescent="0.2">
      <c r="A86" s="32" t="s">
        <v>209</v>
      </c>
      <c r="B86" s="35">
        <v>30285</v>
      </c>
      <c r="C86" s="35" t="s">
        <v>38</v>
      </c>
      <c r="D86" s="93">
        <v>14</v>
      </c>
      <c r="E86" s="35" t="s">
        <v>209</v>
      </c>
      <c r="F86" s="35" t="s">
        <v>210</v>
      </c>
      <c r="G86" s="35" t="s">
        <v>15</v>
      </c>
      <c r="H86" s="103" t="s">
        <v>16</v>
      </c>
      <c r="I86" s="66">
        <v>4020</v>
      </c>
      <c r="J86" s="35" t="s">
        <v>17</v>
      </c>
      <c r="K86" s="35" t="s">
        <v>95</v>
      </c>
      <c r="L86" s="35" t="s">
        <v>131</v>
      </c>
      <c r="M86" s="35" t="s">
        <v>131</v>
      </c>
    </row>
    <row r="87" spans="1:13" ht="85.7" customHeight="1" x14ac:dyDescent="0.2">
      <c r="A87" s="32" t="s">
        <v>211</v>
      </c>
      <c r="B87" s="35">
        <v>30287</v>
      </c>
      <c r="C87" s="35" t="s">
        <v>13</v>
      </c>
      <c r="D87" s="93">
        <v>9</v>
      </c>
      <c r="E87" s="35" t="s">
        <v>211</v>
      </c>
      <c r="F87" s="35" t="s">
        <v>212</v>
      </c>
      <c r="G87" s="35" t="s">
        <v>32</v>
      </c>
      <c r="H87" s="103" t="s">
        <v>16</v>
      </c>
      <c r="I87" s="66">
        <v>3714</v>
      </c>
      <c r="J87" s="35" t="s">
        <v>17</v>
      </c>
      <c r="K87" s="35" t="s">
        <v>33</v>
      </c>
      <c r="L87" s="35" t="s">
        <v>33</v>
      </c>
      <c r="M87" s="35" t="s">
        <v>33</v>
      </c>
    </row>
    <row r="88" spans="1:13" ht="85.7" customHeight="1" x14ac:dyDescent="0.2">
      <c r="A88" s="32" t="s">
        <v>213</v>
      </c>
      <c r="B88" s="35">
        <v>30327</v>
      </c>
      <c r="C88" s="35" t="s">
        <v>38</v>
      </c>
      <c r="D88" s="93">
        <v>18</v>
      </c>
      <c r="E88" s="35" t="s">
        <v>213</v>
      </c>
      <c r="F88" s="35" t="s">
        <v>214</v>
      </c>
      <c r="G88" s="35" t="s">
        <v>109</v>
      </c>
      <c r="H88" s="103" t="s">
        <v>16</v>
      </c>
      <c r="I88" s="66">
        <v>522</v>
      </c>
      <c r="J88" s="35" t="s">
        <v>17</v>
      </c>
      <c r="K88" s="35" t="s">
        <v>95</v>
      </c>
      <c r="L88" s="35" t="s">
        <v>131</v>
      </c>
      <c r="M88" s="35" t="s">
        <v>131</v>
      </c>
    </row>
    <row r="89" spans="1:13" ht="85.7" customHeight="1" x14ac:dyDescent="0.2">
      <c r="A89" s="32" t="s">
        <v>215</v>
      </c>
      <c r="B89" s="35">
        <v>30328</v>
      </c>
      <c r="C89" s="35" t="s">
        <v>38</v>
      </c>
      <c r="D89" s="93">
        <v>18</v>
      </c>
      <c r="E89" s="35" t="s">
        <v>216</v>
      </c>
      <c r="F89" s="35" t="s">
        <v>217</v>
      </c>
      <c r="G89" s="35" t="s">
        <v>109</v>
      </c>
      <c r="H89" s="103" t="s">
        <v>16</v>
      </c>
      <c r="I89" s="66">
        <v>418</v>
      </c>
      <c r="J89" s="35" t="s">
        <v>17</v>
      </c>
      <c r="K89" s="35" t="s">
        <v>95</v>
      </c>
      <c r="L89" s="35" t="s">
        <v>131</v>
      </c>
      <c r="M89" s="35" t="s">
        <v>131</v>
      </c>
    </row>
    <row r="90" spans="1:13" ht="85.7" customHeight="1" x14ac:dyDescent="0.2">
      <c r="A90" s="32" t="s">
        <v>218</v>
      </c>
      <c r="B90" s="35">
        <v>30381</v>
      </c>
      <c r="C90" s="35" t="s">
        <v>219</v>
      </c>
      <c r="D90" s="93">
        <v>11</v>
      </c>
      <c r="E90" s="35" t="s">
        <v>218</v>
      </c>
      <c r="F90" s="35" t="s">
        <v>59</v>
      </c>
      <c r="G90" s="35" t="s">
        <v>60</v>
      </c>
      <c r="H90" s="103" t="s">
        <v>16</v>
      </c>
      <c r="I90" s="66">
        <v>10743</v>
      </c>
      <c r="J90" s="35" t="s">
        <v>76</v>
      </c>
      <c r="K90" s="35" t="s">
        <v>220</v>
      </c>
      <c r="L90" s="35" t="s">
        <v>220</v>
      </c>
      <c r="M90" s="35" t="s">
        <v>220</v>
      </c>
    </row>
    <row r="91" spans="1:13" ht="85.7" customHeight="1" x14ac:dyDescent="0.2">
      <c r="A91" s="32" t="s">
        <v>221</v>
      </c>
      <c r="B91" s="35">
        <v>30387</v>
      </c>
      <c r="C91" s="35" t="s">
        <v>38</v>
      </c>
      <c r="D91" s="93">
        <v>13</v>
      </c>
      <c r="E91" s="35" t="s">
        <v>221</v>
      </c>
      <c r="F91" s="35" t="s">
        <v>99</v>
      </c>
      <c r="G91" s="35" t="s">
        <v>36</v>
      </c>
      <c r="H91" s="103" t="s">
        <v>16</v>
      </c>
      <c r="I91" s="66">
        <v>1825</v>
      </c>
      <c r="J91" s="35" t="s">
        <v>17</v>
      </c>
      <c r="K91" s="35" t="s">
        <v>95</v>
      </c>
      <c r="L91" s="35" t="s">
        <v>131</v>
      </c>
      <c r="M91" s="35" t="s">
        <v>131</v>
      </c>
    </row>
    <row r="92" spans="1:13" ht="85.7" customHeight="1" x14ac:dyDescent="0.2">
      <c r="A92" s="32" t="s">
        <v>222</v>
      </c>
      <c r="B92" s="35">
        <v>30450</v>
      </c>
      <c r="C92" s="35" t="s">
        <v>38</v>
      </c>
      <c r="D92" s="93">
        <v>18</v>
      </c>
      <c r="E92" s="35" t="s">
        <v>222</v>
      </c>
      <c r="F92" s="35" t="s">
        <v>190</v>
      </c>
      <c r="G92" s="35" t="s">
        <v>67</v>
      </c>
      <c r="H92" s="103" t="s">
        <v>16</v>
      </c>
      <c r="I92" s="66">
        <v>960</v>
      </c>
      <c r="J92" s="35" t="s">
        <v>17</v>
      </c>
      <c r="K92" s="35" t="s">
        <v>220</v>
      </c>
      <c r="L92" s="35" t="s">
        <v>220</v>
      </c>
      <c r="M92" s="35" t="s">
        <v>220</v>
      </c>
    </row>
    <row r="93" spans="1:13" ht="85.7" customHeight="1" x14ac:dyDescent="0.2">
      <c r="A93" s="32" t="s">
        <v>223</v>
      </c>
      <c r="B93" s="35">
        <v>30460</v>
      </c>
      <c r="C93" s="35" t="s">
        <v>38</v>
      </c>
      <c r="D93" s="93">
        <v>12</v>
      </c>
      <c r="E93" s="35" t="s">
        <v>223</v>
      </c>
      <c r="F93" s="35" t="s">
        <v>224</v>
      </c>
      <c r="G93" s="35" t="s">
        <v>60</v>
      </c>
      <c r="H93" s="103" t="s">
        <v>16</v>
      </c>
      <c r="I93" s="66">
        <v>317</v>
      </c>
      <c r="J93" s="35" t="s">
        <v>17</v>
      </c>
      <c r="K93" s="35" t="s">
        <v>131</v>
      </c>
      <c r="L93" s="35" t="s">
        <v>131</v>
      </c>
      <c r="M93" s="35" t="s">
        <v>131</v>
      </c>
    </row>
    <row r="94" spans="1:13" ht="85.7" customHeight="1" x14ac:dyDescent="0.2">
      <c r="A94" s="32" t="s">
        <v>225</v>
      </c>
      <c r="B94" s="35">
        <v>30462</v>
      </c>
      <c r="C94" s="35" t="s">
        <v>219</v>
      </c>
      <c r="D94" s="93">
        <v>3</v>
      </c>
      <c r="E94" s="35" t="s">
        <v>225</v>
      </c>
      <c r="F94" s="35" t="s">
        <v>145</v>
      </c>
      <c r="G94" s="35" t="s">
        <v>109</v>
      </c>
      <c r="H94" s="103" t="s">
        <v>16</v>
      </c>
      <c r="I94" s="66">
        <v>126744</v>
      </c>
      <c r="J94" s="35" t="s">
        <v>76</v>
      </c>
      <c r="K94" s="35" t="s">
        <v>220</v>
      </c>
      <c r="L94" s="35" t="s">
        <v>220</v>
      </c>
      <c r="M94" s="35" t="s">
        <v>220</v>
      </c>
    </row>
    <row r="95" spans="1:13" ht="85.7" customHeight="1" x14ac:dyDescent="0.2">
      <c r="A95" s="32" t="s">
        <v>226</v>
      </c>
      <c r="B95" s="35">
        <v>30479</v>
      </c>
      <c r="C95" s="35" t="s">
        <v>13</v>
      </c>
      <c r="D95" s="93">
        <v>5</v>
      </c>
      <c r="E95" s="35" t="s">
        <v>226</v>
      </c>
      <c r="F95" s="35" t="s">
        <v>227</v>
      </c>
      <c r="G95" s="35" t="s">
        <v>44</v>
      </c>
      <c r="H95" s="103" t="s">
        <v>16</v>
      </c>
      <c r="I95" s="66">
        <v>348</v>
      </c>
      <c r="J95" s="35" t="s">
        <v>17</v>
      </c>
      <c r="K95" s="35" t="s">
        <v>33</v>
      </c>
      <c r="L95" s="35" t="s">
        <v>33</v>
      </c>
      <c r="M95" s="35" t="s">
        <v>33</v>
      </c>
    </row>
    <row r="96" spans="1:13" ht="85.7" customHeight="1" x14ac:dyDescent="0.2">
      <c r="A96" s="32" t="s">
        <v>228</v>
      </c>
      <c r="B96" s="35">
        <v>30548</v>
      </c>
      <c r="C96" s="35" t="s">
        <v>19</v>
      </c>
      <c r="D96" s="93">
        <v>11</v>
      </c>
      <c r="E96" s="35" t="s">
        <v>228</v>
      </c>
      <c r="F96" s="35">
        <v>10315</v>
      </c>
      <c r="G96" s="35" t="s">
        <v>60</v>
      </c>
      <c r="H96" s="103" t="s">
        <v>16</v>
      </c>
      <c r="I96" s="66">
        <v>2727.32</v>
      </c>
      <c r="J96" s="35"/>
      <c r="K96" s="35" t="s">
        <v>229</v>
      </c>
      <c r="L96" s="35" t="s">
        <v>29</v>
      </c>
      <c r="M96" s="35" t="s">
        <v>29</v>
      </c>
    </row>
    <row r="97" spans="1:13" ht="85.7" customHeight="1" x14ac:dyDescent="0.2">
      <c r="A97" s="32" t="s">
        <v>230</v>
      </c>
      <c r="B97" s="35">
        <v>30170</v>
      </c>
      <c r="C97" s="35" t="s">
        <v>38</v>
      </c>
      <c r="D97" s="93">
        <v>19</v>
      </c>
      <c r="E97" s="35" t="s">
        <v>230</v>
      </c>
      <c r="F97" s="35" t="s">
        <v>231</v>
      </c>
      <c r="G97" s="35" t="s">
        <v>53</v>
      </c>
      <c r="H97" s="103" t="s">
        <v>16</v>
      </c>
      <c r="I97" s="66" t="s">
        <v>49</v>
      </c>
      <c r="J97" s="35" t="s">
        <v>17</v>
      </c>
      <c r="K97" s="35" t="s">
        <v>131</v>
      </c>
      <c r="L97" s="35" t="s">
        <v>131</v>
      </c>
      <c r="M97" s="35" t="s">
        <v>131</v>
      </c>
    </row>
    <row r="98" spans="1:13" ht="85.7" customHeight="1" x14ac:dyDescent="0.2">
      <c r="A98" s="32" t="s">
        <v>232</v>
      </c>
      <c r="B98" s="35">
        <v>10297</v>
      </c>
      <c r="C98" s="35" t="s">
        <v>38</v>
      </c>
      <c r="D98" s="93">
        <v>18</v>
      </c>
      <c r="E98" s="35" t="s">
        <v>232</v>
      </c>
      <c r="F98" s="35" t="s">
        <v>233</v>
      </c>
      <c r="G98" s="35" t="s">
        <v>109</v>
      </c>
      <c r="H98" s="103" t="s">
        <v>22</v>
      </c>
      <c r="I98" s="66">
        <v>6378.25</v>
      </c>
      <c r="J98" s="35" t="s">
        <v>17</v>
      </c>
      <c r="K98" s="35" t="s">
        <v>131</v>
      </c>
      <c r="L98" s="35" t="s">
        <v>131</v>
      </c>
      <c r="M98" s="35" t="s">
        <v>131</v>
      </c>
    </row>
    <row r="99" spans="1:13" ht="85.7" customHeight="1" x14ac:dyDescent="0.2">
      <c r="A99" s="32" t="s">
        <v>234</v>
      </c>
      <c r="B99" s="35">
        <v>30481</v>
      </c>
      <c r="C99" s="35" t="s">
        <v>38</v>
      </c>
      <c r="D99" s="93">
        <v>16</v>
      </c>
      <c r="E99" s="35" t="s">
        <v>234</v>
      </c>
      <c r="F99" s="35" t="s">
        <v>201</v>
      </c>
      <c r="G99" s="35" t="s">
        <v>114</v>
      </c>
      <c r="H99" s="103" t="s">
        <v>16</v>
      </c>
      <c r="I99" s="66" t="s">
        <v>49</v>
      </c>
      <c r="J99" s="35" t="s">
        <v>17</v>
      </c>
      <c r="K99" s="35" t="s">
        <v>131</v>
      </c>
      <c r="L99" s="35" t="s">
        <v>131</v>
      </c>
      <c r="M99" s="35" t="s">
        <v>131</v>
      </c>
    </row>
    <row r="100" spans="1:13" ht="85.7" customHeight="1" x14ac:dyDescent="0.2">
      <c r="A100" s="32" t="s">
        <v>235</v>
      </c>
      <c r="B100" s="35">
        <v>30172</v>
      </c>
      <c r="C100" s="35" t="s">
        <v>38</v>
      </c>
      <c r="D100" s="93">
        <v>15</v>
      </c>
      <c r="E100" s="35" t="s">
        <v>235</v>
      </c>
      <c r="F100" s="35" t="s">
        <v>48</v>
      </c>
      <c r="G100" s="35" t="s">
        <v>44</v>
      </c>
      <c r="H100" s="103" t="s">
        <v>16</v>
      </c>
      <c r="I100" s="66">
        <v>6322.01</v>
      </c>
      <c r="J100" s="35" t="s">
        <v>17</v>
      </c>
      <c r="K100" s="35" t="s">
        <v>131</v>
      </c>
      <c r="L100" s="35" t="s">
        <v>131</v>
      </c>
      <c r="M100" s="35" t="s">
        <v>131</v>
      </c>
    </row>
    <row r="101" spans="1:13" ht="85.7" customHeight="1" x14ac:dyDescent="0.2">
      <c r="A101" s="32" t="s">
        <v>236</v>
      </c>
      <c r="B101" s="35">
        <v>30150</v>
      </c>
      <c r="C101" s="35" t="s">
        <v>38</v>
      </c>
      <c r="D101" s="93">
        <v>14</v>
      </c>
      <c r="E101" s="35" t="s">
        <v>236</v>
      </c>
      <c r="F101" s="35" t="s">
        <v>237</v>
      </c>
      <c r="G101" s="35" t="s">
        <v>15</v>
      </c>
      <c r="H101" s="103" t="s">
        <v>16</v>
      </c>
      <c r="I101" s="66">
        <v>6007.47</v>
      </c>
      <c r="J101" s="35" t="s">
        <v>17</v>
      </c>
      <c r="K101" s="35" t="s">
        <v>131</v>
      </c>
      <c r="L101" s="35" t="s">
        <v>131</v>
      </c>
      <c r="M101" s="35" t="s">
        <v>131</v>
      </c>
    </row>
    <row r="102" spans="1:13" ht="85.7" customHeight="1" x14ac:dyDescent="0.2">
      <c r="A102" s="32" t="s">
        <v>238</v>
      </c>
      <c r="B102" s="35">
        <v>30264</v>
      </c>
      <c r="C102" s="35" t="s">
        <v>38</v>
      </c>
      <c r="D102" s="93">
        <v>13</v>
      </c>
      <c r="E102" s="35" t="s">
        <v>238</v>
      </c>
      <c r="F102" s="35" t="s">
        <v>239</v>
      </c>
      <c r="G102" s="35" t="s">
        <v>36</v>
      </c>
      <c r="H102" s="103" t="s">
        <v>16</v>
      </c>
      <c r="I102" s="66">
        <v>3034.29</v>
      </c>
      <c r="J102" s="35" t="s">
        <v>17</v>
      </c>
      <c r="K102" s="35" t="s">
        <v>131</v>
      </c>
      <c r="L102" s="35" t="s">
        <v>131</v>
      </c>
      <c r="M102" s="35" t="s">
        <v>131</v>
      </c>
    </row>
    <row r="103" spans="1:13" ht="85.7" customHeight="1" x14ac:dyDescent="0.2">
      <c r="A103" s="32" t="s">
        <v>240</v>
      </c>
      <c r="B103" s="35">
        <v>30154</v>
      </c>
      <c r="C103" s="35" t="s">
        <v>38</v>
      </c>
      <c r="D103" s="93">
        <v>17</v>
      </c>
      <c r="E103" s="35" t="s">
        <v>240</v>
      </c>
      <c r="F103" s="35" t="s">
        <v>241</v>
      </c>
      <c r="G103" s="35" t="s">
        <v>114</v>
      </c>
      <c r="H103" s="103" t="s">
        <v>16</v>
      </c>
      <c r="I103" s="66">
        <v>8532.48</v>
      </c>
      <c r="J103" s="35" t="s">
        <v>17</v>
      </c>
      <c r="K103" s="35" t="s">
        <v>131</v>
      </c>
      <c r="L103" s="35" t="s">
        <v>131</v>
      </c>
      <c r="M103" s="35" t="s">
        <v>131</v>
      </c>
    </row>
    <row r="104" spans="1:13" ht="85.7" customHeight="1" x14ac:dyDescent="0.2">
      <c r="A104" s="32" t="s">
        <v>242</v>
      </c>
      <c r="B104" s="35">
        <v>30278</v>
      </c>
      <c r="C104" s="35" t="s">
        <v>38</v>
      </c>
      <c r="D104" s="93">
        <v>19</v>
      </c>
      <c r="E104" s="35" t="s">
        <v>242</v>
      </c>
      <c r="F104" s="35" t="s">
        <v>188</v>
      </c>
      <c r="G104" s="35" t="s">
        <v>53</v>
      </c>
      <c r="H104" s="103" t="s">
        <v>16</v>
      </c>
      <c r="I104" s="66">
        <v>4864.07</v>
      </c>
      <c r="J104" s="35" t="s">
        <v>17</v>
      </c>
      <c r="K104" s="35" t="s">
        <v>131</v>
      </c>
      <c r="L104" s="35" t="s">
        <v>131</v>
      </c>
      <c r="M104" s="35" t="s">
        <v>131</v>
      </c>
    </row>
    <row r="105" spans="1:13" ht="85.7" customHeight="1" x14ac:dyDescent="0.2">
      <c r="A105" s="32" t="s">
        <v>243</v>
      </c>
      <c r="B105" s="35">
        <v>30280</v>
      </c>
      <c r="C105" s="35" t="s">
        <v>38</v>
      </c>
      <c r="D105" s="93">
        <v>18</v>
      </c>
      <c r="E105" s="35" t="s">
        <v>243</v>
      </c>
      <c r="F105" s="35" t="s">
        <v>244</v>
      </c>
      <c r="G105" s="35" t="s">
        <v>67</v>
      </c>
      <c r="H105" s="103" t="s">
        <v>16</v>
      </c>
      <c r="I105" s="66">
        <v>5175.42</v>
      </c>
      <c r="J105" s="35" t="s">
        <v>17</v>
      </c>
      <c r="K105" s="35" t="s">
        <v>131</v>
      </c>
      <c r="L105" s="35" t="s">
        <v>131</v>
      </c>
      <c r="M105" s="35" t="s">
        <v>131</v>
      </c>
    </row>
    <row r="106" spans="1:13" ht="85.7" customHeight="1" x14ac:dyDescent="0.2">
      <c r="A106" s="32" t="s">
        <v>245</v>
      </c>
      <c r="B106" s="35">
        <v>30267</v>
      </c>
      <c r="C106" s="35" t="s">
        <v>38</v>
      </c>
      <c r="D106" s="93">
        <v>13</v>
      </c>
      <c r="E106" s="35" t="s">
        <v>245</v>
      </c>
      <c r="F106" s="35" t="s">
        <v>246</v>
      </c>
      <c r="G106" s="35" t="s">
        <v>36</v>
      </c>
      <c r="H106" s="103" t="s">
        <v>16</v>
      </c>
      <c r="I106" s="66">
        <v>7831.65</v>
      </c>
      <c r="J106" s="35" t="s">
        <v>17</v>
      </c>
      <c r="K106" s="35" t="s">
        <v>131</v>
      </c>
      <c r="L106" s="35" t="s">
        <v>131</v>
      </c>
      <c r="M106" s="35" t="s">
        <v>131</v>
      </c>
    </row>
    <row r="107" spans="1:13" ht="85.7" customHeight="1" x14ac:dyDescent="0.2">
      <c r="A107" s="32" t="s">
        <v>247</v>
      </c>
      <c r="B107" s="35">
        <v>30228</v>
      </c>
      <c r="C107" s="35" t="s">
        <v>38</v>
      </c>
      <c r="D107" s="93">
        <v>18</v>
      </c>
      <c r="E107" s="35" t="s">
        <v>247</v>
      </c>
      <c r="F107" s="35" t="s">
        <v>145</v>
      </c>
      <c r="G107" s="35" t="s">
        <v>109</v>
      </c>
      <c r="H107" s="103" t="s">
        <v>16</v>
      </c>
      <c r="I107" s="66" t="s">
        <v>49</v>
      </c>
      <c r="J107" s="35" t="s">
        <v>17</v>
      </c>
      <c r="K107" s="35" t="s">
        <v>131</v>
      </c>
      <c r="L107" s="35" t="s">
        <v>131</v>
      </c>
      <c r="M107" s="35" t="s">
        <v>131</v>
      </c>
    </row>
    <row r="108" spans="1:13" ht="85.7" customHeight="1" x14ac:dyDescent="0.2">
      <c r="A108" s="32" t="s">
        <v>248</v>
      </c>
      <c r="B108" s="35">
        <v>30286</v>
      </c>
      <c r="C108" s="35" t="s">
        <v>38</v>
      </c>
      <c r="D108" s="93">
        <v>17</v>
      </c>
      <c r="E108" s="35" t="s">
        <v>248</v>
      </c>
      <c r="F108" s="35" t="s">
        <v>249</v>
      </c>
      <c r="G108" s="35" t="s">
        <v>155</v>
      </c>
      <c r="H108" s="103" t="s">
        <v>16</v>
      </c>
      <c r="I108" s="66" t="s">
        <v>49</v>
      </c>
      <c r="J108" s="35" t="s">
        <v>17</v>
      </c>
      <c r="K108" s="35" t="s">
        <v>131</v>
      </c>
      <c r="L108" s="35" t="s">
        <v>131</v>
      </c>
      <c r="M108" s="35" t="s">
        <v>131</v>
      </c>
    </row>
    <row r="109" spans="1:13" ht="85.7" customHeight="1" x14ac:dyDescent="0.2">
      <c r="A109" s="32" t="s">
        <v>250</v>
      </c>
      <c r="B109" s="35">
        <v>30151</v>
      </c>
      <c r="C109" s="35" t="s">
        <v>38</v>
      </c>
      <c r="D109" s="93">
        <v>19</v>
      </c>
      <c r="E109" s="35" t="s">
        <v>250</v>
      </c>
      <c r="F109" s="35" t="s">
        <v>251</v>
      </c>
      <c r="G109" s="35" t="s">
        <v>53</v>
      </c>
      <c r="H109" s="103" t="s">
        <v>16</v>
      </c>
      <c r="I109" s="66" t="s">
        <v>49</v>
      </c>
      <c r="J109" s="35" t="s">
        <v>17</v>
      </c>
      <c r="K109" s="35" t="s">
        <v>131</v>
      </c>
      <c r="L109" s="35" t="s">
        <v>131</v>
      </c>
      <c r="M109" s="35" t="s">
        <v>131</v>
      </c>
    </row>
    <row r="110" spans="1:13" ht="85.7" customHeight="1" x14ac:dyDescent="0.2">
      <c r="A110" s="32" t="s">
        <v>252</v>
      </c>
      <c r="B110" s="35">
        <v>30179</v>
      </c>
      <c r="C110" s="35" t="s">
        <v>38</v>
      </c>
      <c r="D110" s="93">
        <v>17</v>
      </c>
      <c r="E110" s="35" t="s">
        <v>252</v>
      </c>
      <c r="F110" s="35" t="s">
        <v>253</v>
      </c>
      <c r="G110" s="35" t="s">
        <v>44</v>
      </c>
      <c r="H110" s="103" t="s">
        <v>16</v>
      </c>
      <c r="I110" s="66" t="s">
        <v>49</v>
      </c>
      <c r="J110" s="35" t="s">
        <v>17</v>
      </c>
      <c r="K110" s="35" t="s">
        <v>131</v>
      </c>
      <c r="L110" s="35" t="s">
        <v>131</v>
      </c>
      <c r="M110" s="35" t="s">
        <v>131</v>
      </c>
    </row>
    <row r="111" spans="1:13" ht="85.7" customHeight="1" x14ac:dyDescent="0.2">
      <c r="A111" s="32" t="s">
        <v>254</v>
      </c>
      <c r="B111" s="35">
        <v>30250</v>
      </c>
      <c r="C111" s="35" t="s">
        <v>38</v>
      </c>
      <c r="D111" s="93">
        <v>18</v>
      </c>
      <c r="E111" s="35" t="s">
        <v>254</v>
      </c>
      <c r="F111" s="35" t="s">
        <v>255</v>
      </c>
      <c r="G111" s="35" t="s">
        <v>44</v>
      </c>
      <c r="H111" s="103" t="s">
        <v>16</v>
      </c>
      <c r="I111" s="66" t="s">
        <v>49</v>
      </c>
      <c r="J111" s="35" t="s">
        <v>17</v>
      </c>
      <c r="K111" s="35" t="s">
        <v>131</v>
      </c>
      <c r="L111" s="35" t="s">
        <v>131</v>
      </c>
      <c r="M111" s="35" t="s">
        <v>131</v>
      </c>
    </row>
    <row r="112" spans="1:13" ht="85.7" customHeight="1" x14ac:dyDescent="0.2">
      <c r="A112" s="32" t="s">
        <v>256</v>
      </c>
      <c r="B112" s="35">
        <v>1651</v>
      </c>
      <c r="C112" s="35" t="s">
        <v>257</v>
      </c>
      <c r="D112" s="93">
        <v>6</v>
      </c>
      <c r="E112" s="35" t="s">
        <v>256</v>
      </c>
      <c r="F112" s="35" t="s">
        <v>258</v>
      </c>
      <c r="G112" s="35" t="s">
        <v>155</v>
      </c>
      <c r="H112" s="103" t="s">
        <v>259</v>
      </c>
      <c r="I112" s="66" t="s">
        <v>49</v>
      </c>
      <c r="J112" s="35"/>
      <c r="K112" s="35"/>
      <c r="L112" s="35"/>
      <c r="M112" s="35"/>
    </row>
    <row r="113" spans="1:13" ht="85.7" customHeight="1" x14ac:dyDescent="0.2">
      <c r="A113" s="32" t="s">
        <v>260</v>
      </c>
      <c r="B113" s="35">
        <v>13214</v>
      </c>
      <c r="C113" s="35" t="s">
        <v>257</v>
      </c>
      <c r="D113" s="93">
        <v>6</v>
      </c>
      <c r="E113" s="35" t="s">
        <v>260</v>
      </c>
      <c r="F113" s="35" t="s">
        <v>159</v>
      </c>
      <c r="G113" s="35" t="s">
        <v>155</v>
      </c>
      <c r="H113" s="103" t="s">
        <v>259</v>
      </c>
      <c r="I113" s="66" t="s">
        <v>49</v>
      </c>
      <c r="J113" s="35"/>
      <c r="K113" s="35"/>
      <c r="L113" s="35"/>
      <c r="M113" s="35"/>
    </row>
    <row r="114" spans="1:13" ht="85.7" customHeight="1" x14ac:dyDescent="0.2">
      <c r="A114" s="32" t="s">
        <v>261</v>
      </c>
      <c r="B114" s="35">
        <v>11975</v>
      </c>
      <c r="C114" s="35" t="s">
        <v>257</v>
      </c>
      <c r="D114" s="93">
        <v>6</v>
      </c>
      <c r="E114" s="35" t="s">
        <v>261</v>
      </c>
      <c r="F114" s="35" t="s">
        <v>262</v>
      </c>
      <c r="G114" s="35" t="s">
        <v>155</v>
      </c>
      <c r="H114" s="103" t="s">
        <v>259</v>
      </c>
      <c r="I114" s="66" t="s">
        <v>49</v>
      </c>
      <c r="J114" s="35"/>
      <c r="K114" s="35"/>
      <c r="L114" s="35"/>
      <c r="M114" s="35"/>
    </row>
    <row r="115" spans="1:13" ht="85.7" customHeight="1" x14ac:dyDescent="0.2">
      <c r="A115" s="32" t="s">
        <v>263</v>
      </c>
      <c r="B115" s="35">
        <v>72469</v>
      </c>
      <c r="C115" s="35" t="s">
        <v>257</v>
      </c>
      <c r="D115" s="93">
        <v>6</v>
      </c>
      <c r="E115" s="35" t="s">
        <v>263</v>
      </c>
      <c r="F115" s="35" t="s">
        <v>262</v>
      </c>
      <c r="G115" s="35" t="s">
        <v>155</v>
      </c>
      <c r="H115" s="103" t="s">
        <v>259</v>
      </c>
      <c r="I115" s="66" t="s">
        <v>49</v>
      </c>
      <c r="J115" s="35"/>
      <c r="K115" s="35"/>
      <c r="L115" s="35"/>
      <c r="M115" s="35"/>
    </row>
    <row r="116" spans="1:13" ht="85.7" customHeight="1" x14ac:dyDescent="0.2">
      <c r="A116" s="32" t="s">
        <v>264</v>
      </c>
      <c r="B116" s="35">
        <v>80390</v>
      </c>
      <c r="C116" s="35" t="s">
        <v>257</v>
      </c>
      <c r="D116" s="93">
        <v>2</v>
      </c>
      <c r="E116" s="35" t="s">
        <v>264</v>
      </c>
      <c r="F116" s="35">
        <v>13357</v>
      </c>
      <c r="G116" s="35" t="s">
        <v>44</v>
      </c>
      <c r="H116" s="103" t="s">
        <v>265</v>
      </c>
      <c r="I116" s="66" t="s">
        <v>49</v>
      </c>
      <c r="J116" s="35"/>
      <c r="K116" s="35"/>
      <c r="L116" s="35"/>
      <c r="M116" s="35"/>
    </row>
    <row r="117" spans="1:13" ht="85.7" customHeight="1" x14ac:dyDescent="0.2">
      <c r="A117" s="32" t="s">
        <v>266</v>
      </c>
      <c r="B117" s="35">
        <v>80391</v>
      </c>
      <c r="C117" s="35" t="s">
        <v>257</v>
      </c>
      <c r="D117" s="93">
        <v>2</v>
      </c>
      <c r="E117" s="35" t="s">
        <v>266</v>
      </c>
      <c r="F117" s="35">
        <v>13357</v>
      </c>
      <c r="G117" s="35" t="s">
        <v>44</v>
      </c>
      <c r="H117" s="103" t="s">
        <v>265</v>
      </c>
      <c r="I117" s="66" t="s">
        <v>49</v>
      </c>
      <c r="J117" s="35"/>
      <c r="K117" s="35"/>
      <c r="L117" s="35"/>
      <c r="M117" s="35"/>
    </row>
    <row r="118" spans="1:13" ht="85.7" customHeight="1" x14ac:dyDescent="0.2">
      <c r="A118" s="32" t="s">
        <v>267</v>
      </c>
      <c r="B118" s="35">
        <v>80388</v>
      </c>
      <c r="C118" s="35" t="s">
        <v>257</v>
      </c>
      <c r="D118" s="93">
        <v>2</v>
      </c>
      <c r="E118" s="35" t="s">
        <v>267</v>
      </c>
      <c r="F118" s="35">
        <v>10551</v>
      </c>
      <c r="G118" s="35" t="s">
        <v>44</v>
      </c>
      <c r="H118" s="103" t="s">
        <v>265</v>
      </c>
      <c r="I118" s="66" t="s">
        <v>49</v>
      </c>
      <c r="J118" s="35"/>
      <c r="K118" s="35"/>
      <c r="L118" s="35"/>
      <c r="M118" s="35"/>
    </row>
    <row r="119" spans="1:13" ht="85.7" customHeight="1" x14ac:dyDescent="0.2">
      <c r="A119" s="32" t="s">
        <v>268</v>
      </c>
      <c r="B119" s="35">
        <v>80385</v>
      </c>
      <c r="C119" s="35" t="s">
        <v>257</v>
      </c>
      <c r="D119" s="93">
        <v>2</v>
      </c>
      <c r="E119" s="35" t="s">
        <v>268</v>
      </c>
      <c r="F119" s="35">
        <v>13347</v>
      </c>
      <c r="G119" s="35" t="s">
        <v>44</v>
      </c>
      <c r="H119" s="103" t="s">
        <v>265</v>
      </c>
      <c r="I119" s="66" t="s">
        <v>49</v>
      </c>
      <c r="J119" s="35"/>
      <c r="K119" s="35"/>
      <c r="L119" s="35"/>
      <c r="M119" s="35"/>
    </row>
    <row r="120" spans="1:13" ht="85.7" customHeight="1" x14ac:dyDescent="0.2">
      <c r="A120" s="32" t="s">
        <v>269</v>
      </c>
      <c r="B120" s="35">
        <v>81806</v>
      </c>
      <c r="C120" s="35" t="s">
        <v>257</v>
      </c>
      <c r="D120" s="93">
        <v>2</v>
      </c>
      <c r="E120" s="35" t="s">
        <v>269</v>
      </c>
      <c r="F120" s="35">
        <v>13355</v>
      </c>
      <c r="G120" s="35" t="s">
        <v>44</v>
      </c>
      <c r="H120" s="103" t="s">
        <v>265</v>
      </c>
      <c r="I120" s="66" t="s">
        <v>49</v>
      </c>
      <c r="J120" s="35"/>
      <c r="K120" s="35"/>
      <c r="L120" s="35"/>
      <c r="M120" s="35"/>
    </row>
    <row r="121" spans="1:13" ht="85.7" customHeight="1" x14ac:dyDescent="0.2">
      <c r="A121" s="32" t="s">
        <v>270</v>
      </c>
      <c r="B121" s="35">
        <v>81766</v>
      </c>
      <c r="C121" s="35" t="s">
        <v>257</v>
      </c>
      <c r="D121" s="93">
        <v>2</v>
      </c>
      <c r="E121" s="35" t="s">
        <v>270</v>
      </c>
      <c r="F121" s="35">
        <v>10785</v>
      </c>
      <c r="G121" s="35" t="s">
        <v>44</v>
      </c>
      <c r="H121" s="103" t="s">
        <v>265</v>
      </c>
      <c r="I121" s="66" t="s">
        <v>49</v>
      </c>
      <c r="J121" s="35"/>
      <c r="K121" s="35"/>
      <c r="L121" s="35"/>
      <c r="M121" s="35"/>
    </row>
    <row r="122" spans="1:13" ht="85.7" customHeight="1" x14ac:dyDescent="0.2">
      <c r="A122" s="32" t="s">
        <v>271</v>
      </c>
      <c r="B122" s="35">
        <v>80139</v>
      </c>
      <c r="C122" s="35" t="s">
        <v>257</v>
      </c>
      <c r="D122" s="93">
        <v>9</v>
      </c>
      <c r="E122" s="35" t="s">
        <v>271</v>
      </c>
      <c r="F122" s="35" t="s">
        <v>272</v>
      </c>
      <c r="G122" s="35" t="s">
        <v>114</v>
      </c>
      <c r="H122" s="103" t="s">
        <v>265</v>
      </c>
      <c r="I122" s="66" t="s">
        <v>49</v>
      </c>
      <c r="J122" s="35"/>
      <c r="K122" s="35"/>
      <c r="L122" s="35"/>
      <c r="M122" s="35"/>
    </row>
    <row r="123" spans="1:13" ht="85.7" customHeight="1" x14ac:dyDescent="0.2">
      <c r="A123" s="32" t="s">
        <v>273</v>
      </c>
      <c r="B123" s="35">
        <v>15847</v>
      </c>
      <c r="C123" s="35" t="s">
        <v>257</v>
      </c>
      <c r="D123" s="93">
        <v>2</v>
      </c>
      <c r="E123" s="35" t="s">
        <v>273</v>
      </c>
      <c r="F123" s="35" t="s">
        <v>73</v>
      </c>
      <c r="G123" s="35" t="s">
        <v>44</v>
      </c>
      <c r="H123" s="103" t="s">
        <v>259</v>
      </c>
      <c r="I123" s="66" t="s">
        <v>49</v>
      </c>
      <c r="J123" s="35"/>
      <c r="K123" s="35"/>
      <c r="L123" s="35"/>
      <c r="M123" s="35"/>
    </row>
    <row r="124" spans="1:13" ht="85.7" customHeight="1" x14ac:dyDescent="0.2">
      <c r="A124" s="32" t="s">
        <v>274</v>
      </c>
      <c r="B124" s="35">
        <v>80380</v>
      </c>
      <c r="C124" s="35" t="s">
        <v>257</v>
      </c>
      <c r="D124" s="93">
        <v>9</v>
      </c>
      <c r="E124" s="35" t="s">
        <v>274</v>
      </c>
      <c r="F124" s="82" t="s">
        <v>275</v>
      </c>
      <c r="G124" s="35"/>
      <c r="H124" s="103" t="s">
        <v>265</v>
      </c>
      <c r="I124" s="66" t="s">
        <v>49</v>
      </c>
      <c r="J124" s="35"/>
      <c r="K124" s="35"/>
      <c r="L124" s="35"/>
      <c r="M124" s="35"/>
    </row>
    <row r="125" spans="1:13" ht="85.7" customHeight="1" x14ac:dyDescent="0.2">
      <c r="A125" s="32" t="s">
        <v>276</v>
      </c>
      <c r="B125" s="35" t="s">
        <v>277</v>
      </c>
      <c r="C125" s="35" t="s">
        <v>13</v>
      </c>
      <c r="D125" s="93">
        <v>5</v>
      </c>
      <c r="E125" s="35" t="s">
        <v>276</v>
      </c>
      <c r="F125" s="35">
        <v>10179</v>
      </c>
      <c r="G125" s="35" t="s">
        <v>44</v>
      </c>
      <c r="H125" s="103" t="s">
        <v>22</v>
      </c>
      <c r="I125" s="66" t="s">
        <v>49</v>
      </c>
      <c r="J125" s="35" t="s">
        <v>17</v>
      </c>
      <c r="K125" s="35" t="s">
        <v>33</v>
      </c>
      <c r="L125" s="35" t="s">
        <v>33</v>
      </c>
      <c r="M125" s="35" t="s">
        <v>33</v>
      </c>
    </row>
    <row r="126" spans="1:13" ht="85.7" customHeight="1" x14ac:dyDescent="0.2">
      <c r="A126" s="32" t="s">
        <v>278</v>
      </c>
      <c r="B126" s="35" t="s">
        <v>279</v>
      </c>
      <c r="C126" s="35" t="s">
        <v>13</v>
      </c>
      <c r="D126" s="93">
        <v>5</v>
      </c>
      <c r="E126" s="35" t="s">
        <v>278</v>
      </c>
      <c r="F126" s="35">
        <v>14193</v>
      </c>
      <c r="G126" s="35" t="s">
        <v>53</v>
      </c>
      <c r="H126" s="103" t="s">
        <v>22</v>
      </c>
      <c r="I126" s="66" t="s">
        <v>49</v>
      </c>
      <c r="J126" s="35" t="s">
        <v>17</v>
      </c>
      <c r="K126" s="35" t="s">
        <v>33</v>
      </c>
      <c r="L126" s="35" t="s">
        <v>33</v>
      </c>
      <c r="M126" s="35" t="s">
        <v>33</v>
      </c>
    </row>
    <row r="127" spans="1:13" ht="85.7" customHeight="1" x14ac:dyDescent="0.2">
      <c r="A127" s="32" t="s">
        <v>280</v>
      </c>
      <c r="B127" s="35" t="s">
        <v>281</v>
      </c>
      <c r="C127" s="35" t="s">
        <v>13</v>
      </c>
      <c r="D127" s="93">
        <v>5</v>
      </c>
      <c r="E127" s="35" t="s">
        <v>280</v>
      </c>
      <c r="F127" s="35">
        <v>14193</v>
      </c>
      <c r="G127" s="35" t="s">
        <v>53</v>
      </c>
      <c r="H127" s="103" t="s">
        <v>22</v>
      </c>
      <c r="I127" s="66" t="s">
        <v>49</v>
      </c>
      <c r="J127" s="35" t="s">
        <v>17</v>
      </c>
      <c r="K127" s="35" t="s">
        <v>33</v>
      </c>
      <c r="L127" s="35" t="s">
        <v>33</v>
      </c>
      <c r="M127" s="35" t="s">
        <v>33</v>
      </c>
    </row>
    <row r="128" spans="1:13" ht="85.7" customHeight="1" x14ac:dyDescent="0.2">
      <c r="A128" s="32" t="s">
        <v>282</v>
      </c>
      <c r="B128" s="35" t="s">
        <v>283</v>
      </c>
      <c r="C128" s="35" t="s">
        <v>13</v>
      </c>
      <c r="D128" s="93">
        <v>5</v>
      </c>
      <c r="E128" s="35" t="s">
        <v>282</v>
      </c>
      <c r="F128" s="35">
        <v>10999</v>
      </c>
      <c r="G128" s="35" t="s">
        <v>155</v>
      </c>
      <c r="H128" s="103" t="s">
        <v>22</v>
      </c>
      <c r="I128" s="66" t="s">
        <v>49</v>
      </c>
      <c r="J128" s="35" t="s">
        <v>17</v>
      </c>
      <c r="K128" s="35" t="s">
        <v>33</v>
      </c>
      <c r="L128" s="35" t="s">
        <v>33</v>
      </c>
      <c r="M128" s="35" t="s">
        <v>33</v>
      </c>
    </row>
    <row r="129" spans="1:13" ht="85.7" customHeight="1" x14ac:dyDescent="0.2">
      <c r="A129" s="32" t="s">
        <v>284</v>
      </c>
      <c r="B129" s="35" t="s">
        <v>285</v>
      </c>
      <c r="C129" s="35" t="s">
        <v>13</v>
      </c>
      <c r="D129" s="93">
        <v>5</v>
      </c>
      <c r="E129" s="35" t="s">
        <v>284</v>
      </c>
      <c r="F129" s="35">
        <v>10709</v>
      </c>
      <c r="G129" s="35" t="s">
        <v>53</v>
      </c>
      <c r="H129" s="103" t="s">
        <v>22</v>
      </c>
      <c r="I129" s="66" t="s">
        <v>49</v>
      </c>
      <c r="J129" s="35" t="s">
        <v>17</v>
      </c>
      <c r="K129" s="35" t="s">
        <v>33</v>
      </c>
      <c r="L129" s="35" t="s">
        <v>33</v>
      </c>
      <c r="M129" s="35" t="s">
        <v>33</v>
      </c>
    </row>
    <row r="130" spans="1:13" ht="85.7" customHeight="1" x14ac:dyDescent="0.2">
      <c r="A130" s="32" t="s">
        <v>286</v>
      </c>
      <c r="B130" s="35" t="s">
        <v>287</v>
      </c>
      <c r="C130" s="35" t="s">
        <v>13</v>
      </c>
      <c r="D130" s="93">
        <v>5</v>
      </c>
      <c r="E130" s="35" t="s">
        <v>286</v>
      </c>
      <c r="F130" s="35">
        <v>10969</v>
      </c>
      <c r="G130" s="35" t="s">
        <v>155</v>
      </c>
      <c r="H130" s="103" t="s">
        <v>22</v>
      </c>
      <c r="I130" s="66" t="s">
        <v>49</v>
      </c>
      <c r="J130" s="35" t="s">
        <v>17</v>
      </c>
      <c r="K130" s="35" t="s">
        <v>33</v>
      </c>
      <c r="L130" s="35" t="s">
        <v>33</v>
      </c>
      <c r="M130" s="35" t="s">
        <v>33</v>
      </c>
    </row>
    <row r="131" spans="1:13" ht="85.7" customHeight="1" x14ac:dyDescent="0.2">
      <c r="A131" s="32" t="s">
        <v>288</v>
      </c>
      <c r="B131" s="35" t="s">
        <v>289</v>
      </c>
      <c r="C131" s="35" t="s">
        <v>13</v>
      </c>
      <c r="D131" s="93">
        <v>5</v>
      </c>
      <c r="E131" s="35" t="s">
        <v>288</v>
      </c>
      <c r="F131" s="35">
        <v>14193</v>
      </c>
      <c r="G131" s="35" t="s">
        <v>44</v>
      </c>
      <c r="H131" s="103" t="s">
        <v>22</v>
      </c>
      <c r="I131" s="66" t="s">
        <v>49</v>
      </c>
      <c r="J131" s="35" t="s">
        <v>17</v>
      </c>
      <c r="K131" s="35" t="s">
        <v>33</v>
      </c>
      <c r="L131" s="35" t="s">
        <v>33</v>
      </c>
      <c r="M131" s="35" t="s">
        <v>33</v>
      </c>
    </row>
    <row r="132" spans="1:13" ht="85.7" customHeight="1" x14ac:dyDescent="0.2">
      <c r="A132" s="32" t="s">
        <v>290</v>
      </c>
      <c r="B132" s="35" t="s">
        <v>291</v>
      </c>
      <c r="C132" s="35" t="s">
        <v>13</v>
      </c>
      <c r="D132" s="93">
        <v>5</v>
      </c>
      <c r="E132" s="35" t="s">
        <v>290</v>
      </c>
      <c r="F132" s="35">
        <v>14050</v>
      </c>
      <c r="G132" s="35" t="s">
        <v>44</v>
      </c>
      <c r="H132" s="103" t="s">
        <v>22</v>
      </c>
      <c r="I132" s="66" t="s">
        <v>49</v>
      </c>
      <c r="J132" s="35" t="s">
        <v>17</v>
      </c>
      <c r="K132" s="35" t="s">
        <v>33</v>
      </c>
      <c r="L132" s="35" t="s">
        <v>33</v>
      </c>
      <c r="M132" s="35" t="s">
        <v>33</v>
      </c>
    </row>
    <row r="133" spans="1:13" ht="85.7" customHeight="1" x14ac:dyDescent="0.2">
      <c r="A133" s="32" t="s">
        <v>292</v>
      </c>
      <c r="B133" s="35" t="s">
        <v>293</v>
      </c>
      <c r="C133" s="35" t="s">
        <v>13</v>
      </c>
      <c r="D133" s="93">
        <v>5</v>
      </c>
      <c r="E133" s="35" t="s">
        <v>292</v>
      </c>
      <c r="F133" s="35">
        <v>14052</v>
      </c>
      <c r="G133" s="35" t="s">
        <v>44</v>
      </c>
      <c r="H133" s="103" t="s">
        <v>22</v>
      </c>
      <c r="I133" s="66" t="s">
        <v>49</v>
      </c>
      <c r="J133" s="35" t="s">
        <v>17</v>
      </c>
      <c r="K133" s="35" t="s">
        <v>33</v>
      </c>
      <c r="L133" s="35" t="s">
        <v>33</v>
      </c>
      <c r="M133" s="35" t="s">
        <v>33</v>
      </c>
    </row>
    <row r="134" spans="1:13" ht="85.7" customHeight="1" x14ac:dyDescent="0.2">
      <c r="A134" s="32" t="s">
        <v>294</v>
      </c>
      <c r="B134" s="35">
        <v>10172</v>
      </c>
      <c r="C134" s="35" t="s">
        <v>19</v>
      </c>
      <c r="D134" s="93">
        <v>2</v>
      </c>
      <c r="E134" s="35" t="s">
        <v>294</v>
      </c>
      <c r="F134" s="35" t="s">
        <v>295</v>
      </c>
      <c r="G134" s="35" t="s">
        <v>67</v>
      </c>
      <c r="H134" s="103" t="s">
        <v>22</v>
      </c>
      <c r="I134" s="66" t="s">
        <v>49</v>
      </c>
      <c r="J134" s="35"/>
      <c r="K134" s="35" t="s">
        <v>296</v>
      </c>
      <c r="L134" s="35" t="s">
        <v>46</v>
      </c>
      <c r="M134" s="35" t="s">
        <v>46</v>
      </c>
    </row>
    <row r="135" spans="1:13" ht="85.7" customHeight="1" x14ac:dyDescent="0.2">
      <c r="A135" s="32" t="s">
        <v>297</v>
      </c>
      <c r="B135" s="35">
        <v>30461</v>
      </c>
      <c r="C135" s="35" t="s">
        <v>219</v>
      </c>
      <c r="D135" s="93">
        <v>1</v>
      </c>
      <c r="E135" s="35" t="s">
        <v>297</v>
      </c>
      <c r="F135" s="35" t="s">
        <v>75</v>
      </c>
      <c r="G135" s="35" t="s">
        <v>44</v>
      </c>
      <c r="H135" s="103" t="s">
        <v>16</v>
      </c>
      <c r="I135" s="66">
        <v>70054.55</v>
      </c>
      <c r="J135" s="35" t="s">
        <v>76</v>
      </c>
      <c r="K135" s="35" t="s">
        <v>220</v>
      </c>
      <c r="L135" s="35" t="s">
        <v>220</v>
      </c>
      <c r="M135" s="35" t="s">
        <v>220</v>
      </c>
    </row>
    <row r="136" spans="1:13" ht="85.7" customHeight="1" x14ac:dyDescent="0.2">
      <c r="A136" s="32" t="s">
        <v>298</v>
      </c>
      <c r="B136" s="35">
        <v>30239</v>
      </c>
      <c r="C136" s="35" t="s">
        <v>38</v>
      </c>
      <c r="D136" s="93">
        <v>14</v>
      </c>
      <c r="E136" s="35" t="s">
        <v>298</v>
      </c>
      <c r="F136" s="35" t="s">
        <v>299</v>
      </c>
      <c r="G136" s="35" t="s">
        <v>92</v>
      </c>
      <c r="H136" s="103" t="s">
        <v>16</v>
      </c>
      <c r="I136" s="66">
        <v>2633.58</v>
      </c>
      <c r="J136" s="35" t="s">
        <v>17</v>
      </c>
      <c r="K136" s="35"/>
      <c r="L136" s="35"/>
      <c r="M136" s="35"/>
    </row>
    <row r="137" spans="1:13" ht="85.7" customHeight="1" x14ac:dyDescent="0.2">
      <c r="A137" s="32" t="s">
        <v>300</v>
      </c>
      <c r="B137" s="35">
        <v>30162</v>
      </c>
      <c r="C137" s="35" t="s">
        <v>38</v>
      </c>
      <c r="D137" s="93">
        <v>17</v>
      </c>
      <c r="E137" s="35" t="s">
        <v>300</v>
      </c>
      <c r="F137" s="35" t="s">
        <v>167</v>
      </c>
      <c r="G137" s="35" t="s">
        <v>32</v>
      </c>
      <c r="H137" s="103" t="s">
        <v>16</v>
      </c>
      <c r="I137" s="66">
        <v>6932.6</v>
      </c>
      <c r="J137" s="35" t="s">
        <v>17</v>
      </c>
      <c r="K137" s="35" t="s">
        <v>131</v>
      </c>
      <c r="L137" s="35" t="s">
        <v>131</v>
      </c>
      <c r="M137" s="35" t="s">
        <v>131</v>
      </c>
    </row>
    <row r="138" spans="1:13" ht="85.7" customHeight="1" x14ac:dyDescent="0.2">
      <c r="A138" s="32" t="s">
        <v>301</v>
      </c>
      <c r="B138" s="35">
        <v>30255</v>
      </c>
      <c r="C138" s="35" t="s">
        <v>38</v>
      </c>
      <c r="D138" s="93">
        <v>19</v>
      </c>
      <c r="E138" s="35" t="s">
        <v>302</v>
      </c>
      <c r="F138" s="35" t="s">
        <v>303</v>
      </c>
      <c r="G138" s="35" t="s">
        <v>92</v>
      </c>
      <c r="H138" s="103" t="s">
        <v>16</v>
      </c>
      <c r="I138" s="66">
        <v>4139.29</v>
      </c>
      <c r="J138" s="35" t="s">
        <v>17</v>
      </c>
      <c r="K138" s="35"/>
      <c r="L138" s="35"/>
      <c r="M138" s="35"/>
    </row>
    <row r="139" spans="1:13" ht="85.7" customHeight="1" x14ac:dyDescent="0.2">
      <c r="A139" s="32" t="s">
        <v>304</v>
      </c>
      <c r="B139" s="35">
        <v>30166</v>
      </c>
      <c r="C139" s="35" t="s">
        <v>38</v>
      </c>
      <c r="D139" s="93">
        <v>12</v>
      </c>
      <c r="E139" s="35" t="s">
        <v>304</v>
      </c>
      <c r="F139" s="35" t="s">
        <v>20</v>
      </c>
      <c r="G139" s="35" t="s">
        <v>21</v>
      </c>
      <c r="H139" s="103" t="s">
        <v>16</v>
      </c>
      <c r="I139" s="66">
        <v>9915.3799999999992</v>
      </c>
      <c r="J139" s="35" t="s">
        <v>17</v>
      </c>
      <c r="K139" s="35" t="s">
        <v>131</v>
      </c>
      <c r="L139" s="35" t="s">
        <v>131</v>
      </c>
      <c r="M139" s="35" t="s">
        <v>131</v>
      </c>
    </row>
    <row r="140" spans="1:13" ht="85.7" customHeight="1" x14ac:dyDescent="0.2">
      <c r="A140" s="32" t="s">
        <v>305</v>
      </c>
      <c r="B140" s="35">
        <v>30161</v>
      </c>
      <c r="C140" s="35" t="s">
        <v>38</v>
      </c>
      <c r="D140" s="93">
        <v>16</v>
      </c>
      <c r="E140" s="35" t="s">
        <v>305</v>
      </c>
      <c r="F140" s="35" t="s">
        <v>306</v>
      </c>
      <c r="G140" s="35" t="s">
        <v>114</v>
      </c>
      <c r="H140" s="103" t="s">
        <v>16</v>
      </c>
      <c r="I140" s="66">
        <v>6963.67</v>
      </c>
      <c r="J140" s="35" t="s">
        <v>17</v>
      </c>
      <c r="K140" s="35" t="s">
        <v>131</v>
      </c>
      <c r="L140" s="35" t="s">
        <v>131</v>
      </c>
      <c r="M140" s="35" t="s">
        <v>131</v>
      </c>
    </row>
    <row r="141" spans="1:13" ht="85.7" customHeight="1" x14ac:dyDescent="0.2">
      <c r="A141" s="32" t="s">
        <v>307</v>
      </c>
      <c r="B141" s="35">
        <v>30227</v>
      </c>
      <c r="C141" s="35" t="s">
        <v>38</v>
      </c>
      <c r="D141" s="93">
        <v>15</v>
      </c>
      <c r="E141" s="35" t="s">
        <v>307</v>
      </c>
      <c r="F141" s="35" t="s">
        <v>262</v>
      </c>
      <c r="G141" s="35" t="s">
        <v>155</v>
      </c>
      <c r="H141" s="103" t="s">
        <v>16</v>
      </c>
      <c r="I141" s="66">
        <v>3910.09</v>
      </c>
      <c r="J141" s="35" t="s">
        <v>17</v>
      </c>
      <c r="K141" s="35"/>
      <c r="L141" s="35"/>
      <c r="M141" s="35"/>
    </row>
    <row r="142" spans="1:13" ht="85.7" customHeight="1" x14ac:dyDescent="0.2">
      <c r="A142" s="32" t="s">
        <v>308</v>
      </c>
      <c r="B142" s="35">
        <v>10429</v>
      </c>
      <c r="C142" s="35" t="s">
        <v>19</v>
      </c>
      <c r="D142" s="93">
        <v>11</v>
      </c>
      <c r="E142" s="35" t="s">
        <v>308</v>
      </c>
      <c r="F142" s="35">
        <v>12627</v>
      </c>
      <c r="G142" s="35" t="s">
        <v>21</v>
      </c>
      <c r="H142" s="103" t="s">
        <v>22</v>
      </c>
      <c r="I142" s="66" t="s">
        <v>309</v>
      </c>
      <c r="J142" s="35"/>
      <c r="K142" s="35"/>
      <c r="L142" s="35"/>
      <c r="M142" s="35"/>
    </row>
    <row r="143" spans="1:13" ht="85.7" customHeight="1" x14ac:dyDescent="0.2">
      <c r="A143" s="32" t="s">
        <v>310</v>
      </c>
      <c r="B143" s="35" t="s">
        <v>311</v>
      </c>
      <c r="C143" s="35" t="s">
        <v>19</v>
      </c>
      <c r="D143" s="93">
        <v>6</v>
      </c>
      <c r="E143" s="35" t="s">
        <v>310</v>
      </c>
      <c r="F143" s="35">
        <v>10407</v>
      </c>
      <c r="G143" s="35" t="s">
        <v>36</v>
      </c>
      <c r="H143" s="103" t="s">
        <v>16</v>
      </c>
      <c r="I143" s="66">
        <v>9297.44</v>
      </c>
      <c r="J143" s="35"/>
      <c r="K143" s="35"/>
      <c r="L143" s="35"/>
      <c r="M143" s="35"/>
    </row>
    <row r="144" spans="1:13" ht="85.7" customHeight="1" x14ac:dyDescent="0.2">
      <c r="A144" s="32" t="s">
        <v>312</v>
      </c>
      <c r="B144" s="35">
        <v>10320</v>
      </c>
      <c r="C144" s="35" t="s">
        <v>38</v>
      </c>
      <c r="D144" s="93">
        <v>16</v>
      </c>
      <c r="E144" s="35" t="s">
        <v>312</v>
      </c>
      <c r="F144" s="35">
        <v>12489</v>
      </c>
      <c r="G144" s="35" t="s">
        <v>114</v>
      </c>
      <c r="H144" s="103" t="s">
        <v>22</v>
      </c>
      <c r="I144" s="66">
        <v>728.62</v>
      </c>
      <c r="J144" s="35" t="s">
        <v>17</v>
      </c>
      <c r="K144" s="35" t="s">
        <v>95</v>
      </c>
      <c r="L144" s="35" t="s">
        <v>95</v>
      </c>
      <c r="M144" s="35" t="s">
        <v>95</v>
      </c>
    </row>
    <row r="145" spans="1:13" ht="85.7" customHeight="1" x14ac:dyDescent="0.2">
      <c r="A145" s="32" t="s">
        <v>313</v>
      </c>
      <c r="B145" s="35" t="s">
        <v>314</v>
      </c>
      <c r="C145" s="35" t="s">
        <v>315</v>
      </c>
      <c r="D145" s="93">
        <v>6</v>
      </c>
      <c r="E145" s="35" t="s">
        <v>313</v>
      </c>
      <c r="F145" s="35">
        <v>10247</v>
      </c>
      <c r="G145" s="35" t="s">
        <v>155</v>
      </c>
      <c r="H145" s="103" t="s">
        <v>265</v>
      </c>
      <c r="I145" s="66" t="s">
        <v>49</v>
      </c>
      <c r="J145" s="35"/>
      <c r="K145" s="35"/>
      <c r="L145" s="35"/>
      <c r="M145" s="35"/>
    </row>
    <row r="146" spans="1:13" ht="85.7" customHeight="1" x14ac:dyDescent="0.2">
      <c r="A146" s="32" t="s">
        <v>316</v>
      </c>
      <c r="B146" s="35">
        <v>10460</v>
      </c>
      <c r="C146" s="35" t="s">
        <v>19</v>
      </c>
      <c r="D146" s="93">
        <v>6</v>
      </c>
      <c r="E146" s="35" t="s">
        <v>316</v>
      </c>
      <c r="F146" s="35">
        <v>13353</v>
      </c>
      <c r="G146" s="35" t="s">
        <v>44</v>
      </c>
      <c r="H146" s="103" t="s">
        <v>22</v>
      </c>
      <c r="I146" s="66"/>
      <c r="J146" s="35"/>
      <c r="K146" s="35" t="s">
        <v>317</v>
      </c>
      <c r="L146" s="35" t="s">
        <v>55</v>
      </c>
      <c r="M146" s="35" t="s">
        <v>55</v>
      </c>
    </row>
    <row r="147" spans="1:13" ht="85.7" customHeight="1" x14ac:dyDescent="0.2">
      <c r="A147" s="32" t="s">
        <v>318</v>
      </c>
      <c r="B147" s="35">
        <v>10446</v>
      </c>
      <c r="C147" s="35" t="s">
        <v>13</v>
      </c>
      <c r="D147" s="93">
        <v>9</v>
      </c>
      <c r="E147" s="35" t="s">
        <v>318</v>
      </c>
      <c r="F147" s="35">
        <v>10999</v>
      </c>
      <c r="G147" s="35" t="s">
        <v>155</v>
      </c>
      <c r="H147" s="103" t="s">
        <v>22</v>
      </c>
      <c r="I147" s="66" t="s">
        <v>49</v>
      </c>
      <c r="J147" s="35" t="s">
        <v>17</v>
      </c>
      <c r="K147" s="35" t="s">
        <v>33</v>
      </c>
      <c r="L147" s="35" t="s">
        <v>33</v>
      </c>
      <c r="M147" s="35" t="s">
        <v>33</v>
      </c>
    </row>
    <row r="148" spans="1:13" ht="17.100000000000001" customHeight="1" x14ac:dyDescent="0.2">
      <c r="A148" s="107" t="s">
        <v>319</v>
      </c>
      <c r="B148" s="108"/>
      <c r="C148" s="108"/>
      <c r="D148" s="109"/>
      <c r="E148" s="108"/>
      <c r="F148" s="108"/>
      <c r="G148" s="108"/>
      <c r="H148" s="110"/>
      <c r="I148" s="111"/>
      <c r="J148" s="108"/>
      <c r="K148" s="108"/>
      <c r="L148" s="108"/>
      <c r="M148" s="108"/>
    </row>
    <row r="149" spans="1:13" ht="85.7" customHeight="1" x14ac:dyDescent="0.2">
      <c r="A149" s="32" t="str">
        <f>+E149</f>
        <v>OPTIONSOBJEKT - Allg. Bestand/Polizei OPTION 1</v>
      </c>
      <c r="B149" s="35" t="s">
        <v>320</v>
      </c>
      <c r="C149" s="35" t="s">
        <v>321</v>
      </c>
      <c r="D149" s="93">
        <v>2</v>
      </c>
      <c r="E149" s="35" t="s">
        <v>322</v>
      </c>
      <c r="F149" s="106" t="s">
        <v>49</v>
      </c>
      <c r="G149" s="106" t="s">
        <v>323</v>
      </c>
      <c r="H149" s="106" t="s">
        <v>49</v>
      </c>
      <c r="I149" s="106" t="s">
        <v>49</v>
      </c>
      <c r="J149" s="35" t="s">
        <v>324</v>
      </c>
      <c r="K149" s="35"/>
      <c r="L149" s="35"/>
      <c r="M149" s="35"/>
    </row>
    <row r="150" spans="1:13" ht="85.7" customHeight="1" x14ac:dyDescent="0.2">
      <c r="A150" s="32" t="str">
        <f t="shared" ref="A150:A156" si="0">+E150</f>
        <v>OPTIONSOBJEKT - Allg. Bestand/Polizei OPTION 2</v>
      </c>
      <c r="B150" s="35" t="s">
        <v>325</v>
      </c>
      <c r="C150" s="35" t="s">
        <v>321</v>
      </c>
      <c r="D150" s="93">
        <v>3</v>
      </c>
      <c r="E150" s="35" t="s">
        <v>326</v>
      </c>
      <c r="F150" s="106" t="s">
        <v>49</v>
      </c>
      <c r="G150" s="106" t="s">
        <v>323</v>
      </c>
      <c r="H150" s="106" t="s">
        <v>49</v>
      </c>
      <c r="I150" s="106" t="s">
        <v>49</v>
      </c>
      <c r="J150" s="35" t="s">
        <v>324</v>
      </c>
      <c r="K150" s="35"/>
      <c r="L150" s="35"/>
      <c r="M150" s="35"/>
    </row>
    <row r="151" spans="1:13" ht="85.7" customHeight="1" x14ac:dyDescent="0.2">
      <c r="A151" s="32" t="str">
        <f t="shared" si="0"/>
        <v>OPTIONSOBJEKT - Allg. Bestand/Polizei OPTION 3</v>
      </c>
      <c r="B151" s="35" t="s">
        <v>327</v>
      </c>
      <c r="C151" s="35" t="s">
        <v>321</v>
      </c>
      <c r="D151" s="93">
        <v>5</v>
      </c>
      <c r="E151" s="35" t="s">
        <v>328</v>
      </c>
      <c r="F151" s="106" t="s">
        <v>49</v>
      </c>
      <c r="G151" s="106" t="s">
        <v>323</v>
      </c>
      <c r="H151" s="106" t="s">
        <v>49</v>
      </c>
      <c r="I151" s="106" t="s">
        <v>49</v>
      </c>
      <c r="J151" s="35" t="s">
        <v>324</v>
      </c>
      <c r="K151" s="35"/>
      <c r="L151" s="35"/>
      <c r="M151" s="35"/>
    </row>
    <row r="152" spans="1:13" ht="85.7" customHeight="1" x14ac:dyDescent="0.2">
      <c r="A152" s="32" t="str">
        <f t="shared" si="0"/>
        <v>OPTIONSOBJEKT - Allg. Bestand/Polizei OPTION 4</v>
      </c>
      <c r="B152" s="35" t="s">
        <v>329</v>
      </c>
      <c r="C152" s="35" t="s">
        <v>321</v>
      </c>
      <c r="D152" s="93">
        <v>8</v>
      </c>
      <c r="E152" s="35" t="s">
        <v>330</v>
      </c>
      <c r="F152" s="106" t="s">
        <v>49</v>
      </c>
      <c r="G152" s="106" t="s">
        <v>323</v>
      </c>
      <c r="H152" s="106" t="s">
        <v>49</v>
      </c>
      <c r="I152" s="106" t="s">
        <v>49</v>
      </c>
      <c r="J152" s="35" t="s">
        <v>324</v>
      </c>
      <c r="K152" s="35"/>
      <c r="L152" s="35"/>
      <c r="M152" s="35"/>
    </row>
    <row r="153" spans="1:13" ht="85.7" customHeight="1" x14ac:dyDescent="0.2">
      <c r="A153" s="32" t="str">
        <f t="shared" si="0"/>
        <v>OPTIONSOBJEKT - Allg. Bestand/Polizei OPTION 5</v>
      </c>
      <c r="B153" s="35" t="s">
        <v>331</v>
      </c>
      <c r="C153" s="35" t="s">
        <v>321</v>
      </c>
      <c r="D153" s="93">
        <v>9</v>
      </c>
      <c r="E153" s="35" t="s">
        <v>332</v>
      </c>
      <c r="F153" s="106" t="s">
        <v>49</v>
      </c>
      <c r="G153" s="106" t="s">
        <v>323</v>
      </c>
      <c r="H153" s="106" t="s">
        <v>49</v>
      </c>
      <c r="I153" s="106" t="s">
        <v>49</v>
      </c>
      <c r="J153" s="35" t="s">
        <v>324</v>
      </c>
      <c r="K153" s="35"/>
      <c r="L153" s="35"/>
      <c r="M153" s="35"/>
    </row>
    <row r="154" spans="1:13" ht="85.7" customHeight="1" x14ac:dyDescent="0.2">
      <c r="A154" s="32" t="str">
        <f>+E154</f>
        <v>OPTIONSOBJEKT - Allg. Bestand/Polizei OPTION 6</v>
      </c>
      <c r="B154" s="35" t="s">
        <v>1152</v>
      </c>
      <c r="C154" s="35" t="s">
        <v>19</v>
      </c>
      <c r="D154" s="93">
        <v>6</v>
      </c>
      <c r="E154" s="35" t="s">
        <v>1151</v>
      </c>
      <c r="F154" s="106" t="s">
        <v>49</v>
      </c>
      <c r="G154" s="106" t="s">
        <v>323</v>
      </c>
      <c r="H154" s="106" t="s">
        <v>49</v>
      </c>
      <c r="I154" s="106" t="s">
        <v>49</v>
      </c>
      <c r="J154" s="35" t="s">
        <v>324</v>
      </c>
      <c r="K154" s="35"/>
      <c r="L154" s="35"/>
      <c r="M154" s="35"/>
    </row>
    <row r="155" spans="1:13" ht="85.7" customHeight="1" x14ac:dyDescent="0.2">
      <c r="A155" s="32" t="str">
        <f t="shared" si="0"/>
        <v>OPTIONSOBJEKT - Allg. Bestand/Polizei OPTION 7</v>
      </c>
      <c r="B155" s="35" t="s">
        <v>333</v>
      </c>
      <c r="C155" s="35" t="s">
        <v>321</v>
      </c>
      <c r="D155" s="93">
        <v>11</v>
      </c>
      <c r="E155" s="35" t="s">
        <v>334</v>
      </c>
      <c r="F155" s="106" t="s">
        <v>49</v>
      </c>
      <c r="G155" s="106" t="s">
        <v>323</v>
      </c>
      <c r="H155" s="106" t="s">
        <v>49</v>
      </c>
      <c r="I155" s="106" t="s">
        <v>49</v>
      </c>
      <c r="J155" s="35" t="s">
        <v>324</v>
      </c>
      <c r="K155" s="35"/>
      <c r="L155" s="35"/>
      <c r="M155" s="35"/>
    </row>
    <row r="156" spans="1:13" ht="85.7" customHeight="1" x14ac:dyDescent="0.2">
      <c r="A156" s="32" t="str">
        <f t="shared" si="0"/>
        <v>OPTIONSOBJEKT - FW/RTW - Feuerwehr</v>
      </c>
      <c r="B156" s="35" t="s">
        <v>335</v>
      </c>
      <c r="C156" s="35" t="s">
        <v>38</v>
      </c>
      <c r="D156" s="124" t="s">
        <v>336</v>
      </c>
      <c r="E156" s="35" t="s">
        <v>337</v>
      </c>
      <c r="F156" s="106" t="s">
        <v>49</v>
      </c>
      <c r="G156" s="106" t="s">
        <v>323</v>
      </c>
      <c r="H156" s="106" t="s">
        <v>49</v>
      </c>
      <c r="I156" s="106" t="s">
        <v>49</v>
      </c>
      <c r="J156" s="35" t="s">
        <v>17</v>
      </c>
      <c r="K156" s="35"/>
      <c r="L156" s="35"/>
      <c r="M156" s="35"/>
    </row>
    <row r="157" spans="1:13" x14ac:dyDescent="0.2">
      <c r="I157" s="67"/>
    </row>
    <row r="158" spans="1:13" x14ac:dyDescent="0.2">
      <c r="I158" s="67"/>
    </row>
    <row r="159" spans="1:13" x14ac:dyDescent="0.2">
      <c r="I159" s="67"/>
    </row>
    <row r="160" spans="1:13" x14ac:dyDescent="0.2">
      <c r="I160" s="67"/>
    </row>
    <row r="161" spans="9:9" x14ac:dyDescent="0.2">
      <c r="I161" s="67"/>
    </row>
    <row r="162" spans="9:9" x14ac:dyDescent="0.2">
      <c r="I162" s="67"/>
    </row>
    <row r="163" spans="9:9" x14ac:dyDescent="0.2">
      <c r="I163" s="67"/>
    </row>
    <row r="164" spans="9:9" x14ac:dyDescent="0.2">
      <c r="I164" s="67"/>
    </row>
    <row r="165" spans="9:9" x14ac:dyDescent="0.2">
      <c r="I165" s="67"/>
    </row>
    <row r="166" spans="9:9" x14ac:dyDescent="0.2">
      <c r="I166" s="67"/>
    </row>
    <row r="167" spans="9:9" x14ac:dyDescent="0.2">
      <c r="I167" s="67"/>
    </row>
    <row r="168" spans="9:9" x14ac:dyDescent="0.2">
      <c r="I168" s="67"/>
    </row>
    <row r="169" spans="9:9" x14ac:dyDescent="0.2">
      <c r="I169" s="67"/>
    </row>
    <row r="170" spans="9:9" x14ac:dyDescent="0.2">
      <c r="I170" s="67"/>
    </row>
    <row r="171" spans="9:9" x14ac:dyDescent="0.2">
      <c r="I171" s="67"/>
    </row>
    <row r="172" spans="9:9" x14ac:dyDescent="0.2">
      <c r="I172" s="67"/>
    </row>
    <row r="173" spans="9:9" x14ac:dyDescent="0.2">
      <c r="I173" s="67"/>
    </row>
    <row r="174" spans="9:9" x14ac:dyDescent="0.2">
      <c r="I174" s="67"/>
    </row>
    <row r="175" spans="9:9" x14ac:dyDescent="0.2">
      <c r="I175" s="67"/>
    </row>
    <row r="176" spans="9:9" x14ac:dyDescent="0.2">
      <c r="I176" s="67"/>
    </row>
    <row r="177" spans="9:9" x14ac:dyDescent="0.2">
      <c r="I177" s="67"/>
    </row>
    <row r="178" spans="9:9" x14ac:dyDescent="0.2">
      <c r="I178" s="67"/>
    </row>
    <row r="179" spans="9:9" x14ac:dyDescent="0.2">
      <c r="I179" s="67"/>
    </row>
    <row r="180" spans="9:9" x14ac:dyDescent="0.2">
      <c r="I180" s="67"/>
    </row>
    <row r="181" spans="9:9" x14ac:dyDescent="0.2">
      <c r="I181" s="67"/>
    </row>
    <row r="182" spans="9:9" x14ac:dyDescent="0.2">
      <c r="I182" s="67"/>
    </row>
    <row r="183" spans="9:9" x14ac:dyDescent="0.2">
      <c r="I183" s="67"/>
    </row>
    <row r="184" spans="9:9" x14ac:dyDescent="0.2">
      <c r="I184" s="67"/>
    </row>
    <row r="185" spans="9:9" x14ac:dyDescent="0.2">
      <c r="I185" s="67"/>
    </row>
    <row r="186" spans="9:9" x14ac:dyDescent="0.2">
      <c r="I186" s="67"/>
    </row>
    <row r="187" spans="9:9" x14ac:dyDescent="0.2">
      <c r="I187" s="67"/>
    </row>
    <row r="188" spans="9:9" x14ac:dyDescent="0.2">
      <c r="I188" s="67"/>
    </row>
    <row r="189" spans="9:9" x14ac:dyDescent="0.2">
      <c r="I189" s="67"/>
    </row>
    <row r="190" spans="9:9" x14ac:dyDescent="0.2">
      <c r="I190" s="67"/>
    </row>
    <row r="191" spans="9:9" x14ac:dyDescent="0.2">
      <c r="I191" s="67"/>
    </row>
    <row r="192" spans="9:9" x14ac:dyDescent="0.2">
      <c r="I192" s="67"/>
    </row>
    <row r="193" spans="9:9" x14ac:dyDescent="0.2">
      <c r="I193" s="67"/>
    </row>
    <row r="194" spans="9:9" x14ac:dyDescent="0.2">
      <c r="I194" s="67"/>
    </row>
    <row r="195" spans="9:9" x14ac:dyDescent="0.2">
      <c r="I195" s="67"/>
    </row>
    <row r="196" spans="9:9" x14ac:dyDescent="0.2">
      <c r="I196" s="67"/>
    </row>
    <row r="197" spans="9:9" x14ac:dyDescent="0.2">
      <c r="I197" s="67"/>
    </row>
    <row r="198" spans="9:9" x14ac:dyDescent="0.2">
      <c r="I198" s="67"/>
    </row>
    <row r="199" spans="9:9" x14ac:dyDescent="0.2">
      <c r="I199" s="67"/>
    </row>
    <row r="200" spans="9:9" x14ac:dyDescent="0.2">
      <c r="I200" s="67"/>
    </row>
    <row r="201" spans="9:9" x14ac:dyDescent="0.2">
      <c r="I201" s="67"/>
    </row>
    <row r="202" spans="9:9" x14ac:dyDescent="0.2">
      <c r="I202" s="67"/>
    </row>
    <row r="203" spans="9:9" x14ac:dyDescent="0.2">
      <c r="I203" s="67"/>
    </row>
    <row r="204" spans="9:9" x14ac:dyDescent="0.2">
      <c r="I204" s="67"/>
    </row>
    <row r="205" spans="9:9" x14ac:dyDescent="0.2">
      <c r="I205" s="67"/>
    </row>
    <row r="206" spans="9:9" x14ac:dyDescent="0.2">
      <c r="I206" s="67"/>
    </row>
    <row r="207" spans="9:9" x14ac:dyDescent="0.2">
      <c r="I207" s="67"/>
    </row>
    <row r="208" spans="9:9" x14ac:dyDescent="0.2">
      <c r="I208" s="67"/>
    </row>
    <row r="209" spans="9:9" x14ac:dyDescent="0.2">
      <c r="I209" s="67"/>
    </row>
    <row r="210" spans="9:9" x14ac:dyDescent="0.2">
      <c r="I210" s="67"/>
    </row>
    <row r="211" spans="9:9" x14ac:dyDescent="0.2">
      <c r="I211" s="67"/>
    </row>
    <row r="212" spans="9:9" x14ac:dyDescent="0.2">
      <c r="I212" s="67"/>
    </row>
    <row r="213" spans="9:9" x14ac:dyDescent="0.2">
      <c r="I213" s="67"/>
    </row>
    <row r="214" spans="9:9" x14ac:dyDescent="0.2">
      <c r="I214" s="67"/>
    </row>
    <row r="215" spans="9:9" x14ac:dyDescent="0.2">
      <c r="I215" s="67"/>
    </row>
    <row r="216" spans="9:9" x14ac:dyDescent="0.2">
      <c r="I216" s="67"/>
    </row>
    <row r="217" spans="9:9" x14ac:dyDescent="0.2">
      <c r="I217" s="67"/>
    </row>
    <row r="218" spans="9:9" x14ac:dyDescent="0.2">
      <c r="I218" s="67"/>
    </row>
    <row r="219" spans="9:9" x14ac:dyDescent="0.2">
      <c r="I219" s="67"/>
    </row>
    <row r="220" spans="9:9" x14ac:dyDescent="0.2">
      <c r="I220" s="67"/>
    </row>
    <row r="221" spans="9:9" x14ac:dyDescent="0.2">
      <c r="I221" s="67"/>
    </row>
    <row r="222" spans="9:9" x14ac:dyDescent="0.2">
      <c r="I222" s="67"/>
    </row>
    <row r="223" spans="9:9" x14ac:dyDescent="0.2">
      <c r="I223" s="67"/>
    </row>
    <row r="224" spans="9:9" x14ac:dyDescent="0.2">
      <c r="I224" s="67"/>
    </row>
    <row r="225" spans="9:9" x14ac:dyDescent="0.2">
      <c r="I225" s="67"/>
    </row>
    <row r="226" spans="9:9" x14ac:dyDescent="0.2">
      <c r="I226" s="67"/>
    </row>
    <row r="227" spans="9:9" x14ac:dyDescent="0.2">
      <c r="I227" s="67"/>
    </row>
    <row r="228" spans="9:9" x14ac:dyDescent="0.2">
      <c r="I228" s="67"/>
    </row>
    <row r="229" spans="9:9" x14ac:dyDescent="0.2">
      <c r="I229" s="67"/>
    </row>
    <row r="230" spans="9:9" x14ac:dyDescent="0.2">
      <c r="I230" s="67"/>
    </row>
    <row r="231" spans="9:9" x14ac:dyDescent="0.2">
      <c r="I231" s="67"/>
    </row>
    <row r="232" spans="9:9" x14ac:dyDescent="0.2">
      <c r="I232" s="67"/>
    </row>
    <row r="233" spans="9:9" x14ac:dyDescent="0.2">
      <c r="I233" s="67"/>
    </row>
    <row r="234" spans="9:9" x14ac:dyDescent="0.2">
      <c r="I234" s="67"/>
    </row>
    <row r="235" spans="9:9" x14ac:dyDescent="0.2">
      <c r="I235" s="67"/>
    </row>
    <row r="236" spans="9:9" x14ac:dyDescent="0.2">
      <c r="I236" s="67"/>
    </row>
    <row r="237" spans="9:9" x14ac:dyDescent="0.2">
      <c r="I237" s="67"/>
    </row>
    <row r="238" spans="9:9" x14ac:dyDescent="0.2">
      <c r="I238" s="67"/>
    </row>
    <row r="239" spans="9:9" x14ac:dyDescent="0.2">
      <c r="I239" s="67"/>
    </row>
    <row r="240" spans="9:9" x14ac:dyDescent="0.2">
      <c r="I240" s="67"/>
    </row>
    <row r="241" spans="9:9" x14ac:dyDescent="0.2">
      <c r="I241" s="67"/>
    </row>
    <row r="242" spans="9:9" x14ac:dyDescent="0.2">
      <c r="I242" s="67"/>
    </row>
    <row r="243" spans="9:9" x14ac:dyDescent="0.2">
      <c r="I243" s="67"/>
    </row>
    <row r="244" spans="9:9" x14ac:dyDescent="0.2">
      <c r="I244" s="67"/>
    </row>
    <row r="245" spans="9:9" x14ac:dyDescent="0.2">
      <c r="I245" s="67"/>
    </row>
    <row r="246" spans="9:9" x14ac:dyDescent="0.2">
      <c r="I246" s="67"/>
    </row>
    <row r="247" spans="9:9" x14ac:dyDescent="0.2">
      <c r="I247" s="67"/>
    </row>
    <row r="248" spans="9:9" x14ac:dyDescent="0.2">
      <c r="I248" s="67"/>
    </row>
    <row r="249" spans="9:9" x14ac:dyDescent="0.2">
      <c r="I249" s="67"/>
    </row>
    <row r="250" spans="9:9" x14ac:dyDescent="0.2">
      <c r="I250" s="67"/>
    </row>
    <row r="251" spans="9:9" x14ac:dyDescent="0.2">
      <c r="I251" s="67"/>
    </row>
    <row r="252" spans="9:9" x14ac:dyDescent="0.2">
      <c r="I252" s="67"/>
    </row>
    <row r="253" spans="9:9" x14ac:dyDescent="0.2">
      <c r="I253" s="67"/>
    </row>
    <row r="254" spans="9:9" x14ac:dyDescent="0.2">
      <c r="I254" s="67"/>
    </row>
    <row r="255" spans="9:9" x14ac:dyDescent="0.2">
      <c r="I255" s="67"/>
    </row>
    <row r="256" spans="9:9" x14ac:dyDescent="0.2">
      <c r="I256" s="67"/>
    </row>
    <row r="257" spans="9:9" x14ac:dyDescent="0.2">
      <c r="I257" s="67"/>
    </row>
    <row r="258" spans="9:9" x14ac:dyDescent="0.2">
      <c r="I258" s="67"/>
    </row>
    <row r="259" spans="9:9" x14ac:dyDescent="0.2">
      <c r="I259" s="67"/>
    </row>
    <row r="260" spans="9:9" x14ac:dyDescent="0.2">
      <c r="I260" s="67"/>
    </row>
    <row r="261" spans="9:9" x14ac:dyDescent="0.2">
      <c r="I261" s="67"/>
    </row>
    <row r="262" spans="9:9" x14ac:dyDescent="0.2">
      <c r="I262" s="67"/>
    </row>
    <row r="263" spans="9:9" x14ac:dyDescent="0.2">
      <c r="I263" s="67"/>
    </row>
    <row r="264" spans="9:9" x14ac:dyDescent="0.2">
      <c r="I264" s="67"/>
    </row>
    <row r="265" spans="9:9" x14ac:dyDescent="0.2">
      <c r="I265" s="67"/>
    </row>
    <row r="266" spans="9:9" x14ac:dyDescent="0.2">
      <c r="I266" s="67"/>
    </row>
    <row r="267" spans="9:9" x14ac:dyDescent="0.2">
      <c r="I267" s="67"/>
    </row>
    <row r="268" spans="9:9" x14ac:dyDescent="0.2">
      <c r="I268" s="67"/>
    </row>
    <row r="269" spans="9:9" x14ac:dyDescent="0.2">
      <c r="I269" s="67"/>
    </row>
    <row r="270" spans="9:9" x14ac:dyDescent="0.2">
      <c r="I270" s="67"/>
    </row>
    <row r="271" spans="9:9" x14ac:dyDescent="0.2">
      <c r="I271" s="67"/>
    </row>
    <row r="272" spans="9:9" x14ac:dyDescent="0.2">
      <c r="I272" s="67"/>
    </row>
    <row r="273" spans="9:9" x14ac:dyDescent="0.2">
      <c r="I273" s="67"/>
    </row>
    <row r="274" spans="9:9" x14ac:dyDescent="0.2">
      <c r="I274" s="67"/>
    </row>
    <row r="275" spans="9:9" x14ac:dyDescent="0.2">
      <c r="I275" s="67"/>
    </row>
    <row r="276" spans="9:9" x14ac:dyDescent="0.2">
      <c r="I276" s="67"/>
    </row>
    <row r="277" spans="9:9" x14ac:dyDescent="0.2">
      <c r="I277" s="67"/>
    </row>
    <row r="278" spans="9:9" x14ac:dyDescent="0.2">
      <c r="I278" s="67"/>
    </row>
    <row r="279" spans="9:9" x14ac:dyDescent="0.2">
      <c r="I279" s="67"/>
    </row>
    <row r="280" spans="9:9" x14ac:dyDescent="0.2">
      <c r="I280" s="67"/>
    </row>
    <row r="281" spans="9:9" x14ac:dyDescent="0.2">
      <c r="I281" s="67"/>
    </row>
    <row r="282" spans="9:9" x14ac:dyDescent="0.2">
      <c r="I282" s="67"/>
    </row>
    <row r="283" spans="9:9" x14ac:dyDescent="0.2">
      <c r="I283" s="67"/>
    </row>
    <row r="284" spans="9:9" x14ac:dyDescent="0.2">
      <c r="I284" s="67"/>
    </row>
    <row r="285" spans="9:9" x14ac:dyDescent="0.2">
      <c r="I285" s="67"/>
    </row>
    <row r="286" spans="9:9" x14ac:dyDescent="0.2">
      <c r="I286" s="67"/>
    </row>
    <row r="287" spans="9:9" x14ac:dyDescent="0.2">
      <c r="I287" s="67"/>
    </row>
    <row r="288" spans="9:9" x14ac:dyDescent="0.2">
      <c r="I288" s="67"/>
    </row>
    <row r="289" spans="9:9" x14ac:dyDescent="0.2">
      <c r="I289" s="67"/>
    </row>
    <row r="290" spans="9:9" x14ac:dyDescent="0.2">
      <c r="I290" s="67"/>
    </row>
    <row r="291" spans="9:9" x14ac:dyDescent="0.2">
      <c r="I291" s="67"/>
    </row>
    <row r="292" spans="9:9" x14ac:dyDescent="0.2">
      <c r="I292" s="67"/>
    </row>
    <row r="293" spans="9:9" x14ac:dyDescent="0.2">
      <c r="I293" s="67"/>
    </row>
    <row r="294" spans="9:9" x14ac:dyDescent="0.2">
      <c r="I294" s="67"/>
    </row>
    <row r="295" spans="9:9" x14ac:dyDescent="0.2">
      <c r="I295" s="67"/>
    </row>
    <row r="296" spans="9:9" x14ac:dyDescent="0.2">
      <c r="I296" s="67"/>
    </row>
    <row r="297" spans="9:9" x14ac:dyDescent="0.2">
      <c r="I297" s="67"/>
    </row>
    <row r="298" spans="9:9" x14ac:dyDescent="0.2">
      <c r="I298" s="67"/>
    </row>
    <row r="299" spans="9:9" x14ac:dyDescent="0.2">
      <c r="I299" s="67"/>
    </row>
    <row r="300" spans="9:9" x14ac:dyDescent="0.2">
      <c r="I300" s="67"/>
    </row>
    <row r="301" spans="9:9" x14ac:dyDescent="0.2">
      <c r="I301" s="67"/>
    </row>
    <row r="302" spans="9:9" x14ac:dyDescent="0.2">
      <c r="I302" s="67"/>
    </row>
    <row r="303" spans="9:9" x14ac:dyDescent="0.2">
      <c r="I303" s="67"/>
    </row>
  </sheetData>
  <sheetProtection algorithmName="SHA-512" hashValue="idbUpwKvPrclkHAkundhv0zDc+D9Dy+NZq7cgKu6qvUIj5eaML8RqqNe/nixcAW3FPG1mfcyUdNSb2XjeBGa8g==" saltValue="58Q4p4dDtecx9JlKoLCP0A==" spinCount="100000" sheet="1" autoFilter="0"/>
  <autoFilter ref="A4:M156" xr:uid="{00000000-0001-0000-0000-000000000000}"/>
  <phoneticPr fontId="21" type="noConversion"/>
  <printOptions horizontalCentered="1"/>
  <pageMargins left="0.59055118110236227" right="0.39370078740157483" top="1.1417322834645669" bottom="0.74803149606299213" header="0.31496062992125984" footer="0.31496062992125984"/>
  <pageSetup paperSize="8" scale="47" fitToHeight="0" orientation="landscape" r:id="rId1"/>
  <headerFooter>
    <oddHeader>&amp;L&amp;"Tahoma,Standard"&amp;11&amp;A&amp;R&amp;G</oddHeader>
    <oddFooter>&amp;C&amp;P von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3609F-42A3-4392-8738-770B72723CAC}">
  <sheetPr>
    <tabColor theme="9" tint="0.39997558519241921"/>
  </sheetPr>
  <dimension ref="A1:C211"/>
  <sheetViews>
    <sheetView workbookViewId="0">
      <selection activeCell="A2" sqref="A2:B2"/>
    </sheetView>
  </sheetViews>
  <sheetFormatPr baseColWidth="10" defaultColWidth="11" defaultRowHeight="14.25" x14ac:dyDescent="0.2"/>
  <cols>
    <col min="1" max="1" width="71.125" customWidth="1"/>
  </cols>
  <sheetData>
    <row r="1" spans="1:3" s="4" customFormat="1" ht="27" x14ac:dyDescent="0.25">
      <c r="A1" s="116" t="s">
        <v>986</v>
      </c>
      <c r="B1" s="117"/>
      <c r="C1" s="3"/>
    </row>
    <row r="2" spans="1:3" s="4" customFormat="1" ht="45" customHeight="1" x14ac:dyDescent="0.25">
      <c r="A2" s="167" t="s">
        <v>987</v>
      </c>
      <c r="B2" s="168"/>
      <c r="C2" s="3"/>
    </row>
    <row r="3" spans="1:3" s="4" customFormat="1" ht="15" x14ac:dyDescent="0.25">
      <c r="A3" s="118"/>
      <c r="B3" s="119"/>
      <c r="C3" s="3"/>
    </row>
    <row r="4" spans="1:3" ht="15.75" x14ac:dyDescent="0.2">
      <c r="A4" s="169" t="s">
        <v>988</v>
      </c>
      <c r="B4" s="170"/>
    </row>
    <row r="5" spans="1:3" ht="39" customHeight="1" x14ac:dyDescent="0.2">
      <c r="A5" s="171" t="s">
        <v>989</v>
      </c>
      <c r="B5" s="172"/>
    </row>
    <row r="6" spans="1:3" ht="37.5" customHeight="1" x14ac:dyDescent="0.2">
      <c r="A6" s="171" t="s">
        <v>990</v>
      </c>
      <c r="B6" s="172"/>
    </row>
    <row r="7" spans="1:3" ht="63.6" customHeight="1" x14ac:dyDescent="0.2">
      <c r="A7" s="171" t="s">
        <v>991</v>
      </c>
      <c r="B7" s="172"/>
    </row>
    <row r="8" spans="1:3" ht="15" x14ac:dyDescent="0.2">
      <c r="A8" s="120"/>
      <c r="B8" s="121"/>
    </row>
    <row r="9" spans="1:3" ht="15.75" x14ac:dyDescent="0.2">
      <c r="A9" s="169" t="s">
        <v>992</v>
      </c>
      <c r="B9" s="170"/>
    </row>
    <row r="10" spans="1:3" ht="48" customHeight="1" x14ac:dyDescent="0.2">
      <c r="A10" s="171" t="s">
        <v>993</v>
      </c>
      <c r="B10" s="172"/>
    </row>
    <row r="11" spans="1:3" ht="56.25" customHeight="1" x14ac:dyDescent="0.2">
      <c r="A11" s="171" t="s">
        <v>994</v>
      </c>
      <c r="B11" s="172"/>
    </row>
    <row r="12" spans="1:3" ht="15" x14ac:dyDescent="0.2">
      <c r="A12" s="171"/>
      <c r="B12" s="172"/>
    </row>
    <row r="13" spans="1:3" ht="15.75" x14ac:dyDescent="0.2">
      <c r="A13" s="169" t="s">
        <v>995</v>
      </c>
      <c r="B13" s="170"/>
    </row>
    <row r="14" spans="1:3" ht="75.75" customHeight="1" x14ac:dyDescent="0.2">
      <c r="A14" s="171" t="s">
        <v>996</v>
      </c>
      <c r="B14" s="172"/>
    </row>
    <row r="15" spans="1:3" ht="54.75" customHeight="1" x14ac:dyDescent="0.2">
      <c r="A15" s="171" t="s">
        <v>997</v>
      </c>
      <c r="B15" s="172"/>
    </row>
    <row r="16" spans="1:3" ht="30" customHeight="1" x14ac:dyDescent="0.2">
      <c r="A16" s="171" t="s">
        <v>998</v>
      </c>
      <c r="B16" s="172"/>
    </row>
    <row r="17" spans="1:2" ht="15" x14ac:dyDescent="0.2">
      <c r="A17" s="171"/>
      <c r="B17" s="172"/>
    </row>
    <row r="18" spans="1:2" ht="15.75" customHeight="1" x14ac:dyDescent="0.2">
      <c r="A18" s="169" t="s">
        <v>999</v>
      </c>
      <c r="B18" s="170"/>
    </row>
    <row r="19" spans="1:2" ht="43.5" customHeight="1" x14ac:dyDescent="0.2">
      <c r="A19" s="171" t="s">
        <v>1000</v>
      </c>
      <c r="B19" s="172"/>
    </row>
    <row r="20" spans="1:2" ht="51" customHeight="1" x14ac:dyDescent="0.2">
      <c r="A20" s="171" t="s">
        <v>1001</v>
      </c>
      <c r="B20" s="172"/>
    </row>
    <row r="21" spans="1:2" ht="15" x14ac:dyDescent="0.2">
      <c r="A21" s="171"/>
      <c r="B21" s="172"/>
    </row>
    <row r="22" spans="1:2" ht="15.75" customHeight="1" x14ac:dyDescent="0.2">
      <c r="A22" s="169" t="s">
        <v>1002</v>
      </c>
      <c r="B22" s="170"/>
    </row>
    <row r="23" spans="1:2" ht="57" customHeight="1" x14ac:dyDescent="0.2">
      <c r="A23" s="171" t="s">
        <v>1003</v>
      </c>
      <c r="B23" s="172"/>
    </row>
    <row r="24" spans="1:2" ht="18.75" customHeight="1" x14ac:dyDescent="0.2">
      <c r="A24" s="173" t="s">
        <v>1004</v>
      </c>
      <c r="B24" s="174"/>
    </row>
    <row r="25" spans="1:2" ht="39" customHeight="1" x14ac:dyDescent="0.2">
      <c r="A25" s="171" t="s">
        <v>1005</v>
      </c>
      <c r="B25" s="172"/>
    </row>
    <row r="26" spans="1:2" ht="27" customHeight="1" x14ac:dyDescent="0.2">
      <c r="A26" s="171" t="s">
        <v>1006</v>
      </c>
      <c r="B26" s="172"/>
    </row>
    <row r="27" spans="1:2" ht="15" x14ac:dyDescent="0.2">
      <c r="A27" s="171"/>
      <c r="B27" s="172"/>
    </row>
    <row r="28" spans="1:2" ht="15.75" customHeight="1" x14ac:dyDescent="0.2">
      <c r="A28" s="169" t="s">
        <v>1007</v>
      </c>
      <c r="B28" s="170"/>
    </row>
    <row r="29" spans="1:2" ht="48" customHeight="1" x14ac:dyDescent="0.2">
      <c r="A29" s="171" t="s">
        <v>1008</v>
      </c>
      <c r="B29" s="172"/>
    </row>
    <row r="30" spans="1:2" ht="22.5" customHeight="1" x14ac:dyDescent="0.2">
      <c r="A30" s="171" t="s">
        <v>1009</v>
      </c>
      <c r="B30" s="172"/>
    </row>
    <row r="31" spans="1:2" ht="15" x14ac:dyDescent="0.2">
      <c r="A31" s="171"/>
      <c r="B31" s="172"/>
    </row>
    <row r="32" spans="1:2" ht="15.75" customHeight="1" x14ac:dyDescent="0.2">
      <c r="A32" s="169" t="s">
        <v>767</v>
      </c>
      <c r="B32" s="170"/>
    </row>
    <row r="33" spans="1:2" ht="54.75" customHeight="1" x14ac:dyDescent="0.2">
      <c r="A33" s="171" t="s">
        <v>1010</v>
      </c>
      <c r="B33" s="172"/>
    </row>
    <row r="34" spans="1:2" ht="48.75" customHeight="1" x14ac:dyDescent="0.2">
      <c r="A34" s="171" t="s">
        <v>1011</v>
      </c>
      <c r="B34" s="172"/>
    </row>
    <row r="35" spans="1:2" ht="15" x14ac:dyDescent="0.2">
      <c r="A35" s="171"/>
      <c r="B35" s="172"/>
    </row>
    <row r="36" spans="1:2" ht="15.75" customHeight="1" x14ac:dyDescent="0.2">
      <c r="A36" s="169" t="s">
        <v>1012</v>
      </c>
      <c r="B36" s="170"/>
    </row>
    <row r="37" spans="1:2" ht="75" customHeight="1" x14ac:dyDescent="0.2">
      <c r="A37" s="171" t="s">
        <v>1013</v>
      </c>
      <c r="B37" s="172"/>
    </row>
    <row r="38" spans="1:2" ht="54" customHeight="1" x14ac:dyDescent="0.2">
      <c r="A38" s="171" t="s">
        <v>1014</v>
      </c>
      <c r="B38" s="172"/>
    </row>
    <row r="39" spans="1:2" ht="50.45" customHeight="1" x14ac:dyDescent="0.2">
      <c r="A39" s="171" t="s">
        <v>1015</v>
      </c>
      <c r="B39" s="172"/>
    </row>
    <row r="40" spans="1:2" ht="15" x14ac:dyDescent="0.2">
      <c r="A40" s="171"/>
      <c r="B40" s="172"/>
    </row>
    <row r="41" spans="1:2" ht="15.75" customHeight="1" x14ac:dyDescent="0.2">
      <c r="A41" s="169" t="s">
        <v>1016</v>
      </c>
      <c r="B41" s="170"/>
    </row>
    <row r="42" spans="1:2" ht="70.5" customHeight="1" x14ac:dyDescent="0.2">
      <c r="A42" s="171" t="s">
        <v>1017</v>
      </c>
      <c r="B42" s="172"/>
    </row>
    <row r="43" spans="1:2" ht="38.25" customHeight="1" x14ac:dyDescent="0.2">
      <c r="A43" s="171" t="s">
        <v>1018</v>
      </c>
      <c r="B43" s="172"/>
    </row>
    <row r="44" spans="1:2" ht="15" x14ac:dyDescent="0.2">
      <c r="A44" s="171"/>
      <c r="B44" s="172"/>
    </row>
    <row r="45" spans="1:2" ht="15.75" customHeight="1" x14ac:dyDescent="0.2">
      <c r="A45" s="169" t="s">
        <v>1019</v>
      </c>
      <c r="B45" s="170"/>
    </row>
    <row r="46" spans="1:2" ht="55.5" customHeight="1" x14ac:dyDescent="0.2">
      <c r="A46" s="171" t="s">
        <v>1020</v>
      </c>
      <c r="B46" s="172"/>
    </row>
    <row r="47" spans="1:2" ht="21.75" customHeight="1" x14ac:dyDescent="0.2">
      <c r="A47" s="171" t="s">
        <v>1021</v>
      </c>
      <c r="B47" s="172"/>
    </row>
    <row r="48" spans="1:2" ht="37.5" customHeight="1" x14ac:dyDescent="0.2">
      <c r="A48" s="171" t="s">
        <v>1022</v>
      </c>
      <c r="B48" s="172"/>
    </row>
    <row r="49" spans="1:2" ht="15" x14ac:dyDescent="0.2">
      <c r="A49" s="173" t="s">
        <v>319</v>
      </c>
      <c r="B49" s="174"/>
    </row>
    <row r="50" spans="1:2" ht="15.75" customHeight="1" x14ac:dyDescent="0.2">
      <c r="A50" s="169" t="s">
        <v>1023</v>
      </c>
      <c r="B50" s="170"/>
    </row>
    <row r="51" spans="1:2" ht="51.75" customHeight="1" x14ac:dyDescent="0.2">
      <c r="A51" s="171" t="s">
        <v>1024</v>
      </c>
      <c r="B51" s="172"/>
    </row>
    <row r="52" spans="1:2" ht="42.75" customHeight="1" x14ac:dyDescent="0.2">
      <c r="A52" s="171" t="s">
        <v>1025</v>
      </c>
      <c r="B52" s="172"/>
    </row>
    <row r="53" spans="1:2" ht="15" x14ac:dyDescent="0.2">
      <c r="A53" s="171"/>
      <c r="B53" s="172"/>
    </row>
    <row r="54" spans="1:2" ht="15.75" customHeight="1" x14ac:dyDescent="0.2">
      <c r="A54" s="169" t="s">
        <v>1026</v>
      </c>
      <c r="B54" s="170"/>
    </row>
    <row r="55" spans="1:2" ht="26.1" customHeight="1" x14ac:dyDescent="0.2">
      <c r="A55" s="171" t="s">
        <v>1027</v>
      </c>
      <c r="B55" s="172"/>
    </row>
    <row r="56" spans="1:2" ht="40.5" customHeight="1" x14ac:dyDescent="0.2">
      <c r="A56" s="171" t="s">
        <v>1028</v>
      </c>
      <c r="B56" s="172"/>
    </row>
    <row r="57" spans="1:2" ht="35.1" customHeight="1" x14ac:dyDescent="0.2">
      <c r="A57" s="171" t="s">
        <v>1029</v>
      </c>
      <c r="B57" s="172"/>
    </row>
    <row r="58" spans="1:2" ht="15" x14ac:dyDescent="0.2">
      <c r="A58" s="171"/>
      <c r="B58" s="172"/>
    </row>
    <row r="59" spans="1:2" ht="15.75" customHeight="1" x14ac:dyDescent="0.2">
      <c r="A59" s="169" t="s">
        <v>1030</v>
      </c>
      <c r="B59" s="170"/>
    </row>
    <row r="60" spans="1:2" ht="31.5" customHeight="1" x14ac:dyDescent="0.2">
      <c r="A60" s="171" t="s">
        <v>1031</v>
      </c>
      <c r="B60" s="172"/>
    </row>
    <row r="61" spans="1:2" ht="30" customHeight="1" x14ac:dyDescent="0.2">
      <c r="A61" s="171" t="s">
        <v>1032</v>
      </c>
      <c r="B61" s="172"/>
    </row>
    <row r="62" spans="1:2" ht="15" x14ac:dyDescent="0.2">
      <c r="A62" s="171"/>
      <c r="B62" s="172"/>
    </row>
    <row r="63" spans="1:2" ht="15.75" x14ac:dyDescent="0.2">
      <c r="A63" s="169" t="s">
        <v>1033</v>
      </c>
      <c r="B63" s="170"/>
    </row>
    <row r="64" spans="1:2" ht="58.5" customHeight="1" x14ac:dyDescent="0.2">
      <c r="A64" s="171" t="s">
        <v>1034</v>
      </c>
      <c r="B64" s="172"/>
    </row>
    <row r="65" spans="1:2" ht="50.25" customHeight="1" x14ac:dyDescent="0.2">
      <c r="A65" s="171" t="s">
        <v>1035</v>
      </c>
      <c r="B65" s="172"/>
    </row>
    <row r="66" spans="1:2" ht="15" x14ac:dyDescent="0.2">
      <c r="A66" s="171"/>
      <c r="B66" s="172"/>
    </row>
    <row r="67" spans="1:2" ht="15.75" customHeight="1" x14ac:dyDescent="0.2">
      <c r="A67" s="169" t="s">
        <v>1036</v>
      </c>
      <c r="B67" s="170"/>
    </row>
    <row r="68" spans="1:2" ht="36" customHeight="1" x14ac:dyDescent="0.2">
      <c r="A68" s="171" t="s">
        <v>1037</v>
      </c>
      <c r="B68" s="172"/>
    </row>
    <row r="69" spans="1:2" ht="39.75" customHeight="1" x14ac:dyDescent="0.2">
      <c r="A69" s="171" t="s">
        <v>1038</v>
      </c>
      <c r="B69" s="172"/>
    </row>
    <row r="70" spans="1:2" ht="32.25" customHeight="1" x14ac:dyDescent="0.2">
      <c r="A70" s="171" t="s">
        <v>1039</v>
      </c>
      <c r="B70" s="172"/>
    </row>
    <row r="71" spans="1:2" ht="15" x14ac:dyDescent="0.2">
      <c r="A71" s="171"/>
      <c r="B71" s="172"/>
    </row>
    <row r="72" spans="1:2" ht="15.75" customHeight="1" x14ac:dyDescent="0.2">
      <c r="A72" s="169" t="s">
        <v>1040</v>
      </c>
      <c r="B72" s="170"/>
    </row>
    <row r="73" spans="1:2" ht="54" customHeight="1" x14ac:dyDescent="0.2">
      <c r="A73" s="171" t="s">
        <v>1041</v>
      </c>
      <c r="B73" s="172"/>
    </row>
    <row r="74" spans="1:2" ht="30" customHeight="1" x14ac:dyDescent="0.2">
      <c r="A74" s="171" t="s">
        <v>1042</v>
      </c>
      <c r="B74" s="172"/>
    </row>
    <row r="75" spans="1:2" ht="15" x14ac:dyDescent="0.2">
      <c r="A75" s="171"/>
      <c r="B75" s="172"/>
    </row>
    <row r="76" spans="1:2" ht="15.75" customHeight="1" x14ac:dyDescent="0.2">
      <c r="A76" s="169" t="s">
        <v>1043</v>
      </c>
      <c r="B76" s="170"/>
    </row>
    <row r="77" spans="1:2" ht="65.25" customHeight="1" x14ac:dyDescent="0.2">
      <c r="A77" s="171" t="s">
        <v>1044</v>
      </c>
      <c r="B77" s="172"/>
    </row>
    <row r="78" spans="1:2" ht="32.25" customHeight="1" x14ac:dyDescent="0.2">
      <c r="A78" s="171" t="s">
        <v>1045</v>
      </c>
      <c r="B78" s="172"/>
    </row>
    <row r="79" spans="1:2" ht="15" x14ac:dyDescent="0.2">
      <c r="A79" s="171"/>
      <c r="B79" s="172"/>
    </row>
    <row r="80" spans="1:2" ht="15.75" customHeight="1" x14ac:dyDescent="0.2">
      <c r="A80" s="169" t="s">
        <v>787</v>
      </c>
      <c r="B80" s="170"/>
    </row>
    <row r="81" spans="1:2" ht="70.5" customHeight="1" x14ac:dyDescent="0.2">
      <c r="A81" s="171" t="s">
        <v>1046</v>
      </c>
      <c r="B81" s="172"/>
    </row>
    <row r="82" spans="1:2" ht="39" customHeight="1" x14ac:dyDescent="0.2">
      <c r="A82" s="171" t="s">
        <v>1047</v>
      </c>
      <c r="B82" s="172"/>
    </row>
    <row r="83" spans="1:2" ht="15" x14ac:dyDescent="0.2">
      <c r="A83" s="171"/>
      <c r="B83" s="172"/>
    </row>
    <row r="84" spans="1:2" ht="15.75" customHeight="1" x14ac:dyDescent="0.2">
      <c r="A84" s="169" t="s">
        <v>1048</v>
      </c>
      <c r="B84" s="170"/>
    </row>
    <row r="85" spans="1:2" ht="84" customHeight="1" x14ac:dyDescent="0.2">
      <c r="A85" s="171" t="s">
        <v>1049</v>
      </c>
      <c r="B85" s="172"/>
    </row>
    <row r="86" spans="1:2" ht="52.5" customHeight="1" x14ac:dyDescent="0.2">
      <c r="A86" s="171" t="s">
        <v>1050</v>
      </c>
      <c r="B86" s="172"/>
    </row>
    <row r="87" spans="1:2" ht="15" x14ac:dyDescent="0.2">
      <c r="A87" s="171"/>
      <c r="B87" s="172"/>
    </row>
    <row r="88" spans="1:2" ht="15.75" customHeight="1" x14ac:dyDescent="0.2">
      <c r="A88" s="169" t="s">
        <v>1051</v>
      </c>
      <c r="B88" s="170"/>
    </row>
    <row r="89" spans="1:2" ht="37.5" customHeight="1" x14ac:dyDescent="0.2">
      <c r="A89" s="173" t="s">
        <v>1052</v>
      </c>
      <c r="B89" s="174"/>
    </row>
    <row r="90" spans="1:2" ht="15" x14ac:dyDescent="0.2">
      <c r="A90" s="171" t="s">
        <v>1053</v>
      </c>
      <c r="B90" s="172"/>
    </row>
    <row r="91" spans="1:2" ht="15" x14ac:dyDescent="0.2">
      <c r="A91" s="173" t="s">
        <v>1054</v>
      </c>
      <c r="B91" s="174"/>
    </row>
    <row r="92" spans="1:2" ht="15" x14ac:dyDescent="0.2">
      <c r="A92" s="173" t="s">
        <v>1055</v>
      </c>
      <c r="B92" s="174"/>
    </row>
    <row r="93" spans="1:2" ht="15" x14ac:dyDescent="0.2">
      <c r="A93" s="173" t="s">
        <v>1056</v>
      </c>
      <c r="B93" s="174"/>
    </row>
    <row r="94" spans="1:2" ht="15" x14ac:dyDescent="0.2">
      <c r="A94" s="173" t="s">
        <v>1057</v>
      </c>
      <c r="B94" s="174"/>
    </row>
    <row r="95" spans="1:2" ht="15" x14ac:dyDescent="0.2">
      <c r="A95" s="173" t="s">
        <v>1058</v>
      </c>
      <c r="B95" s="174"/>
    </row>
    <row r="96" spans="1:2" ht="15" x14ac:dyDescent="0.2">
      <c r="A96" s="173" t="s">
        <v>1059</v>
      </c>
      <c r="B96" s="174"/>
    </row>
    <row r="97" spans="1:2" ht="15" x14ac:dyDescent="0.2">
      <c r="A97" s="173" t="s">
        <v>1060</v>
      </c>
      <c r="B97" s="174"/>
    </row>
    <row r="98" spans="1:2" ht="15" x14ac:dyDescent="0.2">
      <c r="A98" s="173" t="s">
        <v>1061</v>
      </c>
      <c r="B98" s="174"/>
    </row>
    <row r="99" spans="1:2" ht="15" x14ac:dyDescent="0.2">
      <c r="A99" s="173" t="s">
        <v>1062</v>
      </c>
      <c r="B99" s="174"/>
    </row>
    <row r="100" spans="1:2" ht="15" x14ac:dyDescent="0.2">
      <c r="A100" s="173" t="s">
        <v>1063</v>
      </c>
      <c r="B100" s="174"/>
    </row>
    <row r="101" spans="1:2" ht="15" x14ac:dyDescent="0.2">
      <c r="A101" s="173" t="s">
        <v>1064</v>
      </c>
      <c r="B101" s="174"/>
    </row>
    <row r="102" spans="1:2" ht="15" x14ac:dyDescent="0.2">
      <c r="A102" s="173" t="s">
        <v>1065</v>
      </c>
      <c r="B102" s="174"/>
    </row>
    <row r="103" spans="1:2" ht="15" x14ac:dyDescent="0.2">
      <c r="A103" s="173"/>
      <c r="B103" s="174"/>
    </row>
    <row r="104" spans="1:2" ht="15" x14ac:dyDescent="0.2">
      <c r="A104" s="171" t="s">
        <v>1066</v>
      </c>
      <c r="B104" s="172"/>
    </row>
    <row r="105" spans="1:2" ht="15" x14ac:dyDescent="0.2">
      <c r="A105" s="173" t="s">
        <v>1067</v>
      </c>
      <c r="B105" s="174"/>
    </row>
    <row r="106" spans="1:2" ht="15" x14ac:dyDescent="0.2">
      <c r="A106" s="173" t="s">
        <v>1068</v>
      </c>
      <c r="B106" s="174"/>
    </row>
    <row r="107" spans="1:2" ht="15" x14ac:dyDescent="0.2">
      <c r="A107" s="173" t="s">
        <v>1069</v>
      </c>
      <c r="B107" s="174"/>
    </row>
    <row r="108" spans="1:2" ht="15" x14ac:dyDescent="0.2">
      <c r="A108" s="171"/>
      <c r="B108" s="172"/>
    </row>
    <row r="109" spans="1:2" ht="15.75" customHeight="1" x14ac:dyDescent="0.2">
      <c r="A109" s="169" t="s">
        <v>1070</v>
      </c>
      <c r="B109" s="170"/>
    </row>
    <row r="110" spans="1:2" ht="42" customHeight="1" x14ac:dyDescent="0.2">
      <c r="A110" s="171" t="s">
        <v>1071</v>
      </c>
      <c r="B110" s="172"/>
    </row>
    <row r="111" spans="1:2" ht="39" customHeight="1" x14ac:dyDescent="0.2">
      <c r="A111" s="171" t="s">
        <v>1072</v>
      </c>
      <c r="B111" s="172"/>
    </row>
    <row r="112" spans="1:2" ht="15" x14ac:dyDescent="0.2">
      <c r="A112" s="171"/>
      <c r="B112" s="172"/>
    </row>
    <row r="113" spans="1:2" ht="15.75" customHeight="1" x14ac:dyDescent="0.2">
      <c r="A113" s="169" t="s">
        <v>1073</v>
      </c>
      <c r="B113" s="170"/>
    </row>
    <row r="114" spans="1:2" ht="42.75" customHeight="1" x14ac:dyDescent="0.2">
      <c r="A114" s="171" t="s">
        <v>1074</v>
      </c>
      <c r="B114" s="172"/>
    </row>
    <row r="115" spans="1:2" ht="27" customHeight="1" x14ac:dyDescent="0.2">
      <c r="A115" s="171" t="s">
        <v>1075</v>
      </c>
      <c r="B115" s="172"/>
    </row>
    <row r="116" spans="1:2" ht="30.75" customHeight="1" x14ac:dyDescent="0.2">
      <c r="A116" s="171" t="s">
        <v>1076</v>
      </c>
      <c r="B116" s="172"/>
    </row>
    <row r="117" spans="1:2" ht="15" x14ac:dyDescent="0.2">
      <c r="A117" s="171"/>
      <c r="B117" s="172"/>
    </row>
    <row r="118" spans="1:2" ht="15.75" customHeight="1" x14ac:dyDescent="0.2">
      <c r="A118" s="169" t="s">
        <v>1077</v>
      </c>
      <c r="B118" s="170"/>
    </row>
    <row r="119" spans="1:2" ht="71.25" customHeight="1" x14ac:dyDescent="0.2">
      <c r="A119" s="171" t="s">
        <v>1078</v>
      </c>
      <c r="B119" s="172"/>
    </row>
    <row r="120" spans="1:2" ht="56.25" customHeight="1" x14ac:dyDescent="0.2">
      <c r="A120" s="171" t="s">
        <v>1079</v>
      </c>
      <c r="B120" s="172"/>
    </row>
    <row r="121" spans="1:2" ht="88.5" customHeight="1" x14ac:dyDescent="0.2">
      <c r="A121" s="171" t="s">
        <v>1080</v>
      </c>
      <c r="B121" s="172"/>
    </row>
    <row r="122" spans="1:2" ht="15" x14ac:dyDescent="0.2">
      <c r="A122" s="171"/>
      <c r="B122" s="172"/>
    </row>
    <row r="123" spans="1:2" ht="15.75" customHeight="1" x14ac:dyDescent="0.2">
      <c r="A123" s="169" t="s">
        <v>1081</v>
      </c>
      <c r="B123" s="170"/>
    </row>
    <row r="124" spans="1:2" ht="81.75" customHeight="1" x14ac:dyDescent="0.2">
      <c r="A124" s="171" t="s">
        <v>1082</v>
      </c>
      <c r="B124" s="172"/>
    </row>
    <row r="125" spans="1:2" ht="32.25" customHeight="1" x14ac:dyDescent="0.2">
      <c r="A125" s="171" t="s">
        <v>1083</v>
      </c>
      <c r="B125" s="172"/>
    </row>
    <row r="126" spans="1:2" ht="50.25" customHeight="1" x14ac:dyDescent="0.2">
      <c r="A126" s="171" t="s">
        <v>1084</v>
      </c>
      <c r="B126" s="172"/>
    </row>
    <row r="127" spans="1:2" ht="15" x14ac:dyDescent="0.2">
      <c r="A127" s="171"/>
      <c r="B127" s="172"/>
    </row>
    <row r="128" spans="1:2" ht="15.75" customHeight="1" x14ac:dyDescent="0.2">
      <c r="A128" s="169" t="s">
        <v>1085</v>
      </c>
      <c r="B128" s="170"/>
    </row>
    <row r="129" spans="1:2" ht="101.25" customHeight="1" x14ac:dyDescent="0.2">
      <c r="A129" s="171" t="s">
        <v>1086</v>
      </c>
      <c r="B129" s="172"/>
    </row>
    <row r="130" spans="1:2" ht="40.5" customHeight="1" x14ac:dyDescent="0.2">
      <c r="A130" s="171" t="s">
        <v>1087</v>
      </c>
      <c r="B130" s="172"/>
    </row>
    <row r="131" spans="1:2" ht="54" customHeight="1" x14ac:dyDescent="0.2">
      <c r="A131" s="171" t="s">
        <v>1088</v>
      </c>
      <c r="B131" s="172"/>
    </row>
    <row r="132" spans="1:2" ht="15" x14ac:dyDescent="0.2">
      <c r="A132" s="171"/>
      <c r="B132" s="172"/>
    </row>
    <row r="133" spans="1:2" ht="15.75" customHeight="1" x14ac:dyDescent="0.2">
      <c r="A133" s="169" t="s">
        <v>1089</v>
      </c>
      <c r="B133" s="170"/>
    </row>
    <row r="134" spans="1:2" ht="33.75" customHeight="1" x14ac:dyDescent="0.2">
      <c r="A134" s="171" t="s">
        <v>1090</v>
      </c>
      <c r="B134" s="172"/>
    </row>
    <row r="135" spans="1:2" ht="36" customHeight="1" x14ac:dyDescent="0.2">
      <c r="A135" s="171" t="s">
        <v>1091</v>
      </c>
      <c r="B135" s="172"/>
    </row>
    <row r="136" spans="1:2" ht="15" x14ac:dyDescent="0.2">
      <c r="A136" s="171"/>
      <c r="B136" s="172"/>
    </row>
    <row r="137" spans="1:2" ht="15.75" x14ac:dyDescent="0.2">
      <c r="A137" s="169" t="s">
        <v>1092</v>
      </c>
      <c r="B137" s="170"/>
    </row>
    <row r="138" spans="1:2" ht="81" customHeight="1" x14ac:dyDescent="0.2">
      <c r="A138" s="171" t="s">
        <v>1093</v>
      </c>
      <c r="B138" s="172"/>
    </row>
    <row r="139" spans="1:2" ht="56.25" customHeight="1" x14ac:dyDescent="0.2">
      <c r="A139" s="171" t="s">
        <v>1094</v>
      </c>
      <c r="B139" s="172"/>
    </row>
    <row r="140" spans="1:2" ht="39.75" customHeight="1" x14ac:dyDescent="0.2">
      <c r="A140" s="171" t="s">
        <v>998</v>
      </c>
      <c r="B140" s="172"/>
    </row>
    <row r="141" spans="1:2" ht="15" x14ac:dyDescent="0.2">
      <c r="A141" s="171"/>
      <c r="B141" s="172"/>
    </row>
    <row r="142" spans="1:2" ht="15.75" customHeight="1" x14ac:dyDescent="0.2">
      <c r="A142" s="169" t="s">
        <v>1095</v>
      </c>
      <c r="B142" s="170"/>
    </row>
    <row r="143" spans="1:2" ht="57.75" customHeight="1" x14ac:dyDescent="0.2">
      <c r="A143" s="171" t="s">
        <v>1096</v>
      </c>
      <c r="B143" s="172"/>
    </row>
    <row r="144" spans="1:2" ht="38.25" customHeight="1" x14ac:dyDescent="0.2">
      <c r="A144" s="171" t="s">
        <v>1097</v>
      </c>
      <c r="B144" s="172"/>
    </row>
    <row r="145" spans="1:2" ht="33" customHeight="1" x14ac:dyDescent="0.2">
      <c r="A145" s="171" t="s">
        <v>1098</v>
      </c>
      <c r="B145" s="172"/>
    </row>
    <row r="146" spans="1:2" ht="15" x14ac:dyDescent="0.2">
      <c r="A146" s="171"/>
      <c r="B146" s="172"/>
    </row>
    <row r="147" spans="1:2" ht="15.75" customHeight="1" x14ac:dyDescent="0.2">
      <c r="A147" s="169" t="s">
        <v>1099</v>
      </c>
      <c r="B147" s="170"/>
    </row>
    <row r="148" spans="1:2" ht="39" customHeight="1" x14ac:dyDescent="0.2">
      <c r="A148" s="171" t="s">
        <v>1100</v>
      </c>
      <c r="B148" s="172"/>
    </row>
    <row r="149" spans="1:2" ht="42.75" customHeight="1" x14ac:dyDescent="0.2">
      <c r="A149" s="171" t="s">
        <v>1101</v>
      </c>
      <c r="B149" s="172"/>
    </row>
    <row r="150" spans="1:2" ht="63.75" customHeight="1" x14ac:dyDescent="0.2">
      <c r="A150" s="171" t="s">
        <v>1102</v>
      </c>
      <c r="B150" s="172"/>
    </row>
    <row r="151" spans="1:2" ht="15" x14ac:dyDescent="0.2">
      <c r="A151" s="171"/>
      <c r="B151" s="172"/>
    </row>
    <row r="152" spans="1:2" ht="15.75" x14ac:dyDescent="0.2">
      <c r="A152" s="169" t="s">
        <v>1103</v>
      </c>
      <c r="B152" s="170"/>
    </row>
    <row r="153" spans="1:2" ht="45" customHeight="1" x14ac:dyDescent="0.2">
      <c r="A153" s="171" t="s">
        <v>1104</v>
      </c>
      <c r="B153" s="172"/>
    </row>
    <row r="154" spans="1:2" ht="66.75" customHeight="1" x14ac:dyDescent="0.2">
      <c r="A154" s="171" t="s">
        <v>1105</v>
      </c>
      <c r="B154" s="172"/>
    </row>
    <row r="155" spans="1:2" ht="57" customHeight="1" x14ac:dyDescent="0.2">
      <c r="A155" s="171" t="s">
        <v>1106</v>
      </c>
      <c r="B155" s="172"/>
    </row>
    <row r="156" spans="1:2" ht="15" x14ac:dyDescent="0.2">
      <c r="A156" s="171"/>
      <c r="B156" s="172"/>
    </row>
    <row r="157" spans="1:2" ht="15.75" customHeight="1" x14ac:dyDescent="0.2">
      <c r="A157" s="169" t="s">
        <v>1107</v>
      </c>
      <c r="B157" s="170"/>
    </row>
    <row r="158" spans="1:2" ht="45" customHeight="1" x14ac:dyDescent="0.2">
      <c r="A158" s="171" t="s">
        <v>1108</v>
      </c>
      <c r="B158" s="172"/>
    </row>
    <row r="159" spans="1:2" ht="63.75" customHeight="1" x14ac:dyDescent="0.2">
      <c r="A159" s="171" t="s">
        <v>1109</v>
      </c>
      <c r="B159" s="172"/>
    </row>
    <row r="160" spans="1:2" ht="41.25" customHeight="1" x14ac:dyDescent="0.2">
      <c r="A160" s="171" t="s">
        <v>1110</v>
      </c>
      <c r="B160" s="172"/>
    </row>
    <row r="161" spans="1:2" ht="15" x14ac:dyDescent="0.2">
      <c r="A161" s="173" t="s">
        <v>319</v>
      </c>
      <c r="B161" s="174"/>
    </row>
    <row r="162" spans="1:2" ht="15.75" customHeight="1" x14ac:dyDescent="0.2">
      <c r="A162" s="169" t="s">
        <v>1111</v>
      </c>
      <c r="B162" s="170"/>
    </row>
    <row r="163" spans="1:2" ht="48" customHeight="1" x14ac:dyDescent="0.2">
      <c r="A163" s="171" t="s">
        <v>1112</v>
      </c>
      <c r="B163" s="172"/>
    </row>
    <row r="164" spans="1:2" ht="29.25" customHeight="1" x14ac:dyDescent="0.2">
      <c r="A164" s="171" t="s">
        <v>1113</v>
      </c>
      <c r="B164" s="172"/>
    </row>
    <row r="165" spans="1:2" ht="29.25" customHeight="1" x14ac:dyDescent="0.2">
      <c r="A165" s="171" t="s">
        <v>1114</v>
      </c>
      <c r="B165" s="172"/>
    </row>
    <row r="166" spans="1:2" ht="15" x14ac:dyDescent="0.2">
      <c r="A166" s="171"/>
      <c r="B166" s="172"/>
    </row>
    <row r="167" spans="1:2" ht="15.75" customHeight="1" x14ac:dyDescent="0.2">
      <c r="A167" s="169" t="s">
        <v>1115</v>
      </c>
      <c r="B167" s="170"/>
    </row>
    <row r="168" spans="1:2" ht="42" customHeight="1" x14ac:dyDescent="0.2">
      <c r="A168" s="171" t="s">
        <v>1116</v>
      </c>
      <c r="B168" s="172"/>
    </row>
    <row r="169" spans="1:2" ht="51" customHeight="1" x14ac:dyDescent="0.2">
      <c r="A169" s="171" t="s">
        <v>1117</v>
      </c>
      <c r="B169" s="172"/>
    </row>
    <row r="170" spans="1:2" ht="42.75" customHeight="1" x14ac:dyDescent="0.2">
      <c r="A170" s="171" t="s">
        <v>1118</v>
      </c>
      <c r="B170" s="172"/>
    </row>
    <row r="171" spans="1:2" ht="15" x14ac:dyDescent="0.2">
      <c r="A171" s="171"/>
      <c r="B171" s="172"/>
    </row>
    <row r="172" spans="1:2" ht="15.75" customHeight="1" x14ac:dyDescent="0.2">
      <c r="A172" s="169" t="s">
        <v>1119</v>
      </c>
      <c r="B172" s="170"/>
    </row>
    <row r="173" spans="1:2" ht="59.25" customHeight="1" x14ac:dyDescent="0.2">
      <c r="A173" s="171" t="s">
        <v>1120</v>
      </c>
      <c r="B173" s="172"/>
    </row>
    <row r="174" spans="1:2" ht="44.25" customHeight="1" x14ac:dyDescent="0.2">
      <c r="A174" s="171" t="s">
        <v>1121</v>
      </c>
      <c r="B174" s="172"/>
    </row>
    <row r="175" spans="1:2" ht="38.25" customHeight="1" x14ac:dyDescent="0.2">
      <c r="A175" s="171" t="s">
        <v>1122</v>
      </c>
      <c r="B175" s="172"/>
    </row>
    <row r="176" spans="1:2" ht="15" x14ac:dyDescent="0.2">
      <c r="A176" s="171"/>
      <c r="B176" s="172"/>
    </row>
    <row r="177" spans="1:2" ht="15.75" customHeight="1" x14ac:dyDescent="0.2">
      <c r="A177" s="169" t="s">
        <v>1123</v>
      </c>
      <c r="B177" s="170"/>
    </row>
    <row r="178" spans="1:2" ht="65.25" customHeight="1" x14ac:dyDescent="0.2">
      <c r="A178" s="171" t="s">
        <v>1124</v>
      </c>
      <c r="B178" s="172"/>
    </row>
    <row r="179" spans="1:2" ht="48" customHeight="1" x14ac:dyDescent="0.2">
      <c r="A179" s="171" t="s">
        <v>1125</v>
      </c>
      <c r="B179" s="172"/>
    </row>
    <row r="180" spans="1:2" ht="39" customHeight="1" x14ac:dyDescent="0.2">
      <c r="A180" s="171" t="s">
        <v>1022</v>
      </c>
      <c r="B180" s="172"/>
    </row>
    <row r="181" spans="1:2" ht="15" x14ac:dyDescent="0.2">
      <c r="A181" s="171"/>
      <c r="B181" s="172"/>
    </row>
    <row r="182" spans="1:2" ht="15.75" customHeight="1" x14ac:dyDescent="0.2">
      <c r="A182" s="169" t="s">
        <v>1126</v>
      </c>
      <c r="B182" s="170"/>
    </row>
    <row r="183" spans="1:2" ht="36.75" customHeight="1" x14ac:dyDescent="0.2">
      <c r="A183" s="171" t="s">
        <v>1127</v>
      </c>
      <c r="B183" s="172"/>
    </row>
    <row r="184" spans="1:2" ht="21.75" customHeight="1" x14ac:dyDescent="0.2">
      <c r="A184" s="171" t="s">
        <v>1075</v>
      </c>
      <c r="B184" s="172"/>
    </row>
    <row r="185" spans="1:2" ht="60" customHeight="1" x14ac:dyDescent="0.2">
      <c r="A185" s="171" t="s">
        <v>1128</v>
      </c>
      <c r="B185" s="172"/>
    </row>
    <row r="186" spans="1:2" ht="15" x14ac:dyDescent="0.2">
      <c r="A186" s="171"/>
      <c r="B186" s="172"/>
    </row>
    <row r="187" spans="1:2" ht="15.75" customHeight="1" x14ac:dyDescent="0.2">
      <c r="A187" s="169" t="s">
        <v>576</v>
      </c>
      <c r="B187" s="170"/>
    </row>
    <row r="188" spans="1:2" ht="47.25" customHeight="1" x14ac:dyDescent="0.2">
      <c r="A188" s="171" t="s">
        <v>1129</v>
      </c>
      <c r="B188" s="172"/>
    </row>
    <row r="189" spans="1:2" ht="33.75" customHeight="1" x14ac:dyDescent="0.2">
      <c r="A189" s="171" t="s">
        <v>1130</v>
      </c>
      <c r="B189" s="172"/>
    </row>
    <row r="190" spans="1:2" ht="15" x14ac:dyDescent="0.2">
      <c r="A190" s="171"/>
      <c r="B190" s="172"/>
    </row>
    <row r="191" spans="1:2" ht="15.75" customHeight="1" x14ac:dyDescent="0.2">
      <c r="A191" s="169" t="s">
        <v>1131</v>
      </c>
      <c r="B191" s="170"/>
    </row>
    <row r="192" spans="1:2" ht="45.75" customHeight="1" x14ac:dyDescent="0.2">
      <c r="A192" s="171" t="s">
        <v>1132</v>
      </c>
      <c r="B192" s="172"/>
    </row>
    <row r="193" spans="1:2" ht="106.5" customHeight="1" x14ac:dyDescent="0.2">
      <c r="A193" s="173" t="s">
        <v>1133</v>
      </c>
      <c r="B193" s="174"/>
    </row>
    <row r="194" spans="1:2" ht="57.75" customHeight="1" x14ac:dyDescent="0.2">
      <c r="A194" s="171" t="s">
        <v>1134</v>
      </c>
      <c r="B194" s="172"/>
    </row>
    <row r="195" spans="1:2" ht="51" customHeight="1" x14ac:dyDescent="0.2">
      <c r="A195" s="171" t="s">
        <v>1135</v>
      </c>
      <c r="B195" s="172"/>
    </row>
    <row r="196" spans="1:2" ht="15" x14ac:dyDescent="0.2">
      <c r="A196" s="171"/>
      <c r="B196" s="172"/>
    </row>
    <row r="197" spans="1:2" ht="15.75" customHeight="1" x14ac:dyDescent="0.2">
      <c r="A197" s="169" t="s">
        <v>1136</v>
      </c>
      <c r="B197" s="170"/>
    </row>
    <row r="198" spans="1:2" ht="15" x14ac:dyDescent="0.2">
      <c r="A198" s="171" t="s">
        <v>1137</v>
      </c>
      <c r="B198" s="172"/>
    </row>
    <row r="199" spans="1:2" ht="98.25" customHeight="1" x14ac:dyDescent="0.2">
      <c r="A199" s="173" t="s">
        <v>1138</v>
      </c>
      <c r="B199" s="174"/>
    </row>
    <row r="200" spans="1:2" ht="131.25" customHeight="1" x14ac:dyDescent="0.2">
      <c r="A200" s="173" t="s">
        <v>1139</v>
      </c>
      <c r="B200" s="174"/>
    </row>
    <row r="201" spans="1:2" ht="15" x14ac:dyDescent="0.2">
      <c r="A201" s="171"/>
      <c r="B201" s="172"/>
    </row>
    <row r="202" spans="1:2" ht="15" x14ac:dyDescent="0.2">
      <c r="A202" s="171" t="s">
        <v>1140</v>
      </c>
      <c r="B202" s="172"/>
    </row>
    <row r="203" spans="1:2" ht="78" customHeight="1" x14ac:dyDescent="0.2">
      <c r="A203" s="173" t="s">
        <v>1141</v>
      </c>
      <c r="B203" s="174"/>
    </row>
    <row r="204" spans="1:2" ht="15" x14ac:dyDescent="0.2">
      <c r="A204" s="171"/>
      <c r="B204" s="172"/>
    </row>
    <row r="205" spans="1:2" ht="23.25" customHeight="1" x14ac:dyDescent="0.2">
      <c r="A205" s="171" t="s">
        <v>1142</v>
      </c>
      <c r="B205" s="172"/>
    </row>
    <row r="206" spans="1:2" ht="166.5" customHeight="1" x14ac:dyDescent="0.2">
      <c r="A206" s="173" t="s">
        <v>1143</v>
      </c>
      <c r="B206" s="174"/>
    </row>
    <row r="207" spans="1:2" ht="27.6" customHeight="1" x14ac:dyDescent="0.2">
      <c r="A207" s="171" t="s">
        <v>1144</v>
      </c>
      <c r="B207" s="172"/>
    </row>
    <row r="208" spans="1:2" ht="87" customHeight="1" x14ac:dyDescent="0.2">
      <c r="A208" s="175" t="s">
        <v>1145</v>
      </c>
      <c r="B208" s="172"/>
    </row>
    <row r="209" spans="1:2" ht="81.75" customHeight="1" x14ac:dyDescent="0.2">
      <c r="A209" s="176" t="s">
        <v>1146</v>
      </c>
      <c r="B209" s="172"/>
    </row>
    <row r="210" spans="1:2" ht="117" customHeight="1" x14ac:dyDescent="0.2">
      <c r="A210" s="177" t="s">
        <v>1147</v>
      </c>
      <c r="B210" s="178"/>
    </row>
    <row r="211" spans="1:2" ht="15" x14ac:dyDescent="0.2">
      <c r="A211" s="179"/>
      <c r="B211" s="179"/>
    </row>
  </sheetData>
  <sheetProtection algorithmName="SHA-512" hashValue="pVYtwZ++YKHUjfzWaphHR6DUzc1GcbR32g4MdQiVaEga9CgxoiBCqNXy51t+Ht1/7YACZkaCEjTVDLjg6AS0Cg==" saltValue="QDUb10V8OLRio3mrYq4q4g==" spinCount="100000" sheet="1" objects="1" scenarios="1"/>
  <mergeCells count="208">
    <mergeCell ref="A208:B208"/>
    <mergeCell ref="A209:B209"/>
    <mergeCell ref="A210:B210"/>
    <mergeCell ref="A211:B211"/>
    <mergeCell ref="A202:B202"/>
    <mergeCell ref="A203:B203"/>
    <mergeCell ref="A204:B204"/>
    <mergeCell ref="A205:B205"/>
    <mergeCell ref="A206:B206"/>
    <mergeCell ref="A207:B207"/>
    <mergeCell ref="A196:B196"/>
    <mergeCell ref="A197:B197"/>
    <mergeCell ref="A198:B198"/>
    <mergeCell ref="A199:B199"/>
    <mergeCell ref="A200:B200"/>
    <mergeCell ref="A201:B201"/>
    <mergeCell ref="A190:B190"/>
    <mergeCell ref="A191:B191"/>
    <mergeCell ref="A192:B192"/>
    <mergeCell ref="A193:B193"/>
    <mergeCell ref="A194:B194"/>
    <mergeCell ref="A195:B195"/>
    <mergeCell ref="A184:B184"/>
    <mergeCell ref="A185:B185"/>
    <mergeCell ref="A186:B186"/>
    <mergeCell ref="A187:B187"/>
    <mergeCell ref="A188:B188"/>
    <mergeCell ref="A189:B189"/>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82:B82"/>
    <mergeCell ref="A83:B83"/>
    <mergeCell ref="A84:B84"/>
    <mergeCell ref="A85:B85"/>
    <mergeCell ref="A86:B86"/>
    <mergeCell ref="A87:B87"/>
    <mergeCell ref="A76:B76"/>
    <mergeCell ref="A77:B77"/>
    <mergeCell ref="A78:B78"/>
    <mergeCell ref="A79:B79"/>
    <mergeCell ref="A80:B80"/>
    <mergeCell ref="A81:B81"/>
    <mergeCell ref="A70:B70"/>
    <mergeCell ref="A71:B71"/>
    <mergeCell ref="A72:B72"/>
    <mergeCell ref="A73:B73"/>
    <mergeCell ref="A74:B74"/>
    <mergeCell ref="A75:B75"/>
    <mergeCell ref="A64:B64"/>
    <mergeCell ref="A65:B65"/>
    <mergeCell ref="A66:B66"/>
    <mergeCell ref="A67:B67"/>
    <mergeCell ref="A68:B68"/>
    <mergeCell ref="A69:B69"/>
    <mergeCell ref="A58:B58"/>
    <mergeCell ref="A59:B59"/>
    <mergeCell ref="A60:B60"/>
    <mergeCell ref="A61:B61"/>
    <mergeCell ref="A62:B62"/>
    <mergeCell ref="A63:B63"/>
    <mergeCell ref="A52:B52"/>
    <mergeCell ref="A53:B53"/>
    <mergeCell ref="A54:B54"/>
    <mergeCell ref="A55:B55"/>
    <mergeCell ref="A56:B56"/>
    <mergeCell ref="A57:B57"/>
    <mergeCell ref="A46:B46"/>
    <mergeCell ref="A47:B47"/>
    <mergeCell ref="A48:B48"/>
    <mergeCell ref="A49:B49"/>
    <mergeCell ref="A50:B50"/>
    <mergeCell ref="A51:B51"/>
    <mergeCell ref="A40:B40"/>
    <mergeCell ref="A41:B41"/>
    <mergeCell ref="A42:B42"/>
    <mergeCell ref="A43:B43"/>
    <mergeCell ref="A44:B44"/>
    <mergeCell ref="A45:B45"/>
    <mergeCell ref="A34:B34"/>
    <mergeCell ref="A35:B35"/>
    <mergeCell ref="A36:B36"/>
    <mergeCell ref="A37:B37"/>
    <mergeCell ref="A38:B38"/>
    <mergeCell ref="A39:B39"/>
    <mergeCell ref="A28:B28"/>
    <mergeCell ref="A29:B29"/>
    <mergeCell ref="A30:B30"/>
    <mergeCell ref="A31:B31"/>
    <mergeCell ref="A32:B32"/>
    <mergeCell ref="A33:B33"/>
    <mergeCell ref="A22:B22"/>
    <mergeCell ref="A23:B23"/>
    <mergeCell ref="A24:B24"/>
    <mergeCell ref="A25:B25"/>
    <mergeCell ref="A26:B26"/>
    <mergeCell ref="A27:B27"/>
    <mergeCell ref="A19:B19"/>
    <mergeCell ref="A20:B20"/>
    <mergeCell ref="A21:B21"/>
    <mergeCell ref="A10:B10"/>
    <mergeCell ref="A11:B11"/>
    <mergeCell ref="A12:B12"/>
    <mergeCell ref="A13:B13"/>
    <mergeCell ref="A14:B14"/>
    <mergeCell ref="A15:B15"/>
    <mergeCell ref="A2:B2"/>
    <mergeCell ref="A4:B4"/>
    <mergeCell ref="A5:B5"/>
    <mergeCell ref="A6:B6"/>
    <mergeCell ref="A7:B7"/>
    <mergeCell ref="A9:B9"/>
    <mergeCell ref="A16:B16"/>
    <mergeCell ref="A17:B17"/>
    <mergeCell ref="A18:B18"/>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43C67-786D-4A72-8B44-7C727A3EF474}">
  <sheetPr codeName="Tabelle7">
    <tabColor theme="9" tint="0.39997558519241921"/>
  </sheetPr>
  <dimension ref="A1:B25"/>
  <sheetViews>
    <sheetView workbookViewId="0">
      <selection activeCell="L29" sqref="L29:L30"/>
    </sheetView>
  </sheetViews>
  <sheetFormatPr baseColWidth="10" defaultColWidth="11" defaultRowHeight="14.25" x14ac:dyDescent="0.2"/>
  <cols>
    <col min="1" max="1" width="33.75" bestFit="1" customWidth="1"/>
  </cols>
  <sheetData>
    <row r="1" spans="1:2" x14ac:dyDescent="0.2">
      <c r="A1" s="62" t="s">
        <v>1148</v>
      </c>
      <c r="B1" s="62" t="s">
        <v>1149</v>
      </c>
    </row>
    <row r="2" spans="1:2" x14ac:dyDescent="0.2">
      <c r="A2" t="s">
        <v>395</v>
      </c>
      <c r="B2" s="64">
        <v>1</v>
      </c>
    </row>
    <row r="3" spans="1:2" x14ac:dyDescent="0.2">
      <c r="A3" t="s">
        <v>508</v>
      </c>
      <c r="B3" s="64">
        <f>+B2+1</f>
        <v>2</v>
      </c>
    </row>
    <row r="4" spans="1:2" x14ac:dyDescent="0.2">
      <c r="A4" t="s">
        <v>496</v>
      </c>
      <c r="B4" s="64">
        <f t="shared" ref="B4:B25" si="0">+B3+1</f>
        <v>3</v>
      </c>
    </row>
    <row r="5" spans="1:2" x14ac:dyDescent="0.2">
      <c r="A5" t="s">
        <v>387</v>
      </c>
      <c r="B5" s="64">
        <f t="shared" si="0"/>
        <v>4</v>
      </c>
    </row>
    <row r="6" spans="1:2" x14ac:dyDescent="0.2">
      <c r="A6" t="s">
        <v>1150</v>
      </c>
      <c r="B6" s="64">
        <f t="shared" si="0"/>
        <v>5</v>
      </c>
    </row>
    <row r="7" spans="1:2" x14ac:dyDescent="0.2">
      <c r="A7" t="s">
        <v>449</v>
      </c>
      <c r="B7" s="64">
        <f t="shared" si="0"/>
        <v>6</v>
      </c>
    </row>
    <row r="8" spans="1:2" x14ac:dyDescent="0.2">
      <c r="B8" s="64">
        <f t="shared" si="0"/>
        <v>7</v>
      </c>
    </row>
    <row r="9" spans="1:2" x14ac:dyDescent="0.2">
      <c r="B9" s="64">
        <f t="shared" si="0"/>
        <v>8</v>
      </c>
    </row>
    <row r="10" spans="1:2" x14ac:dyDescent="0.2">
      <c r="B10" s="64">
        <f t="shared" si="0"/>
        <v>9</v>
      </c>
    </row>
    <row r="11" spans="1:2" x14ac:dyDescent="0.2">
      <c r="B11" s="64">
        <f t="shared" si="0"/>
        <v>10</v>
      </c>
    </row>
    <row r="12" spans="1:2" x14ac:dyDescent="0.2">
      <c r="B12" s="64">
        <f t="shared" si="0"/>
        <v>11</v>
      </c>
    </row>
    <row r="13" spans="1:2" x14ac:dyDescent="0.2">
      <c r="B13" s="64">
        <f t="shared" si="0"/>
        <v>12</v>
      </c>
    </row>
    <row r="14" spans="1:2" x14ac:dyDescent="0.2">
      <c r="B14" s="64">
        <f t="shared" si="0"/>
        <v>13</v>
      </c>
    </row>
    <row r="15" spans="1:2" x14ac:dyDescent="0.2">
      <c r="B15" s="64">
        <f t="shared" si="0"/>
        <v>14</v>
      </c>
    </row>
    <row r="16" spans="1:2" x14ac:dyDescent="0.2">
      <c r="B16" s="64">
        <f t="shared" si="0"/>
        <v>15</v>
      </c>
    </row>
    <row r="17" spans="2:2" x14ac:dyDescent="0.2">
      <c r="B17" s="64">
        <f t="shared" si="0"/>
        <v>16</v>
      </c>
    </row>
    <row r="18" spans="2:2" x14ac:dyDescent="0.2">
      <c r="B18" s="64">
        <f t="shared" si="0"/>
        <v>17</v>
      </c>
    </row>
    <row r="19" spans="2:2" x14ac:dyDescent="0.2">
      <c r="B19" s="64">
        <f t="shared" si="0"/>
        <v>18</v>
      </c>
    </row>
    <row r="20" spans="2:2" x14ac:dyDescent="0.2">
      <c r="B20" s="64">
        <f t="shared" si="0"/>
        <v>19</v>
      </c>
    </row>
    <row r="21" spans="2:2" x14ac:dyDescent="0.2">
      <c r="B21" s="64">
        <f t="shared" si="0"/>
        <v>20</v>
      </c>
    </row>
    <row r="22" spans="2:2" x14ac:dyDescent="0.2">
      <c r="B22" s="64">
        <f t="shared" si="0"/>
        <v>21</v>
      </c>
    </row>
    <row r="23" spans="2:2" x14ac:dyDescent="0.2">
      <c r="B23" s="64">
        <f t="shared" si="0"/>
        <v>22</v>
      </c>
    </row>
    <row r="24" spans="2:2" x14ac:dyDescent="0.2">
      <c r="B24" s="64">
        <f t="shared" si="0"/>
        <v>23</v>
      </c>
    </row>
    <row r="25" spans="2:2" x14ac:dyDescent="0.2">
      <c r="B25" s="64">
        <f t="shared" si="0"/>
        <v>24</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E0BEB-0A7B-43B9-BD8A-A91E99A55337}">
  <sheetPr>
    <tabColor theme="9" tint="0.39997558519241921"/>
    <pageSetUpPr fitToPage="1"/>
  </sheetPr>
  <dimension ref="A1:B16"/>
  <sheetViews>
    <sheetView showGridLines="0" topLeftCell="A2" zoomScale="85" zoomScaleNormal="85" zoomScaleSheetLayoutView="80" zoomScalePageLayoutView="62" workbookViewId="0">
      <pane xSplit="1" ySplit="3" topLeftCell="B5" activePane="bottomRight" state="frozen"/>
      <selection pane="topRight" activeCell="B2" sqref="B2"/>
      <selection pane="bottomLeft" activeCell="A4" sqref="A4"/>
      <selection pane="bottomRight" activeCell="I9" sqref="I9"/>
    </sheetView>
  </sheetViews>
  <sheetFormatPr baseColWidth="10" defaultColWidth="11" defaultRowHeight="14.25" x14ac:dyDescent="0.2"/>
  <cols>
    <col min="1" max="1" width="60.375" style="195" customWidth="1"/>
    <col min="2" max="2" width="82.125" style="196" customWidth="1"/>
    <col min="3" max="3" width="10.625" style="181"/>
    <col min="4" max="4" width="12.125" style="181" bestFit="1" customWidth="1"/>
    <col min="5" max="236" width="10.625" style="181"/>
    <col min="237" max="237" width="6.5" style="181" customWidth="1"/>
    <col min="238" max="238" width="79.625" style="181" customWidth="1"/>
    <col min="239" max="239" width="25.25" style="181" customWidth="1"/>
    <col min="240" max="240" width="3.25" style="181" customWidth="1"/>
    <col min="241" max="242" width="13.375" style="181" customWidth="1"/>
    <col min="243" max="243" width="2.25" style="181" customWidth="1"/>
    <col min="244" max="244" width="42" style="181" customWidth="1"/>
    <col min="245" max="492" width="10.625" style="181"/>
    <col min="493" max="493" width="6.5" style="181" customWidth="1"/>
    <col min="494" max="494" width="79.625" style="181" customWidth="1"/>
    <col min="495" max="495" width="25.25" style="181" customWidth="1"/>
    <col min="496" max="496" width="3.25" style="181" customWidth="1"/>
    <col min="497" max="498" width="13.375" style="181" customWidth="1"/>
    <col min="499" max="499" width="2.25" style="181" customWidth="1"/>
    <col min="500" max="500" width="42" style="181" customWidth="1"/>
    <col min="501" max="748" width="10.625" style="181"/>
    <col min="749" max="749" width="6.5" style="181" customWidth="1"/>
    <col min="750" max="750" width="79.625" style="181" customWidth="1"/>
    <col min="751" max="751" width="25.25" style="181" customWidth="1"/>
    <col min="752" max="752" width="3.25" style="181" customWidth="1"/>
    <col min="753" max="754" width="13.375" style="181" customWidth="1"/>
    <col min="755" max="755" width="2.25" style="181" customWidth="1"/>
    <col min="756" max="756" width="42" style="181" customWidth="1"/>
    <col min="757" max="1004" width="10.625" style="181"/>
    <col min="1005" max="1005" width="6.5" style="181" customWidth="1"/>
    <col min="1006" max="1006" width="79.625" style="181" customWidth="1"/>
    <col min="1007" max="1007" width="25.25" style="181" customWidth="1"/>
    <col min="1008" max="1008" width="3.25" style="181" customWidth="1"/>
    <col min="1009" max="1010" width="13.375" style="181" customWidth="1"/>
    <col min="1011" max="1011" width="2.25" style="181" customWidth="1"/>
    <col min="1012" max="1012" width="42" style="181" customWidth="1"/>
    <col min="1013" max="1260" width="10.625" style="181"/>
    <col min="1261" max="1261" width="6.5" style="181" customWidth="1"/>
    <col min="1262" max="1262" width="79.625" style="181" customWidth="1"/>
    <col min="1263" max="1263" width="25.25" style="181" customWidth="1"/>
    <col min="1264" max="1264" width="3.25" style="181" customWidth="1"/>
    <col min="1265" max="1266" width="13.375" style="181" customWidth="1"/>
    <col min="1267" max="1267" width="2.25" style="181" customWidth="1"/>
    <col min="1268" max="1268" width="42" style="181" customWidth="1"/>
    <col min="1269" max="1516" width="10.625" style="181"/>
    <col min="1517" max="1517" width="6.5" style="181" customWidth="1"/>
    <col min="1518" max="1518" width="79.625" style="181" customWidth="1"/>
    <col min="1519" max="1519" width="25.25" style="181" customWidth="1"/>
    <col min="1520" max="1520" width="3.25" style="181" customWidth="1"/>
    <col min="1521" max="1522" width="13.375" style="181" customWidth="1"/>
    <col min="1523" max="1523" width="2.25" style="181" customWidth="1"/>
    <col min="1524" max="1524" width="42" style="181" customWidth="1"/>
    <col min="1525" max="1772" width="10.625" style="181"/>
    <col min="1773" max="1773" width="6.5" style="181" customWidth="1"/>
    <col min="1774" max="1774" width="79.625" style="181" customWidth="1"/>
    <col min="1775" max="1775" width="25.25" style="181" customWidth="1"/>
    <col min="1776" max="1776" width="3.25" style="181" customWidth="1"/>
    <col min="1777" max="1778" width="13.375" style="181" customWidth="1"/>
    <col min="1779" max="1779" width="2.25" style="181" customWidth="1"/>
    <col min="1780" max="1780" width="42" style="181" customWidth="1"/>
    <col min="1781" max="2028" width="10.625" style="181"/>
    <col min="2029" max="2029" width="6.5" style="181" customWidth="1"/>
    <col min="2030" max="2030" width="79.625" style="181" customWidth="1"/>
    <col min="2031" max="2031" width="25.25" style="181" customWidth="1"/>
    <col min="2032" max="2032" width="3.25" style="181" customWidth="1"/>
    <col min="2033" max="2034" width="13.375" style="181" customWidth="1"/>
    <col min="2035" max="2035" width="2.25" style="181" customWidth="1"/>
    <col min="2036" max="2036" width="42" style="181" customWidth="1"/>
    <col min="2037" max="2284" width="10.625" style="181"/>
    <col min="2285" max="2285" width="6.5" style="181" customWidth="1"/>
    <col min="2286" max="2286" width="79.625" style="181" customWidth="1"/>
    <col min="2287" max="2287" width="25.25" style="181" customWidth="1"/>
    <col min="2288" max="2288" width="3.25" style="181" customWidth="1"/>
    <col min="2289" max="2290" width="13.375" style="181" customWidth="1"/>
    <col min="2291" max="2291" width="2.25" style="181" customWidth="1"/>
    <col min="2292" max="2292" width="42" style="181" customWidth="1"/>
    <col min="2293" max="2540" width="10.625" style="181"/>
    <col min="2541" max="2541" width="6.5" style="181" customWidth="1"/>
    <col min="2542" max="2542" width="79.625" style="181" customWidth="1"/>
    <col min="2543" max="2543" width="25.25" style="181" customWidth="1"/>
    <col min="2544" max="2544" width="3.25" style="181" customWidth="1"/>
    <col min="2545" max="2546" width="13.375" style="181" customWidth="1"/>
    <col min="2547" max="2547" width="2.25" style="181" customWidth="1"/>
    <col min="2548" max="2548" width="42" style="181" customWidth="1"/>
    <col min="2549" max="2796" width="10.625" style="181"/>
    <col min="2797" max="2797" width="6.5" style="181" customWidth="1"/>
    <col min="2798" max="2798" width="79.625" style="181" customWidth="1"/>
    <col min="2799" max="2799" width="25.25" style="181" customWidth="1"/>
    <col min="2800" max="2800" width="3.25" style="181" customWidth="1"/>
    <col min="2801" max="2802" width="13.375" style="181" customWidth="1"/>
    <col min="2803" max="2803" width="2.25" style="181" customWidth="1"/>
    <col min="2804" max="2804" width="42" style="181" customWidth="1"/>
    <col min="2805" max="3052" width="10.625" style="181"/>
    <col min="3053" max="3053" width="6.5" style="181" customWidth="1"/>
    <col min="3054" max="3054" width="79.625" style="181" customWidth="1"/>
    <col min="3055" max="3055" width="25.25" style="181" customWidth="1"/>
    <col min="3056" max="3056" width="3.25" style="181" customWidth="1"/>
    <col min="3057" max="3058" width="13.375" style="181" customWidth="1"/>
    <col min="3059" max="3059" width="2.25" style="181" customWidth="1"/>
    <col min="3060" max="3060" width="42" style="181" customWidth="1"/>
    <col min="3061" max="3308" width="10.625" style="181"/>
    <col min="3309" max="3309" width="6.5" style="181" customWidth="1"/>
    <col min="3310" max="3310" width="79.625" style="181" customWidth="1"/>
    <col min="3311" max="3311" width="25.25" style="181" customWidth="1"/>
    <col min="3312" max="3312" width="3.25" style="181" customWidth="1"/>
    <col min="3313" max="3314" width="13.375" style="181" customWidth="1"/>
    <col min="3315" max="3315" width="2.25" style="181" customWidth="1"/>
    <col min="3316" max="3316" width="42" style="181" customWidth="1"/>
    <col min="3317" max="3564" width="10.625" style="181"/>
    <col min="3565" max="3565" width="6.5" style="181" customWidth="1"/>
    <col min="3566" max="3566" width="79.625" style="181" customWidth="1"/>
    <col min="3567" max="3567" width="25.25" style="181" customWidth="1"/>
    <col min="3568" max="3568" width="3.25" style="181" customWidth="1"/>
    <col min="3569" max="3570" width="13.375" style="181" customWidth="1"/>
    <col min="3571" max="3571" width="2.25" style="181" customWidth="1"/>
    <col min="3572" max="3572" width="42" style="181" customWidth="1"/>
    <col min="3573" max="3820" width="10.625" style="181"/>
    <col min="3821" max="3821" width="6.5" style="181" customWidth="1"/>
    <col min="3822" max="3822" width="79.625" style="181" customWidth="1"/>
    <col min="3823" max="3823" width="25.25" style="181" customWidth="1"/>
    <col min="3824" max="3824" width="3.25" style="181" customWidth="1"/>
    <col min="3825" max="3826" width="13.375" style="181" customWidth="1"/>
    <col min="3827" max="3827" width="2.25" style="181" customWidth="1"/>
    <col min="3828" max="3828" width="42" style="181" customWidth="1"/>
    <col min="3829" max="4076" width="10.625" style="181"/>
    <col min="4077" max="4077" width="6.5" style="181" customWidth="1"/>
    <col min="4078" max="4078" width="79.625" style="181" customWidth="1"/>
    <col min="4079" max="4079" width="25.25" style="181" customWidth="1"/>
    <col min="4080" max="4080" width="3.25" style="181" customWidth="1"/>
    <col min="4081" max="4082" width="13.375" style="181" customWidth="1"/>
    <col min="4083" max="4083" width="2.25" style="181" customWidth="1"/>
    <col min="4084" max="4084" width="42" style="181" customWidth="1"/>
    <col min="4085" max="4332" width="10.625" style="181"/>
    <col min="4333" max="4333" width="6.5" style="181" customWidth="1"/>
    <col min="4334" max="4334" width="79.625" style="181" customWidth="1"/>
    <col min="4335" max="4335" width="25.25" style="181" customWidth="1"/>
    <col min="4336" max="4336" width="3.25" style="181" customWidth="1"/>
    <col min="4337" max="4338" width="13.375" style="181" customWidth="1"/>
    <col min="4339" max="4339" width="2.25" style="181" customWidth="1"/>
    <col min="4340" max="4340" width="42" style="181" customWidth="1"/>
    <col min="4341" max="4588" width="10.625" style="181"/>
    <col min="4589" max="4589" width="6.5" style="181" customWidth="1"/>
    <col min="4590" max="4590" width="79.625" style="181" customWidth="1"/>
    <col min="4591" max="4591" width="25.25" style="181" customWidth="1"/>
    <col min="4592" max="4592" width="3.25" style="181" customWidth="1"/>
    <col min="4593" max="4594" width="13.375" style="181" customWidth="1"/>
    <col min="4595" max="4595" width="2.25" style="181" customWidth="1"/>
    <col min="4596" max="4596" width="42" style="181" customWidth="1"/>
    <col min="4597" max="4844" width="10.625" style="181"/>
    <col min="4845" max="4845" width="6.5" style="181" customWidth="1"/>
    <col min="4846" max="4846" width="79.625" style="181" customWidth="1"/>
    <col min="4847" max="4847" width="25.25" style="181" customWidth="1"/>
    <col min="4848" max="4848" width="3.25" style="181" customWidth="1"/>
    <col min="4849" max="4850" width="13.375" style="181" customWidth="1"/>
    <col min="4851" max="4851" width="2.25" style="181" customWidth="1"/>
    <col min="4852" max="4852" width="42" style="181" customWidth="1"/>
    <col min="4853" max="5100" width="10.625" style="181"/>
    <col min="5101" max="5101" width="6.5" style="181" customWidth="1"/>
    <col min="5102" max="5102" width="79.625" style="181" customWidth="1"/>
    <col min="5103" max="5103" width="25.25" style="181" customWidth="1"/>
    <col min="5104" max="5104" width="3.25" style="181" customWidth="1"/>
    <col min="5105" max="5106" width="13.375" style="181" customWidth="1"/>
    <col min="5107" max="5107" width="2.25" style="181" customWidth="1"/>
    <col min="5108" max="5108" width="42" style="181" customWidth="1"/>
    <col min="5109" max="5356" width="10.625" style="181"/>
    <col min="5357" max="5357" width="6.5" style="181" customWidth="1"/>
    <col min="5358" max="5358" width="79.625" style="181" customWidth="1"/>
    <col min="5359" max="5359" width="25.25" style="181" customWidth="1"/>
    <col min="5360" max="5360" width="3.25" style="181" customWidth="1"/>
    <col min="5361" max="5362" width="13.375" style="181" customWidth="1"/>
    <col min="5363" max="5363" width="2.25" style="181" customWidth="1"/>
    <col min="5364" max="5364" width="42" style="181" customWidth="1"/>
    <col min="5365" max="5612" width="10.625" style="181"/>
    <col min="5613" max="5613" width="6.5" style="181" customWidth="1"/>
    <col min="5614" max="5614" width="79.625" style="181" customWidth="1"/>
    <col min="5615" max="5615" width="25.25" style="181" customWidth="1"/>
    <col min="5616" max="5616" width="3.25" style="181" customWidth="1"/>
    <col min="5617" max="5618" width="13.375" style="181" customWidth="1"/>
    <col min="5619" max="5619" width="2.25" style="181" customWidth="1"/>
    <col min="5620" max="5620" width="42" style="181" customWidth="1"/>
    <col min="5621" max="5868" width="10.625" style="181"/>
    <col min="5869" max="5869" width="6.5" style="181" customWidth="1"/>
    <col min="5870" max="5870" width="79.625" style="181" customWidth="1"/>
    <col min="5871" max="5871" width="25.25" style="181" customWidth="1"/>
    <col min="5872" max="5872" width="3.25" style="181" customWidth="1"/>
    <col min="5873" max="5874" width="13.375" style="181" customWidth="1"/>
    <col min="5875" max="5875" width="2.25" style="181" customWidth="1"/>
    <col min="5876" max="5876" width="42" style="181" customWidth="1"/>
    <col min="5877" max="6124" width="10.625" style="181"/>
    <col min="6125" max="6125" width="6.5" style="181" customWidth="1"/>
    <col min="6126" max="6126" width="79.625" style="181" customWidth="1"/>
    <col min="6127" max="6127" width="25.25" style="181" customWidth="1"/>
    <col min="6128" max="6128" width="3.25" style="181" customWidth="1"/>
    <col min="6129" max="6130" width="13.375" style="181" customWidth="1"/>
    <col min="6131" max="6131" width="2.25" style="181" customWidth="1"/>
    <col min="6132" max="6132" width="42" style="181" customWidth="1"/>
    <col min="6133" max="6380" width="10.625" style="181"/>
    <col min="6381" max="6381" width="6.5" style="181" customWidth="1"/>
    <col min="6382" max="6382" width="79.625" style="181" customWidth="1"/>
    <col min="6383" max="6383" width="25.25" style="181" customWidth="1"/>
    <col min="6384" max="6384" width="3.25" style="181" customWidth="1"/>
    <col min="6385" max="6386" width="13.375" style="181" customWidth="1"/>
    <col min="6387" max="6387" width="2.25" style="181" customWidth="1"/>
    <col min="6388" max="6388" width="42" style="181" customWidth="1"/>
    <col min="6389" max="6636" width="10.625" style="181"/>
    <col min="6637" max="6637" width="6.5" style="181" customWidth="1"/>
    <col min="6638" max="6638" width="79.625" style="181" customWidth="1"/>
    <col min="6639" max="6639" width="25.25" style="181" customWidth="1"/>
    <col min="6640" max="6640" width="3.25" style="181" customWidth="1"/>
    <col min="6641" max="6642" width="13.375" style="181" customWidth="1"/>
    <col min="6643" max="6643" width="2.25" style="181" customWidth="1"/>
    <col min="6644" max="6644" width="42" style="181" customWidth="1"/>
    <col min="6645" max="6892" width="10.625" style="181"/>
    <col min="6893" max="6893" width="6.5" style="181" customWidth="1"/>
    <col min="6894" max="6894" width="79.625" style="181" customWidth="1"/>
    <col min="6895" max="6895" width="25.25" style="181" customWidth="1"/>
    <col min="6896" max="6896" width="3.25" style="181" customWidth="1"/>
    <col min="6897" max="6898" width="13.375" style="181" customWidth="1"/>
    <col min="6899" max="6899" width="2.25" style="181" customWidth="1"/>
    <col min="6900" max="6900" width="42" style="181" customWidth="1"/>
    <col min="6901" max="7148" width="10.625" style="181"/>
    <col min="7149" max="7149" width="6.5" style="181" customWidth="1"/>
    <col min="7150" max="7150" width="79.625" style="181" customWidth="1"/>
    <col min="7151" max="7151" width="25.25" style="181" customWidth="1"/>
    <col min="7152" max="7152" width="3.25" style="181" customWidth="1"/>
    <col min="7153" max="7154" width="13.375" style="181" customWidth="1"/>
    <col min="7155" max="7155" width="2.25" style="181" customWidth="1"/>
    <col min="7156" max="7156" width="42" style="181" customWidth="1"/>
    <col min="7157" max="7404" width="10.625" style="181"/>
    <col min="7405" max="7405" width="6.5" style="181" customWidth="1"/>
    <col min="7406" max="7406" width="79.625" style="181" customWidth="1"/>
    <col min="7407" max="7407" width="25.25" style="181" customWidth="1"/>
    <col min="7408" max="7408" width="3.25" style="181" customWidth="1"/>
    <col min="7409" max="7410" width="13.375" style="181" customWidth="1"/>
    <col min="7411" max="7411" width="2.25" style="181" customWidth="1"/>
    <col min="7412" max="7412" width="42" style="181" customWidth="1"/>
    <col min="7413" max="7660" width="10.625" style="181"/>
    <col min="7661" max="7661" width="6.5" style="181" customWidth="1"/>
    <col min="7662" max="7662" width="79.625" style="181" customWidth="1"/>
    <col min="7663" max="7663" width="25.25" style="181" customWidth="1"/>
    <col min="7664" max="7664" width="3.25" style="181" customWidth="1"/>
    <col min="7665" max="7666" width="13.375" style="181" customWidth="1"/>
    <col min="7667" max="7667" width="2.25" style="181" customWidth="1"/>
    <col min="7668" max="7668" width="42" style="181" customWidth="1"/>
    <col min="7669" max="7916" width="10.625" style="181"/>
    <col min="7917" max="7917" width="6.5" style="181" customWidth="1"/>
    <col min="7918" max="7918" width="79.625" style="181" customWidth="1"/>
    <col min="7919" max="7919" width="25.25" style="181" customWidth="1"/>
    <col min="7920" max="7920" width="3.25" style="181" customWidth="1"/>
    <col min="7921" max="7922" width="13.375" style="181" customWidth="1"/>
    <col min="7923" max="7923" width="2.25" style="181" customWidth="1"/>
    <col min="7924" max="7924" width="42" style="181" customWidth="1"/>
    <col min="7925" max="8172" width="10.625" style="181"/>
    <col min="8173" max="8173" width="6.5" style="181" customWidth="1"/>
    <col min="8174" max="8174" width="79.625" style="181" customWidth="1"/>
    <col min="8175" max="8175" width="25.25" style="181" customWidth="1"/>
    <col min="8176" max="8176" width="3.25" style="181" customWidth="1"/>
    <col min="8177" max="8178" width="13.375" style="181" customWidth="1"/>
    <col min="8179" max="8179" width="2.25" style="181" customWidth="1"/>
    <col min="8180" max="8180" width="42" style="181" customWidth="1"/>
    <col min="8181" max="8428" width="10.625" style="181"/>
    <col min="8429" max="8429" width="6.5" style="181" customWidth="1"/>
    <col min="8430" max="8430" width="79.625" style="181" customWidth="1"/>
    <col min="8431" max="8431" width="25.25" style="181" customWidth="1"/>
    <col min="8432" max="8432" width="3.25" style="181" customWidth="1"/>
    <col min="8433" max="8434" width="13.375" style="181" customWidth="1"/>
    <col min="8435" max="8435" width="2.25" style="181" customWidth="1"/>
    <col min="8436" max="8436" width="42" style="181" customWidth="1"/>
    <col min="8437" max="8684" width="10.625" style="181"/>
    <col min="8685" max="8685" width="6.5" style="181" customWidth="1"/>
    <col min="8686" max="8686" width="79.625" style="181" customWidth="1"/>
    <col min="8687" max="8687" width="25.25" style="181" customWidth="1"/>
    <col min="8688" max="8688" width="3.25" style="181" customWidth="1"/>
    <col min="8689" max="8690" width="13.375" style="181" customWidth="1"/>
    <col min="8691" max="8691" width="2.25" style="181" customWidth="1"/>
    <col min="8692" max="8692" width="42" style="181" customWidth="1"/>
    <col min="8693" max="8940" width="10.625" style="181"/>
    <col min="8941" max="8941" width="6.5" style="181" customWidth="1"/>
    <col min="8942" max="8942" width="79.625" style="181" customWidth="1"/>
    <col min="8943" max="8943" width="25.25" style="181" customWidth="1"/>
    <col min="8944" max="8944" width="3.25" style="181" customWidth="1"/>
    <col min="8945" max="8946" width="13.375" style="181" customWidth="1"/>
    <col min="8947" max="8947" width="2.25" style="181" customWidth="1"/>
    <col min="8948" max="8948" width="42" style="181" customWidth="1"/>
    <col min="8949" max="9196" width="10.625" style="181"/>
    <col min="9197" max="9197" width="6.5" style="181" customWidth="1"/>
    <col min="9198" max="9198" width="79.625" style="181" customWidth="1"/>
    <col min="9199" max="9199" width="25.25" style="181" customWidth="1"/>
    <col min="9200" max="9200" width="3.25" style="181" customWidth="1"/>
    <col min="9201" max="9202" width="13.375" style="181" customWidth="1"/>
    <col min="9203" max="9203" width="2.25" style="181" customWidth="1"/>
    <col min="9204" max="9204" width="42" style="181" customWidth="1"/>
    <col min="9205" max="9452" width="10.625" style="181"/>
    <col min="9453" max="9453" width="6.5" style="181" customWidth="1"/>
    <col min="9454" max="9454" width="79.625" style="181" customWidth="1"/>
    <col min="9455" max="9455" width="25.25" style="181" customWidth="1"/>
    <col min="9456" max="9456" width="3.25" style="181" customWidth="1"/>
    <col min="9457" max="9458" width="13.375" style="181" customWidth="1"/>
    <col min="9459" max="9459" width="2.25" style="181" customWidth="1"/>
    <col min="9460" max="9460" width="42" style="181" customWidth="1"/>
    <col min="9461" max="9708" width="10.625" style="181"/>
    <col min="9709" max="9709" width="6.5" style="181" customWidth="1"/>
    <col min="9710" max="9710" width="79.625" style="181" customWidth="1"/>
    <col min="9711" max="9711" width="25.25" style="181" customWidth="1"/>
    <col min="9712" max="9712" width="3.25" style="181" customWidth="1"/>
    <col min="9713" max="9714" width="13.375" style="181" customWidth="1"/>
    <col min="9715" max="9715" width="2.25" style="181" customWidth="1"/>
    <col min="9716" max="9716" width="42" style="181" customWidth="1"/>
    <col min="9717" max="9964" width="10.625" style="181"/>
    <col min="9965" max="9965" width="6.5" style="181" customWidth="1"/>
    <col min="9966" max="9966" width="79.625" style="181" customWidth="1"/>
    <col min="9967" max="9967" width="25.25" style="181" customWidth="1"/>
    <col min="9968" max="9968" width="3.25" style="181" customWidth="1"/>
    <col min="9969" max="9970" width="13.375" style="181" customWidth="1"/>
    <col min="9971" max="9971" width="2.25" style="181" customWidth="1"/>
    <col min="9972" max="9972" width="42" style="181" customWidth="1"/>
    <col min="9973" max="10220" width="10.625" style="181"/>
    <col min="10221" max="10221" width="6.5" style="181" customWidth="1"/>
    <col min="10222" max="10222" width="79.625" style="181" customWidth="1"/>
    <col min="10223" max="10223" width="25.25" style="181" customWidth="1"/>
    <col min="10224" max="10224" width="3.25" style="181" customWidth="1"/>
    <col min="10225" max="10226" width="13.375" style="181" customWidth="1"/>
    <col min="10227" max="10227" width="2.25" style="181" customWidth="1"/>
    <col min="10228" max="10228" width="42" style="181" customWidth="1"/>
    <col min="10229" max="10476" width="10.625" style="181"/>
    <col min="10477" max="10477" width="6.5" style="181" customWidth="1"/>
    <col min="10478" max="10478" width="79.625" style="181" customWidth="1"/>
    <col min="10479" max="10479" width="25.25" style="181" customWidth="1"/>
    <col min="10480" max="10480" width="3.25" style="181" customWidth="1"/>
    <col min="10481" max="10482" width="13.375" style="181" customWidth="1"/>
    <col min="10483" max="10483" width="2.25" style="181" customWidth="1"/>
    <col min="10484" max="10484" width="42" style="181" customWidth="1"/>
    <col min="10485" max="10732" width="10.625" style="181"/>
    <col min="10733" max="10733" width="6.5" style="181" customWidth="1"/>
    <col min="10734" max="10734" width="79.625" style="181" customWidth="1"/>
    <col min="10735" max="10735" width="25.25" style="181" customWidth="1"/>
    <col min="10736" max="10736" width="3.25" style="181" customWidth="1"/>
    <col min="10737" max="10738" width="13.375" style="181" customWidth="1"/>
    <col min="10739" max="10739" width="2.25" style="181" customWidth="1"/>
    <col min="10740" max="10740" width="42" style="181" customWidth="1"/>
    <col min="10741" max="10988" width="10.625" style="181"/>
    <col min="10989" max="10989" width="6.5" style="181" customWidth="1"/>
    <col min="10990" max="10990" width="79.625" style="181" customWidth="1"/>
    <col min="10991" max="10991" width="25.25" style="181" customWidth="1"/>
    <col min="10992" max="10992" width="3.25" style="181" customWidth="1"/>
    <col min="10993" max="10994" width="13.375" style="181" customWidth="1"/>
    <col min="10995" max="10995" width="2.25" style="181" customWidth="1"/>
    <col min="10996" max="10996" width="42" style="181" customWidth="1"/>
    <col min="10997" max="11244" width="10.625" style="181"/>
    <col min="11245" max="11245" width="6.5" style="181" customWidth="1"/>
    <col min="11246" max="11246" width="79.625" style="181" customWidth="1"/>
    <col min="11247" max="11247" width="25.25" style="181" customWidth="1"/>
    <col min="11248" max="11248" width="3.25" style="181" customWidth="1"/>
    <col min="11249" max="11250" width="13.375" style="181" customWidth="1"/>
    <col min="11251" max="11251" width="2.25" style="181" customWidth="1"/>
    <col min="11252" max="11252" width="42" style="181" customWidth="1"/>
    <col min="11253" max="11500" width="10.625" style="181"/>
    <col min="11501" max="11501" width="6.5" style="181" customWidth="1"/>
    <col min="11502" max="11502" width="79.625" style="181" customWidth="1"/>
    <col min="11503" max="11503" width="25.25" style="181" customWidth="1"/>
    <col min="11504" max="11504" width="3.25" style="181" customWidth="1"/>
    <col min="11505" max="11506" width="13.375" style="181" customWidth="1"/>
    <col min="11507" max="11507" width="2.25" style="181" customWidth="1"/>
    <col min="11508" max="11508" width="42" style="181" customWidth="1"/>
    <col min="11509" max="11756" width="10.625" style="181"/>
    <col min="11757" max="11757" width="6.5" style="181" customWidth="1"/>
    <col min="11758" max="11758" width="79.625" style="181" customWidth="1"/>
    <col min="11759" max="11759" width="25.25" style="181" customWidth="1"/>
    <col min="11760" max="11760" width="3.25" style="181" customWidth="1"/>
    <col min="11761" max="11762" width="13.375" style="181" customWidth="1"/>
    <col min="11763" max="11763" width="2.25" style="181" customWidth="1"/>
    <col min="11764" max="11764" width="42" style="181" customWidth="1"/>
    <col min="11765" max="12012" width="10.625" style="181"/>
    <col min="12013" max="12013" width="6.5" style="181" customWidth="1"/>
    <col min="12014" max="12014" width="79.625" style="181" customWidth="1"/>
    <col min="12015" max="12015" width="25.25" style="181" customWidth="1"/>
    <col min="12016" max="12016" width="3.25" style="181" customWidth="1"/>
    <col min="12017" max="12018" width="13.375" style="181" customWidth="1"/>
    <col min="12019" max="12019" width="2.25" style="181" customWidth="1"/>
    <col min="12020" max="12020" width="42" style="181" customWidth="1"/>
    <col min="12021" max="12268" width="10.625" style="181"/>
    <col min="12269" max="12269" width="6.5" style="181" customWidth="1"/>
    <col min="12270" max="12270" width="79.625" style="181" customWidth="1"/>
    <col min="12271" max="12271" width="25.25" style="181" customWidth="1"/>
    <col min="12272" max="12272" width="3.25" style="181" customWidth="1"/>
    <col min="12273" max="12274" width="13.375" style="181" customWidth="1"/>
    <col min="12275" max="12275" width="2.25" style="181" customWidth="1"/>
    <col min="12276" max="12276" width="42" style="181" customWidth="1"/>
    <col min="12277" max="12524" width="10.625" style="181"/>
    <col min="12525" max="12525" width="6.5" style="181" customWidth="1"/>
    <col min="12526" max="12526" width="79.625" style="181" customWidth="1"/>
    <col min="12527" max="12527" width="25.25" style="181" customWidth="1"/>
    <col min="12528" max="12528" width="3.25" style="181" customWidth="1"/>
    <col min="12529" max="12530" width="13.375" style="181" customWidth="1"/>
    <col min="12531" max="12531" width="2.25" style="181" customWidth="1"/>
    <col min="12532" max="12532" width="42" style="181" customWidth="1"/>
    <col min="12533" max="12780" width="10.625" style="181"/>
    <col min="12781" max="12781" width="6.5" style="181" customWidth="1"/>
    <col min="12782" max="12782" width="79.625" style="181" customWidth="1"/>
    <col min="12783" max="12783" width="25.25" style="181" customWidth="1"/>
    <col min="12784" max="12784" width="3.25" style="181" customWidth="1"/>
    <col min="12785" max="12786" width="13.375" style="181" customWidth="1"/>
    <col min="12787" max="12787" width="2.25" style="181" customWidth="1"/>
    <col min="12788" max="12788" width="42" style="181" customWidth="1"/>
    <col min="12789" max="13036" width="10.625" style="181"/>
    <col min="13037" max="13037" width="6.5" style="181" customWidth="1"/>
    <col min="13038" max="13038" width="79.625" style="181" customWidth="1"/>
    <col min="13039" max="13039" width="25.25" style="181" customWidth="1"/>
    <col min="13040" max="13040" width="3.25" style="181" customWidth="1"/>
    <col min="13041" max="13042" width="13.375" style="181" customWidth="1"/>
    <col min="13043" max="13043" width="2.25" style="181" customWidth="1"/>
    <col min="13044" max="13044" width="42" style="181" customWidth="1"/>
    <col min="13045" max="13292" width="10.625" style="181"/>
    <col min="13293" max="13293" width="6.5" style="181" customWidth="1"/>
    <col min="13294" max="13294" width="79.625" style="181" customWidth="1"/>
    <col min="13295" max="13295" width="25.25" style="181" customWidth="1"/>
    <col min="13296" max="13296" width="3.25" style="181" customWidth="1"/>
    <col min="13297" max="13298" width="13.375" style="181" customWidth="1"/>
    <col min="13299" max="13299" width="2.25" style="181" customWidth="1"/>
    <col min="13300" max="13300" width="42" style="181" customWidth="1"/>
    <col min="13301" max="13548" width="10.625" style="181"/>
    <col min="13549" max="13549" width="6.5" style="181" customWidth="1"/>
    <col min="13550" max="13550" width="79.625" style="181" customWidth="1"/>
    <col min="13551" max="13551" width="25.25" style="181" customWidth="1"/>
    <col min="13552" max="13552" width="3.25" style="181" customWidth="1"/>
    <col min="13553" max="13554" width="13.375" style="181" customWidth="1"/>
    <col min="13555" max="13555" width="2.25" style="181" customWidth="1"/>
    <col min="13556" max="13556" width="42" style="181" customWidth="1"/>
    <col min="13557" max="13804" width="10.625" style="181"/>
    <col min="13805" max="13805" width="6.5" style="181" customWidth="1"/>
    <col min="13806" max="13806" width="79.625" style="181" customWidth="1"/>
    <col min="13807" max="13807" width="25.25" style="181" customWidth="1"/>
    <col min="13808" max="13808" width="3.25" style="181" customWidth="1"/>
    <col min="13809" max="13810" width="13.375" style="181" customWidth="1"/>
    <col min="13811" max="13811" width="2.25" style="181" customWidth="1"/>
    <col min="13812" max="13812" width="42" style="181" customWidth="1"/>
    <col min="13813" max="14060" width="10.625" style="181"/>
    <col min="14061" max="14061" width="6.5" style="181" customWidth="1"/>
    <col min="14062" max="14062" width="79.625" style="181" customWidth="1"/>
    <col min="14063" max="14063" width="25.25" style="181" customWidth="1"/>
    <col min="14064" max="14064" width="3.25" style="181" customWidth="1"/>
    <col min="14065" max="14066" width="13.375" style="181" customWidth="1"/>
    <col min="14067" max="14067" width="2.25" style="181" customWidth="1"/>
    <col min="14068" max="14068" width="42" style="181" customWidth="1"/>
    <col min="14069" max="14316" width="10.625" style="181"/>
    <col min="14317" max="14317" width="6.5" style="181" customWidth="1"/>
    <col min="14318" max="14318" width="79.625" style="181" customWidth="1"/>
    <col min="14319" max="14319" width="25.25" style="181" customWidth="1"/>
    <col min="14320" max="14320" width="3.25" style="181" customWidth="1"/>
    <col min="14321" max="14322" width="13.375" style="181" customWidth="1"/>
    <col min="14323" max="14323" width="2.25" style="181" customWidth="1"/>
    <col min="14324" max="14324" width="42" style="181" customWidth="1"/>
    <col min="14325" max="14572" width="10.625" style="181"/>
    <col min="14573" max="14573" width="6.5" style="181" customWidth="1"/>
    <col min="14574" max="14574" width="79.625" style="181" customWidth="1"/>
    <col min="14575" max="14575" width="25.25" style="181" customWidth="1"/>
    <col min="14576" max="14576" width="3.25" style="181" customWidth="1"/>
    <col min="14577" max="14578" width="13.375" style="181" customWidth="1"/>
    <col min="14579" max="14579" width="2.25" style="181" customWidth="1"/>
    <col min="14580" max="14580" width="42" style="181" customWidth="1"/>
    <col min="14581" max="14828" width="10.625" style="181"/>
    <col min="14829" max="14829" width="6.5" style="181" customWidth="1"/>
    <col min="14830" max="14830" width="79.625" style="181" customWidth="1"/>
    <col min="14831" max="14831" width="25.25" style="181" customWidth="1"/>
    <col min="14832" max="14832" width="3.25" style="181" customWidth="1"/>
    <col min="14833" max="14834" width="13.375" style="181" customWidth="1"/>
    <col min="14835" max="14835" width="2.25" style="181" customWidth="1"/>
    <col min="14836" max="14836" width="42" style="181" customWidth="1"/>
    <col min="14837" max="15084" width="10.625" style="181"/>
    <col min="15085" max="15085" width="6.5" style="181" customWidth="1"/>
    <col min="15086" max="15086" width="79.625" style="181" customWidth="1"/>
    <col min="15087" max="15087" width="25.25" style="181" customWidth="1"/>
    <col min="15088" max="15088" width="3.25" style="181" customWidth="1"/>
    <col min="15089" max="15090" width="13.375" style="181" customWidth="1"/>
    <col min="15091" max="15091" width="2.25" style="181" customWidth="1"/>
    <col min="15092" max="15092" width="42" style="181" customWidth="1"/>
    <col min="15093" max="15340" width="10.625" style="181"/>
    <col min="15341" max="15341" width="6.5" style="181" customWidth="1"/>
    <col min="15342" max="15342" width="79.625" style="181" customWidth="1"/>
    <col min="15343" max="15343" width="25.25" style="181" customWidth="1"/>
    <col min="15344" max="15344" width="3.25" style="181" customWidth="1"/>
    <col min="15345" max="15346" width="13.375" style="181" customWidth="1"/>
    <col min="15347" max="15347" width="2.25" style="181" customWidth="1"/>
    <col min="15348" max="15348" width="42" style="181" customWidth="1"/>
    <col min="15349" max="15596" width="10.625" style="181"/>
    <col min="15597" max="15597" width="6.5" style="181" customWidth="1"/>
    <col min="15598" max="15598" width="79.625" style="181" customWidth="1"/>
    <col min="15599" max="15599" width="25.25" style="181" customWidth="1"/>
    <col min="15600" max="15600" width="3.25" style="181" customWidth="1"/>
    <col min="15601" max="15602" width="13.375" style="181" customWidth="1"/>
    <col min="15603" max="15603" width="2.25" style="181" customWidth="1"/>
    <col min="15604" max="15604" width="42" style="181" customWidth="1"/>
    <col min="15605" max="15852" width="10.625" style="181"/>
    <col min="15853" max="15853" width="6.5" style="181" customWidth="1"/>
    <col min="15854" max="15854" width="79.625" style="181" customWidth="1"/>
    <col min="15855" max="15855" width="25.25" style="181" customWidth="1"/>
    <col min="15856" max="15856" width="3.25" style="181" customWidth="1"/>
    <col min="15857" max="15858" width="13.375" style="181" customWidth="1"/>
    <col min="15859" max="15859" width="2.25" style="181" customWidth="1"/>
    <col min="15860" max="15860" width="42" style="181" customWidth="1"/>
    <col min="15861" max="16108" width="10.625" style="181"/>
    <col min="16109" max="16109" width="6.5" style="181" customWidth="1"/>
    <col min="16110" max="16110" width="79.625" style="181" customWidth="1"/>
    <col min="16111" max="16111" width="25.25" style="181" customWidth="1"/>
    <col min="16112" max="16112" width="3.25" style="181" customWidth="1"/>
    <col min="16113" max="16114" width="13.375" style="181" customWidth="1"/>
    <col min="16115" max="16115" width="2.25" style="181" customWidth="1"/>
    <col min="16116" max="16116" width="42" style="181" customWidth="1"/>
    <col min="16117" max="16383" width="10.625" style="181"/>
    <col min="16384" max="16384" width="10.625" style="181" customWidth="1"/>
  </cols>
  <sheetData>
    <row r="1" spans="1:2" ht="17.25" hidden="1" customHeight="1" x14ac:dyDescent="0.2">
      <c r="A1" s="180"/>
      <c r="B1" s="180"/>
    </row>
    <row r="2" spans="1:2" ht="17.25" customHeight="1" x14ac:dyDescent="0.2">
      <c r="A2" s="137" t="s">
        <v>338</v>
      </c>
      <c r="B2" s="137"/>
    </row>
    <row r="3" spans="1:2" ht="66.75" customHeight="1" x14ac:dyDescent="0.2">
      <c r="A3" s="182" t="s">
        <v>339</v>
      </c>
      <c r="B3" s="183"/>
    </row>
    <row r="4" spans="1:2" ht="21.75" customHeight="1" x14ac:dyDescent="0.2">
      <c r="A4" s="184"/>
      <c r="B4" s="185"/>
    </row>
    <row r="5" spans="1:2" ht="171.95" customHeight="1" x14ac:dyDescent="0.2">
      <c r="A5" s="186" t="s">
        <v>340</v>
      </c>
      <c r="B5" s="187" t="s">
        <v>1154</v>
      </c>
    </row>
    <row r="6" spans="1:2" ht="399" customHeight="1" x14ac:dyDescent="0.2">
      <c r="A6" s="188" t="s">
        <v>1153</v>
      </c>
      <c r="B6" s="189" t="s">
        <v>1155</v>
      </c>
    </row>
    <row r="7" spans="1:2" ht="309.95" customHeight="1" x14ac:dyDescent="0.2">
      <c r="A7" s="190" t="s">
        <v>341</v>
      </c>
      <c r="B7" s="187" t="s">
        <v>1157</v>
      </c>
    </row>
    <row r="8" spans="1:2" ht="263.10000000000002" customHeight="1" x14ac:dyDescent="0.2">
      <c r="A8" s="186" t="s">
        <v>342</v>
      </c>
      <c r="B8" s="191" t="s">
        <v>1158</v>
      </c>
    </row>
    <row r="9" spans="1:2" ht="183.95" customHeight="1" x14ac:dyDescent="0.2">
      <c r="A9" s="186" t="s">
        <v>343</v>
      </c>
      <c r="B9" s="192" t="s">
        <v>344</v>
      </c>
    </row>
    <row r="10" spans="1:2" ht="339" customHeight="1" x14ac:dyDescent="0.2">
      <c r="A10" s="193" t="s">
        <v>345</v>
      </c>
      <c r="B10" s="192" t="s">
        <v>1156</v>
      </c>
    </row>
    <row r="11" spans="1:2" ht="83.45" customHeight="1" x14ac:dyDescent="0.2">
      <c r="A11" s="193" t="s">
        <v>345</v>
      </c>
      <c r="B11" s="192" t="s">
        <v>346</v>
      </c>
    </row>
    <row r="12" spans="1:2" ht="134.44999999999999" hidden="1" customHeight="1" x14ac:dyDescent="0.2">
      <c r="A12" s="186"/>
      <c r="B12" s="194"/>
    </row>
    <row r="13" spans="1:2" ht="134.44999999999999" hidden="1" customHeight="1" x14ac:dyDescent="0.2">
      <c r="A13" s="186"/>
      <c r="B13" s="194"/>
    </row>
    <row r="14" spans="1:2" ht="134.44999999999999" hidden="1" customHeight="1" x14ac:dyDescent="0.2">
      <c r="A14" s="186"/>
      <c r="B14" s="194"/>
    </row>
    <row r="15" spans="1:2" ht="134.44999999999999" hidden="1" customHeight="1" x14ac:dyDescent="0.2">
      <c r="A15" s="186"/>
      <c r="B15" s="194"/>
    </row>
    <row r="16" spans="1:2" ht="134.44999999999999" hidden="1" customHeight="1" x14ac:dyDescent="0.2">
      <c r="A16" s="186"/>
      <c r="B16" s="194"/>
    </row>
  </sheetData>
  <sheetProtection algorithmName="SHA-512" hashValue="y46WpclAntLSX3Q5619LwtfrhGwaRJA+dnsX81sOMnONS2QNqK3UKinO+nsBWUHa6E7VXiFZDnepyn9prK6NAw==" saltValue="G1dzfGewo6ouROQZvWXvrQ==" spinCount="100000" sheet="1" autoFilter="0"/>
  <mergeCells count="3">
    <mergeCell ref="A1:B1"/>
    <mergeCell ref="A2:B2"/>
    <mergeCell ref="A3:B3"/>
  </mergeCells>
  <hyperlinks>
    <hyperlink ref="A2:B2" location="Inhalt!A1" display="Inhaltsverzeichnis" xr:uid="{C7D5D98D-C0A8-408D-9CAF-BDE7B9B273AC}"/>
  </hyperlinks>
  <printOptions horizontalCentered="1"/>
  <pageMargins left="0.59055118110236227" right="0.39370078740157483" top="1.1417322834645669" bottom="0.74803149606299213" header="0.31496062992125984" footer="0.31496062992125984"/>
  <pageSetup paperSize="9" scale="61" fitToHeight="0" orientation="portrait" r:id="rId1"/>
  <headerFooter>
    <oddHeader>&amp;L&amp;"Tahoma,Standard"&amp;11&amp;A&amp;R&amp;G</oddHeader>
    <oddFooter>&amp;L&amp;F&amp;C&amp;P von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23BCB-552C-4D75-A5E5-D902B77B4022}">
  <sheetPr codeName="Tabelle8">
    <tabColor theme="9" tint="0.39997558519241921"/>
    <pageSetUpPr fitToPage="1"/>
  </sheetPr>
  <dimension ref="A1:AO155"/>
  <sheetViews>
    <sheetView showGridLines="0" zoomScale="85" zoomScaleNormal="85" zoomScaleSheetLayoutView="70" zoomScalePageLayoutView="62" workbookViewId="0">
      <pane xSplit="1" ySplit="2" topLeftCell="B3" activePane="bottomRight" state="frozen"/>
      <selection pane="topRight" activeCell="A43" sqref="A43:L43"/>
      <selection pane="bottomLeft" activeCell="A43" sqref="A43:L43"/>
      <selection pane="bottomRight" activeCell="D139" sqref="D139"/>
    </sheetView>
  </sheetViews>
  <sheetFormatPr baseColWidth="10" defaultColWidth="11" defaultRowHeight="14.25" x14ac:dyDescent="0.2"/>
  <cols>
    <col min="1" max="1" width="39.125" bestFit="1" customWidth="1"/>
    <col min="2" max="2" width="19" customWidth="1"/>
    <col min="3" max="3" width="11.375" customWidth="1"/>
    <col min="4" max="4" width="23.125" bestFit="1" customWidth="1"/>
    <col min="5" max="5" width="14.125" customWidth="1"/>
    <col min="6" max="7" width="2" customWidth="1"/>
    <col min="8" max="9" width="24.75" customWidth="1"/>
    <col min="10" max="10" width="28" customWidth="1"/>
    <col min="11" max="11" width="28.75" customWidth="1"/>
    <col min="12" max="12" width="28.375" customWidth="1"/>
    <col min="13" max="13" width="27.875" customWidth="1"/>
    <col min="14" max="17" width="24.75" customWidth="1"/>
    <col min="18" max="18" width="28.5" customWidth="1"/>
    <col min="19" max="23" width="24.75" customWidth="1"/>
    <col min="24" max="24" width="3.625" customWidth="1"/>
    <col min="25" max="25" width="36.25" customWidth="1"/>
    <col min="26" max="26" width="34.5" customWidth="1"/>
    <col min="27" max="27" width="24.75" customWidth="1"/>
    <col min="28" max="28" width="1.75" customWidth="1"/>
    <col min="29" max="29" width="24.75" customWidth="1"/>
    <col min="30" max="30" width="29.875" customWidth="1"/>
    <col min="31" max="31" width="24.75" customWidth="1"/>
    <col min="32" max="32" width="32.25" customWidth="1"/>
    <col min="33" max="33" width="27.25" customWidth="1"/>
    <col min="34" max="34" width="27.625" customWidth="1"/>
    <col min="35" max="35" width="3.625" customWidth="1"/>
    <col min="36" max="40" width="29.125" customWidth="1"/>
    <col min="41" max="41" width="2.625" customWidth="1"/>
    <col min="42" max="147" width="24.75" customWidth="1"/>
    <col min="200" max="200" width="6.25" customWidth="1"/>
    <col min="201" max="201" width="76" customWidth="1"/>
    <col min="202" max="202" width="24.125" customWidth="1"/>
    <col min="203" max="203" width="3.125" customWidth="1"/>
    <col min="204" max="205" width="12.75" customWidth="1"/>
    <col min="206" max="206" width="2.125" customWidth="1"/>
    <col min="207" max="207" width="40.125" customWidth="1"/>
    <col min="456" max="456" width="6.25" customWidth="1"/>
    <col min="457" max="457" width="76" customWidth="1"/>
    <col min="458" max="458" width="24.125" customWidth="1"/>
    <col min="459" max="459" width="3.125" customWidth="1"/>
    <col min="460" max="461" width="12.75" customWidth="1"/>
    <col min="462" max="462" width="2.125" customWidth="1"/>
    <col min="463" max="463" width="40.125" customWidth="1"/>
    <col min="712" max="712" width="6.25" customWidth="1"/>
    <col min="713" max="713" width="76" customWidth="1"/>
    <col min="714" max="714" width="24.125" customWidth="1"/>
    <col min="715" max="715" width="3.125" customWidth="1"/>
    <col min="716" max="717" width="12.75" customWidth="1"/>
    <col min="718" max="718" width="2.125" customWidth="1"/>
    <col min="719" max="719" width="40.125" customWidth="1"/>
    <col min="968" max="968" width="6.25" customWidth="1"/>
    <col min="969" max="969" width="76" customWidth="1"/>
    <col min="970" max="970" width="24.125" customWidth="1"/>
    <col min="971" max="971" width="3.125" customWidth="1"/>
    <col min="972" max="973" width="12.75" customWidth="1"/>
    <col min="974" max="974" width="2.125" customWidth="1"/>
    <col min="975" max="975" width="40.125" customWidth="1"/>
    <col min="1224" max="1224" width="6.25" customWidth="1"/>
    <col min="1225" max="1225" width="76" customWidth="1"/>
    <col min="1226" max="1226" width="24.125" customWidth="1"/>
    <col min="1227" max="1227" width="3.125" customWidth="1"/>
    <col min="1228" max="1229" width="12.75" customWidth="1"/>
    <col min="1230" max="1230" width="2.125" customWidth="1"/>
    <col min="1231" max="1231" width="40.125" customWidth="1"/>
    <col min="1480" max="1480" width="6.25" customWidth="1"/>
    <col min="1481" max="1481" width="76" customWidth="1"/>
    <col min="1482" max="1482" width="24.125" customWidth="1"/>
    <col min="1483" max="1483" width="3.125" customWidth="1"/>
    <col min="1484" max="1485" width="12.75" customWidth="1"/>
    <col min="1486" max="1486" width="2.125" customWidth="1"/>
    <col min="1487" max="1487" width="40.125" customWidth="1"/>
    <col min="1736" max="1736" width="6.25" customWidth="1"/>
    <col min="1737" max="1737" width="76" customWidth="1"/>
    <col min="1738" max="1738" width="24.125" customWidth="1"/>
    <col min="1739" max="1739" width="3.125" customWidth="1"/>
    <col min="1740" max="1741" width="12.75" customWidth="1"/>
    <col min="1742" max="1742" width="2.125" customWidth="1"/>
    <col min="1743" max="1743" width="40.125" customWidth="1"/>
    <col min="1992" max="1992" width="6.25" customWidth="1"/>
    <col min="1993" max="1993" width="76" customWidth="1"/>
    <col min="1994" max="1994" width="24.125" customWidth="1"/>
    <col min="1995" max="1995" width="3.125" customWidth="1"/>
    <col min="1996" max="1997" width="12.75" customWidth="1"/>
    <col min="1998" max="1998" width="2.125" customWidth="1"/>
    <col min="1999" max="1999" width="40.125" customWidth="1"/>
    <col min="2248" max="2248" width="6.25" customWidth="1"/>
    <col min="2249" max="2249" width="76" customWidth="1"/>
    <col min="2250" max="2250" width="24.125" customWidth="1"/>
    <col min="2251" max="2251" width="3.125" customWidth="1"/>
    <col min="2252" max="2253" width="12.75" customWidth="1"/>
    <col min="2254" max="2254" width="2.125" customWidth="1"/>
    <col min="2255" max="2255" width="40.125" customWidth="1"/>
    <col min="2504" max="2504" width="6.25" customWidth="1"/>
    <col min="2505" max="2505" width="76" customWidth="1"/>
    <col min="2506" max="2506" width="24.125" customWidth="1"/>
    <col min="2507" max="2507" width="3.125" customWidth="1"/>
    <col min="2508" max="2509" width="12.75" customWidth="1"/>
    <col min="2510" max="2510" width="2.125" customWidth="1"/>
    <col min="2511" max="2511" width="40.125" customWidth="1"/>
    <col min="2760" max="2760" width="6.25" customWidth="1"/>
    <col min="2761" max="2761" width="76" customWidth="1"/>
    <col min="2762" max="2762" width="24.125" customWidth="1"/>
    <col min="2763" max="2763" width="3.125" customWidth="1"/>
    <col min="2764" max="2765" width="12.75" customWidth="1"/>
    <col min="2766" max="2766" width="2.125" customWidth="1"/>
    <col min="2767" max="2767" width="40.125" customWidth="1"/>
    <col min="3016" max="3016" width="6.25" customWidth="1"/>
    <col min="3017" max="3017" width="76" customWidth="1"/>
    <col min="3018" max="3018" width="24.125" customWidth="1"/>
    <col min="3019" max="3019" width="3.125" customWidth="1"/>
    <col min="3020" max="3021" width="12.75" customWidth="1"/>
    <col min="3022" max="3022" width="2.125" customWidth="1"/>
    <col min="3023" max="3023" width="40.125" customWidth="1"/>
    <col min="3272" max="3272" width="6.25" customWidth="1"/>
    <col min="3273" max="3273" width="76" customWidth="1"/>
    <col min="3274" max="3274" width="24.125" customWidth="1"/>
    <col min="3275" max="3275" width="3.125" customWidth="1"/>
    <col min="3276" max="3277" width="12.75" customWidth="1"/>
    <col min="3278" max="3278" width="2.125" customWidth="1"/>
    <col min="3279" max="3279" width="40.125" customWidth="1"/>
    <col min="3528" max="3528" width="6.25" customWidth="1"/>
    <col min="3529" max="3529" width="76" customWidth="1"/>
    <col min="3530" max="3530" width="24.125" customWidth="1"/>
    <col min="3531" max="3531" width="3.125" customWidth="1"/>
    <col min="3532" max="3533" width="12.75" customWidth="1"/>
    <col min="3534" max="3534" width="2.125" customWidth="1"/>
    <col min="3535" max="3535" width="40.125" customWidth="1"/>
    <col min="3784" max="3784" width="6.25" customWidth="1"/>
    <col min="3785" max="3785" width="76" customWidth="1"/>
    <col min="3786" max="3786" width="24.125" customWidth="1"/>
    <col min="3787" max="3787" width="3.125" customWidth="1"/>
    <col min="3788" max="3789" width="12.75" customWidth="1"/>
    <col min="3790" max="3790" width="2.125" customWidth="1"/>
    <col min="3791" max="3791" width="40.125" customWidth="1"/>
    <col min="4040" max="4040" width="6.25" customWidth="1"/>
    <col min="4041" max="4041" width="76" customWidth="1"/>
    <col min="4042" max="4042" width="24.125" customWidth="1"/>
    <col min="4043" max="4043" width="3.125" customWidth="1"/>
    <col min="4044" max="4045" width="12.75" customWidth="1"/>
    <col min="4046" max="4046" width="2.125" customWidth="1"/>
    <col min="4047" max="4047" width="40.125" customWidth="1"/>
    <col min="4296" max="4296" width="6.25" customWidth="1"/>
    <col min="4297" max="4297" width="76" customWidth="1"/>
    <col min="4298" max="4298" width="24.125" customWidth="1"/>
    <col min="4299" max="4299" width="3.125" customWidth="1"/>
    <col min="4300" max="4301" width="12.75" customWidth="1"/>
    <col min="4302" max="4302" width="2.125" customWidth="1"/>
    <col min="4303" max="4303" width="40.125" customWidth="1"/>
    <col min="4552" max="4552" width="6.25" customWidth="1"/>
    <col min="4553" max="4553" width="76" customWidth="1"/>
    <col min="4554" max="4554" width="24.125" customWidth="1"/>
    <col min="4555" max="4555" width="3.125" customWidth="1"/>
    <col min="4556" max="4557" width="12.75" customWidth="1"/>
    <col min="4558" max="4558" width="2.125" customWidth="1"/>
    <col min="4559" max="4559" width="40.125" customWidth="1"/>
    <col min="4808" max="4808" width="6.25" customWidth="1"/>
    <col min="4809" max="4809" width="76" customWidth="1"/>
    <col min="4810" max="4810" width="24.125" customWidth="1"/>
    <col min="4811" max="4811" width="3.125" customWidth="1"/>
    <col min="4812" max="4813" width="12.75" customWidth="1"/>
    <col min="4814" max="4814" width="2.125" customWidth="1"/>
    <col min="4815" max="4815" width="40.125" customWidth="1"/>
    <col min="5064" max="5064" width="6.25" customWidth="1"/>
    <col min="5065" max="5065" width="76" customWidth="1"/>
    <col min="5066" max="5066" width="24.125" customWidth="1"/>
    <col min="5067" max="5067" width="3.125" customWidth="1"/>
    <col min="5068" max="5069" width="12.75" customWidth="1"/>
    <col min="5070" max="5070" width="2.125" customWidth="1"/>
    <col min="5071" max="5071" width="40.125" customWidth="1"/>
    <col min="5320" max="5320" width="6.25" customWidth="1"/>
    <col min="5321" max="5321" width="76" customWidth="1"/>
    <col min="5322" max="5322" width="24.125" customWidth="1"/>
    <col min="5323" max="5323" width="3.125" customWidth="1"/>
    <col min="5324" max="5325" width="12.75" customWidth="1"/>
    <col min="5326" max="5326" width="2.125" customWidth="1"/>
    <col min="5327" max="5327" width="40.125" customWidth="1"/>
    <col min="5576" max="5576" width="6.25" customWidth="1"/>
    <col min="5577" max="5577" width="76" customWidth="1"/>
    <col min="5578" max="5578" width="24.125" customWidth="1"/>
    <col min="5579" max="5579" width="3.125" customWidth="1"/>
    <col min="5580" max="5581" width="12.75" customWidth="1"/>
    <col min="5582" max="5582" width="2.125" customWidth="1"/>
    <col min="5583" max="5583" width="40.125" customWidth="1"/>
    <col min="5832" max="5832" width="6.25" customWidth="1"/>
    <col min="5833" max="5833" width="76" customWidth="1"/>
    <col min="5834" max="5834" width="24.125" customWidth="1"/>
    <col min="5835" max="5835" width="3.125" customWidth="1"/>
    <col min="5836" max="5837" width="12.75" customWidth="1"/>
    <col min="5838" max="5838" width="2.125" customWidth="1"/>
    <col min="5839" max="5839" width="40.125" customWidth="1"/>
    <col min="6088" max="6088" width="6.25" customWidth="1"/>
    <col min="6089" max="6089" width="76" customWidth="1"/>
    <col min="6090" max="6090" width="24.125" customWidth="1"/>
    <col min="6091" max="6091" width="3.125" customWidth="1"/>
    <col min="6092" max="6093" width="12.75" customWidth="1"/>
    <col min="6094" max="6094" width="2.125" customWidth="1"/>
    <col min="6095" max="6095" width="40.125" customWidth="1"/>
    <col min="6344" max="6344" width="6.25" customWidth="1"/>
    <col min="6345" max="6345" width="76" customWidth="1"/>
    <col min="6346" max="6346" width="24.125" customWidth="1"/>
    <col min="6347" max="6347" width="3.125" customWidth="1"/>
    <col min="6348" max="6349" width="12.75" customWidth="1"/>
    <col min="6350" max="6350" width="2.125" customWidth="1"/>
    <col min="6351" max="6351" width="40.125" customWidth="1"/>
    <col min="6600" max="6600" width="6.25" customWidth="1"/>
    <col min="6601" max="6601" width="76" customWidth="1"/>
    <col min="6602" max="6602" width="24.125" customWidth="1"/>
    <col min="6603" max="6603" width="3.125" customWidth="1"/>
    <col min="6604" max="6605" width="12.75" customWidth="1"/>
    <col min="6606" max="6606" width="2.125" customWidth="1"/>
    <col min="6607" max="6607" width="40.125" customWidth="1"/>
    <col min="6856" max="6856" width="6.25" customWidth="1"/>
    <col min="6857" max="6857" width="76" customWidth="1"/>
    <col min="6858" max="6858" width="24.125" customWidth="1"/>
    <col min="6859" max="6859" width="3.125" customWidth="1"/>
    <col min="6860" max="6861" width="12.75" customWidth="1"/>
    <col min="6862" max="6862" width="2.125" customWidth="1"/>
    <col min="6863" max="6863" width="40.125" customWidth="1"/>
    <col min="7112" max="7112" width="6.25" customWidth="1"/>
    <col min="7113" max="7113" width="76" customWidth="1"/>
    <col min="7114" max="7114" width="24.125" customWidth="1"/>
    <col min="7115" max="7115" width="3.125" customWidth="1"/>
    <col min="7116" max="7117" width="12.75" customWidth="1"/>
    <col min="7118" max="7118" width="2.125" customWidth="1"/>
    <col min="7119" max="7119" width="40.125" customWidth="1"/>
    <col min="7368" max="7368" width="6.25" customWidth="1"/>
    <col min="7369" max="7369" width="76" customWidth="1"/>
    <col min="7370" max="7370" width="24.125" customWidth="1"/>
    <col min="7371" max="7371" width="3.125" customWidth="1"/>
    <col min="7372" max="7373" width="12.75" customWidth="1"/>
    <col min="7374" max="7374" width="2.125" customWidth="1"/>
    <col min="7375" max="7375" width="40.125" customWidth="1"/>
    <col min="7624" max="7624" width="6.25" customWidth="1"/>
    <col min="7625" max="7625" width="76" customWidth="1"/>
    <col min="7626" max="7626" width="24.125" customWidth="1"/>
    <col min="7627" max="7627" width="3.125" customWidth="1"/>
    <col min="7628" max="7629" width="12.75" customWidth="1"/>
    <col min="7630" max="7630" width="2.125" customWidth="1"/>
    <col min="7631" max="7631" width="40.125" customWidth="1"/>
    <col min="7880" max="7880" width="6.25" customWidth="1"/>
    <col min="7881" max="7881" width="76" customWidth="1"/>
    <col min="7882" max="7882" width="24.125" customWidth="1"/>
    <col min="7883" max="7883" width="3.125" customWidth="1"/>
    <col min="7884" max="7885" width="12.75" customWidth="1"/>
    <col min="7886" max="7886" width="2.125" customWidth="1"/>
    <col min="7887" max="7887" width="40.125" customWidth="1"/>
    <col min="8136" max="8136" width="6.25" customWidth="1"/>
    <col min="8137" max="8137" width="76" customWidth="1"/>
    <col min="8138" max="8138" width="24.125" customWidth="1"/>
    <col min="8139" max="8139" width="3.125" customWidth="1"/>
    <col min="8140" max="8141" width="12.75" customWidth="1"/>
    <col min="8142" max="8142" width="2.125" customWidth="1"/>
    <col min="8143" max="8143" width="40.125" customWidth="1"/>
    <col min="8392" max="8392" width="6.25" customWidth="1"/>
    <col min="8393" max="8393" width="76" customWidth="1"/>
    <col min="8394" max="8394" width="24.125" customWidth="1"/>
    <col min="8395" max="8395" width="3.125" customWidth="1"/>
    <col min="8396" max="8397" width="12.75" customWidth="1"/>
    <col min="8398" max="8398" width="2.125" customWidth="1"/>
    <col min="8399" max="8399" width="40.125" customWidth="1"/>
    <col min="8648" max="8648" width="6.25" customWidth="1"/>
    <col min="8649" max="8649" width="76" customWidth="1"/>
    <col min="8650" max="8650" width="24.125" customWidth="1"/>
    <col min="8651" max="8651" width="3.125" customWidth="1"/>
    <col min="8652" max="8653" width="12.75" customWidth="1"/>
    <col min="8654" max="8654" width="2.125" customWidth="1"/>
    <col min="8655" max="8655" width="40.125" customWidth="1"/>
    <col min="8904" max="8904" width="6.25" customWidth="1"/>
    <col min="8905" max="8905" width="76" customWidth="1"/>
    <col min="8906" max="8906" width="24.125" customWidth="1"/>
    <col min="8907" max="8907" width="3.125" customWidth="1"/>
    <col min="8908" max="8909" width="12.75" customWidth="1"/>
    <col min="8910" max="8910" width="2.125" customWidth="1"/>
    <col min="8911" max="8911" width="40.125" customWidth="1"/>
    <col min="9160" max="9160" width="6.25" customWidth="1"/>
    <col min="9161" max="9161" width="76" customWidth="1"/>
    <col min="9162" max="9162" width="24.125" customWidth="1"/>
    <col min="9163" max="9163" width="3.125" customWidth="1"/>
    <col min="9164" max="9165" width="12.75" customWidth="1"/>
    <col min="9166" max="9166" width="2.125" customWidth="1"/>
    <col min="9167" max="9167" width="40.125" customWidth="1"/>
    <col min="9416" max="9416" width="6.25" customWidth="1"/>
    <col min="9417" max="9417" width="76" customWidth="1"/>
    <col min="9418" max="9418" width="24.125" customWidth="1"/>
    <col min="9419" max="9419" width="3.125" customWidth="1"/>
    <col min="9420" max="9421" width="12.75" customWidth="1"/>
    <col min="9422" max="9422" width="2.125" customWidth="1"/>
    <col min="9423" max="9423" width="40.125" customWidth="1"/>
    <col min="9672" max="9672" width="6.25" customWidth="1"/>
    <col min="9673" max="9673" width="76" customWidth="1"/>
    <col min="9674" max="9674" width="24.125" customWidth="1"/>
    <col min="9675" max="9675" width="3.125" customWidth="1"/>
    <col min="9676" max="9677" width="12.75" customWidth="1"/>
    <col min="9678" max="9678" width="2.125" customWidth="1"/>
    <col min="9679" max="9679" width="40.125" customWidth="1"/>
    <col min="9928" max="9928" width="6.25" customWidth="1"/>
    <col min="9929" max="9929" width="76" customWidth="1"/>
    <col min="9930" max="9930" width="24.125" customWidth="1"/>
    <col min="9931" max="9931" width="3.125" customWidth="1"/>
    <col min="9932" max="9933" width="12.75" customWidth="1"/>
    <col min="9934" max="9934" width="2.125" customWidth="1"/>
    <col min="9935" max="9935" width="40.125" customWidth="1"/>
    <col min="10184" max="10184" width="6.25" customWidth="1"/>
    <col min="10185" max="10185" width="76" customWidth="1"/>
    <col min="10186" max="10186" width="24.125" customWidth="1"/>
    <col min="10187" max="10187" width="3.125" customWidth="1"/>
    <col min="10188" max="10189" width="12.75" customWidth="1"/>
    <col min="10190" max="10190" width="2.125" customWidth="1"/>
    <col min="10191" max="10191" width="40.125" customWidth="1"/>
    <col min="10440" max="10440" width="6.25" customWidth="1"/>
    <col min="10441" max="10441" width="76" customWidth="1"/>
    <col min="10442" max="10442" width="24.125" customWidth="1"/>
    <col min="10443" max="10443" width="3.125" customWidth="1"/>
    <col min="10444" max="10445" width="12.75" customWidth="1"/>
    <col min="10446" max="10446" width="2.125" customWidth="1"/>
    <col min="10447" max="10447" width="40.125" customWidth="1"/>
    <col min="10696" max="10696" width="6.25" customWidth="1"/>
    <col min="10697" max="10697" width="76" customWidth="1"/>
    <col min="10698" max="10698" width="24.125" customWidth="1"/>
    <col min="10699" max="10699" width="3.125" customWidth="1"/>
    <col min="10700" max="10701" width="12.75" customWidth="1"/>
    <col min="10702" max="10702" width="2.125" customWidth="1"/>
    <col min="10703" max="10703" width="40.125" customWidth="1"/>
    <col min="10952" max="10952" width="6.25" customWidth="1"/>
    <col min="10953" max="10953" width="76" customWidth="1"/>
    <col min="10954" max="10954" width="24.125" customWidth="1"/>
    <col min="10955" max="10955" width="3.125" customWidth="1"/>
    <col min="10956" max="10957" width="12.75" customWidth="1"/>
    <col min="10958" max="10958" width="2.125" customWidth="1"/>
    <col min="10959" max="10959" width="40.125" customWidth="1"/>
    <col min="11208" max="11208" width="6.25" customWidth="1"/>
    <col min="11209" max="11209" width="76" customWidth="1"/>
    <col min="11210" max="11210" width="24.125" customWidth="1"/>
    <col min="11211" max="11211" width="3.125" customWidth="1"/>
    <col min="11212" max="11213" width="12.75" customWidth="1"/>
    <col min="11214" max="11214" width="2.125" customWidth="1"/>
    <col min="11215" max="11215" width="40.125" customWidth="1"/>
    <col min="11464" max="11464" width="6.25" customWidth="1"/>
    <col min="11465" max="11465" width="76" customWidth="1"/>
    <col min="11466" max="11466" width="24.125" customWidth="1"/>
    <col min="11467" max="11467" width="3.125" customWidth="1"/>
    <col min="11468" max="11469" width="12.75" customWidth="1"/>
    <col min="11470" max="11470" width="2.125" customWidth="1"/>
    <col min="11471" max="11471" width="40.125" customWidth="1"/>
    <col min="11720" max="11720" width="6.25" customWidth="1"/>
    <col min="11721" max="11721" width="76" customWidth="1"/>
    <col min="11722" max="11722" width="24.125" customWidth="1"/>
    <col min="11723" max="11723" width="3.125" customWidth="1"/>
    <col min="11724" max="11725" width="12.75" customWidth="1"/>
    <col min="11726" max="11726" width="2.125" customWidth="1"/>
    <col min="11727" max="11727" width="40.125" customWidth="1"/>
    <col min="11976" max="11976" width="6.25" customWidth="1"/>
    <col min="11977" max="11977" width="76" customWidth="1"/>
    <col min="11978" max="11978" width="24.125" customWidth="1"/>
    <col min="11979" max="11979" width="3.125" customWidth="1"/>
    <col min="11980" max="11981" width="12.75" customWidth="1"/>
    <col min="11982" max="11982" width="2.125" customWidth="1"/>
    <col min="11983" max="11983" width="40.125" customWidth="1"/>
    <col min="12232" max="12232" width="6.25" customWidth="1"/>
    <col min="12233" max="12233" width="76" customWidth="1"/>
    <col min="12234" max="12234" width="24.125" customWidth="1"/>
    <col min="12235" max="12235" width="3.125" customWidth="1"/>
    <col min="12236" max="12237" width="12.75" customWidth="1"/>
    <col min="12238" max="12238" width="2.125" customWidth="1"/>
    <col min="12239" max="12239" width="40.125" customWidth="1"/>
    <col min="12488" max="12488" width="6.25" customWidth="1"/>
    <col min="12489" max="12489" width="76" customWidth="1"/>
    <col min="12490" max="12490" width="24.125" customWidth="1"/>
    <col min="12491" max="12491" width="3.125" customWidth="1"/>
    <col min="12492" max="12493" width="12.75" customWidth="1"/>
    <col min="12494" max="12494" width="2.125" customWidth="1"/>
    <col min="12495" max="12495" width="40.125" customWidth="1"/>
    <col min="12744" max="12744" width="6.25" customWidth="1"/>
    <col min="12745" max="12745" width="76" customWidth="1"/>
    <col min="12746" max="12746" width="24.125" customWidth="1"/>
    <col min="12747" max="12747" width="3.125" customWidth="1"/>
    <col min="12748" max="12749" width="12.75" customWidth="1"/>
    <col min="12750" max="12750" width="2.125" customWidth="1"/>
    <col min="12751" max="12751" width="40.125" customWidth="1"/>
    <col min="13000" max="13000" width="6.25" customWidth="1"/>
    <col min="13001" max="13001" width="76" customWidth="1"/>
    <col min="13002" max="13002" width="24.125" customWidth="1"/>
    <col min="13003" max="13003" width="3.125" customWidth="1"/>
    <col min="13004" max="13005" width="12.75" customWidth="1"/>
    <col min="13006" max="13006" width="2.125" customWidth="1"/>
    <col min="13007" max="13007" width="40.125" customWidth="1"/>
    <col min="13256" max="13256" width="6.25" customWidth="1"/>
    <col min="13257" max="13257" width="76" customWidth="1"/>
    <col min="13258" max="13258" width="24.125" customWidth="1"/>
    <col min="13259" max="13259" width="3.125" customWidth="1"/>
    <col min="13260" max="13261" width="12.75" customWidth="1"/>
    <col min="13262" max="13262" width="2.125" customWidth="1"/>
    <col min="13263" max="13263" width="40.125" customWidth="1"/>
    <col min="13512" max="13512" width="6.25" customWidth="1"/>
    <col min="13513" max="13513" width="76" customWidth="1"/>
    <col min="13514" max="13514" width="24.125" customWidth="1"/>
    <col min="13515" max="13515" width="3.125" customWidth="1"/>
    <col min="13516" max="13517" width="12.75" customWidth="1"/>
    <col min="13518" max="13518" width="2.125" customWidth="1"/>
    <col min="13519" max="13519" width="40.125" customWidth="1"/>
    <col min="13768" max="13768" width="6.25" customWidth="1"/>
    <col min="13769" max="13769" width="76" customWidth="1"/>
    <col min="13770" max="13770" width="24.125" customWidth="1"/>
    <col min="13771" max="13771" width="3.125" customWidth="1"/>
    <col min="13772" max="13773" width="12.75" customWidth="1"/>
    <col min="13774" max="13774" width="2.125" customWidth="1"/>
    <col min="13775" max="13775" width="40.125" customWidth="1"/>
    <col min="14024" max="14024" width="6.25" customWidth="1"/>
    <col min="14025" max="14025" width="76" customWidth="1"/>
    <col min="14026" max="14026" width="24.125" customWidth="1"/>
    <col min="14027" max="14027" width="3.125" customWidth="1"/>
    <col min="14028" max="14029" width="12.75" customWidth="1"/>
    <col min="14030" max="14030" width="2.125" customWidth="1"/>
    <col min="14031" max="14031" width="40.125" customWidth="1"/>
    <col min="14280" max="14280" width="6.25" customWidth="1"/>
    <col min="14281" max="14281" width="76" customWidth="1"/>
    <col min="14282" max="14282" width="24.125" customWidth="1"/>
    <col min="14283" max="14283" width="3.125" customWidth="1"/>
    <col min="14284" max="14285" width="12.75" customWidth="1"/>
    <col min="14286" max="14286" width="2.125" customWidth="1"/>
    <col min="14287" max="14287" width="40.125" customWidth="1"/>
    <col min="14536" max="14536" width="6.25" customWidth="1"/>
    <col min="14537" max="14537" width="76" customWidth="1"/>
    <col min="14538" max="14538" width="24.125" customWidth="1"/>
    <col min="14539" max="14539" width="3.125" customWidth="1"/>
    <col min="14540" max="14541" width="12.75" customWidth="1"/>
    <col min="14542" max="14542" width="2.125" customWidth="1"/>
    <col min="14543" max="14543" width="40.125" customWidth="1"/>
    <col min="14792" max="14792" width="6.25" customWidth="1"/>
    <col min="14793" max="14793" width="76" customWidth="1"/>
    <col min="14794" max="14794" width="24.125" customWidth="1"/>
    <col min="14795" max="14795" width="3.125" customWidth="1"/>
    <col min="14796" max="14797" width="12.75" customWidth="1"/>
    <col min="14798" max="14798" width="2.125" customWidth="1"/>
    <col min="14799" max="14799" width="40.125" customWidth="1"/>
    <col min="15048" max="15048" width="6.25" customWidth="1"/>
    <col min="15049" max="15049" width="76" customWidth="1"/>
    <col min="15050" max="15050" width="24.125" customWidth="1"/>
    <col min="15051" max="15051" width="3.125" customWidth="1"/>
    <col min="15052" max="15053" width="12.75" customWidth="1"/>
    <col min="15054" max="15054" width="2.125" customWidth="1"/>
    <col min="15055" max="15055" width="40.125" customWidth="1"/>
    <col min="15304" max="15304" width="6.25" customWidth="1"/>
    <col min="15305" max="15305" width="76" customWidth="1"/>
    <col min="15306" max="15306" width="24.125" customWidth="1"/>
    <col min="15307" max="15307" width="3.125" customWidth="1"/>
    <col min="15308" max="15309" width="12.75" customWidth="1"/>
    <col min="15310" max="15310" width="2.125" customWidth="1"/>
    <col min="15311" max="15311" width="40.125" customWidth="1"/>
    <col min="15560" max="15560" width="6.25" customWidth="1"/>
    <col min="15561" max="15561" width="76" customWidth="1"/>
    <col min="15562" max="15562" width="24.125" customWidth="1"/>
    <col min="15563" max="15563" width="3.125" customWidth="1"/>
    <col min="15564" max="15565" width="12.75" customWidth="1"/>
    <col min="15566" max="15566" width="2.125" customWidth="1"/>
    <col min="15567" max="15567" width="40.125" customWidth="1"/>
    <col min="15816" max="15816" width="6.25" customWidth="1"/>
    <col min="15817" max="15817" width="76" customWidth="1"/>
    <col min="15818" max="15818" width="24.125" customWidth="1"/>
    <col min="15819" max="15819" width="3.125" customWidth="1"/>
    <col min="15820" max="15821" width="12.75" customWidth="1"/>
    <col min="15822" max="15822" width="2.125" customWidth="1"/>
    <col min="15823" max="15823" width="40.125" customWidth="1"/>
    <col min="16072" max="16072" width="6.25" customWidth="1"/>
    <col min="16073" max="16073" width="76" customWidth="1"/>
    <col min="16074" max="16074" width="24.125" customWidth="1"/>
    <col min="16075" max="16075" width="3.125" customWidth="1"/>
    <col min="16076" max="16077" width="12.75" customWidth="1"/>
    <col min="16078" max="16078" width="2.125" customWidth="1"/>
    <col min="16079" max="16079" width="40.125" customWidth="1"/>
  </cols>
  <sheetData>
    <row r="1" spans="1:41" ht="20.100000000000001" customHeight="1" x14ac:dyDescent="0.2">
      <c r="F1" s="36"/>
      <c r="G1" s="68" t="s">
        <v>347</v>
      </c>
      <c r="H1" s="69"/>
      <c r="I1" s="69"/>
      <c r="J1" s="69"/>
      <c r="K1" s="69"/>
      <c r="L1" s="69"/>
      <c r="M1" s="69"/>
      <c r="N1" s="69"/>
      <c r="O1" s="69"/>
      <c r="P1" s="69"/>
      <c r="Q1" s="69"/>
      <c r="R1" s="69"/>
      <c r="S1" s="69"/>
      <c r="T1" s="69"/>
      <c r="U1" s="69"/>
      <c r="V1" s="69"/>
      <c r="W1" s="69"/>
      <c r="X1" s="39"/>
      <c r="Y1" s="38" t="s">
        <v>348</v>
      </c>
      <c r="Z1" s="69"/>
      <c r="AA1" s="69"/>
      <c r="AB1" s="38"/>
      <c r="AC1" s="38" t="s">
        <v>349</v>
      </c>
      <c r="AD1" s="69"/>
      <c r="AE1" s="69"/>
      <c r="AF1" s="69"/>
      <c r="AG1" s="69"/>
      <c r="AH1" s="69"/>
      <c r="AI1" s="38"/>
      <c r="AJ1" s="38" t="s">
        <v>350</v>
      </c>
      <c r="AK1" s="69"/>
      <c r="AL1" s="69"/>
      <c r="AM1" s="69"/>
      <c r="AN1" s="69"/>
      <c r="AO1" s="38"/>
    </row>
    <row r="2" spans="1:41" ht="119.1" customHeight="1" x14ac:dyDescent="0.2">
      <c r="A2" s="32" t="s">
        <v>351</v>
      </c>
      <c r="B2" s="32" t="s">
        <v>0</v>
      </c>
      <c r="C2" s="32" t="s">
        <v>352</v>
      </c>
      <c r="D2" s="32" t="s">
        <v>1</v>
      </c>
      <c r="E2" s="61" t="s">
        <v>353</v>
      </c>
      <c r="F2" s="36"/>
      <c r="G2" s="68"/>
      <c r="H2" s="70" t="s">
        <v>354</v>
      </c>
      <c r="I2" s="70" t="s">
        <v>355</v>
      </c>
      <c r="J2" s="70" t="s">
        <v>356</v>
      </c>
      <c r="K2" s="70" t="s">
        <v>357</v>
      </c>
      <c r="L2" s="70" t="s">
        <v>358</v>
      </c>
      <c r="M2" s="70" t="s">
        <v>359</v>
      </c>
      <c r="N2" s="70" t="s">
        <v>360</v>
      </c>
      <c r="O2" s="70" t="s">
        <v>361</v>
      </c>
      <c r="P2" s="70" t="s">
        <v>362</v>
      </c>
      <c r="Q2" s="70" t="s">
        <v>363</v>
      </c>
      <c r="R2" s="70" t="s">
        <v>364</v>
      </c>
      <c r="S2" s="70" t="s">
        <v>365</v>
      </c>
      <c r="T2" s="70" t="s">
        <v>366</v>
      </c>
      <c r="U2" s="70" t="s">
        <v>367</v>
      </c>
      <c r="V2" s="70" t="s">
        <v>368</v>
      </c>
      <c r="W2" s="70" t="s">
        <v>369</v>
      </c>
      <c r="X2" s="71"/>
      <c r="Y2" s="70" t="s">
        <v>370</v>
      </c>
      <c r="Z2" s="70" t="s">
        <v>371</v>
      </c>
      <c r="AA2" s="70" t="s">
        <v>372</v>
      </c>
      <c r="AB2" s="72"/>
      <c r="AC2" s="70" t="s">
        <v>373</v>
      </c>
      <c r="AD2" s="70" t="s">
        <v>374</v>
      </c>
      <c r="AE2" s="70" t="s">
        <v>375</v>
      </c>
      <c r="AF2" s="73" t="s">
        <v>376</v>
      </c>
      <c r="AG2" s="102" t="s">
        <v>377</v>
      </c>
      <c r="AH2" s="73" t="s">
        <v>378</v>
      </c>
      <c r="AI2" s="72"/>
      <c r="AJ2" s="70" t="s">
        <v>379</v>
      </c>
      <c r="AK2" s="70" t="s">
        <v>380</v>
      </c>
      <c r="AL2" s="70" t="s">
        <v>381</v>
      </c>
      <c r="AM2" s="70" t="s">
        <v>382</v>
      </c>
      <c r="AN2" s="73" t="s">
        <v>383</v>
      </c>
      <c r="AO2" s="72"/>
    </row>
    <row r="3" spans="1:41" ht="15.95" customHeight="1" x14ac:dyDescent="0.2">
      <c r="A3" s="68"/>
      <c r="B3" s="68"/>
      <c r="C3" s="68"/>
      <c r="D3" s="68"/>
      <c r="E3" s="68"/>
      <c r="F3" s="36"/>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row>
    <row r="4" spans="1:41" ht="36.950000000000003" customHeight="1" x14ac:dyDescent="0.2">
      <c r="A4" s="32" t="str">
        <f>+I_Objektübersicht!A5</f>
        <v>Bayernring 44</v>
      </c>
      <c r="B4" s="49">
        <f>+I_Objektübersicht!B5</f>
        <v>30188</v>
      </c>
      <c r="C4" s="94">
        <f>+I_Objektübersicht!D5</f>
        <v>7</v>
      </c>
      <c r="D4" s="49" t="str">
        <f>+I_Objektübersicht!C5</f>
        <v>Polizei</v>
      </c>
      <c r="E4" s="49"/>
      <c r="F4" s="37"/>
      <c r="G4" s="46"/>
      <c r="H4" s="47" t="s">
        <v>384</v>
      </c>
      <c r="I4" s="47" t="s">
        <v>384</v>
      </c>
      <c r="J4" s="47" t="s">
        <v>384</v>
      </c>
      <c r="K4" s="47" t="s">
        <v>46</v>
      </c>
      <c r="L4" s="47" t="s">
        <v>385</v>
      </c>
      <c r="M4" s="47" t="s">
        <v>49</v>
      </c>
      <c r="N4" s="47" t="s">
        <v>384</v>
      </c>
      <c r="O4" s="47" t="s">
        <v>49</v>
      </c>
      <c r="P4" s="47" t="s">
        <v>46</v>
      </c>
      <c r="Q4" s="47" t="s">
        <v>384</v>
      </c>
      <c r="R4" s="47" t="s">
        <v>384</v>
      </c>
      <c r="S4" s="47" t="s">
        <v>386</v>
      </c>
      <c r="T4" s="47" t="s">
        <v>384</v>
      </c>
      <c r="U4" s="47" t="s">
        <v>46</v>
      </c>
      <c r="V4" s="47" t="s">
        <v>46</v>
      </c>
      <c r="W4" s="47" t="s">
        <v>46</v>
      </c>
      <c r="X4" s="46"/>
      <c r="Y4" s="47" t="s">
        <v>46</v>
      </c>
      <c r="Z4" s="47" t="s">
        <v>46</v>
      </c>
      <c r="AA4" s="47" t="s">
        <v>46</v>
      </c>
      <c r="AB4" s="39"/>
      <c r="AC4" s="60" t="s">
        <v>384</v>
      </c>
      <c r="AD4" s="60" t="s">
        <v>46</v>
      </c>
      <c r="AE4" s="60" t="s">
        <v>46</v>
      </c>
      <c r="AF4" s="47" t="s">
        <v>387</v>
      </c>
      <c r="AG4" s="83" t="s">
        <v>388</v>
      </c>
      <c r="AH4" s="60" t="s">
        <v>49</v>
      </c>
      <c r="AI4" s="39"/>
      <c r="AJ4" s="47" t="s">
        <v>33</v>
      </c>
      <c r="AK4" s="65">
        <v>24</v>
      </c>
      <c r="AL4" s="47" t="s">
        <v>389</v>
      </c>
      <c r="AM4" s="47" t="s">
        <v>25</v>
      </c>
      <c r="AN4" s="47" t="s">
        <v>49</v>
      </c>
      <c r="AO4" s="39"/>
    </row>
    <row r="5" spans="1:41" ht="51.6" customHeight="1" x14ac:dyDescent="0.2">
      <c r="A5" s="32" t="str">
        <f>+I_Objektübersicht!A6</f>
        <v>Allee der Kosmonauten 29</v>
      </c>
      <c r="B5" s="49">
        <f>+I_Objektübersicht!B6</f>
        <v>10002</v>
      </c>
      <c r="C5" s="94">
        <f>+I_Objektübersicht!D6</f>
        <v>11</v>
      </c>
      <c r="D5" s="49" t="str">
        <f>+I_Objektübersicht!C6</f>
        <v>Allgemeiner Bestand</v>
      </c>
      <c r="E5" s="49"/>
      <c r="F5" s="37"/>
      <c r="G5" s="46"/>
      <c r="H5" s="47" t="s">
        <v>384</v>
      </c>
      <c r="I5" s="47" t="s">
        <v>384</v>
      </c>
      <c r="J5" s="47" t="s">
        <v>384</v>
      </c>
      <c r="K5" s="47" t="s">
        <v>384</v>
      </c>
      <c r="L5" s="47" t="s">
        <v>384</v>
      </c>
      <c r="M5" s="47" t="s">
        <v>384</v>
      </c>
      <c r="N5" s="47" t="s">
        <v>384</v>
      </c>
      <c r="O5" s="47" t="s">
        <v>46</v>
      </c>
      <c r="P5" s="47" t="s">
        <v>390</v>
      </c>
      <c r="Q5" s="47" t="s">
        <v>390</v>
      </c>
      <c r="R5" s="47" t="s">
        <v>46</v>
      </c>
      <c r="S5" s="47" t="s">
        <v>384</v>
      </c>
      <c r="T5" s="47" t="s">
        <v>384</v>
      </c>
      <c r="U5" s="47" t="s">
        <v>46</v>
      </c>
      <c r="V5" s="47" t="s">
        <v>390</v>
      </c>
      <c r="W5" s="47" t="s">
        <v>391</v>
      </c>
      <c r="X5" s="46"/>
      <c r="Y5" s="47" t="s">
        <v>392</v>
      </c>
      <c r="Z5" s="47" t="s">
        <v>46</v>
      </c>
      <c r="AA5" s="47" t="s">
        <v>390</v>
      </c>
      <c r="AB5" s="39"/>
      <c r="AC5" s="60" t="s">
        <v>393</v>
      </c>
      <c r="AD5" s="60" t="s">
        <v>394</v>
      </c>
      <c r="AE5" s="60" t="s">
        <v>394</v>
      </c>
      <c r="AF5" s="47" t="s">
        <v>395</v>
      </c>
      <c r="AG5" s="63"/>
      <c r="AH5" s="60" t="s">
        <v>46</v>
      </c>
      <c r="AI5" s="39"/>
      <c r="AJ5" s="47" t="s">
        <v>163</v>
      </c>
      <c r="AK5" s="65">
        <v>4</v>
      </c>
      <c r="AL5" s="47" t="s">
        <v>396</v>
      </c>
      <c r="AM5" s="47" t="s">
        <v>25</v>
      </c>
      <c r="AN5" s="47" t="s">
        <v>397</v>
      </c>
      <c r="AO5" s="39"/>
    </row>
    <row r="6" spans="1:41" ht="36.950000000000003" customHeight="1" x14ac:dyDescent="0.2">
      <c r="A6" s="32" t="str">
        <f>+I_Objektübersicht!A7</f>
        <v>Colditzstr. 37,39,41</v>
      </c>
      <c r="B6" s="49">
        <f>+I_Objektübersicht!B7</f>
        <v>10009</v>
      </c>
      <c r="C6" s="94">
        <f>+I_Objektübersicht!D7</f>
        <v>8</v>
      </c>
      <c r="D6" s="49" t="str">
        <f>+I_Objektübersicht!C7</f>
        <v>Allgemeiner Bestand</v>
      </c>
      <c r="E6" s="49"/>
      <c r="F6" s="37"/>
      <c r="G6" s="46"/>
      <c r="H6" s="47" t="s">
        <v>384</v>
      </c>
      <c r="I6" s="47" t="s">
        <v>384</v>
      </c>
      <c r="J6" s="47" t="s">
        <v>46</v>
      </c>
      <c r="K6" s="47" t="s">
        <v>384</v>
      </c>
      <c r="L6" s="47" t="s">
        <v>46</v>
      </c>
      <c r="M6" s="47" t="s">
        <v>46</v>
      </c>
      <c r="N6" s="47" t="s">
        <v>384</v>
      </c>
      <c r="O6" s="47" t="s">
        <v>46</v>
      </c>
      <c r="P6" s="47" t="s">
        <v>394</v>
      </c>
      <c r="Q6" s="47" t="s">
        <v>384</v>
      </c>
      <c r="R6" s="47" t="s">
        <v>384</v>
      </c>
      <c r="S6" s="47" t="s">
        <v>384</v>
      </c>
      <c r="T6" s="47" t="s">
        <v>384</v>
      </c>
      <c r="U6" s="47" t="s">
        <v>46</v>
      </c>
      <c r="V6" s="47" t="s">
        <v>384</v>
      </c>
      <c r="W6" s="47" t="s">
        <v>398</v>
      </c>
      <c r="X6" s="46"/>
      <c r="Y6" s="47" t="s">
        <v>399</v>
      </c>
      <c r="Z6" s="47" t="s">
        <v>46</v>
      </c>
      <c r="AA6" s="47" t="s">
        <v>46</v>
      </c>
      <c r="AB6" s="39"/>
      <c r="AC6" s="60" t="s">
        <v>384</v>
      </c>
      <c r="AD6" s="60" t="s">
        <v>46</v>
      </c>
      <c r="AE6" s="60" t="s">
        <v>46</v>
      </c>
      <c r="AF6" s="47" t="s">
        <v>395</v>
      </c>
      <c r="AG6" s="63"/>
      <c r="AH6" s="60" t="s">
        <v>46</v>
      </c>
      <c r="AI6" s="39"/>
      <c r="AJ6" s="47" t="s">
        <v>163</v>
      </c>
      <c r="AK6" s="65">
        <v>13</v>
      </c>
      <c r="AL6" s="47" t="s">
        <v>400</v>
      </c>
      <c r="AM6" s="47" t="s">
        <v>25</v>
      </c>
      <c r="AN6" s="47">
        <v>250</v>
      </c>
      <c r="AO6" s="39"/>
    </row>
    <row r="7" spans="1:41" ht="36.950000000000003" customHeight="1" x14ac:dyDescent="0.2">
      <c r="A7" s="32" t="str">
        <f>+I_Objektübersicht!A8</f>
        <v>Rollbergstr. 9</v>
      </c>
      <c r="B7" s="49">
        <f>+I_Objektübersicht!B8</f>
        <v>10091</v>
      </c>
      <c r="C7" s="94">
        <f>+I_Objektübersicht!D8</f>
        <v>9</v>
      </c>
      <c r="D7" s="49" t="str">
        <f>+I_Objektübersicht!C8</f>
        <v>Polizei</v>
      </c>
      <c r="E7" s="49"/>
      <c r="F7" s="37"/>
      <c r="G7" s="46"/>
      <c r="H7" s="47" t="s">
        <v>384</v>
      </c>
      <c r="I7" s="47" t="s">
        <v>401</v>
      </c>
      <c r="J7" s="47" t="s">
        <v>384</v>
      </c>
      <c r="K7" s="47" t="s">
        <v>384</v>
      </c>
      <c r="L7" s="47" t="s">
        <v>384</v>
      </c>
      <c r="M7" s="47" t="s">
        <v>384</v>
      </c>
      <c r="N7" s="47" t="s">
        <v>384</v>
      </c>
      <c r="O7" s="47" t="s">
        <v>384</v>
      </c>
      <c r="P7" s="47" t="s">
        <v>46</v>
      </c>
      <c r="Q7" s="47" t="s">
        <v>46</v>
      </c>
      <c r="R7" s="47" t="s">
        <v>46</v>
      </c>
      <c r="S7" s="47" t="s">
        <v>384</v>
      </c>
      <c r="T7" s="47" t="s">
        <v>384</v>
      </c>
      <c r="U7" s="47" t="s">
        <v>46</v>
      </c>
      <c r="V7" s="47" t="s">
        <v>46</v>
      </c>
      <c r="W7" s="47" t="s">
        <v>402</v>
      </c>
      <c r="X7" s="46"/>
      <c r="Y7" s="47" t="s">
        <v>403</v>
      </c>
      <c r="Z7" s="47" t="s">
        <v>46</v>
      </c>
      <c r="AA7" s="47" t="s">
        <v>46</v>
      </c>
      <c r="AB7" s="39"/>
      <c r="AC7" s="60" t="s">
        <v>384</v>
      </c>
      <c r="AD7" s="60" t="s">
        <v>384</v>
      </c>
      <c r="AE7" s="60" t="s">
        <v>46</v>
      </c>
      <c r="AF7" s="47" t="s">
        <v>395</v>
      </c>
      <c r="AG7" s="63"/>
      <c r="AH7" s="60" t="s">
        <v>46</v>
      </c>
      <c r="AI7" s="39"/>
      <c r="AJ7" s="47" t="s">
        <v>33</v>
      </c>
      <c r="AK7" s="65">
        <v>4</v>
      </c>
      <c r="AL7" s="47" t="s">
        <v>404</v>
      </c>
      <c r="AM7" s="47" t="s">
        <v>25</v>
      </c>
      <c r="AN7" s="47" t="s">
        <v>49</v>
      </c>
      <c r="AO7" s="39"/>
    </row>
    <row r="8" spans="1:41" ht="36.950000000000003" customHeight="1" x14ac:dyDescent="0.2">
      <c r="A8" s="32" t="str">
        <f>+I_Objektübersicht!A9</f>
        <v>Storkower Str. 101</v>
      </c>
      <c r="B8" s="49">
        <f>+I_Objektübersicht!B9</f>
        <v>10093</v>
      </c>
      <c r="C8" s="94">
        <f>+I_Objektübersicht!D9</f>
        <v>6</v>
      </c>
      <c r="D8" s="49" t="str">
        <f>+I_Objektübersicht!C9</f>
        <v>Polizei</v>
      </c>
      <c r="E8" s="49"/>
      <c r="F8" s="37"/>
      <c r="G8" s="46"/>
      <c r="H8" s="47" t="s">
        <v>405</v>
      </c>
      <c r="I8" s="47" t="s">
        <v>405</v>
      </c>
      <c r="J8" s="47" t="s">
        <v>406</v>
      </c>
      <c r="K8" s="47" t="s">
        <v>406</v>
      </c>
      <c r="L8" s="47" t="s">
        <v>405</v>
      </c>
      <c r="M8" s="47" t="s">
        <v>405</v>
      </c>
      <c r="N8" s="47" t="s">
        <v>405</v>
      </c>
      <c r="O8" s="47" t="s">
        <v>405</v>
      </c>
      <c r="P8" s="47" t="s">
        <v>46</v>
      </c>
      <c r="Q8" s="47" t="s">
        <v>405</v>
      </c>
      <c r="R8" s="47" t="s">
        <v>46</v>
      </c>
      <c r="S8" s="47" t="s">
        <v>406</v>
      </c>
      <c r="T8" s="47" t="s">
        <v>406</v>
      </c>
      <c r="U8" s="47" t="s">
        <v>46</v>
      </c>
      <c r="V8" s="47" t="s">
        <v>46</v>
      </c>
      <c r="W8" s="47" t="s">
        <v>407</v>
      </c>
      <c r="X8" s="46"/>
      <c r="Y8" s="47" t="s">
        <v>403</v>
      </c>
      <c r="Z8" s="47" t="s">
        <v>405</v>
      </c>
      <c r="AA8" s="47" t="s">
        <v>405</v>
      </c>
      <c r="AB8" s="39"/>
      <c r="AC8" s="60" t="s">
        <v>406</v>
      </c>
      <c r="AD8" s="60" t="s">
        <v>405</v>
      </c>
      <c r="AE8" s="60" t="s">
        <v>405</v>
      </c>
      <c r="AF8" s="47" t="s">
        <v>395</v>
      </c>
      <c r="AG8" s="63"/>
      <c r="AH8" s="60" t="s">
        <v>49</v>
      </c>
      <c r="AI8" s="39"/>
      <c r="AJ8" s="47" t="s">
        <v>33</v>
      </c>
      <c r="AK8" s="65">
        <v>4</v>
      </c>
      <c r="AL8" s="47" t="s">
        <v>404</v>
      </c>
      <c r="AM8" s="47" t="s">
        <v>25</v>
      </c>
      <c r="AN8" s="47">
        <v>40</v>
      </c>
      <c r="AO8" s="39"/>
    </row>
    <row r="9" spans="1:41" ht="36.950000000000003" customHeight="1" x14ac:dyDescent="0.2">
      <c r="A9" s="32" t="str">
        <f>+I_Objektübersicht!A10</f>
        <v>Blankenburger Str. 19</v>
      </c>
      <c r="B9" s="49">
        <f>+I_Objektübersicht!B10</f>
        <v>10111</v>
      </c>
      <c r="C9" s="94">
        <f>+I_Objektübersicht!D10</f>
        <v>13</v>
      </c>
      <c r="D9" s="49" t="str">
        <f>+I_Objektübersicht!C10</f>
        <v>Feuerwehr</v>
      </c>
      <c r="E9" s="49" t="s">
        <v>408</v>
      </c>
      <c r="F9" s="37"/>
      <c r="G9" s="46"/>
      <c r="H9" s="47" t="s">
        <v>46</v>
      </c>
      <c r="I9" s="47" t="s">
        <v>46</v>
      </c>
      <c r="J9" s="47" t="s">
        <v>46</v>
      </c>
      <c r="K9" s="47" t="s">
        <v>386</v>
      </c>
      <c r="L9" s="47" t="s">
        <v>46</v>
      </c>
      <c r="M9" s="47" t="s">
        <v>46</v>
      </c>
      <c r="N9" s="47" t="s">
        <v>46</v>
      </c>
      <c r="O9" s="47" t="s">
        <v>46</v>
      </c>
      <c r="P9" s="47" t="s">
        <v>46</v>
      </c>
      <c r="Q9" s="47" t="s">
        <v>386</v>
      </c>
      <c r="R9" s="47" t="s">
        <v>386</v>
      </c>
      <c r="S9" s="47" t="s">
        <v>386</v>
      </c>
      <c r="T9" s="47" t="s">
        <v>409</v>
      </c>
      <c r="U9" s="47" t="s">
        <v>46</v>
      </c>
      <c r="V9" s="47" t="s">
        <v>386</v>
      </c>
      <c r="W9" s="47" t="s">
        <v>386</v>
      </c>
      <c r="X9" s="46"/>
      <c r="Y9" s="47" t="s">
        <v>46</v>
      </c>
      <c r="Z9" s="47" t="s">
        <v>46</v>
      </c>
      <c r="AA9" s="47" t="s">
        <v>46</v>
      </c>
      <c r="AB9" s="39"/>
      <c r="AC9" s="60" t="s">
        <v>384</v>
      </c>
      <c r="AD9" s="60" t="s">
        <v>46</v>
      </c>
      <c r="AE9" s="60" t="s">
        <v>46</v>
      </c>
      <c r="AF9" s="47" t="s">
        <v>395</v>
      </c>
      <c r="AG9" s="63"/>
      <c r="AH9" s="60" t="s">
        <v>46</v>
      </c>
      <c r="AI9" s="39"/>
      <c r="AJ9" s="47" t="s">
        <v>410</v>
      </c>
      <c r="AK9" s="65">
        <v>8</v>
      </c>
      <c r="AL9" s="47" t="s">
        <v>411</v>
      </c>
      <c r="AM9" s="47" t="s">
        <v>25</v>
      </c>
      <c r="AN9" s="47" t="s">
        <v>412</v>
      </c>
      <c r="AO9" s="39"/>
    </row>
    <row r="10" spans="1:41" ht="36.950000000000003" customHeight="1" x14ac:dyDescent="0.2">
      <c r="A10" s="32" t="str">
        <f>+I_Objektübersicht!A11</f>
        <v>Donizettistr. 4</v>
      </c>
      <c r="B10" s="49">
        <f>+I_Objektübersicht!B11</f>
        <v>10112</v>
      </c>
      <c r="C10" s="94">
        <f>+I_Objektübersicht!D11</f>
        <v>12</v>
      </c>
      <c r="D10" s="49" t="str">
        <f>+I_Objektübersicht!C11</f>
        <v>Feuerwehr</v>
      </c>
      <c r="E10" s="49" t="s">
        <v>408</v>
      </c>
      <c r="F10" s="37"/>
      <c r="G10" s="46"/>
      <c r="H10" s="47" t="s">
        <v>46</v>
      </c>
      <c r="I10" s="47" t="s">
        <v>46</v>
      </c>
      <c r="J10" s="47" t="s">
        <v>46</v>
      </c>
      <c r="K10" s="47" t="s">
        <v>386</v>
      </c>
      <c r="L10" s="47" t="s">
        <v>46</v>
      </c>
      <c r="M10" s="47" t="s">
        <v>46</v>
      </c>
      <c r="N10" s="47" t="s">
        <v>46</v>
      </c>
      <c r="O10" s="47" t="s">
        <v>46</v>
      </c>
      <c r="P10" s="47" t="s">
        <v>46</v>
      </c>
      <c r="Q10" s="47" t="s">
        <v>386</v>
      </c>
      <c r="R10" s="47" t="s">
        <v>386</v>
      </c>
      <c r="S10" s="47" t="s">
        <v>386</v>
      </c>
      <c r="T10" s="47" t="s">
        <v>409</v>
      </c>
      <c r="U10" s="47" t="s">
        <v>46</v>
      </c>
      <c r="V10" s="47" t="s">
        <v>386</v>
      </c>
      <c r="W10" s="47" t="s">
        <v>386</v>
      </c>
      <c r="X10" s="46"/>
      <c r="Y10" s="47" t="s">
        <v>46</v>
      </c>
      <c r="Z10" s="47" t="s">
        <v>46</v>
      </c>
      <c r="AA10" s="47" t="s">
        <v>46</v>
      </c>
      <c r="AB10" s="39"/>
      <c r="AC10" s="60" t="s">
        <v>384</v>
      </c>
      <c r="AD10" s="60" t="s">
        <v>46</v>
      </c>
      <c r="AE10" s="60" t="s">
        <v>46</v>
      </c>
      <c r="AF10" s="47" t="s">
        <v>395</v>
      </c>
      <c r="AG10" s="63"/>
      <c r="AH10" s="60" t="s">
        <v>46</v>
      </c>
      <c r="AI10" s="39"/>
      <c r="AJ10" s="47" t="s">
        <v>413</v>
      </c>
      <c r="AK10" s="65">
        <v>8</v>
      </c>
      <c r="AL10" s="47" t="s">
        <v>411</v>
      </c>
      <c r="AM10" s="47" t="s">
        <v>25</v>
      </c>
      <c r="AN10" s="47" t="s">
        <v>412</v>
      </c>
      <c r="AO10" s="39"/>
    </row>
    <row r="11" spans="1:41" ht="36.950000000000003" customHeight="1" x14ac:dyDescent="0.2">
      <c r="A11" s="32" t="str">
        <f>+I_Objektübersicht!A12</f>
        <v>Taubenstr. 10</v>
      </c>
      <c r="B11" s="49">
        <f>+I_Objektübersicht!B12</f>
        <v>10144</v>
      </c>
      <c r="C11" s="94">
        <f>+I_Objektübersicht!D12</f>
        <v>6</v>
      </c>
      <c r="D11" s="49" t="str">
        <f>+I_Objektübersicht!C12</f>
        <v>Allgemeiner Bestand</v>
      </c>
      <c r="E11" s="49"/>
      <c r="F11" s="37"/>
      <c r="G11" s="46"/>
      <c r="H11" s="47" t="s">
        <v>46</v>
      </c>
      <c r="I11" s="47" t="s">
        <v>384</v>
      </c>
      <c r="J11" s="47" t="s">
        <v>46</v>
      </c>
      <c r="K11" s="47" t="s">
        <v>384</v>
      </c>
      <c r="L11" s="47" t="s">
        <v>46</v>
      </c>
      <c r="M11" s="47" t="s">
        <v>46</v>
      </c>
      <c r="N11" s="47" t="s">
        <v>384</v>
      </c>
      <c r="O11" s="47" t="s">
        <v>46</v>
      </c>
      <c r="P11" s="47" t="s">
        <v>46</v>
      </c>
      <c r="Q11" s="47" t="s">
        <v>46</v>
      </c>
      <c r="R11" s="47" t="s">
        <v>46</v>
      </c>
      <c r="S11" s="47" t="s">
        <v>384</v>
      </c>
      <c r="T11" s="47" t="s">
        <v>46</v>
      </c>
      <c r="U11" s="47" t="s">
        <v>46</v>
      </c>
      <c r="V11" s="47" t="s">
        <v>46</v>
      </c>
      <c r="W11" s="47" t="s">
        <v>407</v>
      </c>
      <c r="X11" s="46"/>
      <c r="Y11" s="47" t="s">
        <v>414</v>
      </c>
      <c r="Z11" s="47" t="s">
        <v>384</v>
      </c>
      <c r="AA11" s="47" t="s">
        <v>46</v>
      </c>
      <c r="AB11" s="39"/>
      <c r="AC11" s="60" t="s">
        <v>415</v>
      </c>
      <c r="AD11" s="60" t="s">
        <v>46</v>
      </c>
      <c r="AE11" s="60" t="s">
        <v>46</v>
      </c>
      <c r="AF11" s="47" t="s">
        <v>395</v>
      </c>
      <c r="AG11" s="83" t="s">
        <v>416</v>
      </c>
      <c r="AH11" s="60" t="s">
        <v>46</v>
      </c>
      <c r="AI11" s="39"/>
      <c r="AJ11" s="47" t="s">
        <v>417</v>
      </c>
      <c r="AK11" s="65">
        <v>4</v>
      </c>
      <c r="AL11" s="47" t="s">
        <v>418</v>
      </c>
      <c r="AM11" s="47" t="s">
        <v>25</v>
      </c>
      <c r="AN11" s="47">
        <v>70</v>
      </c>
      <c r="AO11" s="39"/>
    </row>
    <row r="12" spans="1:41" ht="36.950000000000003" customHeight="1" x14ac:dyDescent="0.2">
      <c r="A12" s="32" t="str">
        <f>+I_Objektübersicht!A13</f>
        <v>Nazarethkirchstr. 49a</v>
      </c>
      <c r="B12" s="49">
        <f>+I_Objektübersicht!B13</f>
        <v>10175</v>
      </c>
      <c r="C12" s="94">
        <f>+I_Objektübersicht!D13</f>
        <v>2</v>
      </c>
      <c r="D12" s="49" t="str">
        <f>+I_Objektübersicht!C13</f>
        <v>Allgemeiner Bestand</v>
      </c>
      <c r="E12" s="49"/>
      <c r="F12" s="37"/>
      <c r="G12" s="46"/>
      <c r="H12" s="47" t="s">
        <v>46</v>
      </c>
      <c r="I12" s="47" t="s">
        <v>46</v>
      </c>
      <c r="J12" s="47" t="s">
        <v>46</v>
      </c>
      <c r="K12" s="47" t="s">
        <v>46</v>
      </c>
      <c r="L12" s="47" t="s">
        <v>46</v>
      </c>
      <c r="M12" s="47" t="s">
        <v>46</v>
      </c>
      <c r="N12" s="47" t="s">
        <v>46</v>
      </c>
      <c r="O12" s="47" t="s">
        <v>46</v>
      </c>
      <c r="P12" s="47" t="s">
        <v>46</v>
      </c>
      <c r="Q12" s="47" t="s">
        <v>46</v>
      </c>
      <c r="R12" s="47" t="s">
        <v>46</v>
      </c>
      <c r="S12" s="47" t="s">
        <v>384</v>
      </c>
      <c r="T12" s="47" t="s">
        <v>49</v>
      </c>
      <c r="U12" s="47" t="s">
        <v>46</v>
      </c>
      <c r="V12" s="47" t="s">
        <v>49</v>
      </c>
      <c r="W12" s="47" t="s">
        <v>407</v>
      </c>
      <c r="X12" s="46"/>
      <c r="Y12" s="47" t="s">
        <v>411</v>
      </c>
      <c r="Z12" s="47" t="s">
        <v>46</v>
      </c>
      <c r="AA12" s="47" t="s">
        <v>49</v>
      </c>
      <c r="AB12" s="39"/>
      <c r="AC12" s="47" t="s">
        <v>419</v>
      </c>
      <c r="AD12" s="47" t="s">
        <v>46</v>
      </c>
      <c r="AE12" s="47" t="s">
        <v>46</v>
      </c>
      <c r="AF12" s="47" t="s">
        <v>395</v>
      </c>
      <c r="AG12" s="63"/>
      <c r="AH12" s="60" t="s">
        <v>46</v>
      </c>
      <c r="AI12" s="39"/>
      <c r="AJ12" s="47" t="s">
        <v>420</v>
      </c>
      <c r="AK12" s="47" t="s">
        <v>404</v>
      </c>
      <c r="AL12" s="47" t="s">
        <v>421</v>
      </c>
      <c r="AM12" s="47" t="s">
        <v>25</v>
      </c>
      <c r="AN12" s="47" t="s">
        <v>49</v>
      </c>
      <c r="AO12" s="39"/>
    </row>
    <row r="13" spans="1:41" ht="72.599999999999994" customHeight="1" x14ac:dyDescent="0.2">
      <c r="A13" s="32" t="str">
        <f>+I_Objektübersicht!A14</f>
        <v>Keplerstr. 2</v>
      </c>
      <c r="B13" s="49">
        <f>+I_Objektübersicht!B14</f>
        <v>10250</v>
      </c>
      <c r="C13" s="94">
        <f>+I_Objektübersicht!D14</f>
        <v>2</v>
      </c>
      <c r="D13" s="49" t="str">
        <f>+I_Objektübersicht!C14</f>
        <v>Allgemeiner Bestand</v>
      </c>
      <c r="E13" s="49"/>
      <c r="F13" s="37"/>
      <c r="G13" s="46"/>
      <c r="H13" s="47" t="s">
        <v>406</v>
      </c>
      <c r="I13" s="47" t="s">
        <v>384</v>
      </c>
      <c r="J13" s="47" t="s">
        <v>422</v>
      </c>
      <c r="K13" s="47" t="s">
        <v>384</v>
      </c>
      <c r="L13" s="47" t="s">
        <v>46</v>
      </c>
      <c r="M13" s="47" t="s">
        <v>423</v>
      </c>
      <c r="N13" s="47" t="s">
        <v>406</v>
      </c>
      <c r="O13" s="47" t="s">
        <v>46</v>
      </c>
      <c r="P13" s="47" t="s">
        <v>46</v>
      </c>
      <c r="Q13" s="47" t="s">
        <v>424</v>
      </c>
      <c r="R13" s="47" t="s">
        <v>46</v>
      </c>
      <c r="S13" s="47" t="s">
        <v>384</v>
      </c>
      <c r="T13" s="47" t="s">
        <v>405</v>
      </c>
      <c r="U13" s="47" t="s">
        <v>405</v>
      </c>
      <c r="V13" s="47" t="s">
        <v>405</v>
      </c>
      <c r="W13" s="47" t="s">
        <v>425</v>
      </c>
      <c r="X13" s="46"/>
      <c r="Y13" s="47" t="s">
        <v>426</v>
      </c>
      <c r="Z13" s="47" t="s">
        <v>405</v>
      </c>
      <c r="AA13" s="47" t="s">
        <v>405</v>
      </c>
      <c r="AB13" s="39"/>
      <c r="AC13" s="60" t="s">
        <v>427</v>
      </c>
      <c r="AD13" s="60" t="s">
        <v>405</v>
      </c>
      <c r="AE13" s="60" t="s">
        <v>46</v>
      </c>
      <c r="AF13" s="47" t="s">
        <v>387</v>
      </c>
      <c r="AG13" s="83" t="s">
        <v>428</v>
      </c>
      <c r="AH13" s="60" t="s">
        <v>405</v>
      </c>
      <c r="AI13" s="39"/>
      <c r="AJ13" s="47" t="s">
        <v>429</v>
      </c>
      <c r="AK13" s="65">
        <v>4</v>
      </c>
      <c r="AL13" s="47" t="s">
        <v>430</v>
      </c>
      <c r="AM13" s="47" t="s">
        <v>25</v>
      </c>
      <c r="AN13" s="47" t="s">
        <v>431</v>
      </c>
      <c r="AO13" s="39"/>
    </row>
    <row r="14" spans="1:41" ht="45.95" customHeight="1" x14ac:dyDescent="0.2">
      <c r="A14" s="32" t="str">
        <f>+I_Objektübersicht!A15</f>
        <v>Potsdamer Str. 140</v>
      </c>
      <c r="B14" s="49">
        <f>+I_Objektübersicht!B15</f>
        <v>30035</v>
      </c>
      <c r="C14" s="94">
        <f>+I_Objektübersicht!D15</f>
        <v>8</v>
      </c>
      <c r="D14" s="49" t="str">
        <f>+I_Objektübersicht!C15</f>
        <v>Allgemeiner Bestand</v>
      </c>
      <c r="E14" s="49"/>
      <c r="F14" s="37"/>
      <c r="G14" s="46"/>
      <c r="H14" s="47" t="s">
        <v>384</v>
      </c>
      <c r="I14" s="47" t="s">
        <v>384</v>
      </c>
      <c r="J14" s="47" t="s">
        <v>46</v>
      </c>
      <c r="K14" s="47" t="s">
        <v>384</v>
      </c>
      <c r="L14" s="47" t="s">
        <v>46</v>
      </c>
      <c r="M14" s="47" t="s">
        <v>384</v>
      </c>
      <c r="N14" s="47" t="s">
        <v>384</v>
      </c>
      <c r="O14" s="47" t="s">
        <v>46</v>
      </c>
      <c r="P14" s="47" t="s">
        <v>390</v>
      </c>
      <c r="Q14" s="47" t="s">
        <v>390</v>
      </c>
      <c r="R14" s="47" t="s">
        <v>384</v>
      </c>
      <c r="S14" s="47" t="s">
        <v>384</v>
      </c>
      <c r="T14" s="47" t="s">
        <v>432</v>
      </c>
      <c r="U14" s="47" t="s">
        <v>46</v>
      </c>
      <c r="V14" s="47" t="s">
        <v>390</v>
      </c>
      <c r="W14" s="47" t="s">
        <v>391</v>
      </c>
      <c r="X14" s="46"/>
      <c r="Y14" s="47" t="s">
        <v>392</v>
      </c>
      <c r="Z14" s="47" t="s">
        <v>433</v>
      </c>
      <c r="AA14" s="47" t="s">
        <v>390</v>
      </c>
      <c r="AB14" s="39"/>
      <c r="AC14" s="60" t="s">
        <v>384</v>
      </c>
      <c r="AD14" s="60" t="s">
        <v>46</v>
      </c>
      <c r="AE14" s="60" t="s">
        <v>46</v>
      </c>
      <c r="AF14" s="47" t="s">
        <v>395</v>
      </c>
      <c r="AG14" s="63"/>
      <c r="AH14" s="60" t="s">
        <v>390</v>
      </c>
      <c r="AI14" s="39"/>
      <c r="AJ14" s="47" t="s">
        <v>163</v>
      </c>
      <c r="AK14" s="65">
        <v>4</v>
      </c>
      <c r="AL14" s="47" t="s">
        <v>434</v>
      </c>
      <c r="AM14" s="47" t="s">
        <v>25</v>
      </c>
      <c r="AN14" s="47" t="s">
        <v>435</v>
      </c>
      <c r="AO14" s="39"/>
    </row>
    <row r="15" spans="1:41" ht="86.1" customHeight="1" x14ac:dyDescent="0.2">
      <c r="A15" s="32" t="str">
        <f>+I_Objektübersicht!A16</f>
        <v>Magdalenenstr. 25</v>
      </c>
      <c r="B15" s="49">
        <f>+I_Objektübersicht!B16</f>
        <v>30048</v>
      </c>
      <c r="C15" s="94">
        <f>+I_Objektübersicht!D16</f>
        <v>11</v>
      </c>
      <c r="D15" s="49" t="str">
        <f>+I_Objektübersicht!C16</f>
        <v>Allgemeiner Bestand</v>
      </c>
      <c r="E15" s="49"/>
      <c r="F15" s="37"/>
      <c r="G15" s="46"/>
      <c r="H15" s="47" t="s">
        <v>384</v>
      </c>
      <c r="I15" s="47" t="s">
        <v>384</v>
      </c>
      <c r="J15" s="47" t="s">
        <v>384</v>
      </c>
      <c r="K15" s="47" t="s">
        <v>384</v>
      </c>
      <c r="L15" s="47" t="s">
        <v>384</v>
      </c>
      <c r="M15" s="47" t="s">
        <v>384</v>
      </c>
      <c r="N15" s="47" t="s">
        <v>384</v>
      </c>
      <c r="O15" s="47" t="s">
        <v>46</v>
      </c>
      <c r="P15" s="47" t="s">
        <v>390</v>
      </c>
      <c r="Q15" s="47" t="s">
        <v>390</v>
      </c>
      <c r="R15" s="47" t="s">
        <v>384</v>
      </c>
      <c r="S15" s="47" t="s">
        <v>436</v>
      </c>
      <c r="T15" s="47" t="s">
        <v>437</v>
      </c>
      <c r="U15" s="47" t="s">
        <v>46</v>
      </c>
      <c r="V15" s="47" t="s">
        <v>390</v>
      </c>
      <c r="W15" s="47" t="s">
        <v>391</v>
      </c>
      <c r="X15" s="46"/>
      <c r="Y15" s="47" t="s">
        <v>392</v>
      </c>
      <c r="Z15" s="47" t="s">
        <v>438</v>
      </c>
      <c r="AA15" s="47" t="s">
        <v>390</v>
      </c>
      <c r="AB15" s="39"/>
      <c r="AC15" s="60" t="s">
        <v>384</v>
      </c>
      <c r="AD15" s="60" t="s">
        <v>46</v>
      </c>
      <c r="AE15" s="60" t="s">
        <v>46</v>
      </c>
      <c r="AF15" s="47" t="s">
        <v>395</v>
      </c>
      <c r="AG15" s="63"/>
      <c r="AH15" s="60" t="s">
        <v>390</v>
      </c>
      <c r="AI15" s="39"/>
      <c r="AJ15" s="47" t="s">
        <v>439</v>
      </c>
      <c r="AK15" s="65">
        <v>5</v>
      </c>
      <c r="AL15" s="47" t="s">
        <v>440</v>
      </c>
      <c r="AM15" s="47" t="s">
        <v>25</v>
      </c>
      <c r="AN15" s="47" t="s">
        <v>441</v>
      </c>
      <c r="AO15" s="39"/>
    </row>
    <row r="16" spans="1:41" ht="48.6" customHeight="1" x14ac:dyDescent="0.2">
      <c r="A16" s="32" t="str">
        <f>+I_Objektübersicht!A17</f>
        <v>Martin-Luther-Str. 105</v>
      </c>
      <c r="B16" s="49">
        <f>+I_Objektübersicht!B17</f>
        <v>30050</v>
      </c>
      <c r="C16" s="94">
        <f>+I_Objektübersicht!D17</f>
        <v>8</v>
      </c>
      <c r="D16" s="49" t="str">
        <f>+I_Objektübersicht!C17</f>
        <v>Allgemeiner Bestand</v>
      </c>
      <c r="E16" s="49"/>
      <c r="F16" s="37"/>
      <c r="G16" s="46"/>
      <c r="H16" s="47" t="s">
        <v>384</v>
      </c>
      <c r="I16" s="47" t="s">
        <v>384</v>
      </c>
      <c r="J16" s="47" t="s">
        <v>46</v>
      </c>
      <c r="K16" s="47" t="s">
        <v>384</v>
      </c>
      <c r="L16" s="47" t="s">
        <v>46</v>
      </c>
      <c r="M16" s="47" t="s">
        <v>46</v>
      </c>
      <c r="N16" s="47" t="s">
        <v>384</v>
      </c>
      <c r="O16" s="47" t="s">
        <v>384</v>
      </c>
      <c r="P16" s="47" t="s">
        <v>46</v>
      </c>
      <c r="Q16" s="47" t="s">
        <v>46</v>
      </c>
      <c r="R16" s="47" t="s">
        <v>46</v>
      </c>
      <c r="S16" s="47" t="s">
        <v>384</v>
      </c>
      <c r="T16" s="47" t="s">
        <v>384</v>
      </c>
      <c r="U16" s="47" t="s">
        <v>46</v>
      </c>
      <c r="V16" s="47" t="s">
        <v>46</v>
      </c>
      <c r="W16" s="47" t="s">
        <v>391</v>
      </c>
      <c r="X16" s="46"/>
      <c r="Y16" s="47" t="s">
        <v>442</v>
      </c>
      <c r="Z16" s="47" t="s">
        <v>46</v>
      </c>
      <c r="AA16" s="47" t="s">
        <v>443</v>
      </c>
      <c r="AB16" s="39"/>
      <c r="AC16" s="60" t="s">
        <v>411</v>
      </c>
      <c r="AD16" s="60" t="s">
        <v>46</v>
      </c>
      <c r="AE16" s="60" t="s">
        <v>46</v>
      </c>
      <c r="AF16" s="47" t="s">
        <v>395</v>
      </c>
      <c r="AG16" s="63" t="s">
        <v>64</v>
      </c>
      <c r="AH16" s="60" t="s">
        <v>64</v>
      </c>
      <c r="AI16" s="39"/>
      <c r="AJ16" s="47" t="s">
        <v>444</v>
      </c>
      <c r="AK16" s="65">
        <v>4</v>
      </c>
      <c r="AL16" s="47" t="s">
        <v>445</v>
      </c>
      <c r="AM16" s="47" t="s">
        <v>25</v>
      </c>
      <c r="AN16" s="47" t="s">
        <v>446</v>
      </c>
      <c r="AO16" s="39"/>
    </row>
    <row r="17" spans="1:41" ht="54.95" customHeight="1" x14ac:dyDescent="0.2">
      <c r="A17" s="32" t="str">
        <f>+I_Objektübersicht!A18</f>
        <v>Nonnendammallee 21</v>
      </c>
      <c r="B17" s="49">
        <f>+I_Objektübersicht!B18</f>
        <v>30054</v>
      </c>
      <c r="C17" s="94">
        <f>+I_Objektübersicht!D18</f>
        <v>2</v>
      </c>
      <c r="D17" s="49" t="str">
        <f>+I_Objektübersicht!C18</f>
        <v>Allgemeiner Bestand</v>
      </c>
      <c r="E17" s="49"/>
      <c r="F17" s="37"/>
      <c r="G17" s="46"/>
      <c r="H17" s="47" t="s">
        <v>384</v>
      </c>
      <c r="I17" s="47" t="s">
        <v>384</v>
      </c>
      <c r="J17" s="47" t="s">
        <v>384</v>
      </c>
      <c r="K17" s="47" t="s">
        <v>384</v>
      </c>
      <c r="L17" s="47" t="s">
        <v>46</v>
      </c>
      <c r="M17" s="47" t="s">
        <v>46</v>
      </c>
      <c r="N17" s="47" t="s">
        <v>384</v>
      </c>
      <c r="O17" s="47" t="s">
        <v>46</v>
      </c>
      <c r="P17" s="47" t="s">
        <v>390</v>
      </c>
      <c r="Q17" s="47" t="s">
        <v>390</v>
      </c>
      <c r="R17" s="47" t="s">
        <v>46</v>
      </c>
      <c r="S17" s="47" t="s">
        <v>384</v>
      </c>
      <c r="T17" s="47" t="s">
        <v>432</v>
      </c>
      <c r="U17" s="47" t="s">
        <v>46</v>
      </c>
      <c r="V17" s="47" t="s">
        <v>390</v>
      </c>
      <c r="W17" s="47" t="s">
        <v>391</v>
      </c>
      <c r="X17" s="46"/>
      <c r="Y17" s="47" t="s">
        <v>392</v>
      </c>
      <c r="Z17" s="47" t="s">
        <v>46</v>
      </c>
      <c r="AA17" s="47" t="s">
        <v>390</v>
      </c>
      <c r="AB17" s="39"/>
      <c r="AC17" s="60" t="s">
        <v>384</v>
      </c>
      <c r="AD17" s="60" t="s">
        <v>447</v>
      </c>
      <c r="AE17" s="60" t="s">
        <v>46</v>
      </c>
      <c r="AF17" s="47" t="s">
        <v>395</v>
      </c>
      <c r="AG17" s="63"/>
      <c r="AH17" s="60" t="s">
        <v>390</v>
      </c>
      <c r="AI17" s="39"/>
      <c r="AJ17" s="47" t="s">
        <v>24</v>
      </c>
      <c r="AK17" s="65">
        <v>6</v>
      </c>
      <c r="AL17" s="47" t="s">
        <v>434</v>
      </c>
      <c r="AM17" s="47" t="s">
        <v>25</v>
      </c>
      <c r="AN17" s="47" t="s">
        <v>448</v>
      </c>
      <c r="AO17" s="39"/>
    </row>
    <row r="18" spans="1:41" ht="48.95" customHeight="1" x14ac:dyDescent="0.2">
      <c r="A18" s="32" t="str">
        <f>+I_Objektübersicht!A19</f>
        <v>Sarrazinstr. 4</v>
      </c>
      <c r="B18" s="49">
        <f>+I_Objektübersicht!B19</f>
        <v>30063</v>
      </c>
      <c r="C18" s="94">
        <f>+I_Objektübersicht!D19</f>
        <v>8</v>
      </c>
      <c r="D18" s="49" t="str">
        <f>+I_Objektübersicht!C19</f>
        <v>Allgemeiner Bestand</v>
      </c>
      <c r="E18" s="49"/>
      <c r="F18" s="37"/>
      <c r="G18" s="46"/>
      <c r="H18" s="47" t="s">
        <v>384</v>
      </c>
      <c r="I18" s="47" t="s">
        <v>384</v>
      </c>
      <c r="J18" s="47" t="s">
        <v>46</v>
      </c>
      <c r="K18" s="47" t="s">
        <v>384</v>
      </c>
      <c r="L18" s="47" t="s">
        <v>46</v>
      </c>
      <c r="M18" s="47" t="s">
        <v>46</v>
      </c>
      <c r="N18" s="47" t="s">
        <v>384</v>
      </c>
      <c r="O18" s="47" t="s">
        <v>46</v>
      </c>
      <c r="P18" s="47" t="s">
        <v>390</v>
      </c>
      <c r="Q18" s="47" t="s">
        <v>390</v>
      </c>
      <c r="R18" s="47" t="s">
        <v>46</v>
      </c>
      <c r="S18" s="47" t="s">
        <v>384</v>
      </c>
      <c r="T18" s="47" t="s">
        <v>432</v>
      </c>
      <c r="U18" s="47" t="s">
        <v>46</v>
      </c>
      <c r="V18" s="47" t="s">
        <v>390</v>
      </c>
      <c r="W18" s="47" t="s">
        <v>391</v>
      </c>
      <c r="X18" s="46"/>
      <c r="Y18" s="47" t="s">
        <v>392</v>
      </c>
      <c r="Z18" s="47" t="s">
        <v>46</v>
      </c>
      <c r="AA18" s="47" t="s">
        <v>390</v>
      </c>
      <c r="AB18" s="39"/>
      <c r="AC18" s="60" t="s">
        <v>384</v>
      </c>
      <c r="AD18" s="60" t="s">
        <v>46</v>
      </c>
      <c r="AE18" s="60" t="s">
        <v>46</v>
      </c>
      <c r="AF18" s="47" t="s">
        <v>449</v>
      </c>
      <c r="AG18" s="83" t="s">
        <v>450</v>
      </c>
      <c r="AH18" s="60" t="s">
        <v>390</v>
      </c>
      <c r="AI18" s="39"/>
      <c r="AJ18" s="47" t="s">
        <v>24</v>
      </c>
      <c r="AK18" s="65">
        <v>6</v>
      </c>
      <c r="AL18" s="47" t="s">
        <v>451</v>
      </c>
      <c r="AM18" s="47" t="s">
        <v>25</v>
      </c>
      <c r="AN18" s="47" t="s">
        <v>452</v>
      </c>
      <c r="AO18" s="39"/>
    </row>
    <row r="19" spans="1:41" ht="36.950000000000003" customHeight="1" x14ac:dyDescent="0.2">
      <c r="A19" s="32" t="str">
        <f>+I_Objektübersicht!A20</f>
        <v>Tempelhofer Damm 234</v>
      </c>
      <c r="B19" s="49">
        <f>+I_Objektübersicht!B20</f>
        <v>30071</v>
      </c>
      <c r="C19" s="94">
        <f>+I_Objektübersicht!D20</f>
        <v>8</v>
      </c>
      <c r="D19" s="49" t="str">
        <f>+I_Objektübersicht!C20</f>
        <v>Allgemeiner Bestand</v>
      </c>
      <c r="E19" s="49"/>
      <c r="F19" s="37"/>
      <c r="G19" s="46"/>
      <c r="H19" s="47" t="s">
        <v>384</v>
      </c>
      <c r="I19" s="47" t="s">
        <v>384</v>
      </c>
      <c r="J19" s="47" t="s">
        <v>46</v>
      </c>
      <c r="K19" s="47" t="s">
        <v>384</v>
      </c>
      <c r="L19" s="47" t="s">
        <v>384</v>
      </c>
      <c r="M19" s="47" t="s">
        <v>46</v>
      </c>
      <c r="N19" s="47" t="s">
        <v>384</v>
      </c>
      <c r="O19" s="47" t="s">
        <v>46</v>
      </c>
      <c r="P19" s="47" t="s">
        <v>46</v>
      </c>
      <c r="Q19" s="47" t="s">
        <v>46</v>
      </c>
      <c r="R19" s="47" t="s">
        <v>46</v>
      </c>
      <c r="S19" s="47" t="s">
        <v>384</v>
      </c>
      <c r="T19" s="47" t="s">
        <v>384</v>
      </c>
      <c r="U19" s="47" t="s">
        <v>46</v>
      </c>
      <c r="V19" s="47" t="s">
        <v>46</v>
      </c>
      <c r="W19" s="47" t="s">
        <v>391</v>
      </c>
      <c r="X19" s="46"/>
      <c r="Y19" s="47" t="s">
        <v>411</v>
      </c>
      <c r="Z19" s="47" t="s">
        <v>46</v>
      </c>
      <c r="AA19" s="47" t="s">
        <v>46</v>
      </c>
      <c r="AB19" s="39"/>
      <c r="AC19" s="60" t="s">
        <v>411</v>
      </c>
      <c r="AD19" s="60" t="s">
        <v>46</v>
      </c>
      <c r="AE19" s="60" t="s">
        <v>46</v>
      </c>
      <c r="AF19" s="47" t="s">
        <v>395</v>
      </c>
      <c r="AG19" s="63"/>
      <c r="AH19" s="60" t="s">
        <v>46</v>
      </c>
      <c r="AI19" s="39"/>
      <c r="AJ19" s="47" t="s">
        <v>453</v>
      </c>
      <c r="AK19" s="65">
        <v>5</v>
      </c>
      <c r="AL19" s="47" t="s">
        <v>454</v>
      </c>
      <c r="AM19" s="47" t="s">
        <v>25</v>
      </c>
      <c r="AN19" s="47">
        <v>215</v>
      </c>
      <c r="AO19" s="39"/>
    </row>
    <row r="20" spans="1:41" ht="36.950000000000003" customHeight="1" x14ac:dyDescent="0.2">
      <c r="A20" s="32" t="str">
        <f>+I_Objektübersicht!A21</f>
        <v>Brunnenplatz 1</v>
      </c>
      <c r="B20" s="49">
        <f>+I_Objektübersicht!B21</f>
        <v>30081</v>
      </c>
      <c r="C20" s="94">
        <f>+I_Objektübersicht!D21</f>
        <v>2</v>
      </c>
      <c r="D20" s="49" t="str">
        <f>+I_Objektübersicht!C21</f>
        <v>Gerichte</v>
      </c>
      <c r="E20" s="49"/>
      <c r="F20" s="37"/>
      <c r="G20" s="46"/>
      <c r="H20" s="47" t="s">
        <v>49</v>
      </c>
      <c r="I20" s="47" t="s">
        <v>49</v>
      </c>
      <c r="J20" s="47" t="s">
        <v>49</v>
      </c>
      <c r="K20" s="47" t="s">
        <v>49</v>
      </c>
      <c r="L20" s="47" t="s">
        <v>49</v>
      </c>
      <c r="M20" s="47" t="s">
        <v>49</v>
      </c>
      <c r="N20" s="47" t="s">
        <v>49</v>
      </c>
      <c r="O20" s="47" t="s">
        <v>49</v>
      </c>
      <c r="P20" s="47" t="s">
        <v>49</v>
      </c>
      <c r="Q20" s="47" t="s">
        <v>49</v>
      </c>
      <c r="R20" s="47" t="s">
        <v>49</v>
      </c>
      <c r="S20" s="47" t="s">
        <v>49</v>
      </c>
      <c r="T20" s="47" t="s">
        <v>49</v>
      </c>
      <c r="U20" s="47" t="s">
        <v>49</v>
      </c>
      <c r="V20" s="47" t="s">
        <v>49</v>
      </c>
      <c r="W20" s="47" t="s">
        <v>49</v>
      </c>
      <c r="X20" s="46"/>
      <c r="Y20" s="47" t="s">
        <v>403</v>
      </c>
      <c r="Z20" s="47" t="s">
        <v>49</v>
      </c>
      <c r="AA20" s="47" t="s">
        <v>49</v>
      </c>
      <c r="AB20" s="39"/>
      <c r="AC20" s="47" t="s">
        <v>49</v>
      </c>
      <c r="AD20" s="47" t="s">
        <v>49</v>
      </c>
      <c r="AE20" s="47" t="s">
        <v>49</v>
      </c>
      <c r="AF20" s="47" t="s">
        <v>395</v>
      </c>
      <c r="AG20" s="63"/>
      <c r="AH20" s="60" t="s">
        <v>46</v>
      </c>
      <c r="AI20" s="39"/>
      <c r="AJ20" s="47" t="s">
        <v>49</v>
      </c>
      <c r="AK20" s="65">
        <v>4</v>
      </c>
      <c r="AL20" s="47" t="s">
        <v>404</v>
      </c>
      <c r="AM20" s="47" t="s">
        <v>25</v>
      </c>
      <c r="AN20" s="47" t="s">
        <v>49</v>
      </c>
      <c r="AO20" s="39"/>
    </row>
    <row r="21" spans="1:41" ht="36.950000000000003" customHeight="1" x14ac:dyDescent="0.2">
      <c r="A21" s="32" t="str">
        <f>+I_Objektübersicht!A22</f>
        <v>Turmstr. 91</v>
      </c>
      <c r="B21" s="49">
        <f>+I_Objektübersicht!B22</f>
        <v>30108</v>
      </c>
      <c r="C21" s="94">
        <f>+I_Objektübersicht!D22</f>
        <v>1</v>
      </c>
      <c r="D21" s="49" t="str">
        <f>+I_Objektübersicht!C22</f>
        <v>Gerichte</v>
      </c>
      <c r="E21" s="49"/>
      <c r="F21" s="37"/>
      <c r="G21" s="46"/>
      <c r="H21" s="47" t="s">
        <v>49</v>
      </c>
      <c r="I21" s="47" t="s">
        <v>49</v>
      </c>
      <c r="J21" s="47" t="s">
        <v>49</v>
      </c>
      <c r="K21" s="47" t="s">
        <v>49</v>
      </c>
      <c r="L21" s="47" t="s">
        <v>49</v>
      </c>
      <c r="M21" s="47" t="s">
        <v>49</v>
      </c>
      <c r="N21" s="47" t="s">
        <v>49</v>
      </c>
      <c r="O21" s="47" t="s">
        <v>49</v>
      </c>
      <c r="P21" s="47" t="s">
        <v>49</v>
      </c>
      <c r="Q21" s="47" t="s">
        <v>49</v>
      </c>
      <c r="R21" s="47" t="s">
        <v>49</v>
      </c>
      <c r="S21" s="47" t="s">
        <v>49</v>
      </c>
      <c r="T21" s="47" t="s">
        <v>49</v>
      </c>
      <c r="U21" s="47" t="s">
        <v>49</v>
      </c>
      <c r="V21" s="47" t="s">
        <v>49</v>
      </c>
      <c r="W21" s="47" t="s">
        <v>49</v>
      </c>
      <c r="X21" s="46"/>
      <c r="Y21" s="47" t="s">
        <v>455</v>
      </c>
      <c r="Z21" s="47" t="s">
        <v>456</v>
      </c>
      <c r="AA21" s="47" t="s">
        <v>46</v>
      </c>
      <c r="AB21" s="39"/>
      <c r="AC21" s="60" t="s">
        <v>384</v>
      </c>
      <c r="AD21" s="60" t="s">
        <v>46</v>
      </c>
      <c r="AE21" s="60" t="s">
        <v>46</v>
      </c>
      <c r="AF21" s="47" t="s">
        <v>384</v>
      </c>
      <c r="AG21" s="115" t="s">
        <v>457</v>
      </c>
      <c r="AH21" s="60" t="s">
        <v>458</v>
      </c>
      <c r="AI21" s="39"/>
      <c r="AJ21" s="47" t="s">
        <v>459</v>
      </c>
      <c r="AK21" s="65">
        <v>4</v>
      </c>
      <c r="AL21" s="47" t="s">
        <v>49</v>
      </c>
      <c r="AM21" s="47" t="s">
        <v>25</v>
      </c>
      <c r="AN21" s="47" t="s">
        <v>49</v>
      </c>
      <c r="AO21" s="39"/>
    </row>
    <row r="22" spans="1:41" ht="36.950000000000003" customHeight="1" x14ac:dyDescent="0.2">
      <c r="A22" s="32" t="str">
        <f>+I_Objektübersicht!A23</f>
        <v>Alt-Biesdorf 58</v>
      </c>
      <c r="B22" s="49">
        <f>+I_Objektübersicht!B23</f>
        <v>30143</v>
      </c>
      <c r="C22" s="94">
        <f>+I_Objektübersicht!D23</f>
        <v>12</v>
      </c>
      <c r="D22" s="49" t="str">
        <f>+I_Objektübersicht!C23</f>
        <v>Feuerwehr</v>
      </c>
      <c r="E22" s="49" t="s">
        <v>408</v>
      </c>
      <c r="F22" s="37"/>
      <c r="G22" s="46"/>
      <c r="H22" s="47" t="s">
        <v>46</v>
      </c>
      <c r="I22" s="47" t="s">
        <v>46</v>
      </c>
      <c r="J22" s="47" t="s">
        <v>46</v>
      </c>
      <c r="K22" s="47" t="s">
        <v>386</v>
      </c>
      <c r="L22" s="47" t="s">
        <v>386</v>
      </c>
      <c r="M22" s="47" t="s">
        <v>46</v>
      </c>
      <c r="N22" s="47" t="s">
        <v>46</v>
      </c>
      <c r="O22" s="47" t="s">
        <v>46</v>
      </c>
      <c r="P22" s="47" t="s">
        <v>46</v>
      </c>
      <c r="Q22" s="47" t="s">
        <v>412</v>
      </c>
      <c r="R22" s="47" t="s">
        <v>412</v>
      </c>
      <c r="S22" s="47" t="s">
        <v>384</v>
      </c>
      <c r="T22" s="47" t="s">
        <v>46</v>
      </c>
      <c r="U22" s="47" t="s">
        <v>46</v>
      </c>
      <c r="V22" s="47" t="s">
        <v>412</v>
      </c>
      <c r="W22" s="47" t="s">
        <v>386</v>
      </c>
      <c r="X22" s="46"/>
      <c r="Y22" s="47" t="s">
        <v>46</v>
      </c>
      <c r="Z22" s="47" t="s">
        <v>412</v>
      </c>
      <c r="AA22" s="47" t="s">
        <v>412</v>
      </c>
      <c r="AB22" s="39"/>
      <c r="AC22" s="60" t="s">
        <v>384</v>
      </c>
      <c r="AD22" s="60" t="s">
        <v>412</v>
      </c>
      <c r="AE22" s="60" t="s">
        <v>46</v>
      </c>
      <c r="AF22" s="47" t="s">
        <v>395</v>
      </c>
      <c r="AG22" s="63"/>
      <c r="AH22" s="60" t="s">
        <v>46</v>
      </c>
      <c r="AI22" s="39"/>
      <c r="AJ22" s="47" t="s">
        <v>460</v>
      </c>
      <c r="AK22" s="65">
        <v>8</v>
      </c>
      <c r="AL22" s="47" t="s">
        <v>411</v>
      </c>
      <c r="AM22" s="47" t="s">
        <v>25</v>
      </c>
      <c r="AN22" s="47" t="s">
        <v>412</v>
      </c>
      <c r="AO22" s="39"/>
    </row>
    <row r="23" spans="1:41" ht="36.950000000000003" customHeight="1" x14ac:dyDescent="0.2">
      <c r="A23" s="32" t="str">
        <f>+I_Objektübersicht!A24</f>
        <v>Alt-Blankenburg 9</v>
      </c>
      <c r="B23" s="49">
        <f>+I_Objektübersicht!B24</f>
        <v>30144</v>
      </c>
      <c r="C23" s="94">
        <f>+I_Objektübersicht!D24</f>
        <v>13</v>
      </c>
      <c r="D23" s="49" t="str">
        <f>+I_Objektübersicht!C24</f>
        <v>Feuerwehr</v>
      </c>
      <c r="E23" s="49" t="s">
        <v>408</v>
      </c>
      <c r="F23" s="37"/>
      <c r="G23" s="46"/>
      <c r="H23" s="47" t="s">
        <v>46</v>
      </c>
      <c r="I23" s="47" t="s">
        <v>46</v>
      </c>
      <c r="J23" s="47" t="s">
        <v>46</v>
      </c>
      <c r="K23" s="47" t="s">
        <v>386</v>
      </c>
      <c r="L23" s="47" t="s">
        <v>46</v>
      </c>
      <c r="M23" s="47" t="s">
        <v>46</v>
      </c>
      <c r="N23" s="47" t="s">
        <v>46</v>
      </c>
      <c r="O23" s="47" t="s">
        <v>46</v>
      </c>
      <c r="P23" s="47" t="s">
        <v>46</v>
      </c>
      <c r="Q23" s="47" t="s">
        <v>386</v>
      </c>
      <c r="R23" s="47" t="s">
        <v>46</v>
      </c>
      <c r="S23" s="47" t="s">
        <v>384</v>
      </c>
      <c r="T23" s="47" t="s">
        <v>409</v>
      </c>
      <c r="U23" s="47" t="s">
        <v>46</v>
      </c>
      <c r="V23" s="47" t="s">
        <v>386</v>
      </c>
      <c r="W23" s="47" t="s">
        <v>386</v>
      </c>
      <c r="X23" s="46"/>
      <c r="Y23" s="47" t="s">
        <v>46</v>
      </c>
      <c r="Z23" s="47" t="s">
        <v>46</v>
      </c>
      <c r="AA23" s="47" t="s">
        <v>46</v>
      </c>
      <c r="AB23" s="39"/>
      <c r="AC23" s="60" t="s">
        <v>384</v>
      </c>
      <c r="AD23" s="60" t="s">
        <v>46</v>
      </c>
      <c r="AE23" s="60" t="s">
        <v>46</v>
      </c>
      <c r="AF23" s="47" t="s">
        <v>395</v>
      </c>
      <c r="AG23" s="63"/>
      <c r="AH23" s="60" t="s">
        <v>46</v>
      </c>
      <c r="AI23" s="39"/>
      <c r="AJ23" s="47" t="s">
        <v>410</v>
      </c>
      <c r="AK23" s="65">
        <v>8</v>
      </c>
      <c r="AL23" s="47" t="s">
        <v>411</v>
      </c>
      <c r="AM23" s="47" t="s">
        <v>25</v>
      </c>
      <c r="AN23" s="47" t="s">
        <v>412</v>
      </c>
      <c r="AO23" s="39"/>
    </row>
    <row r="24" spans="1:41" ht="36.950000000000003" customHeight="1" x14ac:dyDescent="0.2">
      <c r="A24" s="32" t="str">
        <f>+I_Objektübersicht!A25</f>
        <v>Blenheimstr. 65,67</v>
      </c>
      <c r="B24" s="49">
        <f>+I_Objektübersicht!B25</f>
        <v>30145</v>
      </c>
      <c r="C24" s="94">
        <f>+I_Objektübersicht!D25</f>
        <v>12</v>
      </c>
      <c r="D24" s="49" t="str">
        <f>+I_Objektübersicht!C25</f>
        <v>Feuerwehr</v>
      </c>
      <c r="E24" s="49" t="s">
        <v>408</v>
      </c>
      <c r="F24" s="37"/>
      <c r="G24" s="46"/>
      <c r="H24" s="47" t="s">
        <v>46</v>
      </c>
      <c r="I24" s="47" t="s">
        <v>46</v>
      </c>
      <c r="J24" s="47" t="s">
        <v>46</v>
      </c>
      <c r="K24" s="47" t="s">
        <v>386</v>
      </c>
      <c r="L24" s="47" t="s">
        <v>386</v>
      </c>
      <c r="M24" s="47" t="s">
        <v>46</v>
      </c>
      <c r="N24" s="47" t="s">
        <v>46</v>
      </c>
      <c r="O24" s="47" t="s">
        <v>46</v>
      </c>
      <c r="P24" s="47" t="s">
        <v>46</v>
      </c>
      <c r="Q24" s="47" t="s">
        <v>386</v>
      </c>
      <c r="R24" s="47" t="s">
        <v>46</v>
      </c>
      <c r="S24" s="47" t="s">
        <v>384</v>
      </c>
      <c r="T24" s="47" t="s">
        <v>409</v>
      </c>
      <c r="U24" s="47" t="s">
        <v>46</v>
      </c>
      <c r="V24" s="47" t="s">
        <v>386</v>
      </c>
      <c r="W24" s="47" t="s">
        <v>386</v>
      </c>
      <c r="X24" s="46"/>
      <c r="Y24" s="47" t="s">
        <v>46</v>
      </c>
      <c r="Z24" s="47" t="s">
        <v>46</v>
      </c>
      <c r="AA24" s="47" t="s">
        <v>412</v>
      </c>
      <c r="AB24" s="39"/>
      <c r="AC24" s="60" t="s">
        <v>384</v>
      </c>
      <c r="AD24" s="60" t="s">
        <v>46</v>
      </c>
      <c r="AE24" s="60" t="s">
        <v>46</v>
      </c>
      <c r="AF24" s="47" t="s">
        <v>395</v>
      </c>
      <c r="AG24" s="63"/>
      <c r="AH24" s="60" t="s">
        <v>46</v>
      </c>
      <c r="AI24" s="39"/>
      <c r="AJ24" s="47" t="s">
        <v>410</v>
      </c>
      <c r="AK24" s="65">
        <v>8</v>
      </c>
      <c r="AL24" s="47" t="s">
        <v>411</v>
      </c>
      <c r="AM24" s="47" t="s">
        <v>25</v>
      </c>
      <c r="AN24" s="47" t="s">
        <v>412</v>
      </c>
      <c r="AO24" s="39"/>
    </row>
    <row r="25" spans="1:41" ht="36.950000000000003" customHeight="1" x14ac:dyDescent="0.2">
      <c r="A25" s="32" t="str">
        <f>+I_Objektübersicht!A26</f>
        <v>Borussiastr. 16,17</v>
      </c>
      <c r="B25" s="49">
        <f>+I_Objektübersicht!B26</f>
        <v>30146</v>
      </c>
      <c r="C25" s="94">
        <f>+I_Objektübersicht!D26</f>
        <v>14</v>
      </c>
      <c r="D25" s="49" t="str">
        <f>+I_Objektübersicht!C26</f>
        <v>Feuerwehr</v>
      </c>
      <c r="E25" s="49" t="s">
        <v>461</v>
      </c>
      <c r="F25" s="37"/>
      <c r="G25" s="46"/>
      <c r="H25" s="47" t="s">
        <v>49</v>
      </c>
      <c r="I25" s="47" t="s">
        <v>384</v>
      </c>
      <c r="J25" s="47" t="s">
        <v>384</v>
      </c>
      <c r="K25" s="47" t="s">
        <v>384</v>
      </c>
      <c r="L25" s="47" t="s">
        <v>384</v>
      </c>
      <c r="M25" s="47" t="s">
        <v>412</v>
      </c>
      <c r="N25" s="47" t="s">
        <v>46</v>
      </c>
      <c r="O25" s="47" t="s">
        <v>46</v>
      </c>
      <c r="P25" s="47" t="s">
        <v>46</v>
      </c>
      <c r="Q25" s="47" t="s">
        <v>412</v>
      </c>
      <c r="R25" s="47" t="s">
        <v>384</v>
      </c>
      <c r="S25" s="47" t="s">
        <v>384</v>
      </c>
      <c r="T25" s="47" t="s">
        <v>384</v>
      </c>
      <c r="U25" s="47" t="s">
        <v>46</v>
      </c>
      <c r="V25" s="47" t="s">
        <v>412</v>
      </c>
      <c r="W25" s="47" t="s">
        <v>386</v>
      </c>
      <c r="X25" s="46"/>
      <c r="Y25" s="47" t="s">
        <v>46</v>
      </c>
      <c r="Z25" s="47" t="s">
        <v>46</v>
      </c>
      <c r="AA25" s="47" t="s">
        <v>46</v>
      </c>
      <c r="AB25" s="39"/>
      <c r="AC25" s="60" t="s">
        <v>384</v>
      </c>
      <c r="AD25" s="60" t="s">
        <v>46</v>
      </c>
      <c r="AE25" s="60" t="s">
        <v>46</v>
      </c>
      <c r="AF25" s="47" t="s">
        <v>395</v>
      </c>
      <c r="AG25" s="63"/>
      <c r="AH25" s="60" t="s">
        <v>46</v>
      </c>
      <c r="AI25" s="39"/>
      <c r="AJ25" s="47" t="s">
        <v>80</v>
      </c>
      <c r="AK25" s="65">
        <v>8</v>
      </c>
      <c r="AL25" s="47" t="s">
        <v>411</v>
      </c>
      <c r="AM25" s="47" t="s">
        <v>25</v>
      </c>
      <c r="AN25" s="47" t="s">
        <v>412</v>
      </c>
      <c r="AO25" s="39"/>
    </row>
    <row r="26" spans="1:41" ht="36.950000000000003" customHeight="1" x14ac:dyDescent="0.2">
      <c r="A26" s="32" t="str">
        <f>+I_Objektübersicht!A27</f>
        <v>Charlottenburger Str. 10,12</v>
      </c>
      <c r="B26" s="49">
        <f>+I_Objektübersicht!B27</f>
        <v>30147</v>
      </c>
      <c r="C26" s="94">
        <f>+I_Objektübersicht!D27</f>
        <v>19</v>
      </c>
      <c r="D26" s="49" t="str">
        <f>+I_Objektübersicht!C27</f>
        <v>Feuerwehr</v>
      </c>
      <c r="E26" s="49" t="s">
        <v>408</v>
      </c>
      <c r="F26" s="37"/>
      <c r="G26" s="46"/>
      <c r="H26" s="47" t="s">
        <v>49</v>
      </c>
      <c r="I26" s="47" t="s">
        <v>49</v>
      </c>
      <c r="J26" s="47" t="s">
        <v>386</v>
      </c>
      <c r="K26" s="47" t="s">
        <v>384</v>
      </c>
      <c r="L26" s="47" t="s">
        <v>384</v>
      </c>
      <c r="M26" s="47" t="s">
        <v>386</v>
      </c>
      <c r="N26" s="47" t="s">
        <v>384</v>
      </c>
      <c r="O26" s="47" t="s">
        <v>46</v>
      </c>
      <c r="P26" s="47" t="s">
        <v>46</v>
      </c>
      <c r="Q26" s="47" t="s">
        <v>386</v>
      </c>
      <c r="R26" s="47" t="s">
        <v>384</v>
      </c>
      <c r="S26" s="47" t="s">
        <v>384</v>
      </c>
      <c r="T26" s="47" t="s">
        <v>384</v>
      </c>
      <c r="U26" s="47" t="s">
        <v>46</v>
      </c>
      <c r="V26" s="47" t="s">
        <v>386</v>
      </c>
      <c r="W26" s="47" t="s">
        <v>386</v>
      </c>
      <c r="X26" s="46"/>
      <c r="Y26" s="47" t="s">
        <v>46</v>
      </c>
      <c r="Z26" s="47" t="s">
        <v>46</v>
      </c>
      <c r="AA26" s="47" t="s">
        <v>46</v>
      </c>
      <c r="AB26" s="39"/>
      <c r="AC26" s="60" t="s">
        <v>384</v>
      </c>
      <c r="AD26" s="60" t="s">
        <v>46</v>
      </c>
      <c r="AE26" s="60" t="s">
        <v>46</v>
      </c>
      <c r="AF26" s="47" t="s">
        <v>395</v>
      </c>
      <c r="AG26" s="63"/>
      <c r="AH26" s="60" t="s">
        <v>46</v>
      </c>
      <c r="AI26" s="39"/>
      <c r="AJ26" s="47" t="s">
        <v>80</v>
      </c>
      <c r="AK26" s="65">
        <v>8</v>
      </c>
      <c r="AL26" s="47" t="s">
        <v>411</v>
      </c>
      <c r="AM26" s="47" t="s">
        <v>25</v>
      </c>
      <c r="AN26" s="47" t="s">
        <v>412</v>
      </c>
      <c r="AO26" s="39"/>
    </row>
    <row r="27" spans="1:41" ht="36.950000000000003" customHeight="1" x14ac:dyDescent="0.2">
      <c r="A27" s="32" t="str">
        <f>+I_Objektübersicht!A28</f>
        <v>Dorfstr. 4</v>
      </c>
      <c r="B27" s="49">
        <f>+I_Objektübersicht!B28</f>
        <v>30148</v>
      </c>
      <c r="C27" s="94">
        <f>+I_Objektübersicht!D28</f>
        <v>12</v>
      </c>
      <c r="D27" s="49" t="str">
        <f>+I_Objektübersicht!C28</f>
        <v>Feuerwehr</v>
      </c>
      <c r="E27" s="49" t="s">
        <v>408</v>
      </c>
      <c r="F27" s="37"/>
      <c r="G27" s="46"/>
      <c r="H27" s="47" t="s">
        <v>46</v>
      </c>
      <c r="I27" s="47" t="s">
        <v>46</v>
      </c>
      <c r="J27" s="47" t="s">
        <v>46</v>
      </c>
      <c r="K27" s="47" t="s">
        <v>386</v>
      </c>
      <c r="L27" s="47" t="s">
        <v>46</v>
      </c>
      <c r="M27" s="47" t="s">
        <v>46</v>
      </c>
      <c r="N27" s="47" t="s">
        <v>46</v>
      </c>
      <c r="O27" s="47" t="s">
        <v>46</v>
      </c>
      <c r="P27" s="47" t="s">
        <v>46</v>
      </c>
      <c r="Q27" s="47" t="s">
        <v>386</v>
      </c>
      <c r="R27" s="47" t="s">
        <v>46</v>
      </c>
      <c r="S27" s="47" t="s">
        <v>384</v>
      </c>
      <c r="T27" s="47" t="s">
        <v>409</v>
      </c>
      <c r="U27" s="47" t="s">
        <v>46</v>
      </c>
      <c r="V27" s="47" t="s">
        <v>386</v>
      </c>
      <c r="W27" s="47" t="s">
        <v>407</v>
      </c>
      <c r="X27" s="46"/>
      <c r="Y27" s="47" t="s">
        <v>46</v>
      </c>
      <c r="Z27" s="47" t="s">
        <v>46</v>
      </c>
      <c r="AA27" s="47" t="s">
        <v>412</v>
      </c>
      <c r="AB27" s="39"/>
      <c r="AC27" s="60" t="s">
        <v>384</v>
      </c>
      <c r="AD27" s="60" t="s">
        <v>46</v>
      </c>
      <c r="AE27" s="60" t="s">
        <v>46</v>
      </c>
      <c r="AF27" s="47" t="s">
        <v>395</v>
      </c>
      <c r="AG27" s="63"/>
      <c r="AH27" s="60" t="s">
        <v>46</v>
      </c>
      <c r="AI27" s="39"/>
      <c r="AJ27" s="47" t="s">
        <v>410</v>
      </c>
      <c r="AK27" s="65">
        <v>8</v>
      </c>
      <c r="AL27" s="47" t="s">
        <v>411</v>
      </c>
      <c r="AM27" s="47" t="s">
        <v>25</v>
      </c>
      <c r="AN27" s="47" t="s">
        <v>412</v>
      </c>
      <c r="AO27" s="39"/>
    </row>
    <row r="28" spans="1:41" ht="36.950000000000003" customHeight="1" x14ac:dyDescent="0.2">
      <c r="A28" s="32" t="str">
        <f>+I_Objektübersicht!A29</f>
        <v>Ferdinand-Schultze-Str. 128,130,132</v>
      </c>
      <c r="B28" s="49">
        <f>+I_Objektübersicht!B29</f>
        <v>30149</v>
      </c>
      <c r="C28" s="94">
        <f>+I_Objektübersicht!D29</f>
        <v>12</v>
      </c>
      <c r="D28" s="49" t="str">
        <f>+I_Objektübersicht!C29</f>
        <v>Feuerwehr</v>
      </c>
      <c r="E28" s="49" t="s">
        <v>408</v>
      </c>
      <c r="F28" s="37"/>
      <c r="G28" s="46"/>
      <c r="H28" s="47" t="s">
        <v>46</v>
      </c>
      <c r="I28" s="47" t="s">
        <v>46</v>
      </c>
      <c r="J28" s="47" t="s">
        <v>46</v>
      </c>
      <c r="K28" s="47" t="s">
        <v>386</v>
      </c>
      <c r="L28" s="47" t="s">
        <v>46</v>
      </c>
      <c r="M28" s="47" t="s">
        <v>46</v>
      </c>
      <c r="N28" s="47" t="s">
        <v>46</v>
      </c>
      <c r="O28" s="47" t="s">
        <v>46</v>
      </c>
      <c r="P28" s="47" t="s">
        <v>46</v>
      </c>
      <c r="Q28" s="47" t="s">
        <v>386</v>
      </c>
      <c r="R28" s="47" t="s">
        <v>46</v>
      </c>
      <c r="S28" s="47" t="s">
        <v>384</v>
      </c>
      <c r="T28" s="47" t="s">
        <v>409</v>
      </c>
      <c r="U28" s="47" t="s">
        <v>46</v>
      </c>
      <c r="V28" s="47" t="s">
        <v>386</v>
      </c>
      <c r="W28" s="47" t="s">
        <v>407</v>
      </c>
      <c r="X28" s="46"/>
      <c r="Y28" s="47" t="s">
        <v>46</v>
      </c>
      <c r="Z28" s="47" t="s">
        <v>46</v>
      </c>
      <c r="AA28" s="47" t="s">
        <v>46</v>
      </c>
      <c r="AB28" s="39"/>
      <c r="AC28" s="60" t="s">
        <v>384</v>
      </c>
      <c r="AD28" s="60" t="s">
        <v>46</v>
      </c>
      <c r="AE28" s="60" t="s">
        <v>46</v>
      </c>
      <c r="AF28" s="47" t="s">
        <v>395</v>
      </c>
      <c r="AG28" s="63"/>
      <c r="AH28" s="60" t="s">
        <v>46</v>
      </c>
      <c r="AI28" s="39"/>
      <c r="AJ28" s="47" t="s">
        <v>462</v>
      </c>
      <c r="AK28" s="65">
        <v>8</v>
      </c>
      <c r="AL28" s="47" t="s">
        <v>411</v>
      </c>
      <c r="AM28" s="47" t="s">
        <v>25</v>
      </c>
      <c r="AN28" s="47" t="s">
        <v>412</v>
      </c>
      <c r="AO28" s="39"/>
    </row>
    <row r="29" spans="1:41" ht="36.950000000000003" customHeight="1" x14ac:dyDescent="0.2">
      <c r="A29" s="32" t="str">
        <f>+I_Objektübersicht!A30</f>
        <v>Gravensteinstr. 9, 4-18</v>
      </c>
      <c r="B29" s="49">
        <f>+I_Objektübersicht!B30</f>
        <v>30153</v>
      </c>
      <c r="C29" s="94">
        <f>+I_Objektübersicht!D30</f>
        <v>12</v>
      </c>
      <c r="D29" s="49" t="str">
        <f>+I_Objektübersicht!C30</f>
        <v>Feuerwehr</v>
      </c>
      <c r="E29" s="49" t="s">
        <v>408</v>
      </c>
      <c r="F29" s="37"/>
      <c r="G29" s="46"/>
      <c r="H29" s="47" t="s">
        <v>49</v>
      </c>
      <c r="I29" s="47" t="s">
        <v>49</v>
      </c>
      <c r="J29" s="47" t="s">
        <v>386</v>
      </c>
      <c r="K29" s="47" t="s">
        <v>386</v>
      </c>
      <c r="L29" s="47" t="s">
        <v>46</v>
      </c>
      <c r="M29" s="47" t="s">
        <v>386</v>
      </c>
      <c r="N29" s="47" t="s">
        <v>46</v>
      </c>
      <c r="O29" s="47" t="s">
        <v>46</v>
      </c>
      <c r="P29" s="47" t="s">
        <v>46</v>
      </c>
      <c r="Q29" s="47" t="s">
        <v>386</v>
      </c>
      <c r="R29" s="47" t="s">
        <v>386</v>
      </c>
      <c r="S29" s="47" t="s">
        <v>384</v>
      </c>
      <c r="T29" s="47" t="s">
        <v>409</v>
      </c>
      <c r="U29" s="47" t="s">
        <v>46</v>
      </c>
      <c r="V29" s="47" t="s">
        <v>386</v>
      </c>
      <c r="W29" s="47" t="s">
        <v>386</v>
      </c>
      <c r="X29" s="46"/>
      <c r="Y29" s="47" t="s">
        <v>46</v>
      </c>
      <c r="Z29" s="47" t="s">
        <v>46</v>
      </c>
      <c r="AA29" s="47" t="s">
        <v>46</v>
      </c>
      <c r="AB29" s="39"/>
      <c r="AC29" s="60" t="s">
        <v>384</v>
      </c>
      <c r="AD29" s="60" t="s">
        <v>46</v>
      </c>
      <c r="AE29" s="60" t="s">
        <v>46</v>
      </c>
      <c r="AF29" s="47" t="s">
        <v>395</v>
      </c>
      <c r="AG29" s="63"/>
      <c r="AH29" s="60" t="s">
        <v>46</v>
      </c>
      <c r="AI29" s="39"/>
      <c r="AJ29" s="47" t="s">
        <v>463</v>
      </c>
      <c r="AK29" s="65">
        <v>8</v>
      </c>
      <c r="AL29" s="47" t="s">
        <v>411</v>
      </c>
      <c r="AM29" s="47" t="s">
        <v>25</v>
      </c>
      <c r="AN29" s="47" t="s">
        <v>412</v>
      </c>
      <c r="AO29" s="39"/>
    </row>
    <row r="30" spans="1:41" ht="36.950000000000003" customHeight="1" x14ac:dyDescent="0.2">
      <c r="A30" s="32" t="str">
        <f>+I_Objektübersicht!A31</f>
        <v>Hackbuschstr. 65</v>
      </c>
      <c r="B30" s="49">
        <f>+I_Objektübersicht!B31</f>
        <v>30155</v>
      </c>
      <c r="C30" s="94">
        <f>+I_Objektübersicht!D31</f>
        <v>18</v>
      </c>
      <c r="D30" s="49" t="str">
        <f>+I_Objektübersicht!C31</f>
        <v>Feuerwehr</v>
      </c>
      <c r="E30" s="49" t="s">
        <v>408</v>
      </c>
      <c r="F30" s="37"/>
      <c r="G30" s="46"/>
      <c r="H30" s="47" t="s">
        <v>46</v>
      </c>
      <c r="I30" s="47" t="s">
        <v>49</v>
      </c>
      <c r="J30" s="47" t="s">
        <v>46</v>
      </c>
      <c r="K30" s="47" t="s">
        <v>384</v>
      </c>
      <c r="L30" s="47" t="s">
        <v>46</v>
      </c>
      <c r="M30" s="47" t="s">
        <v>46</v>
      </c>
      <c r="N30" s="47" t="s">
        <v>46</v>
      </c>
      <c r="O30" s="47" t="s">
        <v>46</v>
      </c>
      <c r="P30" s="47" t="s">
        <v>46</v>
      </c>
      <c r="Q30" s="47" t="s">
        <v>386</v>
      </c>
      <c r="R30" s="47" t="s">
        <v>46</v>
      </c>
      <c r="S30" s="47" t="s">
        <v>384</v>
      </c>
      <c r="T30" s="47" t="s">
        <v>386</v>
      </c>
      <c r="U30" s="47" t="s">
        <v>46</v>
      </c>
      <c r="V30" s="47" t="s">
        <v>386</v>
      </c>
      <c r="W30" s="47" t="s">
        <v>386</v>
      </c>
      <c r="X30" s="46"/>
      <c r="Y30" s="47" t="s">
        <v>46</v>
      </c>
      <c r="Z30" s="47" t="s">
        <v>46</v>
      </c>
      <c r="AA30" s="47" t="s">
        <v>46</v>
      </c>
      <c r="AB30" s="39"/>
      <c r="AC30" s="60" t="s">
        <v>384</v>
      </c>
      <c r="AD30" s="60" t="s">
        <v>46</v>
      </c>
      <c r="AE30" s="60" t="s">
        <v>46</v>
      </c>
      <c r="AF30" s="47" t="s">
        <v>395</v>
      </c>
      <c r="AG30" s="63"/>
      <c r="AH30" s="60" t="s">
        <v>46</v>
      </c>
      <c r="AI30" s="39"/>
      <c r="AJ30" s="47" t="s">
        <v>464</v>
      </c>
      <c r="AK30" s="65">
        <v>8</v>
      </c>
      <c r="AL30" s="47" t="s">
        <v>411</v>
      </c>
      <c r="AM30" s="47" t="s">
        <v>25</v>
      </c>
      <c r="AN30" s="47" t="s">
        <v>412</v>
      </c>
      <c r="AO30" s="39"/>
    </row>
    <row r="31" spans="1:41" ht="36.950000000000003" customHeight="1" x14ac:dyDescent="0.2">
      <c r="A31" s="32" t="str">
        <f>+I_Objektübersicht!A32</f>
        <v>Hauptstr. 14</v>
      </c>
      <c r="B31" s="49">
        <f>+I_Objektübersicht!B32</f>
        <v>30156</v>
      </c>
      <c r="C31" s="94">
        <f>+I_Objektübersicht!D32</f>
        <v>13</v>
      </c>
      <c r="D31" s="49" t="str">
        <f>+I_Objektübersicht!C32</f>
        <v>Feuerwehr</v>
      </c>
      <c r="E31" s="49" t="s">
        <v>408</v>
      </c>
      <c r="F31" s="37"/>
      <c r="G31" s="46"/>
      <c r="H31" s="47" t="s">
        <v>46</v>
      </c>
      <c r="I31" s="47" t="s">
        <v>46</v>
      </c>
      <c r="J31" s="47" t="s">
        <v>46</v>
      </c>
      <c r="K31" s="47" t="s">
        <v>386</v>
      </c>
      <c r="L31" s="47" t="s">
        <v>46</v>
      </c>
      <c r="M31" s="47" t="s">
        <v>46</v>
      </c>
      <c r="N31" s="47" t="s">
        <v>46</v>
      </c>
      <c r="O31" s="47" t="s">
        <v>46</v>
      </c>
      <c r="P31" s="47" t="s">
        <v>46</v>
      </c>
      <c r="Q31" s="47" t="s">
        <v>386</v>
      </c>
      <c r="R31" s="47" t="s">
        <v>46</v>
      </c>
      <c r="S31" s="47" t="s">
        <v>386</v>
      </c>
      <c r="T31" s="47" t="s">
        <v>409</v>
      </c>
      <c r="U31" s="47" t="s">
        <v>46</v>
      </c>
      <c r="V31" s="47" t="s">
        <v>386</v>
      </c>
      <c r="W31" s="47" t="s">
        <v>386</v>
      </c>
      <c r="X31" s="46"/>
      <c r="Y31" s="47" t="s">
        <v>46</v>
      </c>
      <c r="Z31" s="47" t="s">
        <v>46</v>
      </c>
      <c r="AA31" s="47" t="s">
        <v>46</v>
      </c>
      <c r="AB31" s="39"/>
      <c r="AC31" s="60" t="s">
        <v>384</v>
      </c>
      <c r="AD31" s="60" t="s">
        <v>46</v>
      </c>
      <c r="AE31" s="60" t="s">
        <v>46</v>
      </c>
      <c r="AF31" s="47" t="s">
        <v>395</v>
      </c>
      <c r="AG31" s="63"/>
      <c r="AH31" s="60" t="s">
        <v>46</v>
      </c>
      <c r="AI31" s="39"/>
      <c r="AJ31" s="47" t="s">
        <v>465</v>
      </c>
      <c r="AK31" s="65">
        <v>8</v>
      </c>
      <c r="AL31" s="47" t="s">
        <v>411</v>
      </c>
      <c r="AM31" s="47" t="s">
        <v>25</v>
      </c>
      <c r="AN31" s="47" t="s">
        <v>412</v>
      </c>
      <c r="AO31" s="39"/>
    </row>
    <row r="32" spans="1:41" ht="36.950000000000003" customHeight="1" x14ac:dyDescent="0.2">
      <c r="A32" s="32" t="str">
        <f>+I_Objektübersicht!A33</f>
        <v>Hausvaterweg 16</v>
      </c>
      <c r="B32" s="49">
        <f>+I_Objektübersicht!B33</f>
        <v>30157</v>
      </c>
      <c r="C32" s="94">
        <f>+I_Objektübersicht!D33</f>
        <v>12</v>
      </c>
      <c r="D32" s="49" t="str">
        <f>+I_Objektübersicht!C33</f>
        <v>Feuerwehr</v>
      </c>
      <c r="E32" s="49" t="s">
        <v>408</v>
      </c>
      <c r="F32" s="37"/>
      <c r="G32" s="46"/>
      <c r="H32" s="47" t="s">
        <v>46</v>
      </c>
      <c r="I32" s="47" t="s">
        <v>46</v>
      </c>
      <c r="J32" s="47" t="s">
        <v>46</v>
      </c>
      <c r="K32" s="47" t="s">
        <v>386</v>
      </c>
      <c r="L32" s="47" t="s">
        <v>46</v>
      </c>
      <c r="M32" s="47" t="s">
        <v>46</v>
      </c>
      <c r="N32" s="47" t="s">
        <v>46</v>
      </c>
      <c r="O32" s="47" t="s">
        <v>46</v>
      </c>
      <c r="P32" s="47" t="s">
        <v>46</v>
      </c>
      <c r="Q32" s="47" t="s">
        <v>386</v>
      </c>
      <c r="R32" s="47" t="s">
        <v>46</v>
      </c>
      <c r="S32" s="47" t="s">
        <v>384</v>
      </c>
      <c r="T32" s="47" t="s">
        <v>466</v>
      </c>
      <c r="U32" s="47" t="s">
        <v>46</v>
      </c>
      <c r="V32" s="47" t="s">
        <v>386</v>
      </c>
      <c r="W32" s="47" t="s">
        <v>407</v>
      </c>
      <c r="X32" s="46"/>
      <c r="Y32" s="47" t="s">
        <v>46</v>
      </c>
      <c r="Z32" s="47" t="s">
        <v>46</v>
      </c>
      <c r="AA32" s="47" t="s">
        <v>412</v>
      </c>
      <c r="AB32" s="39"/>
      <c r="AC32" s="60" t="s">
        <v>384</v>
      </c>
      <c r="AD32" s="60" t="s">
        <v>46</v>
      </c>
      <c r="AE32" s="60" t="s">
        <v>46</v>
      </c>
      <c r="AF32" s="47" t="s">
        <v>395</v>
      </c>
      <c r="AG32" s="63"/>
      <c r="AH32" s="60" t="s">
        <v>46</v>
      </c>
      <c r="AI32" s="39"/>
      <c r="AJ32" s="47" t="s">
        <v>410</v>
      </c>
      <c r="AK32" s="65">
        <v>8</v>
      </c>
      <c r="AL32" s="47" t="s">
        <v>411</v>
      </c>
      <c r="AM32" s="47" t="s">
        <v>25</v>
      </c>
      <c r="AN32" s="47" t="s">
        <v>412</v>
      </c>
      <c r="AO32" s="39"/>
    </row>
    <row r="33" spans="1:41" ht="36.950000000000003" customHeight="1" x14ac:dyDescent="0.2">
      <c r="A33" s="32" t="str">
        <f>+I_Objektübersicht!A34</f>
        <v>Heinsestr. 24</v>
      </c>
      <c r="B33" s="49">
        <f>+I_Objektübersicht!B34</f>
        <v>30158</v>
      </c>
      <c r="C33" s="94">
        <f>+I_Objektübersicht!D34</f>
        <v>18</v>
      </c>
      <c r="D33" s="49" t="str">
        <f>+I_Objektübersicht!C34</f>
        <v>Feuerwehr</v>
      </c>
      <c r="E33" s="49" t="s">
        <v>461</v>
      </c>
      <c r="F33" s="37"/>
      <c r="G33" s="46"/>
      <c r="H33" s="47" t="s">
        <v>49</v>
      </c>
      <c r="I33" s="47" t="s">
        <v>49</v>
      </c>
      <c r="J33" s="47" t="s">
        <v>386</v>
      </c>
      <c r="K33" s="47" t="s">
        <v>386</v>
      </c>
      <c r="L33" s="47" t="s">
        <v>386</v>
      </c>
      <c r="M33" s="47" t="s">
        <v>386</v>
      </c>
      <c r="N33" s="47" t="s">
        <v>46</v>
      </c>
      <c r="O33" s="47" t="s">
        <v>46</v>
      </c>
      <c r="P33" s="47" t="s">
        <v>46</v>
      </c>
      <c r="Q33" s="47" t="s">
        <v>386</v>
      </c>
      <c r="R33" s="47" t="s">
        <v>46</v>
      </c>
      <c r="S33" s="47" t="s">
        <v>384</v>
      </c>
      <c r="T33" s="47" t="s">
        <v>384</v>
      </c>
      <c r="U33" s="47" t="s">
        <v>46</v>
      </c>
      <c r="V33" s="47" t="s">
        <v>386</v>
      </c>
      <c r="W33" s="47" t="s">
        <v>386</v>
      </c>
      <c r="X33" s="46"/>
      <c r="Y33" s="47" t="s">
        <v>46</v>
      </c>
      <c r="Z33" s="47" t="s">
        <v>46</v>
      </c>
      <c r="AA33" s="47" t="s">
        <v>46</v>
      </c>
      <c r="AB33" s="39"/>
      <c r="AC33" s="60" t="s">
        <v>384</v>
      </c>
      <c r="AD33" s="60" t="s">
        <v>46</v>
      </c>
      <c r="AE33" s="60" t="s">
        <v>46</v>
      </c>
      <c r="AF33" s="47" t="s">
        <v>395</v>
      </c>
      <c r="AG33" s="63"/>
      <c r="AH33" s="60" t="s">
        <v>46</v>
      </c>
      <c r="AI33" s="39"/>
      <c r="AJ33" s="47" t="s">
        <v>80</v>
      </c>
      <c r="AK33" s="65">
        <v>8</v>
      </c>
      <c r="AL33" s="47" t="s">
        <v>411</v>
      </c>
      <c r="AM33" s="47" t="s">
        <v>25</v>
      </c>
      <c r="AN33" s="47" t="s">
        <v>412</v>
      </c>
      <c r="AO33" s="39"/>
    </row>
    <row r="34" spans="1:41" ht="36.950000000000003" customHeight="1" x14ac:dyDescent="0.2">
      <c r="A34" s="32" t="str">
        <f>+I_Objektübersicht!A35</f>
        <v>Hellersdorfer Str. 143-147</v>
      </c>
      <c r="B34" s="49">
        <f>+I_Objektübersicht!B35</f>
        <v>30159</v>
      </c>
      <c r="C34" s="94">
        <f>+I_Objektübersicht!D35</f>
        <v>12</v>
      </c>
      <c r="D34" s="49" t="str">
        <f>+I_Objektübersicht!C35</f>
        <v>Feuerwehr</v>
      </c>
      <c r="E34" s="49" t="s">
        <v>408</v>
      </c>
      <c r="F34" s="37"/>
      <c r="G34" s="46"/>
      <c r="H34" s="47" t="s">
        <v>46</v>
      </c>
      <c r="I34" s="47" t="s">
        <v>46</v>
      </c>
      <c r="J34" s="47" t="s">
        <v>46</v>
      </c>
      <c r="K34" s="47" t="s">
        <v>386</v>
      </c>
      <c r="L34" s="47" t="s">
        <v>46</v>
      </c>
      <c r="M34" s="47" t="s">
        <v>46</v>
      </c>
      <c r="N34" s="47" t="s">
        <v>46</v>
      </c>
      <c r="O34" s="47" t="s">
        <v>46</v>
      </c>
      <c r="P34" s="47" t="s">
        <v>46</v>
      </c>
      <c r="Q34" s="47" t="s">
        <v>386</v>
      </c>
      <c r="R34" s="47" t="s">
        <v>46</v>
      </c>
      <c r="S34" s="47" t="s">
        <v>384</v>
      </c>
      <c r="T34" s="47" t="s">
        <v>409</v>
      </c>
      <c r="U34" s="47" t="s">
        <v>46</v>
      </c>
      <c r="V34" s="47" t="s">
        <v>386</v>
      </c>
      <c r="W34" s="47" t="s">
        <v>386</v>
      </c>
      <c r="X34" s="46"/>
      <c r="Y34" s="47" t="s">
        <v>46</v>
      </c>
      <c r="Z34" s="47" t="s">
        <v>46</v>
      </c>
      <c r="AA34" s="47" t="s">
        <v>46</v>
      </c>
      <c r="AB34" s="39"/>
      <c r="AC34" s="60" t="s">
        <v>384</v>
      </c>
      <c r="AD34" s="60" t="s">
        <v>46</v>
      </c>
      <c r="AE34" s="60" t="s">
        <v>46</v>
      </c>
      <c r="AF34" s="47" t="s">
        <v>395</v>
      </c>
      <c r="AG34" s="63"/>
      <c r="AH34" s="60" t="s">
        <v>46</v>
      </c>
      <c r="AI34" s="39"/>
      <c r="AJ34" s="47" t="s">
        <v>413</v>
      </c>
      <c r="AK34" s="65">
        <v>8</v>
      </c>
      <c r="AL34" s="47" t="s">
        <v>411</v>
      </c>
      <c r="AM34" s="47" t="s">
        <v>25</v>
      </c>
      <c r="AN34" s="47" t="s">
        <v>412</v>
      </c>
      <c r="AO34" s="39"/>
    </row>
    <row r="35" spans="1:41" ht="36.950000000000003" customHeight="1" x14ac:dyDescent="0.2">
      <c r="A35" s="32" t="str">
        <f>+I_Objektübersicht!A36</f>
        <v>Krampenburger Weg 1,3</v>
      </c>
      <c r="B35" s="49">
        <f>+I_Objektübersicht!B36</f>
        <v>30163</v>
      </c>
      <c r="C35" s="94">
        <f>+I_Objektübersicht!D36</f>
        <v>16</v>
      </c>
      <c r="D35" s="49" t="str">
        <f>+I_Objektübersicht!C36</f>
        <v>Feuerwehr</v>
      </c>
      <c r="E35" s="49" t="s">
        <v>408</v>
      </c>
      <c r="F35" s="37"/>
      <c r="G35" s="46"/>
      <c r="H35" s="47" t="s">
        <v>46</v>
      </c>
      <c r="I35" s="47" t="s">
        <v>49</v>
      </c>
      <c r="J35" s="47" t="s">
        <v>412</v>
      </c>
      <c r="K35" s="47" t="s">
        <v>384</v>
      </c>
      <c r="L35" s="47" t="s">
        <v>46</v>
      </c>
      <c r="M35" s="47" t="s">
        <v>46</v>
      </c>
      <c r="N35" s="47" t="s">
        <v>46</v>
      </c>
      <c r="O35" s="47" t="s">
        <v>46</v>
      </c>
      <c r="P35" s="47" t="s">
        <v>46</v>
      </c>
      <c r="Q35" s="47" t="s">
        <v>412</v>
      </c>
      <c r="R35" s="47" t="s">
        <v>384</v>
      </c>
      <c r="S35" s="47" t="s">
        <v>384</v>
      </c>
      <c r="T35" s="47" t="s">
        <v>46</v>
      </c>
      <c r="U35" s="47" t="s">
        <v>46</v>
      </c>
      <c r="V35" s="47" t="s">
        <v>412</v>
      </c>
      <c r="W35" s="47" t="s">
        <v>407</v>
      </c>
      <c r="X35" s="46"/>
      <c r="Y35" s="47" t="s">
        <v>46</v>
      </c>
      <c r="Z35" s="47" t="s">
        <v>46</v>
      </c>
      <c r="AA35" s="47" t="s">
        <v>46</v>
      </c>
      <c r="AB35" s="39"/>
      <c r="AC35" s="60" t="s">
        <v>384</v>
      </c>
      <c r="AD35" s="60" t="s">
        <v>46</v>
      </c>
      <c r="AE35" s="60" t="s">
        <v>46</v>
      </c>
      <c r="AF35" s="47" t="s">
        <v>395</v>
      </c>
      <c r="AG35" s="63"/>
      <c r="AH35" s="60" t="s">
        <v>46</v>
      </c>
      <c r="AI35" s="39"/>
      <c r="AJ35" s="47" t="s">
        <v>460</v>
      </c>
      <c r="AK35" s="65">
        <v>8</v>
      </c>
      <c r="AL35" s="47" t="s">
        <v>411</v>
      </c>
      <c r="AM35" s="47" t="s">
        <v>25</v>
      </c>
      <c r="AN35" s="47" t="s">
        <v>412</v>
      </c>
      <c r="AO35" s="39"/>
    </row>
    <row r="36" spans="1:41" ht="36.950000000000003" customHeight="1" x14ac:dyDescent="0.2">
      <c r="A36" s="32" t="str">
        <f>+I_Objektübersicht!A37</f>
        <v>Linienstr. 128-129</v>
      </c>
      <c r="B36" s="49">
        <f>+I_Objektübersicht!B37</f>
        <v>30164</v>
      </c>
      <c r="C36" s="94">
        <f>+I_Objektübersicht!D37</f>
        <v>15</v>
      </c>
      <c r="D36" s="49" t="str">
        <f>+I_Objektübersicht!C37</f>
        <v>Feuerwehr</v>
      </c>
      <c r="E36" s="49" t="s">
        <v>408</v>
      </c>
      <c r="F36" s="37"/>
      <c r="G36" s="46"/>
      <c r="H36" s="47" t="s">
        <v>46</v>
      </c>
      <c r="I36" s="47" t="s">
        <v>49</v>
      </c>
      <c r="J36" s="47" t="s">
        <v>386</v>
      </c>
      <c r="K36" s="47" t="s">
        <v>384</v>
      </c>
      <c r="L36" s="47" t="s">
        <v>46</v>
      </c>
      <c r="M36" s="47" t="s">
        <v>46</v>
      </c>
      <c r="N36" s="47" t="s">
        <v>46</v>
      </c>
      <c r="O36" s="47" t="s">
        <v>46</v>
      </c>
      <c r="P36" s="47" t="s">
        <v>46</v>
      </c>
      <c r="Q36" s="47" t="s">
        <v>386</v>
      </c>
      <c r="R36" s="47" t="s">
        <v>384</v>
      </c>
      <c r="S36" s="47" t="s">
        <v>384</v>
      </c>
      <c r="T36" s="47" t="s">
        <v>386</v>
      </c>
      <c r="U36" s="47" t="s">
        <v>46</v>
      </c>
      <c r="V36" s="47" t="s">
        <v>386</v>
      </c>
      <c r="W36" s="47" t="s">
        <v>386</v>
      </c>
      <c r="X36" s="46"/>
      <c r="Y36" s="47" t="s">
        <v>46</v>
      </c>
      <c r="Z36" s="47" t="s">
        <v>46</v>
      </c>
      <c r="AA36" s="47" t="s">
        <v>46</v>
      </c>
      <c r="AB36" s="39"/>
      <c r="AC36" s="60" t="s">
        <v>384</v>
      </c>
      <c r="AD36" s="60" t="s">
        <v>46</v>
      </c>
      <c r="AE36" s="60" t="s">
        <v>46</v>
      </c>
      <c r="AF36" s="47" t="s">
        <v>395</v>
      </c>
      <c r="AG36" s="63"/>
      <c r="AH36" s="60" t="s">
        <v>46</v>
      </c>
      <c r="AI36" s="39"/>
      <c r="AJ36" s="47" t="s">
        <v>467</v>
      </c>
      <c r="AK36" s="65">
        <v>8</v>
      </c>
      <c r="AL36" s="47" t="s">
        <v>411</v>
      </c>
      <c r="AM36" s="47" t="s">
        <v>25</v>
      </c>
      <c r="AN36" s="47" t="s">
        <v>412</v>
      </c>
      <c r="AO36" s="39"/>
    </row>
    <row r="37" spans="1:41" ht="36.950000000000003" customHeight="1" x14ac:dyDescent="0.2">
      <c r="A37" s="32" t="str">
        <f>+I_Objektübersicht!A38</f>
        <v>Mädewalder Weg 21,23</v>
      </c>
      <c r="B37" s="49">
        <f>+I_Objektübersicht!B38</f>
        <v>30165</v>
      </c>
      <c r="C37" s="94">
        <f>+I_Objektübersicht!D38</f>
        <v>12</v>
      </c>
      <c r="D37" s="49" t="str">
        <f>+I_Objektübersicht!C38</f>
        <v>Feuerwehr</v>
      </c>
      <c r="E37" s="49" t="s">
        <v>408</v>
      </c>
      <c r="F37" s="37"/>
      <c r="G37" s="46"/>
      <c r="H37" s="47" t="s">
        <v>46</v>
      </c>
      <c r="I37" s="47" t="s">
        <v>46</v>
      </c>
      <c r="J37" s="47" t="s">
        <v>46</v>
      </c>
      <c r="K37" s="47" t="s">
        <v>386</v>
      </c>
      <c r="L37" s="47" t="s">
        <v>46</v>
      </c>
      <c r="M37" s="47" t="s">
        <v>46</v>
      </c>
      <c r="N37" s="47" t="s">
        <v>46</v>
      </c>
      <c r="O37" s="47" t="s">
        <v>46</v>
      </c>
      <c r="P37" s="47" t="s">
        <v>46</v>
      </c>
      <c r="Q37" s="47" t="s">
        <v>386</v>
      </c>
      <c r="R37" s="47" t="s">
        <v>386</v>
      </c>
      <c r="S37" s="47" t="s">
        <v>386</v>
      </c>
      <c r="T37" s="47" t="s">
        <v>409</v>
      </c>
      <c r="U37" s="47" t="s">
        <v>46</v>
      </c>
      <c r="V37" s="47" t="s">
        <v>386</v>
      </c>
      <c r="W37" s="47" t="s">
        <v>386</v>
      </c>
      <c r="X37" s="46"/>
      <c r="Y37" s="47" t="s">
        <v>46</v>
      </c>
      <c r="Z37" s="47" t="s">
        <v>46</v>
      </c>
      <c r="AA37" s="47" t="s">
        <v>46</v>
      </c>
      <c r="AB37" s="39"/>
      <c r="AC37" s="60" t="s">
        <v>384</v>
      </c>
      <c r="AD37" s="60" t="s">
        <v>46</v>
      </c>
      <c r="AE37" s="60" t="s">
        <v>46</v>
      </c>
      <c r="AF37" s="47" t="s">
        <v>395</v>
      </c>
      <c r="AG37" s="63"/>
      <c r="AH37" s="60" t="s">
        <v>46</v>
      </c>
      <c r="AI37" s="39"/>
      <c r="AJ37" s="47" t="s">
        <v>410</v>
      </c>
      <c r="AK37" s="65">
        <v>8</v>
      </c>
      <c r="AL37" s="47" t="s">
        <v>411</v>
      </c>
      <c r="AM37" s="47" t="s">
        <v>25</v>
      </c>
      <c r="AN37" s="47" t="s">
        <v>412</v>
      </c>
      <c r="AO37" s="39"/>
    </row>
    <row r="38" spans="1:41" ht="36.950000000000003" customHeight="1" x14ac:dyDescent="0.2">
      <c r="A38" s="32" t="str">
        <f>+I_Objektübersicht!A39</f>
        <v>Müggelseedamm 178</v>
      </c>
      <c r="B38" s="49">
        <f>+I_Objektübersicht!B39</f>
        <v>30167</v>
      </c>
      <c r="C38" s="94">
        <f>+I_Objektübersicht!D39</f>
        <v>16</v>
      </c>
      <c r="D38" s="49" t="str">
        <f>+I_Objektübersicht!C39</f>
        <v>Feuerwehr</v>
      </c>
      <c r="E38" s="49" t="s">
        <v>408</v>
      </c>
      <c r="F38" s="37"/>
      <c r="G38" s="46"/>
      <c r="H38" s="47" t="s">
        <v>46</v>
      </c>
      <c r="I38" s="47" t="s">
        <v>49</v>
      </c>
      <c r="J38" s="47" t="s">
        <v>412</v>
      </c>
      <c r="K38" s="47" t="s">
        <v>384</v>
      </c>
      <c r="L38" s="47" t="s">
        <v>46</v>
      </c>
      <c r="M38" s="47" t="s">
        <v>46</v>
      </c>
      <c r="N38" s="47" t="s">
        <v>46</v>
      </c>
      <c r="O38" s="47" t="s">
        <v>46</v>
      </c>
      <c r="P38" s="47" t="s">
        <v>46</v>
      </c>
      <c r="Q38" s="47" t="s">
        <v>412</v>
      </c>
      <c r="R38" s="47" t="s">
        <v>384</v>
      </c>
      <c r="S38" s="47" t="s">
        <v>384</v>
      </c>
      <c r="T38" s="47" t="s">
        <v>409</v>
      </c>
      <c r="U38" s="47" t="s">
        <v>46</v>
      </c>
      <c r="V38" s="47" t="s">
        <v>412</v>
      </c>
      <c r="W38" s="47" t="s">
        <v>407</v>
      </c>
      <c r="X38" s="46"/>
      <c r="Y38" s="47" t="s">
        <v>46</v>
      </c>
      <c r="Z38" s="47" t="s">
        <v>46</v>
      </c>
      <c r="AA38" s="47" t="s">
        <v>46</v>
      </c>
      <c r="AB38" s="39"/>
      <c r="AC38" s="60" t="s">
        <v>384</v>
      </c>
      <c r="AD38" s="60" t="s">
        <v>46</v>
      </c>
      <c r="AE38" s="60" t="s">
        <v>46</v>
      </c>
      <c r="AF38" s="47" t="s">
        <v>395</v>
      </c>
      <c r="AG38" s="63"/>
      <c r="AH38" s="60" t="s">
        <v>46</v>
      </c>
      <c r="AI38" s="39"/>
      <c r="AJ38" s="47" t="s">
        <v>464</v>
      </c>
      <c r="AK38" s="65">
        <v>8</v>
      </c>
      <c r="AL38" s="47" t="s">
        <v>411</v>
      </c>
      <c r="AM38" s="47" t="s">
        <v>25</v>
      </c>
      <c r="AN38" s="47" t="s">
        <v>412</v>
      </c>
      <c r="AO38" s="39"/>
    </row>
    <row r="39" spans="1:41" ht="36.950000000000003" customHeight="1" x14ac:dyDescent="0.2">
      <c r="A39" s="32" t="str">
        <f>+I_Objektübersicht!A40</f>
        <v>Pölnitzweg 3,5</v>
      </c>
      <c r="B39" s="49">
        <f>+I_Objektübersicht!B40</f>
        <v>30169</v>
      </c>
      <c r="C39" s="94">
        <f>+I_Objektübersicht!D40</f>
        <v>13</v>
      </c>
      <c r="D39" s="49" t="str">
        <f>+I_Objektübersicht!C40</f>
        <v>Feuerwehr</v>
      </c>
      <c r="E39" s="49" t="s">
        <v>408</v>
      </c>
      <c r="F39" s="37"/>
      <c r="G39" s="46"/>
      <c r="H39" s="47" t="s">
        <v>46</v>
      </c>
      <c r="I39" s="47" t="s">
        <v>46</v>
      </c>
      <c r="J39" s="47" t="s">
        <v>46</v>
      </c>
      <c r="K39" s="47" t="s">
        <v>386</v>
      </c>
      <c r="L39" s="47" t="s">
        <v>46</v>
      </c>
      <c r="M39" s="47" t="s">
        <v>46</v>
      </c>
      <c r="N39" s="47" t="s">
        <v>46</v>
      </c>
      <c r="O39" s="47" t="s">
        <v>46</v>
      </c>
      <c r="P39" s="47" t="s">
        <v>46</v>
      </c>
      <c r="Q39" s="47" t="s">
        <v>386</v>
      </c>
      <c r="R39" s="47" t="s">
        <v>386</v>
      </c>
      <c r="S39" s="47" t="s">
        <v>384</v>
      </c>
      <c r="T39" s="47" t="s">
        <v>46</v>
      </c>
      <c r="U39" s="47" t="s">
        <v>46</v>
      </c>
      <c r="V39" s="47" t="s">
        <v>412</v>
      </c>
      <c r="W39" s="47" t="s">
        <v>386</v>
      </c>
      <c r="X39" s="46"/>
      <c r="Y39" s="47" t="s">
        <v>46</v>
      </c>
      <c r="Z39" s="47" t="s">
        <v>46</v>
      </c>
      <c r="AA39" s="47" t="s">
        <v>46</v>
      </c>
      <c r="AB39" s="39"/>
      <c r="AC39" s="60" t="s">
        <v>384</v>
      </c>
      <c r="AD39" s="60" t="s">
        <v>46</v>
      </c>
      <c r="AE39" s="60" t="s">
        <v>46</v>
      </c>
      <c r="AF39" s="47" t="s">
        <v>395</v>
      </c>
      <c r="AG39" s="63"/>
      <c r="AH39" s="60" t="s">
        <v>46</v>
      </c>
      <c r="AI39" s="39"/>
      <c r="AJ39" s="47" t="s">
        <v>410</v>
      </c>
      <c r="AK39" s="65">
        <v>8</v>
      </c>
      <c r="AL39" s="47" t="s">
        <v>411</v>
      </c>
      <c r="AM39" s="47" t="s">
        <v>25</v>
      </c>
      <c r="AN39" s="47" t="s">
        <v>412</v>
      </c>
      <c r="AO39" s="39"/>
    </row>
    <row r="40" spans="1:41" ht="36.950000000000003" customHeight="1" x14ac:dyDescent="0.2">
      <c r="A40" s="32" t="str">
        <f>+I_Objektübersicht!A41</f>
        <v>Rathausstr. 70,72</v>
      </c>
      <c r="B40" s="49">
        <f>+I_Objektübersicht!B41</f>
        <v>30171</v>
      </c>
      <c r="C40" s="94">
        <f>+I_Objektübersicht!D41</f>
        <v>14</v>
      </c>
      <c r="D40" s="49" t="str">
        <f>+I_Objektübersicht!C41</f>
        <v>Feuerwehr</v>
      </c>
      <c r="E40" s="49" t="s">
        <v>468</v>
      </c>
      <c r="F40" s="37"/>
      <c r="G40" s="46"/>
      <c r="H40" s="47" t="s">
        <v>49</v>
      </c>
      <c r="I40" s="47" t="s">
        <v>49</v>
      </c>
      <c r="J40" s="47" t="s">
        <v>412</v>
      </c>
      <c r="K40" s="47" t="s">
        <v>384</v>
      </c>
      <c r="L40" s="47" t="s">
        <v>46</v>
      </c>
      <c r="M40" s="47" t="s">
        <v>412</v>
      </c>
      <c r="N40" s="47" t="s">
        <v>46</v>
      </c>
      <c r="O40" s="47" t="s">
        <v>46</v>
      </c>
      <c r="P40" s="47" t="s">
        <v>46</v>
      </c>
      <c r="Q40" s="47" t="s">
        <v>412</v>
      </c>
      <c r="R40" s="47" t="s">
        <v>384</v>
      </c>
      <c r="S40" s="47" t="s">
        <v>384</v>
      </c>
      <c r="T40" s="47" t="s">
        <v>384</v>
      </c>
      <c r="U40" s="47" t="s">
        <v>46</v>
      </c>
      <c r="V40" s="47" t="s">
        <v>412</v>
      </c>
      <c r="W40" s="47" t="s">
        <v>386</v>
      </c>
      <c r="X40" s="46"/>
      <c r="Y40" s="47" t="s">
        <v>46</v>
      </c>
      <c r="Z40" s="47" t="s">
        <v>46</v>
      </c>
      <c r="AA40" s="47" t="s">
        <v>46</v>
      </c>
      <c r="AB40" s="39"/>
      <c r="AC40" s="60" t="s">
        <v>384</v>
      </c>
      <c r="AD40" s="60" t="s">
        <v>46</v>
      </c>
      <c r="AE40" s="60" t="s">
        <v>46</v>
      </c>
      <c r="AF40" s="47" t="s">
        <v>395</v>
      </c>
      <c r="AG40" s="63"/>
      <c r="AH40" s="60" t="s">
        <v>46</v>
      </c>
      <c r="AI40" s="39"/>
      <c r="AJ40" s="47" t="s">
        <v>464</v>
      </c>
      <c r="AK40" s="65">
        <v>8</v>
      </c>
      <c r="AL40" s="47" t="s">
        <v>411</v>
      </c>
      <c r="AM40" s="47" t="s">
        <v>25</v>
      </c>
      <c r="AN40" s="47" t="s">
        <v>412</v>
      </c>
      <c r="AO40" s="39"/>
    </row>
    <row r="41" spans="1:41" ht="36.950000000000003" customHeight="1" x14ac:dyDescent="0.2">
      <c r="A41" s="32" t="str">
        <f>+I_Objektübersicht!A42</f>
        <v>Roedernallee 55</v>
      </c>
      <c r="B41" s="49">
        <f>+I_Objektübersicht!B42</f>
        <v>30173</v>
      </c>
      <c r="C41" s="94">
        <f>+I_Objektübersicht!D42</f>
        <v>18</v>
      </c>
      <c r="D41" s="49" t="str">
        <f>+I_Objektübersicht!C42</f>
        <v>Feuerwehr</v>
      </c>
      <c r="E41" s="49" t="s">
        <v>461</v>
      </c>
      <c r="F41" s="37"/>
      <c r="G41" s="46"/>
      <c r="H41" s="47" t="s">
        <v>49</v>
      </c>
      <c r="I41" s="47" t="s">
        <v>49</v>
      </c>
      <c r="J41" s="47" t="s">
        <v>49</v>
      </c>
      <c r="K41" s="47" t="s">
        <v>386</v>
      </c>
      <c r="L41" s="47" t="s">
        <v>386</v>
      </c>
      <c r="M41" s="47" t="s">
        <v>386</v>
      </c>
      <c r="N41" s="47" t="s">
        <v>46</v>
      </c>
      <c r="O41" s="47" t="s">
        <v>46</v>
      </c>
      <c r="P41" s="47" t="s">
        <v>46</v>
      </c>
      <c r="Q41" s="47" t="s">
        <v>386</v>
      </c>
      <c r="R41" s="47" t="s">
        <v>46</v>
      </c>
      <c r="S41" s="47" t="s">
        <v>384</v>
      </c>
      <c r="T41" s="47" t="s">
        <v>384</v>
      </c>
      <c r="U41" s="47" t="s">
        <v>46</v>
      </c>
      <c r="V41" s="47" t="s">
        <v>412</v>
      </c>
      <c r="W41" s="47" t="s">
        <v>386</v>
      </c>
      <c r="X41" s="46"/>
      <c r="Y41" s="47" t="s">
        <v>46</v>
      </c>
      <c r="Z41" s="47" t="s">
        <v>46</v>
      </c>
      <c r="AA41" s="47" t="s">
        <v>46</v>
      </c>
      <c r="AB41" s="39"/>
      <c r="AC41" s="60" t="s">
        <v>384</v>
      </c>
      <c r="AD41" s="60" t="s">
        <v>46</v>
      </c>
      <c r="AE41" s="60" t="s">
        <v>46</v>
      </c>
      <c r="AF41" s="47" t="s">
        <v>395</v>
      </c>
      <c r="AG41" s="63"/>
      <c r="AH41" s="60" t="s">
        <v>46</v>
      </c>
      <c r="AI41" s="39"/>
      <c r="AJ41" s="47" t="s">
        <v>80</v>
      </c>
      <c r="AK41" s="65">
        <v>8</v>
      </c>
      <c r="AL41" s="47" t="s">
        <v>411</v>
      </c>
      <c r="AM41" s="47" t="s">
        <v>25</v>
      </c>
      <c r="AN41" s="47" t="s">
        <v>412</v>
      </c>
      <c r="AO41" s="39"/>
    </row>
    <row r="42" spans="1:41" ht="36.950000000000003" customHeight="1" x14ac:dyDescent="0.2">
      <c r="A42" s="32" t="str">
        <f>+I_Objektübersicht!A43</f>
        <v>Romain-Rolland-Str. 103,105,107</v>
      </c>
      <c r="B42" s="49">
        <f>+I_Objektübersicht!B43</f>
        <v>30174</v>
      </c>
      <c r="C42" s="94">
        <f>+I_Objektübersicht!D43</f>
        <v>13</v>
      </c>
      <c r="D42" s="49" t="str">
        <f>+I_Objektübersicht!C43</f>
        <v>Feuerwehr</v>
      </c>
      <c r="E42" s="49" t="s">
        <v>408</v>
      </c>
      <c r="F42" s="37"/>
      <c r="G42" s="46"/>
      <c r="H42" s="47" t="s">
        <v>46</v>
      </c>
      <c r="I42" s="47" t="s">
        <v>46</v>
      </c>
      <c r="J42" s="47" t="s">
        <v>46</v>
      </c>
      <c r="K42" s="47" t="s">
        <v>386</v>
      </c>
      <c r="L42" s="47" t="s">
        <v>46</v>
      </c>
      <c r="M42" s="47" t="s">
        <v>46</v>
      </c>
      <c r="N42" s="47" t="s">
        <v>46</v>
      </c>
      <c r="O42" s="47" t="s">
        <v>46</v>
      </c>
      <c r="P42" s="47" t="s">
        <v>46</v>
      </c>
      <c r="Q42" s="47" t="s">
        <v>386</v>
      </c>
      <c r="R42" s="47" t="s">
        <v>46</v>
      </c>
      <c r="S42" s="47" t="s">
        <v>384</v>
      </c>
      <c r="T42" s="47" t="s">
        <v>384</v>
      </c>
      <c r="U42" s="47" t="s">
        <v>46</v>
      </c>
      <c r="V42" s="47" t="s">
        <v>412</v>
      </c>
      <c r="W42" s="47" t="s">
        <v>386</v>
      </c>
      <c r="X42" s="46"/>
      <c r="Y42" s="47" t="s">
        <v>46</v>
      </c>
      <c r="Z42" s="47" t="s">
        <v>46</v>
      </c>
      <c r="AA42" s="47" t="s">
        <v>46</v>
      </c>
      <c r="AB42" s="39"/>
      <c r="AC42" s="60" t="s">
        <v>384</v>
      </c>
      <c r="AD42" s="60" t="s">
        <v>46</v>
      </c>
      <c r="AE42" s="60" t="s">
        <v>46</v>
      </c>
      <c r="AF42" s="47" t="s">
        <v>395</v>
      </c>
      <c r="AG42" s="63"/>
      <c r="AH42" s="60" t="s">
        <v>46</v>
      </c>
      <c r="AI42" s="39"/>
      <c r="AJ42" s="47" t="s">
        <v>410</v>
      </c>
      <c r="AK42" s="65">
        <v>8</v>
      </c>
      <c r="AL42" s="47" t="s">
        <v>411</v>
      </c>
      <c r="AM42" s="47" t="s">
        <v>25</v>
      </c>
      <c r="AN42" s="47" t="s">
        <v>412</v>
      </c>
      <c r="AO42" s="39"/>
    </row>
    <row r="43" spans="1:41" ht="36.950000000000003" customHeight="1" x14ac:dyDescent="0.2">
      <c r="A43" s="32" t="str">
        <f>+I_Objektübersicht!A44</f>
        <v>Johannisthaler Chaussee 222</v>
      </c>
      <c r="B43" s="49">
        <f>+I_Objektübersicht!B44</f>
        <v>30175</v>
      </c>
      <c r="C43" s="94">
        <f>+I_Objektübersicht!D44</f>
        <v>17</v>
      </c>
      <c r="D43" s="49" t="str">
        <f>+I_Objektübersicht!C44</f>
        <v>Feuerwehr</v>
      </c>
      <c r="E43" s="49" t="s">
        <v>461</v>
      </c>
      <c r="F43" s="37"/>
      <c r="G43" s="46"/>
      <c r="H43" s="47" t="s">
        <v>49</v>
      </c>
      <c r="I43" s="47" t="s">
        <v>384</v>
      </c>
      <c r="J43" s="47" t="s">
        <v>384</v>
      </c>
      <c r="K43" s="47" t="s">
        <v>384</v>
      </c>
      <c r="L43" s="47" t="s">
        <v>384</v>
      </c>
      <c r="M43" s="47" t="s">
        <v>412</v>
      </c>
      <c r="N43" s="47" t="s">
        <v>46</v>
      </c>
      <c r="O43" s="47" t="s">
        <v>46</v>
      </c>
      <c r="P43" s="47" t="s">
        <v>46</v>
      </c>
      <c r="Q43" s="47" t="s">
        <v>412</v>
      </c>
      <c r="R43" s="47" t="s">
        <v>384</v>
      </c>
      <c r="S43" s="47" t="s">
        <v>384</v>
      </c>
      <c r="T43" s="47" t="s">
        <v>384</v>
      </c>
      <c r="U43" s="47" t="s">
        <v>46</v>
      </c>
      <c r="V43" s="47" t="s">
        <v>412</v>
      </c>
      <c r="W43" s="47" t="s">
        <v>407</v>
      </c>
      <c r="X43" s="46"/>
      <c r="Y43" s="47" t="s">
        <v>46</v>
      </c>
      <c r="Z43" s="47" t="s">
        <v>46</v>
      </c>
      <c r="AA43" s="47" t="s">
        <v>46</v>
      </c>
      <c r="AB43" s="39"/>
      <c r="AC43" s="60" t="s">
        <v>384</v>
      </c>
      <c r="AD43" s="60" t="s">
        <v>46</v>
      </c>
      <c r="AE43" s="60" t="s">
        <v>46</v>
      </c>
      <c r="AF43" s="47" t="s">
        <v>395</v>
      </c>
      <c r="AG43" s="63"/>
      <c r="AH43" s="60" t="s">
        <v>46</v>
      </c>
      <c r="AI43" s="39"/>
      <c r="AJ43" s="47" t="s">
        <v>80</v>
      </c>
      <c r="AK43" s="65">
        <v>8</v>
      </c>
      <c r="AL43" s="47" t="s">
        <v>411</v>
      </c>
      <c r="AM43" s="47" t="s">
        <v>25</v>
      </c>
      <c r="AN43" s="47" t="s">
        <v>412</v>
      </c>
      <c r="AO43" s="39"/>
    </row>
    <row r="44" spans="1:41" ht="36.950000000000003" customHeight="1" x14ac:dyDescent="0.2">
      <c r="A44" s="32" t="str">
        <f>+I_Objektübersicht!A45</f>
        <v>Schieritzstr. 24,26</v>
      </c>
      <c r="B44" s="49">
        <f>+I_Objektübersicht!B45</f>
        <v>30176</v>
      </c>
      <c r="C44" s="94">
        <f>+I_Objektübersicht!D45</f>
        <v>13</v>
      </c>
      <c r="D44" s="49" t="str">
        <f>+I_Objektübersicht!C45</f>
        <v>Feuerwehr</v>
      </c>
      <c r="E44" s="49" t="s">
        <v>408</v>
      </c>
      <c r="F44" s="37"/>
      <c r="G44" s="46"/>
      <c r="H44" s="47" t="s">
        <v>46</v>
      </c>
      <c r="I44" s="47" t="s">
        <v>46</v>
      </c>
      <c r="J44" s="47" t="s">
        <v>46</v>
      </c>
      <c r="K44" s="47" t="s">
        <v>386</v>
      </c>
      <c r="L44" s="47" t="s">
        <v>46</v>
      </c>
      <c r="M44" s="47" t="s">
        <v>46</v>
      </c>
      <c r="N44" s="47" t="s">
        <v>46</v>
      </c>
      <c r="O44" s="47" t="s">
        <v>46</v>
      </c>
      <c r="P44" s="47" t="s">
        <v>46</v>
      </c>
      <c r="Q44" s="47" t="s">
        <v>386</v>
      </c>
      <c r="R44" s="47" t="s">
        <v>46</v>
      </c>
      <c r="S44" s="47" t="s">
        <v>386</v>
      </c>
      <c r="T44" s="47" t="s">
        <v>409</v>
      </c>
      <c r="U44" s="47" t="s">
        <v>46</v>
      </c>
      <c r="V44" s="47" t="s">
        <v>412</v>
      </c>
      <c r="W44" s="47" t="s">
        <v>386</v>
      </c>
      <c r="X44" s="46"/>
      <c r="Y44" s="47" t="s">
        <v>46</v>
      </c>
      <c r="Z44" s="47" t="s">
        <v>46</v>
      </c>
      <c r="AA44" s="47" t="s">
        <v>46</v>
      </c>
      <c r="AB44" s="39"/>
      <c r="AC44" s="60" t="s">
        <v>384</v>
      </c>
      <c r="AD44" s="60" t="s">
        <v>46</v>
      </c>
      <c r="AE44" s="60" t="s">
        <v>46</v>
      </c>
      <c r="AF44" s="47" t="s">
        <v>395</v>
      </c>
      <c r="AG44" s="63"/>
      <c r="AH44" s="60" t="s">
        <v>46</v>
      </c>
      <c r="AI44" s="39"/>
      <c r="AJ44" s="47" t="s">
        <v>465</v>
      </c>
      <c r="AK44" s="65">
        <v>8</v>
      </c>
      <c r="AL44" s="47" t="s">
        <v>411</v>
      </c>
      <c r="AM44" s="47" t="s">
        <v>25</v>
      </c>
      <c r="AN44" s="47" t="s">
        <v>412</v>
      </c>
      <c r="AO44" s="39"/>
    </row>
    <row r="45" spans="1:41" ht="36.950000000000003" customHeight="1" x14ac:dyDescent="0.2">
      <c r="A45" s="32" t="str">
        <f>+I_Objektübersicht!A46</f>
        <v>Selchowstr. 4</v>
      </c>
      <c r="B45" s="49">
        <f>+I_Objektübersicht!B46</f>
        <v>30177</v>
      </c>
      <c r="C45" s="94">
        <f>+I_Objektübersicht!D46</f>
        <v>17</v>
      </c>
      <c r="D45" s="49" t="str">
        <f>+I_Objektübersicht!C46</f>
        <v>Feuerwehr</v>
      </c>
      <c r="E45" s="49" t="s">
        <v>408</v>
      </c>
      <c r="F45" s="37"/>
      <c r="G45" s="46"/>
      <c r="H45" s="47" t="s">
        <v>46</v>
      </c>
      <c r="I45" s="47" t="s">
        <v>46</v>
      </c>
      <c r="J45" s="47" t="s">
        <v>46</v>
      </c>
      <c r="K45" s="47" t="s">
        <v>412</v>
      </c>
      <c r="L45" s="47" t="s">
        <v>46</v>
      </c>
      <c r="M45" s="47" t="s">
        <v>46</v>
      </c>
      <c r="N45" s="47" t="s">
        <v>46</v>
      </c>
      <c r="O45" s="47" t="s">
        <v>46</v>
      </c>
      <c r="P45" s="47" t="s">
        <v>46</v>
      </c>
      <c r="Q45" s="47" t="s">
        <v>412</v>
      </c>
      <c r="R45" s="47" t="s">
        <v>384</v>
      </c>
      <c r="S45" s="47" t="s">
        <v>384</v>
      </c>
      <c r="T45" s="47" t="s">
        <v>46</v>
      </c>
      <c r="U45" s="47" t="s">
        <v>46</v>
      </c>
      <c r="V45" s="47" t="s">
        <v>412</v>
      </c>
      <c r="W45" s="47" t="s">
        <v>407</v>
      </c>
      <c r="X45" s="46"/>
      <c r="Y45" s="47" t="s">
        <v>46</v>
      </c>
      <c r="Z45" s="47" t="s">
        <v>412</v>
      </c>
      <c r="AA45" s="47" t="s">
        <v>412</v>
      </c>
      <c r="AB45" s="39"/>
      <c r="AC45" s="60" t="s">
        <v>384</v>
      </c>
      <c r="AD45" s="60" t="s">
        <v>46</v>
      </c>
      <c r="AE45" s="60" t="s">
        <v>46</v>
      </c>
      <c r="AF45" s="47" t="s">
        <v>395</v>
      </c>
      <c r="AG45" s="63"/>
      <c r="AH45" s="60" t="s">
        <v>46</v>
      </c>
      <c r="AI45" s="39"/>
      <c r="AJ45" s="47" t="s">
        <v>460</v>
      </c>
      <c r="AK45" s="65">
        <v>8</v>
      </c>
      <c r="AL45" s="47" t="s">
        <v>411</v>
      </c>
      <c r="AM45" s="47" t="s">
        <v>25</v>
      </c>
      <c r="AN45" s="47" t="s">
        <v>412</v>
      </c>
      <c r="AO45" s="39"/>
    </row>
    <row r="46" spans="1:41" ht="36.950000000000003" customHeight="1" x14ac:dyDescent="0.2">
      <c r="A46" s="32" t="str">
        <f>+I_Objektübersicht!A47</f>
        <v>Stiftsweg 1a</v>
      </c>
      <c r="B46" s="49">
        <f>+I_Objektübersicht!B47</f>
        <v>30178</v>
      </c>
      <c r="C46" s="94">
        <f>+I_Objektübersicht!D47</f>
        <v>13</v>
      </c>
      <c r="D46" s="49" t="str">
        <f>+I_Objektübersicht!C47</f>
        <v>Feuerwehr</v>
      </c>
      <c r="E46" s="49" t="s">
        <v>408</v>
      </c>
      <c r="F46" s="37"/>
      <c r="G46" s="46"/>
      <c r="H46" s="47" t="s">
        <v>46</v>
      </c>
      <c r="I46" s="47" t="s">
        <v>46</v>
      </c>
      <c r="J46" s="47" t="s">
        <v>46</v>
      </c>
      <c r="K46" s="47" t="s">
        <v>386</v>
      </c>
      <c r="L46" s="47" t="s">
        <v>46</v>
      </c>
      <c r="M46" s="47" t="s">
        <v>46</v>
      </c>
      <c r="N46" s="47" t="s">
        <v>46</v>
      </c>
      <c r="O46" s="47" t="s">
        <v>46</v>
      </c>
      <c r="P46" s="47" t="s">
        <v>46</v>
      </c>
      <c r="Q46" s="47" t="s">
        <v>386</v>
      </c>
      <c r="R46" s="47" t="s">
        <v>46</v>
      </c>
      <c r="S46" s="47" t="s">
        <v>386</v>
      </c>
      <c r="T46" s="47" t="s">
        <v>409</v>
      </c>
      <c r="U46" s="47" t="s">
        <v>46</v>
      </c>
      <c r="V46" s="47" t="s">
        <v>386</v>
      </c>
      <c r="W46" s="47" t="s">
        <v>386</v>
      </c>
      <c r="X46" s="46"/>
      <c r="Y46" s="47" t="s">
        <v>46</v>
      </c>
      <c r="Z46" s="47" t="s">
        <v>46</v>
      </c>
      <c r="AA46" s="47" t="s">
        <v>46</v>
      </c>
      <c r="AB46" s="39"/>
      <c r="AC46" s="60" t="s">
        <v>384</v>
      </c>
      <c r="AD46" s="60" t="s">
        <v>46</v>
      </c>
      <c r="AE46" s="60" t="s">
        <v>46</v>
      </c>
      <c r="AF46" s="47" t="s">
        <v>395</v>
      </c>
      <c r="AG46" s="63"/>
      <c r="AH46" s="60" t="s">
        <v>46</v>
      </c>
      <c r="AI46" s="39"/>
      <c r="AJ46" s="47" t="s">
        <v>410</v>
      </c>
      <c r="AK46" s="65">
        <v>8</v>
      </c>
      <c r="AL46" s="47" t="s">
        <v>411</v>
      </c>
      <c r="AM46" s="47" t="s">
        <v>25</v>
      </c>
      <c r="AN46" s="47" t="s">
        <v>412</v>
      </c>
      <c r="AO46" s="39"/>
    </row>
    <row r="47" spans="1:41" ht="36.950000000000003" customHeight="1" x14ac:dyDescent="0.2">
      <c r="A47" s="32" t="str">
        <f>+I_Objektübersicht!A48</f>
        <v>Waltersdorfer Str. 107</v>
      </c>
      <c r="B47" s="49">
        <f>+I_Objektübersicht!B48</f>
        <v>30180</v>
      </c>
      <c r="C47" s="94">
        <f>+I_Objektübersicht!D48</f>
        <v>16</v>
      </c>
      <c r="D47" s="49" t="str">
        <f>+I_Objektübersicht!C48</f>
        <v>Feuerwehr</v>
      </c>
      <c r="E47" s="49" t="s">
        <v>408</v>
      </c>
      <c r="F47" s="37"/>
      <c r="G47" s="46"/>
      <c r="H47" s="47" t="s">
        <v>46</v>
      </c>
      <c r="I47" s="47" t="s">
        <v>46</v>
      </c>
      <c r="J47" s="47" t="s">
        <v>46</v>
      </c>
      <c r="K47" s="47" t="s">
        <v>412</v>
      </c>
      <c r="L47" s="47" t="s">
        <v>46</v>
      </c>
      <c r="M47" s="47" t="s">
        <v>46</v>
      </c>
      <c r="N47" s="47" t="s">
        <v>46</v>
      </c>
      <c r="O47" s="47" t="s">
        <v>46</v>
      </c>
      <c r="P47" s="47" t="s">
        <v>46</v>
      </c>
      <c r="Q47" s="47" t="s">
        <v>412</v>
      </c>
      <c r="R47" s="47" t="s">
        <v>384</v>
      </c>
      <c r="S47" s="47" t="s">
        <v>384</v>
      </c>
      <c r="T47" s="47" t="s">
        <v>46</v>
      </c>
      <c r="U47" s="47" t="s">
        <v>46</v>
      </c>
      <c r="V47" s="47" t="s">
        <v>412</v>
      </c>
      <c r="W47" s="47" t="s">
        <v>407</v>
      </c>
      <c r="X47" s="46"/>
      <c r="Y47" s="47" t="s">
        <v>46</v>
      </c>
      <c r="Z47" s="47" t="s">
        <v>412</v>
      </c>
      <c r="AA47" s="47" t="s">
        <v>412</v>
      </c>
      <c r="AB47" s="39"/>
      <c r="AC47" s="60" t="s">
        <v>384</v>
      </c>
      <c r="AD47" s="60" t="s">
        <v>46</v>
      </c>
      <c r="AE47" s="60" t="s">
        <v>46</v>
      </c>
      <c r="AF47" s="47" t="s">
        <v>395</v>
      </c>
      <c r="AG47" s="63"/>
      <c r="AH47" s="60" t="s">
        <v>46</v>
      </c>
      <c r="AI47" s="39"/>
      <c r="AJ47" s="47" t="s">
        <v>460</v>
      </c>
      <c r="AK47" s="65">
        <v>8</v>
      </c>
      <c r="AL47" s="47" t="s">
        <v>411</v>
      </c>
      <c r="AM47" s="47" t="s">
        <v>25</v>
      </c>
      <c r="AN47" s="47" t="s">
        <v>412</v>
      </c>
      <c r="AO47" s="39"/>
    </row>
    <row r="48" spans="1:41" ht="36.950000000000003" customHeight="1" x14ac:dyDescent="0.2">
      <c r="A48" s="32" t="str">
        <f>+I_Objektübersicht!A49</f>
        <v>Alt-Moabit 145</v>
      </c>
      <c r="B48" s="49">
        <f>+I_Objektübersicht!B49</f>
        <v>30184</v>
      </c>
      <c r="C48" s="94">
        <f>+I_Objektübersicht!D49</f>
        <v>5</v>
      </c>
      <c r="D48" s="49" t="str">
        <f>+I_Objektübersicht!C49</f>
        <v>Polizei</v>
      </c>
      <c r="E48" s="49"/>
      <c r="F48" s="37"/>
      <c r="G48" s="46"/>
      <c r="H48" s="47" t="s">
        <v>384</v>
      </c>
      <c r="I48" s="47" t="s">
        <v>384</v>
      </c>
      <c r="J48" s="47" t="s">
        <v>46</v>
      </c>
      <c r="K48" s="47" t="s">
        <v>406</v>
      </c>
      <c r="L48" s="47" t="s">
        <v>384</v>
      </c>
      <c r="M48" s="47" t="s">
        <v>405</v>
      </c>
      <c r="N48" s="47" t="s">
        <v>384</v>
      </c>
      <c r="O48" s="47" t="s">
        <v>405</v>
      </c>
      <c r="P48" s="47" t="s">
        <v>46</v>
      </c>
      <c r="Q48" s="47" t="s">
        <v>384</v>
      </c>
      <c r="R48" s="47" t="s">
        <v>46</v>
      </c>
      <c r="S48" s="47" t="s">
        <v>406</v>
      </c>
      <c r="T48" s="47" t="s">
        <v>406</v>
      </c>
      <c r="U48" s="47" t="s">
        <v>46</v>
      </c>
      <c r="V48" s="47" t="s">
        <v>46</v>
      </c>
      <c r="W48" s="47" t="s">
        <v>469</v>
      </c>
      <c r="X48" s="46"/>
      <c r="Y48" s="47" t="s">
        <v>403</v>
      </c>
      <c r="Z48" s="47" t="s">
        <v>405</v>
      </c>
      <c r="AA48" s="47" t="s">
        <v>405</v>
      </c>
      <c r="AB48" s="39"/>
      <c r="AC48" s="60" t="s">
        <v>470</v>
      </c>
      <c r="AD48" s="60" t="s">
        <v>405</v>
      </c>
      <c r="AE48" s="60" t="s">
        <v>405</v>
      </c>
      <c r="AF48" s="47" t="s">
        <v>395</v>
      </c>
      <c r="AG48" s="63"/>
      <c r="AH48" s="60" t="s">
        <v>471</v>
      </c>
      <c r="AI48" s="39"/>
      <c r="AJ48" s="47" t="s">
        <v>33</v>
      </c>
      <c r="AK48" s="65">
        <v>4</v>
      </c>
      <c r="AL48" s="47" t="s">
        <v>404</v>
      </c>
      <c r="AM48" s="47" t="s">
        <v>25</v>
      </c>
      <c r="AN48" s="47">
        <v>200</v>
      </c>
      <c r="AO48" s="39"/>
    </row>
    <row r="49" spans="1:41" ht="36.950000000000003" customHeight="1" x14ac:dyDescent="0.2">
      <c r="A49" s="32" t="str">
        <f>+I_Objektübersicht!A50</f>
        <v>Berliner Allee 210</v>
      </c>
      <c r="B49" s="49">
        <f>+I_Objektübersicht!B50</f>
        <v>30189</v>
      </c>
      <c r="C49" s="94">
        <f>+I_Objektübersicht!D50</f>
        <v>6</v>
      </c>
      <c r="D49" s="49" t="str">
        <f>+I_Objektübersicht!C50</f>
        <v>Polizei</v>
      </c>
      <c r="E49" s="49"/>
      <c r="F49" s="37"/>
      <c r="G49" s="46"/>
      <c r="H49" s="47" t="s">
        <v>405</v>
      </c>
      <c r="I49" s="47" t="s">
        <v>406</v>
      </c>
      <c r="J49" s="47" t="s">
        <v>406</v>
      </c>
      <c r="K49" s="47" t="s">
        <v>406</v>
      </c>
      <c r="L49" s="47" t="s">
        <v>406</v>
      </c>
      <c r="M49" s="47" t="s">
        <v>406</v>
      </c>
      <c r="N49" s="47" t="s">
        <v>405</v>
      </c>
      <c r="O49" s="47" t="s">
        <v>405</v>
      </c>
      <c r="P49" s="47" t="s">
        <v>405</v>
      </c>
      <c r="Q49" s="47" t="s">
        <v>405</v>
      </c>
      <c r="R49" s="47" t="s">
        <v>405</v>
      </c>
      <c r="S49" s="47" t="s">
        <v>406</v>
      </c>
      <c r="T49" s="47" t="s">
        <v>406</v>
      </c>
      <c r="U49" s="47" t="s">
        <v>46</v>
      </c>
      <c r="V49" s="47" t="s">
        <v>46</v>
      </c>
      <c r="W49" s="47" t="s">
        <v>407</v>
      </c>
      <c r="X49" s="46"/>
      <c r="Y49" s="47" t="s">
        <v>403</v>
      </c>
      <c r="Z49" s="47" t="s">
        <v>405</v>
      </c>
      <c r="AA49" s="47" t="s">
        <v>405</v>
      </c>
      <c r="AB49" s="39"/>
      <c r="AC49" s="60" t="s">
        <v>406</v>
      </c>
      <c r="AD49" s="60" t="s">
        <v>405</v>
      </c>
      <c r="AE49" s="60" t="s">
        <v>405</v>
      </c>
      <c r="AF49" s="47" t="s">
        <v>395</v>
      </c>
      <c r="AG49" s="63"/>
      <c r="AH49" s="60" t="s">
        <v>49</v>
      </c>
      <c r="AI49" s="39"/>
      <c r="AJ49" s="47" t="s">
        <v>33</v>
      </c>
      <c r="AK49" s="65">
        <v>4</v>
      </c>
      <c r="AL49" s="47" t="s">
        <v>404</v>
      </c>
      <c r="AM49" s="47" t="s">
        <v>25</v>
      </c>
      <c r="AN49" s="47">
        <v>40</v>
      </c>
      <c r="AO49" s="39"/>
    </row>
    <row r="50" spans="1:41" ht="36.950000000000003" customHeight="1" x14ac:dyDescent="0.2">
      <c r="A50" s="32" t="str">
        <f>+I_Objektübersicht!A51</f>
        <v>Berliner Str. 35</v>
      </c>
      <c r="B50" s="49">
        <f>+I_Objektübersicht!B51</f>
        <v>30190</v>
      </c>
      <c r="C50" s="94">
        <f>+I_Objektübersicht!D51</f>
        <v>3</v>
      </c>
      <c r="D50" s="49" t="str">
        <f>+I_Objektübersicht!C51</f>
        <v>Polizei</v>
      </c>
      <c r="E50" s="49"/>
      <c r="F50" s="37"/>
      <c r="G50" s="46"/>
      <c r="H50" s="47" t="s">
        <v>405</v>
      </c>
      <c r="I50" s="47" t="s">
        <v>405</v>
      </c>
      <c r="J50" s="47" t="s">
        <v>406</v>
      </c>
      <c r="K50" s="47" t="s">
        <v>406</v>
      </c>
      <c r="L50" s="47" t="s">
        <v>406</v>
      </c>
      <c r="M50" s="47" t="s">
        <v>405</v>
      </c>
      <c r="N50" s="47" t="s">
        <v>405</v>
      </c>
      <c r="O50" s="47" t="s">
        <v>405</v>
      </c>
      <c r="P50" s="47" t="s">
        <v>405</v>
      </c>
      <c r="Q50" s="47" t="s">
        <v>405</v>
      </c>
      <c r="R50" s="47" t="s">
        <v>405</v>
      </c>
      <c r="S50" s="47" t="s">
        <v>406</v>
      </c>
      <c r="T50" s="47" t="s">
        <v>406</v>
      </c>
      <c r="U50" s="47" t="s">
        <v>46</v>
      </c>
      <c r="V50" s="47" t="s">
        <v>46</v>
      </c>
      <c r="W50" s="47" t="s">
        <v>407</v>
      </c>
      <c r="X50" s="46"/>
      <c r="Y50" s="47" t="s">
        <v>403</v>
      </c>
      <c r="Z50" s="47" t="s">
        <v>405</v>
      </c>
      <c r="AA50" s="47" t="s">
        <v>405</v>
      </c>
      <c r="AB50" s="39"/>
      <c r="AC50" s="60" t="s">
        <v>406</v>
      </c>
      <c r="AD50" s="60" t="s">
        <v>405</v>
      </c>
      <c r="AE50" s="60" t="s">
        <v>405</v>
      </c>
      <c r="AF50" s="47" t="s">
        <v>395</v>
      </c>
      <c r="AG50" s="63"/>
      <c r="AH50" s="60" t="s">
        <v>49</v>
      </c>
      <c r="AI50" s="39"/>
      <c r="AJ50" s="47" t="s">
        <v>33</v>
      </c>
      <c r="AK50" s="65">
        <v>4</v>
      </c>
      <c r="AL50" s="47" t="s">
        <v>404</v>
      </c>
      <c r="AM50" s="47" t="s">
        <v>25</v>
      </c>
      <c r="AN50" s="47">
        <v>40</v>
      </c>
      <c r="AO50" s="39"/>
    </row>
    <row r="51" spans="1:41" ht="36.950000000000003" customHeight="1" x14ac:dyDescent="0.2">
      <c r="A51" s="32" t="str">
        <f>+I_Objektübersicht!A52</f>
        <v>Brunnenstr. 175</v>
      </c>
      <c r="B51" s="49">
        <f>+I_Objektübersicht!B52</f>
        <v>30191</v>
      </c>
      <c r="C51" s="94">
        <f>+I_Objektübersicht!D52</f>
        <v>6</v>
      </c>
      <c r="D51" s="49" t="str">
        <f>+I_Objektübersicht!C52</f>
        <v>Polizei</v>
      </c>
      <c r="E51" s="49"/>
      <c r="F51" s="37"/>
      <c r="G51" s="46"/>
      <c r="H51" s="47" t="s">
        <v>384</v>
      </c>
      <c r="I51" s="47" t="s">
        <v>384</v>
      </c>
      <c r="J51" s="47" t="s">
        <v>384</v>
      </c>
      <c r="K51" s="47" t="s">
        <v>384</v>
      </c>
      <c r="L51" s="47" t="s">
        <v>46</v>
      </c>
      <c r="M51" s="47" t="s">
        <v>384</v>
      </c>
      <c r="N51" s="47" t="s">
        <v>384</v>
      </c>
      <c r="O51" s="47" t="s">
        <v>384</v>
      </c>
      <c r="P51" s="47" t="s">
        <v>46</v>
      </c>
      <c r="Q51" s="47" t="s">
        <v>384</v>
      </c>
      <c r="R51" s="47" t="s">
        <v>46</v>
      </c>
      <c r="S51" s="47" t="s">
        <v>384</v>
      </c>
      <c r="T51" s="47" t="s">
        <v>384</v>
      </c>
      <c r="U51" s="47" t="s">
        <v>46</v>
      </c>
      <c r="V51" s="47" t="s">
        <v>386</v>
      </c>
      <c r="W51" s="47" t="s">
        <v>469</v>
      </c>
      <c r="X51" s="46"/>
      <c r="Y51" s="47" t="s">
        <v>404</v>
      </c>
      <c r="Z51" s="47" t="s">
        <v>472</v>
      </c>
      <c r="AA51" s="47" t="s">
        <v>386</v>
      </c>
      <c r="AB51" s="39"/>
      <c r="AC51" s="60" t="s">
        <v>470</v>
      </c>
      <c r="AD51" s="60" t="s">
        <v>46</v>
      </c>
      <c r="AE51" s="60" t="s">
        <v>46</v>
      </c>
      <c r="AF51" s="47" t="s">
        <v>395</v>
      </c>
      <c r="AG51" s="63"/>
      <c r="AH51" s="60" t="s">
        <v>386</v>
      </c>
      <c r="AI51" s="39"/>
      <c r="AJ51" s="47" t="s">
        <v>33</v>
      </c>
      <c r="AK51" s="65">
        <v>4</v>
      </c>
      <c r="AL51" s="47" t="s">
        <v>404</v>
      </c>
      <c r="AM51" s="47" t="s">
        <v>25</v>
      </c>
      <c r="AN51" s="47">
        <v>100</v>
      </c>
      <c r="AO51" s="39"/>
    </row>
    <row r="52" spans="1:41" ht="36.950000000000003" customHeight="1" x14ac:dyDescent="0.2">
      <c r="A52" s="32" t="str">
        <f>+I_Objektübersicht!A53</f>
        <v>Charlottenburger Chaussee 67,75</v>
      </c>
      <c r="B52" s="49">
        <f>+I_Objektübersicht!B53</f>
        <v>30194</v>
      </c>
      <c r="C52" s="94">
        <f>+I_Objektübersicht!D53</f>
        <v>4</v>
      </c>
      <c r="D52" s="49" t="str">
        <f>+I_Objektübersicht!C53</f>
        <v>Polizei</v>
      </c>
      <c r="E52" s="49"/>
      <c r="F52" s="37"/>
      <c r="G52" s="46"/>
      <c r="H52" s="47" t="s">
        <v>473</v>
      </c>
      <c r="I52" s="47" t="s">
        <v>473</v>
      </c>
      <c r="J52" s="47" t="s">
        <v>474</v>
      </c>
      <c r="K52" s="47" t="s">
        <v>384</v>
      </c>
      <c r="L52" s="47" t="s">
        <v>384</v>
      </c>
      <c r="M52" s="47" t="s">
        <v>475</v>
      </c>
      <c r="N52" s="47" t="s">
        <v>475</v>
      </c>
      <c r="O52" s="47" t="s">
        <v>473</v>
      </c>
      <c r="P52" s="47" t="s">
        <v>46</v>
      </c>
      <c r="Q52" s="47" t="s">
        <v>46</v>
      </c>
      <c r="R52" s="47" t="s">
        <v>46</v>
      </c>
      <c r="S52" s="47" t="s">
        <v>384</v>
      </c>
      <c r="T52" s="47" t="s">
        <v>384</v>
      </c>
      <c r="U52" s="47" t="s">
        <v>46</v>
      </c>
      <c r="V52" s="47" t="s">
        <v>384</v>
      </c>
      <c r="W52" s="47" t="s">
        <v>469</v>
      </c>
      <c r="X52" s="46"/>
      <c r="Y52" s="47" t="s">
        <v>404</v>
      </c>
      <c r="Z52" s="47" t="s">
        <v>476</v>
      </c>
      <c r="AA52" s="47" t="s">
        <v>386</v>
      </c>
      <c r="AB52" s="39"/>
      <c r="AC52" s="60" t="s">
        <v>477</v>
      </c>
      <c r="AD52" s="60" t="s">
        <v>46</v>
      </c>
      <c r="AE52" s="60" t="s">
        <v>46</v>
      </c>
      <c r="AF52" s="47" t="s">
        <v>395</v>
      </c>
      <c r="AG52" s="63"/>
      <c r="AH52" s="60" t="s">
        <v>478</v>
      </c>
      <c r="AI52" s="39"/>
      <c r="AJ52" s="47" t="s">
        <v>479</v>
      </c>
      <c r="AK52" s="65">
        <v>4</v>
      </c>
      <c r="AL52" s="47" t="s">
        <v>404</v>
      </c>
      <c r="AM52" s="47" t="s">
        <v>25</v>
      </c>
      <c r="AN52" s="47" t="s">
        <v>480</v>
      </c>
      <c r="AO52" s="39"/>
    </row>
    <row r="53" spans="1:41" ht="36.950000000000003" customHeight="1" x14ac:dyDescent="0.2">
      <c r="A53" s="32" t="str">
        <f>+I_Objektübersicht!A54</f>
        <v>Sonnenallee 107</v>
      </c>
      <c r="B53" s="49">
        <f>+I_Objektübersicht!B54</f>
        <v>30217</v>
      </c>
      <c r="C53" s="94">
        <f>+I_Objektübersicht!D54</f>
        <v>9</v>
      </c>
      <c r="D53" s="49" t="str">
        <f>+I_Objektübersicht!C54</f>
        <v>Polizei</v>
      </c>
      <c r="E53" s="49"/>
      <c r="F53" s="37"/>
      <c r="G53" s="46"/>
      <c r="H53" s="47" t="s">
        <v>384</v>
      </c>
      <c r="I53" s="47" t="s">
        <v>401</v>
      </c>
      <c r="J53" s="47" t="s">
        <v>384</v>
      </c>
      <c r="K53" s="47" t="s">
        <v>384</v>
      </c>
      <c r="L53" s="47" t="s">
        <v>384</v>
      </c>
      <c r="M53" s="47" t="s">
        <v>384</v>
      </c>
      <c r="N53" s="47" t="s">
        <v>46</v>
      </c>
      <c r="O53" s="47" t="s">
        <v>384</v>
      </c>
      <c r="P53" s="47" t="s">
        <v>46</v>
      </c>
      <c r="Q53" s="47" t="s">
        <v>46</v>
      </c>
      <c r="R53" s="47" t="s">
        <v>46</v>
      </c>
      <c r="S53" s="47" t="s">
        <v>384</v>
      </c>
      <c r="T53" s="47" t="s">
        <v>384</v>
      </c>
      <c r="U53" s="47" t="s">
        <v>46</v>
      </c>
      <c r="V53" s="47" t="s">
        <v>46</v>
      </c>
      <c r="W53" s="47" t="s">
        <v>402</v>
      </c>
      <c r="X53" s="46"/>
      <c r="Y53" s="47" t="s">
        <v>403</v>
      </c>
      <c r="Z53" s="47" t="s">
        <v>46</v>
      </c>
      <c r="AA53" s="47" t="s">
        <v>46</v>
      </c>
      <c r="AB53" s="39"/>
      <c r="AC53" s="60" t="s">
        <v>384</v>
      </c>
      <c r="AD53" s="60" t="s">
        <v>384</v>
      </c>
      <c r="AE53" s="60" t="s">
        <v>46</v>
      </c>
      <c r="AF53" s="47" t="s">
        <v>395</v>
      </c>
      <c r="AG53" s="63"/>
      <c r="AH53" s="60" t="s">
        <v>46</v>
      </c>
      <c r="AI53" s="39"/>
      <c r="AJ53" s="47" t="s">
        <v>33</v>
      </c>
      <c r="AK53" s="65">
        <v>4</v>
      </c>
      <c r="AL53" s="47" t="s">
        <v>404</v>
      </c>
      <c r="AM53" s="47" t="s">
        <v>25</v>
      </c>
      <c r="AN53" s="47" t="s">
        <v>49</v>
      </c>
      <c r="AO53" s="39"/>
    </row>
    <row r="54" spans="1:41" ht="68.099999999999994" customHeight="1" x14ac:dyDescent="0.2">
      <c r="A54" s="32" t="str">
        <f>+I_Objektübersicht!A55</f>
        <v>Tempelhofer Damm 12</v>
      </c>
      <c r="B54" s="49">
        <f>+I_Objektübersicht!B55</f>
        <v>30218</v>
      </c>
      <c r="C54" s="94">
        <f>+I_Objektübersicht!D55</f>
        <v>7</v>
      </c>
      <c r="D54" s="49" t="str">
        <f>+I_Objektübersicht!C55</f>
        <v>Polizei</v>
      </c>
      <c r="E54" s="49"/>
      <c r="F54" s="37"/>
      <c r="G54" s="46"/>
      <c r="H54" s="47" t="s">
        <v>384</v>
      </c>
      <c r="I54" s="47" t="s">
        <v>384</v>
      </c>
      <c r="J54" s="47" t="s">
        <v>384</v>
      </c>
      <c r="K54" s="47" t="s">
        <v>384</v>
      </c>
      <c r="L54" s="47" t="s">
        <v>385</v>
      </c>
      <c r="M54" s="47" t="s">
        <v>49</v>
      </c>
      <c r="N54" s="47" t="s">
        <v>384</v>
      </c>
      <c r="O54" s="47" t="s">
        <v>49</v>
      </c>
      <c r="P54" s="47" t="s">
        <v>46</v>
      </c>
      <c r="Q54" s="47" t="s">
        <v>384</v>
      </c>
      <c r="R54" s="47" t="s">
        <v>46</v>
      </c>
      <c r="S54" s="47" t="s">
        <v>49</v>
      </c>
      <c r="T54" s="47" t="s">
        <v>384</v>
      </c>
      <c r="U54" s="47" t="s">
        <v>46</v>
      </c>
      <c r="V54" s="47" t="s">
        <v>46</v>
      </c>
      <c r="W54" s="47" t="s">
        <v>46</v>
      </c>
      <c r="X54" s="46"/>
      <c r="Y54" s="47" t="s">
        <v>46</v>
      </c>
      <c r="Z54" s="47" t="s">
        <v>46</v>
      </c>
      <c r="AA54" s="47" t="s">
        <v>401</v>
      </c>
      <c r="AB54" s="39"/>
      <c r="AC54" s="60" t="s">
        <v>384</v>
      </c>
      <c r="AD54" s="60" t="s">
        <v>46</v>
      </c>
      <c r="AE54" s="60" t="s">
        <v>46</v>
      </c>
      <c r="AF54" s="47" t="s">
        <v>449</v>
      </c>
      <c r="AG54" s="83" t="s">
        <v>481</v>
      </c>
      <c r="AH54" s="60" t="s">
        <v>482</v>
      </c>
      <c r="AI54" s="39"/>
      <c r="AJ54" s="47" t="s">
        <v>33</v>
      </c>
      <c r="AK54" s="65">
        <v>24</v>
      </c>
      <c r="AL54" s="47" t="s">
        <v>389</v>
      </c>
      <c r="AM54" s="47" t="s">
        <v>25</v>
      </c>
      <c r="AN54" s="47" t="s">
        <v>49</v>
      </c>
      <c r="AO54" s="39"/>
    </row>
    <row r="55" spans="1:41" ht="36.950000000000003" customHeight="1" x14ac:dyDescent="0.2">
      <c r="A55" s="32" t="str">
        <f>+I_Objektübersicht!A56</f>
        <v>Wedekindstr. 10</v>
      </c>
      <c r="B55" s="49">
        <f>+I_Objektübersicht!B56</f>
        <v>30220</v>
      </c>
      <c r="C55" s="94">
        <f>+I_Objektübersicht!D56</f>
        <v>5</v>
      </c>
      <c r="D55" s="49" t="str">
        <f>+I_Objektübersicht!C56</f>
        <v>Polizei</v>
      </c>
      <c r="E55" s="49"/>
      <c r="F55" s="37"/>
      <c r="G55" s="46"/>
      <c r="H55" s="47" t="s">
        <v>49</v>
      </c>
      <c r="I55" s="47" t="s">
        <v>49</v>
      </c>
      <c r="J55" s="47" t="s">
        <v>49</v>
      </c>
      <c r="K55" s="47" t="s">
        <v>49</v>
      </c>
      <c r="L55" s="47" t="s">
        <v>49</v>
      </c>
      <c r="M55" s="47" t="s">
        <v>49</v>
      </c>
      <c r="N55" s="47" t="s">
        <v>49</v>
      </c>
      <c r="O55" s="47" t="s">
        <v>49</v>
      </c>
      <c r="P55" s="47" t="s">
        <v>49</v>
      </c>
      <c r="Q55" s="47" t="s">
        <v>49</v>
      </c>
      <c r="R55" s="47" t="s">
        <v>49</v>
      </c>
      <c r="S55" s="47" t="s">
        <v>49</v>
      </c>
      <c r="T55" s="47" t="s">
        <v>49</v>
      </c>
      <c r="U55" s="47" t="s">
        <v>49</v>
      </c>
      <c r="V55" s="47" t="s">
        <v>386</v>
      </c>
      <c r="W55" s="47" t="s">
        <v>46</v>
      </c>
      <c r="X55" s="46"/>
      <c r="Y55" s="47" t="s">
        <v>46</v>
      </c>
      <c r="Z55" s="47" t="s">
        <v>412</v>
      </c>
      <c r="AA55" s="47" t="s">
        <v>412</v>
      </c>
      <c r="AB55" s="39"/>
      <c r="AC55" s="60" t="s">
        <v>384</v>
      </c>
      <c r="AD55" s="60" t="s">
        <v>46</v>
      </c>
      <c r="AE55" s="60" t="s">
        <v>46</v>
      </c>
      <c r="AF55" s="47" t="s">
        <v>395</v>
      </c>
      <c r="AG55" s="63"/>
      <c r="AH55" s="60" t="s">
        <v>46</v>
      </c>
      <c r="AI55" s="39"/>
      <c r="AJ55" s="47" t="s">
        <v>80</v>
      </c>
      <c r="AK55" s="65">
        <v>4</v>
      </c>
      <c r="AL55" s="47" t="s">
        <v>411</v>
      </c>
      <c r="AM55" s="47" t="s">
        <v>25</v>
      </c>
      <c r="AN55" s="47" t="s">
        <v>412</v>
      </c>
      <c r="AO55" s="39"/>
    </row>
    <row r="56" spans="1:41" ht="36.950000000000003" customHeight="1" x14ac:dyDescent="0.2">
      <c r="A56" s="32" t="str">
        <f>+I_Objektübersicht!A57</f>
        <v>Alt-Moabit 101 c,d</v>
      </c>
      <c r="B56" s="49">
        <f>+I_Objektübersicht!B57</f>
        <v>10276</v>
      </c>
      <c r="C56" s="94">
        <f>+I_Objektübersicht!D57</f>
        <v>5</v>
      </c>
      <c r="D56" s="49" t="str">
        <f>+I_Objektübersicht!C57</f>
        <v>Allgemeiner Bestand</v>
      </c>
      <c r="E56" s="49"/>
      <c r="F56" s="37"/>
      <c r="G56" s="46"/>
      <c r="H56" s="47" t="s">
        <v>384</v>
      </c>
      <c r="I56" s="47" t="s">
        <v>384</v>
      </c>
      <c r="J56" s="47" t="s">
        <v>46</v>
      </c>
      <c r="K56" s="47" t="s">
        <v>384</v>
      </c>
      <c r="L56" s="47" t="s">
        <v>46</v>
      </c>
      <c r="M56" s="47" t="s">
        <v>46</v>
      </c>
      <c r="N56" s="47" t="s">
        <v>384</v>
      </c>
      <c r="O56" s="47" t="s">
        <v>46</v>
      </c>
      <c r="P56" s="47" t="s">
        <v>46</v>
      </c>
      <c r="Q56" s="47" t="s">
        <v>46</v>
      </c>
      <c r="R56" s="47" t="s">
        <v>46</v>
      </c>
      <c r="S56" s="47" t="s">
        <v>46</v>
      </c>
      <c r="T56" s="47" t="s">
        <v>384</v>
      </c>
      <c r="U56" s="47" t="s">
        <v>46</v>
      </c>
      <c r="V56" s="47" t="s">
        <v>46</v>
      </c>
      <c r="W56" s="47" t="s">
        <v>391</v>
      </c>
      <c r="X56" s="46"/>
      <c r="Y56" s="47" t="s">
        <v>442</v>
      </c>
      <c r="Z56" s="47" t="s">
        <v>46</v>
      </c>
      <c r="AA56" s="47" t="s">
        <v>443</v>
      </c>
      <c r="AB56" s="39"/>
      <c r="AC56" s="60" t="s">
        <v>411</v>
      </c>
      <c r="AD56" s="60" t="s">
        <v>46</v>
      </c>
      <c r="AE56" s="60" t="s">
        <v>46</v>
      </c>
      <c r="AF56" s="47" t="s">
        <v>395</v>
      </c>
      <c r="AG56" s="63"/>
      <c r="AH56" s="60" t="s">
        <v>46</v>
      </c>
      <c r="AI56" s="39"/>
      <c r="AJ56" s="47" t="s">
        <v>157</v>
      </c>
      <c r="AK56" s="65">
        <v>4</v>
      </c>
      <c r="AL56" s="47" t="s">
        <v>483</v>
      </c>
      <c r="AM56" s="47" t="s">
        <v>25</v>
      </c>
      <c r="AN56" s="47" t="s">
        <v>448</v>
      </c>
      <c r="AO56" s="39"/>
    </row>
    <row r="57" spans="1:41" ht="36.950000000000003" customHeight="1" x14ac:dyDescent="0.2">
      <c r="A57" s="32" t="str">
        <f>+I_Objektübersicht!A58</f>
        <v>Boxhagener Str. 115</v>
      </c>
      <c r="B57" s="49">
        <f>+I_Objektübersicht!B58</f>
        <v>10174</v>
      </c>
      <c r="C57" s="94">
        <f>+I_Objektübersicht!D58</f>
        <v>6</v>
      </c>
      <c r="D57" s="49" t="str">
        <f>+I_Objektübersicht!C58</f>
        <v>Allgemeiner Bestand</v>
      </c>
      <c r="E57" s="49"/>
      <c r="F57" s="37"/>
      <c r="G57" s="46"/>
      <c r="H57" s="47" t="s">
        <v>46</v>
      </c>
      <c r="I57" s="47" t="s">
        <v>46</v>
      </c>
      <c r="J57" s="47" t="s">
        <v>46</v>
      </c>
      <c r="K57" s="47" t="s">
        <v>46</v>
      </c>
      <c r="L57" s="47" t="s">
        <v>46</v>
      </c>
      <c r="M57" s="47" t="s">
        <v>46</v>
      </c>
      <c r="N57" s="47" t="s">
        <v>46</v>
      </c>
      <c r="O57" s="47" t="s">
        <v>46</v>
      </c>
      <c r="P57" s="47" t="s">
        <v>46</v>
      </c>
      <c r="Q57" s="47" t="s">
        <v>46</v>
      </c>
      <c r="R57" s="47" t="s">
        <v>46</v>
      </c>
      <c r="S57" s="47" t="s">
        <v>384</v>
      </c>
      <c r="T57" s="47" t="s">
        <v>49</v>
      </c>
      <c r="U57" s="47" t="s">
        <v>46</v>
      </c>
      <c r="V57" s="47" t="s">
        <v>49</v>
      </c>
      <c r="W57" s="47" t="s">
        <v>407</v>
      </c>
      <c r="X57" s="46"/>
      <c r="Y57" s="47" t="s">
        <v>403</v>
      </c>
      <c r="Z57" s="47" t="s">
        <v>405</v>
      </c>
      <c r="AA57" s="47" t="s">
        <v>405</v>
      </c>
      <c r="AB57" s="39"/>
      <c r="AC57" s="47" t="s">
        <v>419</v>
      </c>
      <c r="AD57" s="47" t="s">
        <v>46</v>
      </c>
      <c r="AE57" s="47" t="s">
        <v>46</v>
      </c>
      <c r="AF57" s="47" t="s">
        <v>395</v>
      </c>
      <c r="AG57" s="63"/>
      <c r="AH57" s="47" t="s">
        <v>49</v>
      </c>
      <c r="AI57" s="39"/>
      <c r="AJ57" s="47" t="s">
        <v>420</v>
      </c>
      <c r="AK57" s="47" t="s">
        <v>404</v>
      </c>
      <c r="AL57" s="47" t="s">
        <v>421</v>
      </c>
      <c r="AM57" s="47" t="s">
        <v>25</v>
      </c>
      <c r="AN57" s="47">
        <v>3</v>
      </c>
      <c r="AO57" s="39"/>
    </row>
    <row r="58" spans="1:41" ht="48.95" customHeight="1" x14ac:dyDescent="0.2">
      <c r="A58" s="32" t="str">
        <f>+I_Objektübersicht!A59</f>
        <v>Buschkrugallee 95</v>
      </c>
      <c r="B58" s="49">
        <f>+I_Objektübersicht!B59</f>
        <v>30036</v>
      </c>
      <c r="C58" s="94">
        <f>+I_Objektübersicht!D59</f>
        <v>9</v>
      </c>
      <c r="D58" s="49" t="str">
        <f>+I_Objektübersicht!C59</f>
        <v>Allgemeiner Bestand</v>
      </c>
      <c r="E58" s="49"/>
      <c r="F58" s="37"/>
      <c r="G58" s="46"/>
      <c r="H58" s="47" t="s">
        <v>384</v>
      </c>
      <c r="I58" s="47" t="s">
        <v>384</v>
      </c>
      <c r="J58" s="47" t="s">
        <v>46</v>
      </c>
      <c r="K58" s="47" t="s">
        <v>384</v>
      </c>
      <c r="L58" s="47" t="s">
        <v>46</v>
      </c>
      <c r="M58" s="47" t="s">
        <v>46</v>
      </c>
      <c r="N58" s="47" t="s">
        <v>384</v>
      </c>
      <c r="O58" s="47" t="s">
        <v>384</v>
      </c>
      <c r="P58" s="47" t="s">
        <v>46</v>
      </c>
      <c r="Q58" s="47" t="s">
        <v>46</v>
      </c>
      <c r="R58" s="47" t="s">
        <v>46</v>
      </c>
      <c r="S58" s="47" t="s">
        <v>384</v>
      </c>
      <c r="T58" s="47" t="s">
        <v>46</v>
      </c>
      <c r="U58" s="47" t="s">
        <v>46</v>
      </c>
      <c r="V58" s="47" t="s">
        <v>46</v>
      </c>
      <c r="W58" s="47" t="s">
        <v>391</v>
      </c>
      <c r="X58" s="46"/>
      <c r="Y58" s="47" t="s">
        <v>392</v>
      </c>
      <c r="Z58" s="47" t="s">
        <v>46</v>
      </c>
      <c r="AA58" s="47" t="s">
        <v>443</v>
      </c>
      <c r="AB58" s="39"/>
      <c r="AC58" s="60" t="s">
        <v>411</v>
      </c>
      <c r="AD58" s="60" t="s">
        <v>46</v>
      </c>
      <c r="AE58" s="60" t="s">
        <v>46</v>
      </c>
      <c r="AF58" s="47" t="s">
        <v>395</v>
      </c>
      <c r="AG58" s="63"/>
      <c r="AH58" s="60" t="s">
        <v>46</v>
      </c>
      <c r="AI58" s="39"/>
      <c r="AJ58" s="47" t="s">
        <v>157</v>
      </c>
      <c r="AK58" s="65">
        <v>2</v>
      </c>
      <c r="AL58" s="47" t="s">
        <v>484</v>
      </c>
      <c r="AM58" s="47" t="s">
        <v>25</v>
      </c>
      <c r="AN58" s="47" t="s">
        <v>435</v>
      </c>
      <c r="AO58" s="39"/>
    </row>
    <row r="59" spans="1:41" ht="36.950000000000003" customHeight="1" x14ac:dyDescent="0.2">
      <c r="A59" s="32" t="str">
        <f>+I_Objektübersicht!A60</f>
        <v>Eichborndamm 208</v>
      </c>
      <c r="B59" s="49">
        <f>+I_Objektübersicht!B60</f>
        <v>30038</v>
      </c>
      <c r="C59" s="94">
        <f>+I_Objektübersicht!D60</f>
        <v>3</v>
      </c>
      <c r="D59" s="49" t="str">
        <f>+I_Objektübersicht!C60</f>
        <v>Allgemeiner Bestand</v>
      </c>
      <c r="E59" s="49"/>
      <c r="F59" s="37"/>
      <c r="G59" s="46"/>
      <c r="H59" s="47" t="s">
        <v>384</v>
      </c>
      <c r="I59" s="47" t="s">
        <v>384</v>
      </c>
      <c r="J59" s="47" t="s">
        <v>384</v>
      </c>
      <c r="K59" s="47" t="s">
        <v>384</v>
      </c>
      <c r="L59" s="47" t="s">
        <v>384</v>
      </c>
      <c r="M59" s="47" t="s">
        <v>384</v>
      </c>
      <c r="N59" s="47" t="s">
        <v>384</v>
      </c>
      <c r="O59" s="47" t="s">
        <v>46</v>
      </c>
      <c r="P59" s="47" t="s">
        <v>46</v>
      </c>
      <c r="Q59" s="47" t="s">
        <v>46</v>
      </c>
      <c r="R59" s="47" t="s">
        <v>384</v>
      </c>
      <c r="S59" s="47" t="s">
        <v>384</v>
      </c>
      <c r="T59" s="47" t="s">
        <v>384</v>
      </c>
      <c r="U59" s="47" t="s">
        <v>46</v>
      </c>
      <c r="V59" s="47" t="s">
        <v>46</v>
      </c>
      <c r="W59" s="47" t="s">
        <v>384</v>
      </c>
      <c r="X59" s="46"/>
      <c r="Y59" s="47" t="s">
        <v>414</v>
      </c>
      <c r="Z59" s="47" t="s">
        <v>46</v>
      </c>
      <c r="AA59" s="47" t="s">
        <v>46</v>
      </c>
      <c r="AB59" s="39"/>
      <c r="AC59" s="60" t="s">
        <v>384</v>
      </c>
      <c r="AD59" s="60" t="s">
        <v>46</v>
      </c>
      <c r="AE59" s="60" t="s">
        <v>46</v>
      </c>
      <c r="AF59" s="47" t="s">
        <v>395</v>
      </c>
      <c r="AG59" s="63"/>
      <c r="AH59" s="60" t="s">
        <v>46</v>
      </c>
      <c r="AI59" s="39"/>
      <c r="AJ59" s="47" t="s">
        <v>163</v>
      </c>
      <c r="AK59" s="65">
        <v>6</v>
      </c>
      <c r="AL59" s="47" t="s">
        <v>485</v>
      </c>
      <c r="AM59" s="47" t="s">
        <v>25</v>
      </c>
      <c r="AN59" s="47">
        <v>300</v>
      </c>
      <c r="AO59" s="39"/>
    </row>
    <row r="60" spans="1:41" ht="56.45" customHeight="1" x14ac:dyDescent="0.2">
      <c r="A60" s="32" t="str">
        <f>+I_Objektübersicht!A61</f>
        <v>Juliusstr. 67</v>
      </c>
      <c r="B60" s="49">
        <f>+I_Objektübersicht!B61</f>
        <v>30045</v>
      </c>
      <c r="C60" s="94">
        <f>+I_Objektübersicht!D61</f>
        <v>9</v>
      </c>
      <c r="D60" s="49" t="str">
        <f>+I_Objektübersicht!C61</f>
        <v>Allgemeiner Bestand</v>
      </c>
      <c r="E60" s="49"/>
      <c r="F60" s="37"/>
      <c r="G60" s="46"/>
      <c r="H60" s="47" t="s">
        <v>384</v>
      </c>
      <c r="I60" s="47" t="s">
        <v>384</v>
      </c>
      <c r="J60" s="47" t="s">
        <v>46</v>
      </c>
      <c r="K60" s="47" t="s">
        <v>384</v>
      </c>
      <c r="L60" s="47" t="s">
        <v>46</v>
      </c>
      <c r="M60" s="47" t="s">
        <v>46</v>
      </c>
      <c r="N60" s="47" t="s">
        <v>384</v>
      </c>
      <c r="O60" s="47" t="s">
        <v>46</v>
      </c>
      <c r="P60" s="47" t="s">
        <v>46</v>
      </c>
      <c r="Q60" s="47" t="s">
        <v>46</v>
      </c>
      <c r="R60" s="47" t="s">
        <v>46</v>
      </c>
      <c r="S60" s="47" t="s">
        <v>384</v>
      </c>
      <c r="T60" s="47" t="s">
        <v>384</v>
      </c>
      <c r="U60" s="47" t="s">
        <v>46</v>
      </c>
      <c r="V60" s="47" t="s">
        <v>46</v>
      </c>
      <c r="W60" s="47" t="s">
        <v>391</v>
      </c>
      <c r="X60" s="46"/>
      <c r="Y60" s="47" t="s">
        <v>392</v>
      </c>
      <c r="Z60" s="47" t="s">
        <v>46</v>
      </c>
      <c r="AA60" s="47" t="s">
        <v>443</v>
      </c>
      <c r="AB60" s="39"/>
      <c r="AC60" s="60" t="s">
        <v>411</v>
      </c>
      <c r="AD60" s="60" t="s">
        <v>46</v>
      </c>
      <c r="AE60" s="60" t="s">
        <v>46</v>
      </c>
      <c r="AF60" s="47" t="s">
        <v>395</v>
      </c>
      <c r="AG60" s="63"/>
      <c r="AH60" s="60" t="s">
        <v>46</v>
      </c>
      <c r="AI60" s="39"/>
      <c r="AJ60" s="47" t="s">
        <v>157</v>
      </c>
      <c r="AK60" s="65">
        <v>4</v>
      </c>
      <c r="AL60" s="47" t="s">
        <v>486</v>
      </c>
      <c r="AM60" s="47" t="s">
        <v>25</v>
      </c>
      <c r="AN60" s="47" t="s">
        <v>487</v>
      </c>
      <c r="AO60" s="39"/>
    </row>
    <row r="61" spans="1:41" ht="50.45" customHeight="1" x14ac:dyDescent="0.2">
      <c r="A61" s="32" t="str">
        <f>+I_Objektübersicht!A62</f>
        <v>Karl-Liebknecht-Str. 11</v>
      </c>
      <c r="B61" s="49">
        <f>+I_Objektübersicht!B62</f>
        <v>10310</v>
      </c>
      <c r="C61" s="94">
        <f>+I_Objektübersicht!D62</f>
        <v>6</v>
      </c>
      <c r="D61" s="49" t="str">
        <f>+I_Objektübersicht!C62</f>
        <v>Allgemeiner Bestand</v>
      </c>
      <c r="E61" s="49"/>
      <c r="F61" s="37"/>
      <c r="G61" s="46"/>
      <c r="H61" s="47" t="s">
        <v>46</v>
      </c>
      <c r="I61" s="47" t="s">
        <v>384</v>
      </c>
      <c r="J61" s="47" t="s">
        <v>384</v>
      </c>
      <c r="K61" s="47" t="s">
        <v>384</v>
      </c>
      <c r="L61" s="47" t="s">
        <v>488</v>
      </c>
      <c r="M61" s="47" t="s">
        <v>489</v>
      </c>
      <c r="N61" s="47" t="s">
        <v>384</v>
      </c>
      <c r="O61" s="47" t="s">
        <v>46</v>
      </c>
      <c r="P61" s="47" t="s">
        <v>490</v>
      </c>
      <c r="Q61" s="47" t="s">
        <v>390</v>
      </c>
      <c r="R61" s="47" t="s">
        <v>390</v>
      </c>
      <c r="S61" s="47" t="s">
        <v>384</v>
      </c>
      <c r="T61" s="47" t="s">
        <v>46</v>
      </c>
      <c r="U61" s="47" t="s">
        <v>46</v>
      </c>
      <c r="V61" s="47" t="s">
        <v>390</v>
      </c>
      <c r="W61" s="47" t="s">
        <v>491</v>
      </c>
      <c r="X61" s="46"/>
      <c r="Y61" s="47" t="s">
        <v>492</v>
      </c>
      <c r="Z61" s="47" t="s">
        <v>493</v>
      </c>
      <c r="AA61" s="47" t="s">
        <v>390</v>
      </c>
      <c r="AB61" s="39"/>
      <c r="AC61" s="60" t="s">
        <v>494</v>
      </c>
      <c r="AD61" s="60" t="s">
        <v>495</v>
      </c>
      <c r="AE61" s="60" t="s">
        <v>46</v>
      </c>
      <c r="AF61" s="47" t="s">
        <v>496</v>
      </c>
      <c r="AG61" s="83" t="s">
        <v>497</v>
      </c>
      <c r="AH61" s="60" t="s">
        <v>390</v>
      </c>
      <c r="AI61" s="39"/>
      <c r="AJ61" s="47" t="s">
        <v>49</v>
      </c>
      <c r="AK61" s="47" t="s">
        <v>49</v>
      </c>
      <c r="AL61" s="47" t="s">
        <v>49</v>
      </c>
      <c r="AM61" s="47" t="s">
        <v>25</v>
      </c>
      <c r="AN61" s="47" t="s">
        <v>498</v>
      </c>
      <c r="AO61" s="39"/>
    </row>
    <row r="62" spans="1:41" ht="36.950000000000003" customHeight="1" x14ac:dyDescent="0.2">
      <c r="A62" s="32" t="str">
        <f>+I_Objektübersicht!A63</f>
        <v>Alt-Karow 10,11</v>
      </c>
      <c r="B62" s="49">
        <f>+I_Objektübersicht!B63</f>
        <v>30224</v>
      </c>
      <c r="C62" s="94">
        <f>+I_Objektübersicht!D63</f>
        <v>13</v>
      </c>
      <c r="D62" s="49" t="str">
        <f>+I_Objektübersicht!C63</f>
        <v>Feuerwehr</v>
      </c>
      <c r="E62" s="49" t="s">
        <v>408</v>
      </c>
      <c r="F62" s="37"/>
      <c r="G62" s="46"/>
      <c r="H62" s="47" t="s">
        <v>46</v>
      </c>
      <c r="I62" s="47" t="s">
        <v>46</v>
      </c>
      <c r="J62" s="47" t="s">
        <v>46</v>
      </c>
      <c r="K62" s="47" t="s">
        <v>386</v>
      </c>
      <c r="L62" s="47" t="s">
        <v>386</v>
      </c>
      <c r="M62" s="47" t="s">
        <v>46</v>
      </c>
      <c r="N62" s="47" t="s">
        <v>46</v>
      </c>
      <c r="O62" s="47" t="s">
        <v>46</v>
      </c>
      <c r="P62" s="47" t="s">
        <v>46</v>
      </c>
      <c r="Q62" s="47" t="s">
        <v>386</v>
      </c>
      <c r="R62" s="47" t="s">
        <v>46</v>
      </c>
      <c r="S62" s="47" t="s">
        <v>384</v>
      </c>
      <c r="T62" s="47" t="s">
        <v>409</v>
      </c>
      <c r="U62" s="47" t="s">
        <v>46</v>
      </c>
      <c r="V62" s="47" t="s">
        <v>386</v>
      </c>
      <c r="W62" s="47" t="s">
        <v>386</v>
      </c>
      <c r="X62" s="46"/>
      <c r="Y62" s="47" t="s">
        <v>46</v>
      </c>
      <c r="Z62" s="47" t="s">
        <v>46</v>
      </c>
      <c r="AA62" s="47" t="s">
        <v>46</v>
      </c>
      <c r="AB62" s="39"/>
      <c r="AC62" s="60" t="s">
        <v>384</v>
      </c>
      <c r="AD62" s="60" t="s">
        <v>46</v>
      </c>
      <c r="AE62" s="60" t="s">
        <v>46</v>
      </c>
      <c r="AF62" s="47" t="s">
        <v>395</v>
      </c>
      <c r="AG62" s="63"/>
      <c r="AH62" s="60" t="s">
        <v>46</v>
      </c>
      <c r="AI62" s="39"/>
      <c r="AJ62" s="47" t="s">
        <v>410</v>
      </c>
      <c r="AK62" s="65">
        <v>8</v>
      </c>
      <c r="AL62" s="47" t="s">
        <v>411</v>
      </c>
      <c r="AM62" s="47" t="s">
        <v>25</v>
      </c>
      <c r="AN62" s="47" t="s">
        <v>412</v>
      </c>
      <c r="AO62" s="39"/>
    </row>
    <row r="63" spans="1:41" ht="36.950000000000003" customHeight="1" x14ac:dyDescent="0.2">
      <c r="A63" s="32" t="str">
        <f>+I_Objektübersicht!A64</f>
        <v>Alt-Rudow 67,69</v>
      </c>
      <c r="B63" s="49">
        <f>+I_Objektübersicht!B64</f>
        <v>30225</v>
      </c>
      <c r="C63" s="94">
        <f>+I_Objektübersicht!D64</f>
        <v>16</v>
      </c>
      <c r="D63" s="49" t="str">
        <f>+I_Objektübersicht!C64</f>
        <v>Feuerwehr</v>
      </c>
      <c r="E63" s="49" t="s">
        <v>408</v>
      </c>
      <c r="F63" s="37"/>
      <c r="G63" s="46"/>
      <c r="H63" s="47" t="s">
        <v>46</v>
      </c>
      <c r="I63" s="47" t="s">
        <v>46</v>
      </c>
      <c r="J63" s="47" t="s">
        <v>46</v>
      </c>
      <c r="K63" s="47" t="s">
        <v>384</v>
      </c>
      <c r="L63" s="47" t="s">
        <v>46</v>
      </c>
      <c r="M63" s="47" t="s">
        <v>46</v>
      </c>
      <c r="N63" s="47" t="s">
        <v>46</v>
      </c>
      <c r="O63" s="47" t="s">
        <v>46</v>
      </c>
      <c r="P63" s="47" t="s">
        <v>46</v>
      </c>
      <c r="Q63" s="47" t="s">
        <v>412</v>
      </c>
      <c r="R63" s="47" t="s">
        <v>46</v>
      </c>
      <c r="S63" s="47" t="s">
        <v>384</v>
      </c>
      <c r="T63" s="47" t="s">
        <v>384</v>
      </c>
      <c r="U63" s="47" t="s">
        <v>46</v>
      </c>
      <c r="V63" s="47" t="s">
        <v>499</v>
      </c>
      <c r="W63" s="47" t="s">
        <v>407</v>
      </c>
      <c r="X63" s="46"/>
      <c r="Y63" s="47" t="s">
        <v>46</v>
      </c>
      <c r="Z63" s="47" t="s">
        <v>46</v>
      </c>
      <c r="AA63" s="47" t="s">
        <v>46</v>
      </c>
      <c r="AB63" s="39"/>
      <c r="AC63" s="60" t="s">
        <v>384</v>
      </c>
      <c r="AD63" s="60" t="s">
        <v>46</v>
      </c>
      <c r="AE63" s="60" t="s">
        <v>46</v>
      </c>
      <c r="AF63" s="47" t="s">
        <v>395</v>
      </c>
      <c r="AG63" s="63"/>
      <c r="AH63" s="60" t="s">
        <v>46</v>
      </c>
      <c r="AI63" s="39"/>
      <c r="AJ63" s="47" t="s">
        <v>464</v>
      </c>
      <c r="AK63" s="65">
        <v>8</v>
      </c>
      <c r="AL63" s="47" t="s">
        <v>411</v>
      </c>
      <c r="AM63" s="47" t="s">
        <v>25</v>
      </c>
      <c r="AN63" s="47" t="s">
        <v>412</v>
      </c>
      <c r="AO63" s="39"/>
    </row>
    <row r="64" spans="1:41" ht="36.950000000000003" customHeight="1" x14ac:dyDescent="0.2">
      <c r="A64" s="32" t="str">
        <f>+I_Objektübersicht!A65</f>
        <v>Dönhoffstr. 30,31</v>
      </c>
      <c r="B64" s="49">
        <f>+I_Objektübersicht!B65</f>
        <v>30232</v>
      </c>
      <c r="C64" s="94">
        <f>+I_Objektübersicht!D65</f>
        <v>12</v>
      </c>
      <c r="D64" s="49" t="str">
        <f>+I_Objektübersicht!C65</f>
        <v>Feuerwehr</v>
      </c>
      <c r="E64" s="49" t="s">
        <v>461</v>
      </c>
      <c r="F64" s="37"/>
      <c r="G64" s="46"/>
      <c r="H64" s="47" t="s">
        <v>49</v>
      </c>
      <c r="I64" s="47" t="s">
        <v>49</v>
      </c>
      <c r="J64" s="47" t="s">
        <v>49</v>
      </c>
      <c r="K64" s="47" t="s">
        <v>386</v>
      </c>
      <c r="L64" s="47" t="s">
        <v>46</v>
      </c>
      <c r="M64" s="47" t="s">
        <v>386</v>
      </c>
      <c r="N64" s="47" t="s">
        <v>46</v>
      </c>
      <c r="O64" s="47" t="s">
        <v>46</v>
      </c>
      <c r="P64" s="47" t="s">
        <v>46</v>
      </c>
      <c r="Q64" s="47" t="s">
        <v>386</v>
      </c>
      <c r="R64" s="47" t="s">
        <v>386</v>
      </c>
      <c r="S64" s="47" t="s">
        <v>386</v>
      </c>
      <c r="T64" s="47" t="s">
        <v>384</v>
      </c>
      <c r="U64" s="47" t="s">
        <v>46</v>
      </c>
      <c r="V64" s="47" t="s">
        <v>386</v>
      </c>
      <c r="W64" s="47" t="s">
        <v>386</v>
      </c>
      <c r="X64" s="46"/>
      <c r="Y64" s="47" t="s">
        <v>46</v>
      </c>
      <c r="Z64" s="47" t="s">
        <v>46</v>
      </c>
      <c r="AA64" s="47" t="s">
        <v>46</v>
      </c>
      <c r="AB64" s="39"/>
      <c r="AC64" s="60" t="s">
        <v>384</v>
      </c>
      <c r="AD64" s="60" t="s">
        <v>46</v>
      </c>
      <c r="AE64" s="60" t="s">
        <v>46</v>
      </c>
      <c r="AF64" s="47" t="s">
        <v>395</v>
      </c>
      <c r="AG64" s="63"/>
      <c r="AH64" s="60" t="s">
        <v>46</v>
      </c>
      <c r="AI64" s="39"/>
      <c r="AJ64" s="47" t="s">
        <v>80</v>
      </c>
      <c r="AK64" s="65">
        <v>8</v>
      </c>
      <c r="AL64" s="47" t="s">
        <v>411</v>
      </c>
      <c r="AM64" s="47" t="s">
        <v>25</v>
      </c>
      <c r="AN64" s="47" t="s">
        <v>412</v>
      </c>
      <c r="AO64" s="39"/>
    </row>
    <row r="65" spans="1:41" ht="36.950000000000003" customHeight="1" x14ac:dyDescent="0.2">
      <c r="A65" s="32" t="str">
        <f>+I_Objektübersicht!A66</f>
        <v>Edelweißstr. 35</v>
      </c>
      <c r="B65" s="49">
        <f>+I_Objektübersicht!B66</f>
        <v>30234</v>
      </c>
      <c r="C65" s="94">
        <f>+I_Objektübersicht!D66</f>
        <v>13</v>
      </c>
      <c r="D65" s="49" t="str">
        <f>+I_Objektübersicht!C66</f>
        <v>Feuerwehr</v>
      </c>
      <c r="E65" s="49" t="s">
        <v>408</v>
      </c>
      <c r="F65" s="37"/>
      <c r="G65" s="46"/>
      <c r="H65" s="47" t="s">
        <v>46</v>
      </c>
      <c r="I65" s="47" t="s">
        <v>46</v>
      </c>
      <c r="J65" s="47" t="s">
        <v>46</v>
      </c>
      <c r="K65" s="47" t="s">
        <v>386</v>
      </c>
      <c r="L65" s="47" t="s">
        <v>46</v>
      </c>
      <c r="M65" s="47" t="s">
        <v>46</v>
      </c>
      <c r="N65" s="47" t="s">
        <v>46</v>
      </c>
      <c r="O65" s="47" t="s">
        <v>46</v>
      </c>
      <c r="P65" s="47" t="s">
        <v>46</v>
      </c>
      <c r="Q65" s="47" t="s">
        <v>386</v>
      </c>
      <c r="R65" s="47" t="s">
        <v>386</v>
      </c>
      <c r="S65" s="47" t="s">
        <v>386</v>
      </c>
      <c r="T65" s="47" t="s">
        <v>409</v>
      </c>
      <c r="U65" s="47" t="s">
        <v>46</v>
      </c>
      <c r="V65" s="47" t="s">
        <v>386</v>
      </c>
      <c r="W65" s="47" t="s">
        <v>386</v>
      </c>
      <c r="X65" s="46"/>
      <c r="Y65" s="47" t="s">
        <v>46</v>
      </c>
      <c r="Z65" s="47" t="s">
        <v>46</v>
      </c>
      <c r="AA65" s="47" t="s">
        <v>46</v>
      </c>
      <c r="AB65" s="39"/>
      <c r="AC65" s="60" t="s">
        <v>384</v>
      </c>
      <c r="AD65" s="60" t="s">
        <v>46</v>
      </c>
      <c r="AE65" s="60" t="s">
        <v>46</v>
      </c>
      <c r="AF65" s="47" t="s">
        <v>395</v>
      </c>
      <c r="AG65" s="63"/>
      <c r="AH65" s="60" t="s">
        <v>46</v>
      </c>
      <c r="AI65" s="39"/>
      <c r="AJ65" s="47" t="s">
        <v>465</v>
      </c>
      <c r="AK65" s="65">
        <v>8</v>
      </c>
      <c r="AL65" s="47" t="s">
        <v>411</v>
      </c>
      <c r="AM65" s="47" t="s">
        <v>25</v>
      </c>
      <c r="AN65" s="47" t="s">
        <v>412</v>
      </c>
      <c r="AO65" s="39"/>
    </row>
    <row r="66" spans="1:41" ht="36.950000000000003" customHeight="1" x14ac:dyDescent="0.2">
      <c r="A66" s="32" t="str">
        <f>+I_Objektübersicht!A67</f>
        <v>Edinburger Str. 7</v>
      </c>
      <c r="B66" s="49">
        <f>+I_Objektübersicht!B67</f>
        <v>30235</v>
      </c>
      <c r="C66" s="94">
        <f>+I_Objektübersicht!D67</f>
        <v>15</v>
      </c>
      <c r="D66" s="49" t="str">
        <f>+I_Objektübersicht!C67</f>
        <v>Feuerwehr</v>
      </c>
      <c r="E66" s="49" t="s">
        <v>461</v>
      </c>
      <c r="F66" s="37"/>
      <c r="G66" s="46"/>
      <c r="H66" s="47" t="s">
        <v>49</v>
      </c>
      <c r="I66" s="47" t="s">
        <v>384</v>
      </c>
      <c r="J66" s="47" t="s">
        <v>386</v>
      </c>
      <c r="K66" s="47" t="s">
        <v>384</v>
      </c>
      <c r="L66" s="47" t="s">
        <v>384</v>
      </c>
      <c r="M66" s="47" t="s">
        <v>386</v>
      </c>
      <c r="N66" s="47" t="s">
        <v>46</v>
      </c>
      <c r="O66" s="47" t="s">
        <v>46</v>
      </c>
      <c r="P66" s="47" t="s">
        <v>46</v>
      </c>
      <c r="Q66" s="47" t="s">
        <v>386</v>
      </c>
      <c r="R66" s="47" t="s">
        <v>384</v>
      </c>
      <c r="S66" s="47" t="s">
        <v>384</v>
      </c>
      <c r="T66" s="47" t="s">
        <v>384</v>
      </c>
      <c r="U66" s="47" t="s">
        <v>46</v>
      </c>
      <c r="V66" s="47" t="s">
        <v>386</v>
      </c>
      <c r="W66" s="47" t="s">
        <v>386</v>
      </c>
      <c r="X66" s="46"/>
      <c r="Y66" s="47" t="s">
        <v>46</v>
      </c>
      <c r="Z66" s="47" t="s">
        <v>46</v>
      </c>
      <c r="AA66" s="47" t="s">
        <v>46</v>
      </c>
      <c r="AB66" s="39"/>
      <c r="AC66" s="60" t="s">
        <v>384</v>
      </c>
      <c r="AD66" s="60" t="s">
        <v>46</v>
      </c>
      <c r="AE66" s="60" t="s">
        <v>46</v>
      </c>
      <c r="AF66" s="47" t="s">
        <v>395</v>
      </c>
      <c r="AG66" s="63"/>
      <c r="AH66" s="60" t="s">
        <v>46</v>
      </c>
      <c r="AI66" s="39"/>
      <c r="AJ66" s="47" t="s">
        <v>80</v>
      </c>
      <c r="AK66" s="65">
        <v>8</v>
      </c>
      <c r="AL66" s="47" t="s">
        <v>411</v>
      </c>
      <c r="AM66" s="47" t="s">
        <v>25</v>
      </c>
      <c r="AN66" s="47" t="s">
        <v>412</v>
      </c>
      <c r="AO66" s="39"/>
    </row>
    <row r="67" spans="1:41" ht="36.950000000000003" customHeight="1" x14ac:dyDescent="0.2">
      <c r="A67" s="32" t="str">
        <f>+I_Objektübersicht!A68</f>
        <v>Frankenbergstr. 23</v>
      </c>
      <c r="B67" s="49">
        <f>+I_Objektübersicht!B68</f>
        <v>30236</v>
      </c>
      <c r="C67" s="94">
        <f>+I_Objektübersicht!D68</f>
        <v>16</v>
      </c>
      <c r="D67" s="49" t="str">
        <f>+I_Objektübersicht!C68</f>
        <v>Feuerwehr</v>
      </c>
      <c r="E67" s="49" t="s">
        <v>408</v>
      </c>
      <c r="F67" s="37"/>
      <c r="G67" s="46"/>
      <c r="H67" s="47" t="s">
        <v>46</v>
      </c>
      <c r="I67" s="47" t="s">
        <v>46</v>
      </c>
      <c r="J67" s="47" t="s">
        <v>46</v>
      </c>
      <c r="K67" s="47" t="s">
        <v>384</v>
      </c>
      <c r="L67" s="47" t="s">
        <v>46</v>
      </c>
      <c r="M67" s="47" t="s">
        <v>46</v>
      </c>
      <c r="N67" s="47" t="s">
        <v>46</v>
      </c>
      <c r="O67" s="47" t="s">
        <v>46</v>
      </c>
      <c r="P67" s="47" t="s">
        <v>46</v>
      </c>
      <c r="Q67" s="47" t="s">
        <v>412</v>
      </c>
      <c r="R67" s="47" t="s">
        <v>384</v>
      </c>
      <c r="S67" s="47" t="s">
        <v>384</v>
      </c>
      <c r="T67" s="47" t="s">
        <v>46</v>
      </c>
      <c r="U67" s="47" t="s">
        <v>46</v>
      </c>
      <c r="V67" s="47" t="s">
        <v>412</v>
      </c>
      <c r="W67" s="47" t="s">
        <v>407</v>
      </c>
      <c r="X67" s="46"/>
      <c r="Y67" s="47" t="s">
        <v>46</v>
      </c>
      <c r="Z67" s="47" t="s">
        <v>46</v>
      </c>
      <c r="AA67" s="47" t="s">
        <v>46</v>
      </c>
      <c r="AB67" s="39"/>
      <c r="AC67" s="60" t="s">
        <v>384</v>
      </c>
      <c r="AD67" s="60" t="s">
        <v>46</v>
      </c>
      <c r="AE67" s="60" t="s">
        <v>46</v>
      </c>
      <c r="AF67" s="47" t="s">
        <v>395</v>
      </c>
      <c r="AG67" s="63"/>
      <c r="AH67" s="60" t="s">
        <v>46</v>
      </c>
      <c r="AI67" s="39"/>
      <c r="AJ67" s="47" t="s">
        <v>460</v>
      </c>
      <c r="AK67" s="65">
        <v>8</v>
      </c>
      <c r="AL67" s="47" t="s">
        <v>411</v>
      </c>
      <c r="AM67" s="47" t="s">
        <v>25</v>
      </c>
      <c r="AN67" s="47" t="s">
        <v>412</v>
      </c>
      <c r="AO67" s="39"/>
    </row>
    <row r="68" spans="1:41" ht="36.950000000000003" customHeight="1" x14ac:dyDescent="0.2">
      <c r="A68" s="32" t="str">
        <f>+I_Objektübersicht!A69</f>
        <v>Friederikestr. 19</v>
      </c>
      <c r="B68" s="49">
        <f>+I_Objektübersicht!B69</f>
        <v>30238</v>
      </c>
      <c r="C68" s="94">
        <f>+I_Objektübersicht!D69</f>
        <v>18</v>
      </c>
      <c r="D68" s="49" t="str">
        <f>+I_Objektübersicht!C69</f>
        <v>Feuerwehr</v>
      </c>
      <c r="E68" s="49" t="s">
        <v>408</v>
      </c>
      <c r="F68" s="37"/>
      <c r="G68" s="46"/>
      <c r="H68" s="47" t="s">
        <v>46</v>
      </c>
      <c r="I68" s="47" t="s">
        <v>46</v>
      </c>
      <c r="J68" s="47" t="s">
        <v>46</v>
      </c>
      <c r="K68" s="47" t="s">
        <v>386</v>
      </c>
      <c r="L68" s="47" t="s">
        <v>46</v>
      </c>
      <c r="M68" s="47" t="s">
        <v>46</v>
      </c>
      <c r="N68" s="47" t="s">
        <v>46</v>
      </c>
      <c r="O68" s="47" t="s">
        <v>46</v>
      </c>
      <c r="P68" s="47" t="s">
        <v>46</v>
      </c>
      <c r="Q68" s="47" t="s">
        <v>386</v>
      </c>
      <c r="R68" s="47" t="s">
        <v>386</v>
      </c>
      <c r="S68" s="47" t="s">
        <v>386</v>
      </c>
      <c r="T68" s="47" t="s">
        <v>409</v>
      </c>
      <c r="U68" s="47" t="s">
        <v>46</v>
      </c>
      <c r="V68" s="47" t="s">
        <v>386</v>
      </c>
      <c r="W68" s="47" t="s">
        <v>386</v>
      </c>
      <c r="X68" s="46"/>
      <c r="Y68" s="47" t="s">
        <v>46</v>
      </c>
      <c r="Z68" s="47" t="s">
        <v>46</v>
      </c>
      <c r="AA68" s="47" t="s">
        <v>46</v>
      </c>
      <c r="AB68" s="39"/>
      <c r="AC68" s="60" t="s">
        <v>384</v>
      </c>
      <c r="AD68" s="60" t="s">
        <v>46</v>
      </c>
      <c r="AE68" s="60" t="s">
        <v>46</v>
      </c>
      <c r="AF68" s="47" t="s">
        <v>395</v>
      </c>
      <c r="AG68" s="63"/>
      <c r="AH68" s="60" t="s">
        <v>46</v>
      </c>
      <c r="AI68" s="39"/>
      <c r="AJ68" s="47" t="s">
        <v>410</v>
      </c>
      <c r="AK68" s="65">
        <v>8</v>
      </c>
      <c r="AL68" s="47" t="s">
        <v>411</v>
      </c>
      <c r="AM68" s="47" t="s">
        <v>25</v>
      </c>
      <c r="AN68" s="47" t="s">
        <v>412</v>
      </c>
      <c r="AO68" s="39"/>
    </row>
    <row r="69" spans="1:41" ht="36.950000000000003" customHeight="1" x14ac:dyDescent="0.2">
      <c r="A69" s="32" t="str">
        <f>+I_Objektübersicht!A70</f>
        <v>Betckestr. 13</v>
      </c>
      <c r="B69" s="49">
        <f>+I_Objektübersicht!B70</f>
        <v>30240</v>
      </c>
      <c r="C69" s="94">
        <f>+I_Objektübersicht!D70</f>
        <v>18</v>
      </c>
      <c r="D69" s="49" t="str">
        <f>+I_Objektübersicht!C70</f>
        <v>Feuerwehr</v>
      </c>
      <c r="E69" s="49" t="s">
        <v>461</v>
      </c>
      <c r="F69" s="37"/>
      <c r="G69" s="46"/>
      <c r="H69" s="47" t="s">
        <v>49</v>
      </c>
      <c r="I69" s="47" t="s">
        <v>49</v>
      </c>
      <c r="J69" s="47" t="s">
        <v>49</v>
      </c>
      <c r="K69" s="47" t="s">
        <v>384</v>
      </c>
      <c r="L69" s="47" t="s">
        <v>384</v>
      </c>
      <c r="M69" s="47" t="s">
        <v>386</v>
      </c>
      <c r="N69" s="47" t="s">
        <v>46</v>
      </c>
      <c r="O69" s="47" t="s">
        <v>46</v>
      </c>
      <c r="P69" s="47" t="s">
        <v>46</v>
      </c>
      <c r="Q69" s="47" t="s">
        <v>386</v>
      </c>
      <c r="R69" s="47" t="s">
        <v>46</v>
      </c>
      <c r="S69" s="47" t="s">
        <v>384</v>
      </c>
      <c r="T69" s="47" t="s">
        <v>384</v>
      </c>
      <c r="U69" s="47" t="s">
        <v>46</v>
      </c>
      <c r="V69" s="47" t="s">
        <v>386</v>
      </c>
      <c r="W69" s="47" t="s">
        <v>386</v>
      </c>
      <c r="X69" s="46"/>
      <c r="Y69" s="47" t="s">
        <v>46</v>
      </c>
      <c r="Z69" s="47" t="s">
        <v>46</v>
      </c>
      <c r="AA69" s="47" t="s">
        <v>46</v>
      </c>
      <c r="AB69" s="39"/>
      <c r="AC69" s="60" t="s">
        <v>384</v>
      </c>
      <c r="AD69" s="60" t="s">
        <v>46</v>
      </c>
      <c r="AE69" s="60" t="s">
        <v>46</v>
      </c>
      <c r="AF69" s="47" t="s">
        <v>395</v>
      </c>
      <c r="AG69" s="63"/>
      <c r="AH69" s="60" t="s">
        <v>46</v>
      </c>
      <c r="AI69" s="39"/>
      <c r="AJ69" s="47" t="s">
        <v>80</v>
      </c>
      <c r="AK69" s="65">
        <v>8</v>
      </c>
      <c r="AL69" s="47" t="s">
        <v>411</v>
      </c>
      <c r="AM69" s="47" t="s">
        <v>25</v>
      </c>
      <c r="AN69" s="47" t="s">
        <v>412</v>
      </c>
      <c r="AO69" s="39"/>
    </row>
    <row r="70" spans="1:41" ht="36.950000000000003" customHeight="1" x14ac:dyDescent="0.2">
      <c r="A70" s="32" t="str">
        <f>+I_Objektübersicht!A71</f>
        <v>Im Domstift 22</v>
      </c>
      <c r="B70" s="49">
        <f>+I_Objektübersicht!B71</f>
        <v>30246</v>
      </c>
      <c r="C70" s="94">
        <f>+I_Objektübersicht!D71</f>
        <v>14</v>
      </c>
      <c r="D70" s="49" t="str">
        <f>+I_Objektübersicht!C71</f>
        <v>Feuerwehr</v>
      </c>
      <c r="E70" s="49" t="s">
        <v>408</v>
      </c>
      <c r="F70" s="37"/>
      <c r="G70" s="46"/>
      <c r="H70" s="47" t="s">
        <v>46</v>
      </c>
      <c r="I70" s="47" t="s">
        <v>46</v>
      </c>
      <c r="J70" s="47" t="s">
        <v>49</v>
      </c>
      <c r="K70" s="47" t="s">
        <v>384</v>
      </c>
      <c r="L70" s="47" t="s">
        <v>412</v>
      </c>
      <c r="M70" s="47" t="s">
        <v>412</v>
      </c>
      <c r="N70" s="47" t="s">
        <v>46</v>
      </c>
      <c r="O70" s="47" t="s">
        <v>46</v>
      </c>
      <c r="P70" s="47" t="s">
        <v>46</v>
      </c>
      <c r="Q70" s="47" t="s">
        <v>412</v>
      </c>
      <c r="R70" s="47" t="s">
        <v>46</v>
      </c>
      <c r="S70" s="47" t="s">
        <v>384</v>
      </c>
      <c r="T70" s="47" t="s">
        <v>384</v>
      </c>
      <c r="U70" s="47" t="s">
        <v>46</v>
      </c>
      <c r="V70" s="47" t="s">
        <v>412</v>
      </c>
      <c r="W70" s="47" t="s">
        <v>386</v>
      </c>
      <c r="X70" s="46"/>
      <c r="Y70" s="47" t="s">
        <v>46</v>
      </c>
      <c r="Z70" s="47" t="s">
        <v>46</v>
      </c>
      <c r="AA70" s="47" t="s">
        <v>46</v>
      </c>
      <c r="AB70" s="39"/>
      <c r="AC70" s="60" t="s">
        <v>384</v>
      </c>
      <c r="AD70" s="60" t="s">
        <v>46</v>
      </c>
      <c r="AE70" s="60" t="s">
        <v>46</v>
      </c>
      <c r="AF70" s="47" t="s">
        <v>395</v>
      </c>
      <c r="AG70" s="63"/>
      <c r="AH70" s="60" t="s">
        <v>46</v>
      </c>
      <c r="AI70" s="39"/>
      <c r="AJ70" s="47" t="s">
        <v>464</v>
      </c>
      <c r="AK70" s="65">
        <v>8</v>
      </c>
      <c r="AL70" s="47" t="s">
        <v>411</v>
      </c>
      <c r="AM70" s="47" t="s">
        <v>25</v>
      </c>
      <c r="AN70" s="47" t="s">
        <v>412</v>
      </c>
      <c r="AO70" s="39"/>
    </row>
    <row r="71" spans="1:41" ht="36.950000000000003" customHeight="1" x14ac:dyDescent="0.2">
      <c r="A71" s="32" t="str">
        <f>+I_Objektübersicht!A72</f>
        <v>Josef-Orlopp-Str. 69</v>
      </c>
      <c r="B71" s="49">
        <f>+I_Objektübersicht!B72</f>
        <v>30251</v>
      </c>
      <c r="C71" s="94">
        <f>+I_Objektübersicht!D72</f>
        <v>13</v>
      </c>
      <c r="D71" s="49" t="str">
        <f>+I_Objektübersicht!C72</f>
        <v>Feuerwehr</v>
      </c>
      <c r="E71" s="49" t="s">
        <v>461</v>
      </c>
      <c r="F71" s="37"/>
      <c r="G71" s="46"/>
      <c r="H71" s="47" t="s">
        <v>49</v>
      </c>
      <c r="I71" s="47" t="s">
        <v>49</v>
      </c>
      <c r="J71" s="47" t="s">
        <v>49</v>
      </c>
      <c r="K71" s="47" t="s">
        <v>386</v>
      </c>
      <c r="L71" s="47" t="s">
        <v>386</v>
      </c>
      <c r="M71" s="47" t="s">
        <v>386</v>
      </c>
      <c r="N71" s="47" t="s">
        <v>46</v>
      </c>
      <c r="O71" s="47" t="s">
        <v>46</v>
      </c>
      <c r="P71" s="47" t="s">
        <v>46</v>
      </c>
      <c r="Q71" s="47" t="s">
        <v>386</v>
      </c>
      <c r="R71" s="47" t="s">
        <v>46</v>
      </c>
      <c r="S71" s="47" t="s">
        <v>384</v>
      </c>
      <c r="T71" s="47" t="s">
        <v>384</v>
      </c>
      <c r="U71" s="47" t="s">
        <v>46</v>
      </c>
      <c r="V71" s="47" t="s">
        <v>386</v>
      </c>
      <c r="W71" s="47" t="s">
        <v>386</v>
      </c>
      <c r="X71" s="46"/>
      <c r="Y71" s="47" t="s">
        <v>46</v>
      </c>
      <c r="Z71" s="47" t="s">
        <v>46</v>
      </c>
      <c r="AA71" s="47" t="s">
        <v>46</v>
      </c>
      <c r="AB71" s="39"/>
      <c r="AC71" s="60" t="s">
        <v>384</v>
      </c>
      <c r="AD71" s="60" t="s">
        <v>46</v>
      </c>
      <c r="AE71" s="60" t="s">
        <v>46</v>
      </c>
      <c r="AF71" s="47" t="s">
        <v>395</v>
      </c>
      <c r="AG71" s="63"/>
      <c r="AH71" s="60" t="s">
        <v>46</v>
      </c>
      <c r="AI71" s="39"/>
      <c r="AJ71" s="47" t="s">
        <v>80</v>
      </c>
      <c r="AK71" s="65">
        <v>8</v>
      </c>
      <c r="AL71" s="47" t="s">
        <v>411</v>
      </c>
      <c r="AM71" s="47" t="s">
        <v>25</v>
      </c>
      <c r="AN71" s="47" t="s">
        <v>412</v>
      </c>
      <c r="AO71" s="39"/>
    </row>
    <row r="72" spans="1:41" ht="36.950000000000003" customHeight="1" x14ac:dyDescent="0.2">
      <c r="A72" s="32" t="str">
        <f>+I_Objektübersicht!A73</f>
        <v>Kaiserdamm 1</v>
      </c>
      <c r="B72" s="49">
        <f>+I_Objektübersicht!B73</f>
        <v>30252</v>
      </c>
      <c r="C72" s="94">
        <f>+I_Objektübersicht!D73</f>
        <v>5</v>
      </c>
      <c r="D72" s="49" t="str">
        <f>+I_Objektübersicht!C73</f>
        <v>Polizei</v>
      </c>
      <c r="E72" s="49"/>
      <c r="F72" s="37"/>
      <c r="G72" s="46"/>
      <c r="H72" s="47" t="s">
        <v>384</v>
      </c>
      <c r="I72" s="47" t="s">
        <v>384</v>
      </c>
      <c r="J72" s="47" t="s">
        <v>384</v>
      </c>
      <c r="K72" s="47" t="s">
        <v>384</v>
      </c>
      <c r="L72" s="47" t="s">
        <v>384</v>
      </c>
      <c r="M72" s="47" t="s">
        <v>384</v>
      </c>
      <c r="N72" s="47" t="s">
        <v>384</v>
      </c>
      <c r="O72" s="47" t="s">
        <v>384</v>
      </c>
      <c r="P72" s="47" t="s">
        <v>46</v>
      </c>
      <c r="Q72" s="47" t="s">
        <v>384</v>
      </c>
      <c r="R72" s="47" t="s">
        <v>46</v>
      </c>
      <c r="S72" s="47" t="s">
        <v>384</v>
      </c>
      <c r="T72" s="47" t="s">
        <v>384</v>
      </c>
      <c r="U72" s="47" t="s">
        <v>46</v>
      </c>
      <c r="V72" s="47" t="s">
        <v>386</v>
      </c>
      <c r="W72" s="47" t="s">
        <v>469</v>
      </c>
      <c r="X72" s="46"/>
      <c r="Y72" s="47" t="s">
        <v>404</v>
      </c>
      <c r="Z72" s="47" t="s">
        <v>472</v>
      </c>
      <c r="AA72" s="47" t="s">
        <v>386</v>
      </c>
      <c r="AB72" s="39"/>
      <c r="AC72" s="60" t="s">
        <v>470</v>
      </c>
      <c r="AD72" s="60" t="s">
        <v>46</v>
      </c>
      <c r="AE72" s="60" t="s">
        <v>46</v>
      </c>
      <c r="AF72" s="47" t="s">
        <v>395</v>
      </c>
      <c r="AG72" s="63"/>
      <c r="AH72" s="60" t="s">
        <v>386</v>
      </c>
      <c r="AI72" s="39"/>
      <c r="AJ72" s="47" t="s">
        <v>33</v>
      </c>
      <c r="AK72" s="65">
        <v>4</v>
      </c>
      <c r="AL72" s="47" t="s">
        <v>404</v>
      </c>
      <c r="AM72" s="47" t="s">
        <v>25</v>
      </c>
      <c r="AN72" s="47">
        <v>300</v>
      </c>
      <c r="AO72" s="39"/>
    </row>
    <row r="73" spans="1:41" ht="36.950000000000003" customHeight="1" x14ac:dyDescent="0.2">
      <c r="A73" s="32" t="str">
        <f>+I_Objektübersicht!A74</f>
        <v>Kladower Damm 367</v>
      </c>
      <c r="B73" s="49">
        <f>+I_Objektübersicht!B74</f>
        <v>30254</v>
      </c>
      <c r="C73" s="94">
        <f>+I_Objektübersicht!D74</f>
        <v>18</v>
      </c>
      <c r="D73" s="49" t="str">
        <f>+I_Objektübersicht!C74</f>
        <v>Feuerwehr</v>
      </c>
      <c r="E73" s="49" t="s">
        <v>408</v>
      </c>
      <c r="F73" s="37"/>
      <c r="G73" s="46"/>
      <c r="H73" s="47" t="s">
        <v>46</v>
      </c>
      <c r="I73" s="47" t="s">
        <v>46</v>
      </c>
      <c r="J73" s="47" t="s">
        <v>46</v>
      </c>
      <c r="K73" s="47" t="s">
        <v>384</v>
      </c>
      <c r="L73" s="47" t="s">
        <v>46</v>
      </c>
      <c r="M73" s="47" t="s">
        <v>46</v>
      </c>
      <c r="N73" s="47" t="s">
        <v>46</v>
      </c>
      <c r="O73" s="47" t="s">
        <v>46</v>
      </c>
      <c r="P73" s="47" t="s">
        <v>46</v>
      </c>
      <c r="Q73" s="47" t="s">
        <v>386</v>
      </c>
      <c r="R73" s="47" t="s">
        <v>46</v>
      </c>
      <c r="S73" s="47" t="s">
        <v>384</v>
      </c>
      <c r="T73" s="47" t="s">
        <v>386</v>
      </c>
      <c r="U73" s="47" t="s">
        <v>46</v>
      </c>
      <c r="V73" s="47" t="s">
        <v>386</v>
      </c>
      <c r="W73" s="47" t="s">
        <v>386</v>
      </c>
      <c r="X73" s="46"/>
      <c r="Y73" s="47" t="s">
        <v>46</v>
      </c>
      <c r="Z73" s="47" t="s">
        <v>46</v>
      </c>
      <c r="AA73" s="47" t="s">
        <v>46</v>
      </c>
      <c r="AB73" s="39"/>
      <c r="AC73" s="60" t="s">
        <v>384</v>
      </c>
      <c r="AD73" s="60" t="s">
        <v>46</v>
      </c>
      <c r="AE73" s="60" t="s">
        <v>46</v>
      </c>
      <c r="AF73" s="47" t="s">
        <v>395</v>
      </c>
      <c r="AG73" s="63"/>
      <c r="AH73" s="60" t="s">
        <v>46</v>
      </c>
      <c r="AI73" s="39"/>
      <c r="AJ73" s="47" t="s">
        <v>464</v>
      </c>
      <c r="AK73" s="65">
        <v>8</v>
      </c>
      <c r="AL73" s="47" t="s">
        <v>411</v>
      </c>
      <c r="AM73" s="47" t="s">
        <v>25</v>
      </c>
      <c r="AN73" s="47" t="s">
        <v>412</v>
      </c>
      <c r="AO73" s="39"/>
    </row>
    <row r="74" spans="1:41" ht="36.950000000000003" customHeight="1" x14ac:dyDescent="0.2">
      <c r="A74" s="32" t="str">
        <f>+I_Objektübersicht!A75</f>
        <v>Kruppstr. 15</v>
      </c>
      <c r="B74" s="49">
        <f>+I_Objektübersicht!B75</f>
        <v>30257</v>
      </c>
      <c r="C74" s="94">
        <f>+I_Objektübersicht!D75</f>
        <v>10</v>
      </c>
      <c r="D74" s="49" t="str">
        <f>+I_Objektübersicht!C75</f>
        <v>Polizei</v>
      </c>
      <c r="E74" s="49"/>
      <c r="F74" s="37"/>
      <c r="G74" s="46"/>
      <c r="H74" s="47" t="s">
        <v>46</v>
      </c>
      <c r="I74" s="47" t="s">
        <v>384</v>
      </c>
      <c r="J74" s="47" t="s">
        <v>384</v>
      </c>
      <c r="K74" s="47" t="s">
        <v>384</v>
      </c>
      <c r="L74" s="47" t="s">
        <v>46</v>
      </c>
      <c r="M74" s="47" t="s">
        <v>46</v>
      </c>
      <c r="N74" s="47" t="s">
        <v>46</v>
      </c>
      <c r="O74" s="47" t="s">
        <v>384</v>
      </c>
      <c r="P74" s="47" t="s">
        <v>46</v>
      </c>
      <c r="Q74" s="47" t="s">
        <v>384</v>
      </c>
      <c r="R74" s="47" t="s">
        <v>46</v>
      </c>
      <c r="S74" s="47" t="s">
        <v>384</v>
      </c>
      <c r="T74" s="47" t="s">
        <v>46</v>
      </c>
      <c r="U74" s="47" t="s">
        <v>46</v>
      </c>
      <c r="V74" s="47" t="s">
        <v>386</v>
      </c>
      <c r="W74" s="47" t="s">
        <v>469</v>
      </c>
      <c r="X74" s="46"/>
      <c r="Y74" s="47" t="s">
        <v>404</v>
      </c>
      <c r="Z74" s="47" t="s">
        <v>472</v>
      </c>
      <c r="AA74" s="47" t="s">
        <v>386</v>
      </c>
      <c r="AB74" s="39"/>
      <c r="AC74" s="60" t="s">
        <v>470</v>
      </c>
      <c r="AD74" s="60" t="s">
        <v>46</v>
      </c>
      <c r="AE74" s="60" t="s">
        <v>46</v>
      </c>
      <c r="AF74" s="47" t="s">
        <v>395</v>
      </c>
      <c r="AG74" s="63"/>
      <c r="AH74" s="60" t="s">
        <v>386</v>
      </c>
      <c r="AI74" s="39"/>
      <c r="AJ74" s="47" t="s">
        <v>500</v>
      </c>
      <c r="AK74" s="65">
        <v>4</v>
      </c>
      <c r="AL74" s="47" t="s">
        <v>404</v>
      </c>
      <c r="AM74" s="47" t="s">
        <v>25</v>
      </c>
      <c r="AN74" s="47" t="s">
        <v>501</v>
      </c>
      <c r="AO74" s="39"/>
    </row>
    <row r="75" spans="1:41" ht="36.950000000000003" customHeight="1" x14ac:dyDescent="0.2">
      <c r="A75" s="32" t="str">
        <f>I_Objektübersicht!A76</f>
        <v>Kruppstr. 2-4</v>
      </c>
      <c r="B75" s="49">
        <f>+I_Objektübersicht!B76</f>
        <v>30205</v>
      </c>
      <c r="C75" s="94">
        <f>+I_Objektübersicht!D76</f>
        <v>10</v>
      </c>
      <c r="D75" s="49" t="str">
        <f>+I_Objektübersicht!C76</f>
        <v>Polizei</v>
      </c>
      <c r="E75" s="49"/>
      <c r="F75" s="37"/>
      <c r="G75" s="46"/>
      <c r="H75" s="47" t="s">
        <v>384</v>
      </c>
      <c r="I75" s="47" t="s">
        <v>384</v>
      </c>
      <c r="J75" s="47" t="s">
        <v>384</v>
      </c>
      <c r="K75" s="47" t="s">
        <v>384</v>
      </c>
      <c r="L75" s="47" t="s">
        <v>384</v>
      </c>
      <c r="M75" s="47" t="s">
        <v>384</v>
      </c>
      <c r="N75" s="47" t="s">
        <v>384</v>
      </c>
      <c r="O75" s="47" t="s">
        <v>384</v>
      </c>
      <c r="P75" s="47" t="s">
        <v>46</v>
      </c>
      <c r="Q75" s="47" t="s">
        <v>384</v>
      </c>
      <c r="R75" s="47" t="s">
        <v>46</v>
      </c>
      <c r="S75" s="47" t="s">
        <v>384</v>
      </c>
      <c r="T75" s="47" t="s">
        <v>384</v>
      </c>
      <c r="U75" s="47" t="s">
        <v>46</v>
      </c>
      <c r="V75" s="47" t="s">
        <v>46</v>
      </c>
      <c r="W75" s="47" t="s">
        <v>502</v>
      </c>
      <c r="X75" s="46"/>
      <c r="Y75" s="47" t="s">
        <v>404</v>
      </c>
      <c r="Z75" s="47" t="s">
        <v>503</v>
      </c>
      <c r="AA75" s="47" t="s">
        <v>46</v>
      </c>
      <c r="AB75" s="39"/>
      <c r="AC75" s="60" t="s">
        <v>470</v>
      </c>
      <c r="AD75" s="60" t="s">
        <v>46</v>
      </c>
      <c r="AE75" s="60" t="s">
        <v>46</v>
      </c>
      <c r="AF75" s="47" t="s">
        <v>395</v>
      </c>
      <c r="AG75" s="63"/>
      <c r="AH75" s="60" t="s">
        <v>386</v>
      </c>
      <c r="AI75" s="39"/>
      <c r="AJ75" s="47" t="s">
        <v>33</v>
      </c>
      <c r="AK75" s="65">
        <v>4</v>
      </c>
      <c r="AL75" s="47" t="s">
        <v>404</v>
      </c>
      <c r="AM75" s="47" t="s">
        <v>25</v>
      </c>
      <c r="AN75" s="47" t="s">
        <v>504</v>
      </c>
      <c r="AO75" s="39"/>
    </row>
    <row r="76" spans="1:41" ht="36.950000000000003" customHeight="1" x14ac:dyDescent="0.2">
      <c r="A76" s="32" t="str">
        <f>+I_Objektübersicht!A77</f>
        <v>Kummerower Ring 80</v>
      </c>
      <c r="B76" s="49">
        <f>+I_Objektübersicht!B77</f>
        <v>30258</v>
      </c>
      <c r="C76" s="94">
        <f>+I_Objektübersicht!D77</f>
        <v>12</v>
      </c>
      <c r="D76" s="49" t="str">
        <f>+I_Objektübersicht!C77</f>
        <v>Feuerwehr</v>
      </c>
      <c r="E76" s="49" t="s">
        <v>461</v>
      </c>
      <c r="F76" s="37"/>
      <c r="G76" s="46"/>
      <c r="H76" s="47" t="s">
        <v>49</v>
      </c>
      <c r="I76" s="47" t="s">
        <v>49</v>
      </c>
      <c r="J76" s="47" t="s">
        <v>49</v>
      </c>
      <c r="K76" s="47" t="s">
        <v>386</v>
      </c>
      <c r="L76" s="47" t="s">
        <v>386</v>
      </c>
      <c r="M76" s="47" t="s">
        <v>386</v>
      </c>
      <c r="N76" s="47" t="s">
        <v>46</v>
      </c>
      <c r="O76" s="47" t="s">
        <v>46</v>
      </c>
      <c r="P76" s="47" t="s">
        <v>46</v>
      </c>
      <c r="Q76" s="47" t="s">
        <v>386</v>
      </c>
      <c r="R76" s="47" t="s">
        <v>46</v>
      </c>
      <c r="S76" s="47" t="s">
        <v>384</v>
      </c>
      <c r="T76" s="47" t="s">
        <v>384</v>
      </c>
      <c r="U76" s="47" t="s">
        <v>46</v>
      </c>
      <c r="V76" s="47" t="s">
        <v>412</v>
      </c>
      <c r="W76" s="47" t="s">
        <v>386</v>
      </c>
      <c r="X76" s="46"/>
      <c r="Y76" s="47" t="s">
        <v>46</v>
      </c>
      <c r="Z76" s="47" t="s">
        <v>46</v>
      </c>
      <c r="AA76" s="47" t="s">
        <v>46</v>
      </c>
      <c r="AB76" s="39"/>
      <c r="AC76" s="60" t="s">
        <v>384</v>
      </c>
      <c r="AD76" s="60" t="s">
        <v>46</v>
      </c>
      <c r="AE76" s="60" t="s">
        <v>46</v>
      </c>
      <c r="AF76" s="47" t="s">
        <v>395</v>
      </c>
      <c r="AG76" s="63"/>
      <c r="AH76" s="60" t="s">
        <v>46</v>
      </c>
      <c r="AI76" s="39"/>
      <c r="AJ76" s="47" t="s">
        <v>80</v>
      </c>
      <c r="AK76" s="65">
        <v>8</v>
      </c>
      <c r="AL76" s="47" t="s">
        <v>411</v>
      </c>
      <c r="AM76" s="47" t="s">
        <v>25</v>
      </c>
      <c r="AN76" s="47" t="s">
        <v>412</v>
      </c>
      <c r="AO76" s="39"/>
    </row>
    <row r="77" spans="1:41" ht="36.950000000000003" customHeight="1" x14ac:dyDescent="0.2">
      <c r="A77" s="32" t="str">
        <f>+I_Objektübersicht!A78</f>
        <v>Mühlenweg 8</v>
      </c>
      <c r="B77" s="49">
        <f>+I_Objektübersicht!B78</f>
        <v>30261</v>
      </c>
      <c r="C77" s="94">
        <f>+I_Objektübersicht!D78</f>
        <v>16</v>
      </c>
      <c r="D77" s="49" t="str">
        <f>+I_Objektübersicht!C78</f>
        <v>Feuerwehr</v>
      </c>
      <c r="E77" s="49" t="s">
        <v>505</v>
      </c>
      <c r="F77" s="37"/>
      <c r="G77" s="46"/>
      <c r="H77" s="47" t="s">
        <v>46</v>
      </c>
      <c r="I77" s="47" t="s">
        <v>46</v>
      </c>
      <c r="J77" s="47" t="s">
        <v>46</v>
      </c>
      <c r="K77" s="47" t="s">
        <v>384</v>
      </c>
      <c r="L77" s="47" t="s">
        <v>46</v>
      </c>
      <c r="M77" s="47" t="s">
        <v>46</v>
      </c>
      <c r="N77" s="47" t="s">
        <v>46</v>
      </c>
      <c r="O77" s="47" t="s">
        <v>46</v>
      </c>
      <c r="P77" s="47" t="s">
        <v>46</v>
      </c>
      <c r="Q77" s="47" t="s">
        <v>412</v>
      </c>
      <c r="R77" s="47" t="s">
        <v>46</v>
      </c>
      <c r="S77" s="47" t="s">
        <v>384</v>
      </c>
      <c r="T77" s="47" t="s">
        <v>384</v>
      </c>
      <c r="U77" s="47" t="s">
        <v>46</v>
      </c>
      <c r="V77" s="47" t="s">
        <v>412</v>
      </c>
      <c r="W77" s="47" t="s">
        <v>407</v>
      </c>
      <c r="X77" s="46"/>
      <c r="Y77" s="47" t="s">
        <v>46</v>
      </c>
      <c r="Z77" s="47" t="s">
        <v>46</v>
      </c>
      <c r="AA77" s="47" t="s">
        <v>46</v>
      </c>
      <c r="AB77" s="39"/>
      <c r="AC77" s="60" t="s">
        <v>384</v>
      </c>
      <c r="AD77" s="60" t="s">
        <v>46</v>
      </c>
      <c r="AE77" s="60" t="s">
        <v>46</v>
      </c>
      <c r="AF77" s="47" t="s">
        <v>395</v>
      </c>
      <c r="AG77" s="63"/>
      <c r="AH77" s="60" t="s">
        <v>46</v>
      </c>
      <c r="AI77" s="39"/>
      <c r="AJ77" s="47" t="s">
        <v>464</v>
      </c>
      <c r="AK77" s="65">
        <v>8</v>
      </c>
      <c r="AL77" s="47" t="s">
        <v>411</v>
      </c>
      <c r="AM77" s="47" t="s">
        <v>25</v>
      </c>
      <c r="AN77" s="47" t="s">
        <v>412</v>
      </c>
      <c r="AO77" s="39"/>
    </row>
    <row r="78" spans="1:41" ht="36.950000000000003" customHeight="1" x14ac:dyDescent="0.2">
      <c r="A78" s="32" t="str">
        <f>+I_Objektübersicht!A79</f>
        <v>Paulsternstr. 34</v>
      </c>
      <c r="B78" s="49">
        <f>+I_Objektübersicht!B79</f>
        <v>30268</v>
      </c>
      <c r="C78" s="94">
        <f>+I_Objektübersicht!D79</f>
        <v>18</v>
      </c>
      <c r="D78" s="49" t="str">
        <f>+I_Objektübersicht!C79</f>
        <v>Feuerwehr</v>
      </c>
      <c r="E78" s="49" t="s">
        <v>505</v>
      </c>
      <c r="F78" s="37"/>
      <c r="G78" s="46"/>
      <c r="H78" s="47" t="s">
        <v>46</v>
      </c>
      <c r="I78" s="47" t="s">
        <v>46</v>
      </c>
      <c r="J78" s="47" t="s">
        <v>412</v>
      </c>
      <c r="K78" s="47" t="s">
        <v>412</v>
      </c>
      <c r="L78" s="47" t="s">
        <v>46</v>
      </c>
      <c r="M78" s="47" t="s">
        <v>46</v>
      </c>
      <c r="N78" s="47" t="s">
        <v>46</v>
      </c>
      <c r="O78" s="47" t="s">
        <v>46</v>
      </c>
      <c r="P78" s="47" t="s">
        <v>46</v>
      </c>
      <c r="Q78" s="47" t="s">
        <v>412</v>
      </c>
      <c r="R78" s="47" t="s">
        <v>412</v>
      </c>
      <c r="S78" s="47" t="s">
        <v>384</v>
      </c>
      <c r="T78" s="47" t="s">
        <v>412</v>
      </c>
      <c r="U78" s="47" t="s">
        <v>46</v>
      </c>
      <c r="V78" s="47" t="s">
        <v>412</v>
      </c>
      <c r="W78" s="47" t="s">
        <v>386</v>
      </c>
      <c r="X78" s="46"/>
      <c r="Y78" s="47" t="s">
        <v>46</v>
      </c>
      <c r="Z78" s="47" t="s">
        <v>46</v>
      </c>
      <c r="AA78" s="47" t="s">
        <v>46</v>
      </c>
      <c r="AB78" s="39"/>
      <c r="AC78" s="60" t="s">
        <v>384</v>
      </c>
      <c r="AD78" s="60" t="s">
        <v>412</v>
      </c>
      <c r="AE78" s="60" t="s">
        <v>46</v>
      </c>
      <c r="AF78" s="47" t="s">
        <v>395</v>
      </c>
      <c r="AG78" s="63"/>
      <c r="AH78" s="60" t="s">
        <v>506</v>
      </c>
      <c r="AI78" s="39"/>
      <c r="AJ78" s="47" t="s">
        <v>412</v>
      </c>
      <c r="AK78" s="65">
        <v>8</v>
      </c>
      <c r="AL78" s="47" t="s">
        <v>411</v>
      </c>
      <c r="AM78" s="47" t="s">
        <v>25</v>
      </c>
      <c r="AN78" s="47" t="s">
        <v>412</v>
      </c>
      <c r="AO78" s="39"/>
    </row>
    <row r="79" spans="1:41" ht="36.950000000000003" customHeight="1" x14ac:dyDescent="0.2">
      <c r="A79" s="32" t="str">
        <f>+I_Objektübersicht!A80</f>
        <v>Remstaler Str. 9</v>
      </c>
      <c r="B79" s="49">
        <f>+I_Objektübersicht!B80</f>
        <v>30269</v>
      </c>
      <c r="C79" s="94">
        <f>+I_Objektübersicht!D80</f>
        <v>18</v>
      </c>
      <c r="D79" s="49" t="str">
        <f>+I_Objektübersicht!C80</f>
        <v>Feuerwehr</v>
      </c>
      <c r="E79" s="49" t="s">
        <v>408</v>
      </c>
      <c r="F79" s="37"/>
      <c r="G79" s="46"/>
      <c r="H79" s="47" t="s">
        <v>46</v>
      </c>
      <c r="I79" s="47" t="s">
        <v>46</v>
      </c>
      <c r="J79" s="47" t="s">
        <v>46</v>
      </c>
      <c r="K79" s="47" t="s">
        <v>386</v>
      </c>
      <c r="L79" s="47" t="s">
        <v>46</v>
      </c>
      <c r="M79" s="47" t="s">
        <v>46</v>
      </c>
      <c r="N79" s="47" t="s">
        <v>46</v>
      </c>
      <c r="O79" s="47" t="s">
        <v>46</v>
      </c>
      <c r="P79" s="47" t="s">
        <v>46</v>
      </c>
      <c r="Q79" s="47" t="s">
        <v>386</v>
      </c>
      <c r="R79" s="47" t="s">
        <v>386</v>
      </c>
      <c r="S79" s="47" t="s">
        <v>386</v>
      </c>
      <c r="T79" s="47" t="s">
        <v>409</v>
      </c>
      <c r="U79" s="47" t="s">
        <v>46</v>
      </c>
      <c r="V79" s="47" t="s">
        <v>412</v>
      </c>
      <c r="W79" s="47" t="s">
        <v>386</v>
      </c>
      <c r="X79" s="46"/>
      <c r="Y79" s="47" t="s">
        <v>46</v>
      </c>
      <c r="Z79" s="47" t="s">
        <v>46</v>
      </c>
      <c r="AA79" s="47" t="s">
        <v>46</v>
      </c>
      <c r="AB79" s="39"/>
      <c r="AC79" s="60" t="s">
        <v>384</v>
      </c>
      <c r="AD79" s="60" t="s">
        <v>46</v>
      </c>
      <c r="AE79" s="60" t="s">
        <v>46</v>
      </c>
      <c r="AF79" s="47" t="s">
        <v>395</v>
      </c>
      <c r="AG79" s="63"/>
      <c r="AH79" s="60" t="s">
        <v>46</v>
      </c>
      <c r="AI79" s="39"/>
      <c r="AJ79" s="47" t="s">
        <v>410</v>
      </c>
      <c r="AK79" s="65">
        <v>8</v>
      </c>
      <c r="AL79" s="47" t="s">
        <v>411</v>
      </c>
      <c r="AM79" s="47" t="s">
        <v>25</v>
      </c>
      <c r="AN79" s="47" t="s">
        <v>412</v>
      </c>
      <c r="AO79" s="39"/>
    </row>
    <row r="80" spans="1:41" ht="36.950000000000003" customHeight="1" x14ac:dyDescent="0.2">
      <c r="A80" s="32" t="str">
        <f>+I_Objektübersicht!A81</f>
        <v>Schlierseestr. 10</v>
      </c>
      <c r="B80" s="49">
        <f>+I_Objektübersicht!B81</f>
        <v>30270</v>
      </c>
      <c r="C80" s="94">
        <f>+I_Objektübersicht!D81</f>
        <v>16</v>
      </c>
      <c r="D80" s="49" t="str">
        <f>+I_Objektübersicht!C81</f>
        <v>Feuerwehr</v>
      </c>
      <c r="E80" s="49" t="s">
        <v>408</v>
      </c>
      <c r="F80" s="37"/>
      <c r="G80" s="46"/>
      <c r="H80" s="47" t="s">
        <v>46</v>
      </c>
      <c r="I80" s="47" t="s">
        <v>46</v>
      </c>
      <c r="J80" s="47" t="s">
        <v>49</v>
      </c>
      <c r="K80" s="47" t="s">
        <v>384</v>
      </c>
      <c r="L80" s="47" t="s">
        <v>412</v>
      </c>
      <c r="M80" s="47" t="s">
        <v>412</v>
      </c>
      <c r="N80" s="47" t="s">
        <v>46</v>
      </c>
      <c r="O80" s="47" t="s">
        <v>46</v>
      </c>
      <c r="P80" s="47" t="s">
        <v>46</v>
      </c>
      <c r="Q80" s="47" t="s">
        <v>412</v>
      </c>
      <c r="R80" s="47" t="s">
        <v>412</v>
      </c>
      <c r="S80" s="47" t="s">
        <v>384</v>
      </c>
      <c r="T80" s="47" t="s">
        <v>412</v>
      </c>
      <c r="U80" s="47" t="s">
        <v>46</v>
      </c>
      <c r="V80" s="47" t="s">
        <v>412</v>
      </c>
      <c r="W80" s="47" t="s">
        <v>407</v>
      </c>
      <c r="X80" s="46"/>
      <c r="Y80" s="47" t="s">
        <v>46</v>
      </c>
      <c r="Z80" s="47" t="s">
        <v>46</v>
      </c>
      <c r="AA80" s="47" t="s">
        <v>46</v>
      </c>
      <c r="AB80" s="39"/>
      <c r="AC80" s="60" t="s">
        <v>384</v>
      </c>
      <c r="AD80" s="60" t="s">
        <v>46</v>
      </c>
      <c r="AE80" s="60" t="s">
        <v>46</v>
      </c>
      <c r="AF80" s="47" t="s">
        <v>395</v>
      </c>
      <c r="AG80" s="63"/>
      <c r="AH80" s="60" t="s">
        <v>46</v>
      </c>
      <c r="AI80" s="39"/>
      <c r="AJ80" s="47" t="s">
        <v>412</v>
      </c>
      <c r="AK80" s="65">
        <v>8</v>
      </c>
      <c r="AL80" s="47" t="s">
        <v>411</v>
      </c>
      <c r="AM80" s="47" t="s">
        <v>25</v>
      </c>
      <c r="AN80" s="47" t="s">
        <v>412</v>
      </c>
      <c r="AO80" s="39"/>
    </row>
    <row r="81" spans="1:41" ht="36.950000000000003" customHeight="1" x14ac:dyDescent="0.2">
      <c r="A81" s="32" t="str">
        <f>+I_Objektübersicht!A82</f>
        <v>Schmöckwitzer Damm  60</v>
      </c>
      <c r="B81" s="49">
        <f>+I_Objektübersicht!B82</f>
        <v>30272</v>
      </c>
      <c r="C81" s="94">
        <f>+I_Objektübersicht!D82</f>
        <v>16</v>
      </c>
      <c r="D81" s="49" t="str">
        <f>+I_Objektübersicht!C82</f>
        <v>Feuerwehr</v>
      </c>
      <c r="E81" s="49" t="s">
        <v>408</v>
      </c>
      <c r="F81" s="37"/>
      <c r="G81" s="46"/>
      <c r="H81" s="47" t="s">
        <v>46</v>
      </c>
      <c r="I81" s="47" t="s">
        <v>46</v>
      </c>
      <c r="J81" s="47" t="s">
        <v>49</v>
      </c>
      <c r="K81" s="47" t="s">
        <v>384</v>
      </c>
      <c r="L81" s="47" t="s">
        <v>384</v>
      </c>
      <c r="M81" s="47" t="s">
        <v>412</v>
      </c>
      <c r="N81" s="47" t="s">
        <v>46</v>
      </c>
      <c r="O81" s="47" t="s">
        <v>46</v>
      </c>
      <c r="P81" s="47" t="s">
        <v>46</v>
      </c>
      <c r="Q81" s="47" t="s">
        <v>412</v>
      </c>
      <c r="R81" s="47" t="s">
        <v>46</v>
      </c>
      <c r="S81" s="47" t="s">
        <v>384</v>
      </c>
      <c r="T81" s="47" t="s">
        <v>46</v>
      </c>
      <c r="U81" s="47" t="s">
        <v>46</v>
      </c>
      <c r="V81" s="47" t="s">
        <v>412</v>
      </c>
      <c r="W81" s="47" t="s">
        <v>407</v>
      </c>
      <c r="X81" s="46"/>
      <c r="Y81" s="47" t="s">
        <v>46</v>
      </c>
      <c r="Z81" s="47" t="s">
        <v>46</v>
      </c>
      <c r="AA81" s="47" t="s">
        <v>49</v>
      </c>
      <c r="AB81" s="39"/>
      <c r="AC81" s="60" t="s">
        <v>384</v>
      </c>
      <c r="AD81" s="60" t="s">
        <v>46</v>
      </c>
      <c r="AE81" s="60" t="s">
        <v>46</v>
      </c>
      <c r="AF81" s="47" t="s">
        <v>395</v>
      </c>
      <c r="AG81" s="63"/>
      <c r="AH81" s="60" t="s">
        <v>46</v>
      </c>
      <c r="AI81" s="39"/>
      <c r="AJ81" s="47" t="s">
        <v>460</v>
      </c>
      <c r="AK81" s="65">
        <v>8</v>
      </c>
      <c r="AL81" s="47" t="s">
        <v>411</v>
      </c>
      <c r="AM81" s="47" t="s">
        <v>25</v>
      </c>
      <c r="AN81" s="47" t="s">
        <v>412</v>
      </c>
      <c r="AO81" s="39"/>
    </row>
    <row r="82" spans="1:41" ht="36.950000000000003" customHeight="1" x14ac:dyDescent="0.2">
      <c r="A82" s="32" t="str">
        <f>+I_Objektübersicht!A83</f>
        <v>Semmelweisstr. 83-87</v>
      </c>
      <c r="B82" s="49">
        <f>+I_Objektübersicht!B83</f>
        <v>30275</v>
      </c>
      <c r="C82" s="94">
        <f>+I_Objektübersicht!D83</f>
        <v>16</v>
      </c>
      <c r="D82" s="49" t="str">
        <f>+I_Objektübersicht!C83</f>
        <v>Feuerwehr</v>
      </c>
      <c r="E82" s="49" t="s">
        <v>408</v>
      </c>
      <c r="F82" s="37"/>
      <c r="G82" s="46"/>
      <c r="H82" s="47" t="s">
        <v>507</v>
      </c>
      <c r="I82" s="47" t="s">
        <v>507</v>
      </c>
      <c r="J82" s="47" t="s">
        <v>507</v>
      </c>
      <c r="K82" s="47" t="s">
        <v>507</v>
      </c>
      <c r="L82" s="47" t="s">
        <v>507</v>
      </c>
      <c r="M82" s="47" t="s">
        <v>507</v>
      </c>
      <c r="N82" s="47" t="s">
        <v>507</v>
      </c>
      <c r="O82" s="47" t="s">
        <v>507</v>
      </c>
      <c r="P82" s="47" t="s">
        <v>507</v>
      </c>
      <c r="Q82" s="47" t="s">
        <v>507</v>
      </c>
      <c r="R82" s="47" t="s">
        <v>507</v>
      </c>
      <c r="S82" s="47" t="s">
        <v>507</v>
      </c>
      <c r="T82" s="47" t="s">
        <v>507</v>
      </c>
      <c r="U82" s="47" t="s">
        <v>46</v>
      </c>
      <c r="V82" s="47" t="s">
        <v>412</v>
      </c>
      <c r="W82" s="47" t="s">
        <v>407</v>
      </c>
      <c r="X82" s="46"/>
      <c r="Y82" s="47" t="s">
        <v>46</v>
      </c>
      <c r="Z82" s="47" t="s">
        <v>507</v>
      </c>
      <c r="AA82" s="47" t="s">
        <v>507</v>
      </c>
      <c r="AB82" s="39"/>
      <c r="AC82" s="47" t="s">
        <v>507</v>
      </c>
      <c r="AD82" s="47" t="s">
        <v>507</v>
      </c>
      <c r="AE82" s="47" t="s">
        <v>507</v>
      </c>
      <c r="AF82" s="47" t="s">
        <v>395</v>
      </c>
      <c r="AG82" s="63"/>
      <c r="AH82" s="47" t="s">
        <v>507</v>
      </c>
      <c r="AI82" s="39"/>
      <c r="AJ82" s="47" t="s">
        <v>412</v>
      </c>
      <c r="AK82" s="65">
        <v>8</v>
      </c>
      <c r="AL82" s="47" t="s">
        <v>411</v>
      </c>
      <c r="AM82" s="47" t="s">
        <v>25</v>
      </c>
      <c r="AN82" s="47" t="s">
        <v>412</v>
      </c>
      <c r="AO82" s="39"/>
    </row>
    <row r="83" spans="1:41" ht="36.950000000000003" customHeight="1" x14ac:dyDescent="0.2">
      <c r="A83" s="32" t="str">
        <f>+I_Objektübersicht!A84</f>
        <v>Siemensstr. 22</v>
      </c>
      <c r="B83" s="49">
        <f>+I_Objektübersicht!B84</f>
        <v>30277</v>
      </c>
      <c r="C83" s="94">
        <f>+I_Objektübersicht!D84</f>
        <v>17</v>
      </c>
      <c r="D83" s="49" t="str">
        <f>+I_Objektübersicht!C84</f>
        <v>Feuerwehr</v>
      </c>
      <c r="E83" s="49" t="s">
        <v>408</v>
      </c>
      <c r="F83" s="37"/>
      <c r="G83" s="46"/>
      <c r="H83" s="47" t="s">
        <v>46</v>
      </c>
      <c r="I83" s="47" t="s">
        <v>46</v>
      </c>
      <c r="J83" s="47" t="s">
        <v>412</v>
      </c>
      <c r="K83" s="47" t="s">
        <v>412</v>
      </c>
      <c r="L83" s="47" t="s">
        <v>412</v>
      </c>
      <c r="M83" s="47" t="s">
        <v>412</v>
      </c>
      <c r="N83" s="47" t="s">
        <v>46</v>
      </c>
      <c r="O83" s="47" t="s">
        <v>46</v>
      </c>
      <c r="P83" s="47" t="s">
        <v>46</v>
      </c>
      <c r="Q83" s="47" t="s">
        <v>412</v>
      </c>
      <c r="R83" s="47" t="s">
        <v>384</v>
      </c>
      <c r="S83" s="47" t="s">
        <v>384</v>
      </c>
      <c r="T83" s="47" t="s">
        <v>46</v>
      </c>
      <c r="U83" s="47" t="s">
        <v>46</v>
      </c>
      <c r="V83" s="47" t="s">
        <v>412</v>
      </c>
      <c r="W83" s="47" t="s">
        <v>407</v>
      </c>
      <c r="X83" s="46"/>
      <c r="Y83" s="47" t="s">
        <v>46</v>
      </c>
      <c r="Z83" s="47" t="s">
        <v>412</v>
      </c>
      <c r="AA83" s="47" t="s">
        <v>412</v>
      </c>
      <c r="AB83" s="39"/>
      <c r="AC83" s="60" t="s">
        <v>384</v>
      </c>
      <c r="AD83" s="60" t="s">
        <v>384</v>
      </c>
      <c r="AE83" s="60" t="s">
        <v>46</v>
      </c>
      <c r="AF83" s="47" t="s">
        <v>395</v>
      </c>
      <c r="AG83" s="63"/>
      <c r="AH83" s="60" t="s">
        <v>46</v>
      </c>
      <c r="AI83" s="39"/>
      <c r="AJ83" s="47" t="s">
        <v>460</v>
      </c>
      <c r="AK83" s="65">
        <v>8</v>
      </c>
      <c r="AL83" s="47" t="s">
        <v>411</v>
      </c>
      <c r="AM83" s="47" t="s">
        <v>25</v>
      </c>
      <c r="AN83" s="47" t="s">
        <v>412</v>
      </c>
      <c r="AO83" s="39"/>
    </row>
    <row r="84" spans="1:41" ht="36.950000000000003" customHeight="1" x14ac:dyDescent="0.2">
      <c r="A84" s="32" t="str">
        <f>+I_Objektübersicht!A85</f>
        <v>Südendstr. 18a</v>
      </c>
      <c r="B84" s="49">
        <f>+I_Objektübersicht!B85</f>
        <v>30279</v>
      </c>
      <c r="C84" s="94">
        <f>+I_Objektübersicht!D85</f>
        <v>14</v>
      </c>
      <c r="D84" s="49" t="str">
        <f>+I_Objektübersicht!C85</f>
        <v>Feuerwehr</v>
      </c>
      <c r="E84" s="49" t="s">
        <v>461</v>
      </c>
      <c r="F84" s="37"/>
      <c r="G84" s="46"/>
      <c r="H84" s="47" t="s">
        <v>49</v>
      </c>
      <c r="I84" s="47" t="s">
        <v>49</v>
      </c>
      <c r="J84" s="47" t="s">
        <v>49</v>
      </c>
      <c r="K84" s="47" t="s">
        <v>384</v>
      </c>
      <c r="L84" s="47" t="s">
        <v>386</v>
      </c>
      <c r="M84" s="47" t="s">
        <v>386</v>
      </c>
      <c r="N84" s="47" t="s">
        <v>46</v>
      </c>
      <c r="O84" s="47" t="s">
        <v>46</v>
      </c>
      <c r="P84" s="47" t="s">
        <v>46</v>
      </c>
      <c r="Q84" s="47" t="s">
        <v>412</v>
      </c>
      <c r="R84" s="47" t="s">
        <v>384</v>
      </c>
      <c r="S84" s="47" t="s">
        <v>384</v>
      </c>
      <c r="T84" s="47" t="s">
        <v>384</v>
      </c>
      <c r="U84" s="47" t="s">
        <v>46</v>
      </c>
      <c r="V84" s="47" t="s">
        <v>412</v>
      </c>
      <c r="W84" s="47" t="s">
        <v>386</v>
      </c>
      <c r="X84" s="46"/>
      <c r="Y84" s="47" t="s">
        <v>46</v>
      </c>
      <c r="Z84" s="47" t="s">
        <v>46</v>
      </c>
      <c r="AA84" s="47" t="s">
        <v>46</v>
      </c>
      <c r="AB84" s="39"/>
      <c r="AC84" s="60" t="s">
        <v>384</v>
      </c>
      <c r="AD84" s="60" t="s">
        <v>46</v>
      </c>
      <c r="AE84" s="60" t="s">
        <v>46</v>
      </c>
      <c r="AF84" s="47" t="s">
        <v>395</v>
      </c>
      <c r="AG84" s="63"/>
      <c r="AH84" s="60" t="s">
        <v>46</v>
      </c>
      <c r="AI84" s="39"/>
      <c r="AJ84" s="47" t="s">
        <v>80</v>
      </c>
      <c r="AK84" s="65">
        <v>8</v>
      </c>
      <c r="AL84" s="47" t="s">
        <v>411</v>
      </c>
      <c r="AM84" s="47" t="s">
        <v>25</v>
      </c>
      <c r="AN84" s="47" t="s">
        <v>412</v>
      </c>
      <c r="AO84" s="39"/>
    </row>
    <row r="85" spans="1:41" ht="36.950000000000003" customHeight="1" x14ac:dyDescent="0.2">
      <c r="A85" s="32" t="str">
        <f>+I_Objektübersicht!A86</f>
        <v>Wilhelm-von-Siemens-Str. 15</v>
      </c>
      <c r="B85" s="49">
        <f>+I_Objektübersicht!B86</f>
        <v>30285</v>
      </c>
      <c r="C85" s="94">
        <f>+I_Objektübersicht!D86</f>
        <v>14</v>
      </c>
      <c r="D85" s="49" t="str">
        <f>+I_Objektübersicht!C86</f>
        <v>Feuerwehr</v>
      </c>
      <c r="E85" s="49" t="s">
        <v>461</v>
      </c>
      <c r="F85" s="37"/>
      <c r="G85" s="46"/>
      <c r="H85" s="47" t="s">
        <v>384</v>
      </c>
      <c r="I85" s="47" t="s">
        <v>49</v>
      </c>
      <c r="J85" s="47" t="s">
        <v>384</v>
      </c>
      <c r="K85" s="47" t="s">
        <v>384</v>
      </c>
      <c r="L85" s="47" t="s">
        <v>384</v>
      </c>
      <c r="M85" s="47" t="s">
        <v>412</v>
      </c>
      <c r="N85" s="47" t="s">
        <v>46</v>
      </c>
      <c r="O85" s="47" t="s">
        <v>46</v>
      </c>
      <c r="P85" s="47" t="s">
        <v>46</v>
      </c>
      <c r="Q85" s="47" t="s">
        <v>412</v>
      </c>
      <c r="R85" s="47" t="s">
        <v>46</v>
      </c>
      <c r="S85" s="47" t="s">
        <v>384</v>
      </c>
      <c r="T85" s="47" t="s">
        <v>384</v>
      </c>
      <c r="U85" s="47" t="s">
        <v>46</v>
      </c>
      <c r="V85" s="47" t="s">
        <v>412</v>
      </c>
      <c r="W85" s="47" t="s">
        <v>386</v>
      </c>
      <c r="X85" s="46"/>
      <c r="Y85" s="47" t="s">
        <v>46</v>
      </c>
      <c r="Z85" s="47" t="s">
        <v>46</v>
      </c>
      <c r="AA85" s="47" t="s">
        <v>46</v>
      </c>
      <c r="AB85" s="39"/>
      <c r="AC85" s="60" t="s">
        <v>384</v>
      </c>
      <c r="AD85" s="60" t="s">
        <v>384</v>
      </c>
      <c r="AE85" s="60" t="s">
        <v>46</v>
      </c>
      <c r="AF85" s="47" t="s">
        <v>508</v>
      </c>
      <c r="AG85" s="91"/>
      <c r="AH85" s="60" t="s">
        <v>412</v>
      </c>
      <c r="AI85" s="39"/>
      <c r="AJ85" s="47" t="s">
        <v>80</v>
      </c>
      <c r="AK85" s="65">
        <v>8</v>
      </c>
      <c r="AL85" s="47" t="s">
        <v>411</v>
      </c>
      <c r="AM85" s="47" t="s">
        <v>25</v>
      </c>
      <c r="AN85" s="47" t="s">
        <v>412</v>
      </c>
      <c r="AO85" s="39"/>
    </row>
    <row r="86" spans="1:41" ht="36.950000000000003" customHeight="1" x14ac:dyDescent="0.2">
      <c r="A86" s="32" t="str">
        <f>+I_Objektübersicht!A87</f>
        <v>Zwickauer Damm 58</v>
      </c>
      <c r="B86" s="49">
        <f>+I_Objektübersicht!B87</f>
        <v>30287</v>
      </c>
      <c r="C86" s="94">
        <f>+I_Objektübersicht!D87</f>
        <v>9</v>
      </c>
      <c r="D86" s="49" t="str">
        <f>+I_Objektübersicht!C87</f>
        <v>Polizei</v>
      </c>
      <c r="E86" s="49"/>
      <c r="F86" s="37"/>
      <c r="G86" s="46"/>
      <c r="H86" s="47" t="s">
        <v>384</v>
      </c>
      <c r="I86" s="47" t="s">
        <v>384</v>
      </c>
      <c r="J86" s="47" t="s">
        <v>509</v>
      </c>
      <c r="K86" s="47" t="s">
        <v>510</v>
      </c>
      <c r="L86" s="47" t="s">
        <v>384</v>
      </c>
      <c r="M86" s="47" t="s">
        <v>384</v>
      </c>
      <c r="N86" s="47" t="s">
        <v>511</v>
      </c>
      <c r="O86" s="47" t="s">
        <v>46</v>
      </c>
      <c r="P86" s="47" t="s">
        <v>46</v>
      </c>
      <c r="Q86" s="47" t="s">
        <v>46</v>
      </c>
      <c r="R86" s="47" t="s">
        <v>46</v>
      </c>
      <c r="S86" s="47" t="s">
        <v>384</v>
      </c>
      <c r="T86" s="47" t="s">
        <v>384</v>
      </c>
      <c r="U86" s="47" t="s">
        <v>46</v>
      </c>
      <c r="V86" s="47" t="s">
        <v>46</v>
      </c>
      <c r="W86" s="47" t="s">
        <v>512</v>
      </c>
      <c r="X86" s="46"/>
      <c r="Y86" s="47" t="s">
        <v>46</v>
      </c>
      <c r="Z86" s="47" t="s">
        <v>46</v>
      </c>
      <c r="AA86" s="47" t="s">
        <v>46</v>
      </c>
      <c r="AB86" s="39"/>
      <c r="AC86" s="60" t="s">
        <v>384</v>
      </c>
      <c r="AD86" s="60" t="s">
        <v>46</v>
      </c>
      <c r="AE86" s="60" t="s">
        <v>46</v>
      </c>
      <c r="AF86" s="47" t="s">
        <v>395</v>
      </c>
      <c r="AG86" s="63"/>
      <c r="AH86" s="60" t="s">
        <v>513</v>
      </c>
      <c r="AI86" s="39"/>
      <c r="AJ86" s="47" t="s">
        <v>33</v>
      </c>
      <c r="AK86" s="65">
        <v>4</v>
      </c>
      <c r="AL86" s="47" t="s">
        <v>404</v>
      </c>
      <c r="AM86" s="47" t="s">
        <v>25</v>
      </c>
      <c r="AN86" s="47" t="s">
        <v>514</v>
      </c>
      <c r="AO86" s="39"/>
    </row>
    <row r="87" spans="1:41" ht="36.950000000000003" customHeight="1" x14ac:dyDescent="0.2">
      <c r="A87" s="32" t="str">
        <f>+I_Objektübersicht!A88</f>
        <v>Alt-Heiligensee 68</v>
      </c>
      <c r="B87" s="49">
        <f>+I_Objektübersicht!B88</f>
        <v>30327</v>
      </c>
      <c r="C87" s="94">
        <f>+I_Objektübersicht!D88</f>
        <v>18</v>
      </c>
      <c r="D87" s="49" t="str">
        <f>+I_Objektübersicht!C88</f>
        <v>Feuerwehr</v>
      </c>
      <c r="E87" s="49" t="s">
        <v>408</v>
      </c>
      <c r="F87" s="37"/>
      <c r="G87" s="46"/>
      <c r="H87" s="47" t="s">
        <v>46</v>
      </c>
      <c r="I87" s="47" t="s">
        <v>46</v>
      </c>
      <c r="J87" s="47" t="s">
        <v>46</v>
      </c>
      <c r="K87" s="47" t="s">
        <v>386</v>
      </c>
      <c r="L87" s="47" t="s">
        <v>46</v>
      </c>
      <c r="M87" s="47" t="s">
        <v>46</v>
      </c>
      <c r="N87" s="47" t="s">
        <v>46</v>
      </c>
      <c r="O87" s="47" t="s">
        <v>46</v>
      </c>
      <c r="P87" s="47" t="s">
        <v>46</v>
      </c>
      <c r="Q87" s="47" t="s">
        <v>412</v>
      </c>
      <c r="R87" s="47" t="s">
        <v>386</v>
      </c>
      <c r="S87" s="47" t="s">
        <v>386</v>
      </c>
      <c r="T87" s="47" t="s">
        <v>409</v>
      </c>
      <c r="U87" s="47" t="s">
        <v>46</v>
      </c>
      <c r="V87" s="47" t="s">
        <v>386</v>
      </c>
      <c r="W87" s="47" t="s">
        <v>386</v>
      </c>
      <c r="X87" s="46"/>
      <c r="Y87" s="47" t="s">
        <v>46</v>
      </c>
      <c r="Z87" s="47" t="s">
        <v>46</v>
      </c>
      <c r="AA87" s="47" t="s">
        <v>46</v>
      </c>
      <c r="AB87" s="39"/>
      <c r="AC87" s="60" t="s">
        <v>384</v>
      </c>
      <c r="AD87" s="60" t="s">
        <v>46</v>
      </c>
      <c r="AE87" s="60" t="s">
        <v>46</v>
      </c>
      <c r="AF87" s="47" t="s">
        <v>395</v>
      </c>
      <c r="AG87" s="63"/>
      <c r="AH87" s="60" t="s">
        <v>46</v>
      </c>
      <c r="AI87" s="39"/>
      <c r="AJ87" s="47" t="s">
        <v>410</v>
      </c>
      <c r="AK87" s="65">
        <v>8</v>
      </c>
      <c r="AL87" s="47" t="s">
        <v>411</v>
      </c>
      <c r="AM87" s="47" t="s">
        <v>25</v>
      </c>
      <c r="AN87" s="47" t="s">
        <v>412</v>
      </c>
      <c r="AO87" s="39"/>
    </row>
    <row r="88" spans="1:41" ht="36.950000000000003" customHeight="1" x14ac:dyDescent="0.2">
      <c r="A88" s="32" t="str">
        <f>+I_Objektübersicht!A89</f>
        <v>Alt-Lübars 20A</v>
      </c>
      <c r="B88" s="49">
        <f>+I_Objektübersicht!B89</f>
        <v>30328</v>
      </c>
      <c r="C88" s="94">
        <f>+I_Objektübersicht!D89</f>
        <v>18</v>
      </c>
      <c r="D88" s="49" t="str">
        <f>+I_Objektübersicht!C89</f>
        <v>Feuerwehr</v>
      </c>
      <c r="E88" s="49" t="s">
        <v>408</v>
      </c>
      <c r="F88" s="37"/>
      <c r="G88" s="46"/>
      <c r="H88" s="47" t="s">
        <v>46</v>
      </c>
      <c r="I88" s="47" t="s">
        <v>46</v>
      </c>
      <c r="J88" s="47" t="s">
        <v>46</v>
      </c>
      <c r="K88" s="47" t="s">
        <v>386</v>
      </c>
      <c r="L88" s="47" t="s">
        <v>46</v>
      </c>
      <c r="M88" s="47" t="s">
        <v>46</v>
      </c>
      <c r="N88" s="47" t="s">
        <v>46</v>
      </c>
      <c r="O88" s="47" t="s">
        <v>46</v>
      </c>
      <c r="P88" s="47" t="s">
        <v>46</v>
      </c>
      <c r="Q88" s="47" t="s">
        <v>412</v>
      </c>
      <c r="R88" s="47" t="s">
        <v>386</v>
      </c>
      <c r="S88" s="47" t="s">
        <v>386</v>
      </c>
      <c r="T88" s="47" t="s">
        <v>409</v>
      </c>
      <c r="U88" s="47" t="s">
        <v>46</v>
      </c>
      <c r="V88" s="47" t="s">
        <v>386</v>
      </c>
      <c r="W88" s="47" t="s">
        <v>386</v>
      </c>
      <c r="X88" s="46"/>
      <c r="Y88" s="47" t="s">
        <v>46</v>
      </c>
      <c r="Z88" s="47" t="s">
        <v>46</v>
      </c>
      <c r="AA88" s="47" t="s">
        <v>46</v>
      </c>
      <c r="AB88" s="39"/>
      <c r="AC88" s="60" t="s">
        <v>384</v>
      </c>
      <c r="AD88" s="60" t="s">
        <v>46</v>
      </c>
      <c r="AE88" s="60" t="s">
        <v>46</v>
      </c>
      <c r="AF88" s="47" t="s">
        <v>395</v>
      </c>
      <c r="AG88" s="63"/>
      <c r="AH88" s="60" t="s">
        <v>46</v>
      </c>
      <c r="AI88" s="39"/>
      <c r="AJ88" s="47" t="s">
        <v>410</v>
      </c>
      <c r="AK88" s="65">
        <v>8</v>
      </c>
      <c r="AL88" s="47" t="s">
        <v>411</v>
      </c>
      <c r="AM88" s="47" t="s">
        <v>25</v>
      </c>
      <c r="AN88" s="47" t="s">
        <v>412</v>
      </c>
      <c r="AO88" s="39"/>
    </row>
    <row r="89" spans="1:41" ht="36.950000000000003" customHeight="1" x14ac:dyDescent="0.2">
      <c r="A89" s="32" t="str">
        <f>+I_Objektübersicht!A90</f>
        <v>Alfredstr. 11</v>
      </c>
      <c r="B89" s="49">
        <f>+I_Objektübersicht!B90</f>
        <v>30381</v>
      </c>
      <c r="C89" s="94">
        <f>+I_Objektübersicht!D90</f>
        <v>11</v>
      </c>
      <c r="D89" s="49" t="str">
        <f>+I_Objektübersicht!C90</f>
        <v>JVA</v>
      </c>
      <c r="E89" s="49"/>
      <c r="F89" s="37"/>
      <c r="G89" s="46"/>
      <c r="H89" s="47" t="s">
        <v>384</v>
      </c>
      <c r="I89" s="47" t="s">
        <v>384</v>
      </c>
      <c r="J89" s="47" t="s">
        <v>515</v>
      </c>
      <c r="K89" s="47" t="s">
        <v>384</v>
      </c>
      <c r="L89" s="47" t="s">
        <v>46</v>
      </c>
      <c r="M89" s="47" t="s">
        <v>46</v>
      </c>
      <c r="N89" s="47" t="s">
        <v>384</v>
      </c>
      <c r="O89" s="47" t="s">
        <v>46</v>
      </c>
      <c r="P89" s="47" t="s">
        <v>394</v>
      </c>
      <c r="Q89" s="47" t="s">
        <v>384</v>
      </c>
      <c r="R89" s="47" t="s">
        <v>46</v>
      </c>
      <c r="S89" s="47" t="s">
        <v>384</v>
      </c>
      <c r="T89" s="47" t="s">
        <v>384</v>
      </c>
      <c r="U89" s="47" t="s">
        <v>394</v>
      </c>
      <c r="V89" s="47" t="s">
        <v>46</v>
      </c>
      <c r="W89" s="47" t="s">
        <v>46</v>
      </c>
      <c r="X89" s="46"/>
      <c r="Y89" s="47" t="s">
        <v>516</v>
      </c>
      <c r="Z89" s="47" t="s">
        <v>46</v>
      </c>
      <c r="AA89" s="47" t="s">
        <v>46</v>
      </c>
      <c r="AB89" s="39"/>
      <c r="AC89" s="47" t="s">
        <v>384</v>
      </c>
      <c r="AD89" s="47" t="s">
        <v>46</v>
      </c>
      <c r="AE89" s="47" t="s">
        <v>46</v>
      </c>
      <c r="AF89" s="47" t="s">
        <v>496</v>
      </c>
      <c r="AG89" s="115" t="s">
        <v>517</v>
      </c>
      <c r="AH89" s="60" t="s">
        <v>518</v>
      </c>
      <c r="AI89" s="39"/>
      <c r="AJ89" s="47" t="s">
        <v>33</v>
      </c>
      <c r="AK89" s="47" t="s">
        <v>519</v>
      </c>
      <c r="AL89" s="47" t="s">
        <v>404</v>
      </c>
      <c r="AM89" s="47" t="s">
        <v>25</v>
      </c>
      <c r="AN89" s="47">
        <v>50</v>
      </c>
      <c r="AO89" s="39"/>
    </row>
    <row r="90" spans="1:41" ht="36.950000000000003" customHeight="1" x14ac:dyDescent="0.2">
      <c r="A90" s="32" t="str">
        <f>+I_Objektübersicht!A91</f>
        <v>Pasewalker Str. 120</v>
      </c>
      <c r="B90" s="49">
        <f>+I_Objektübersicht!B91</f>
        <v>30387</v>
      </c>
      <c r="C90" s="94">
        <f>+I_Objektübersicht!D91</f>
        <v>13</v>
      </c>
      <c r="D90" s="49" t="str">
        <f>+I_Objektübersicht!C91</f>
        <v>Feuerwehr</v>
      </c>
      <c r="E90" s="49" t="s">
        <v>461</v>
      </c>
      <c r="F90" s="37"/>
      <c r="G90" s="46"/>
      <c r="H90" s="47" t="s">
        <v>49</v>
      </c>
      <c r="I90" s="47" t="s">
        <v>49</v>
      </c>
      <c r="J90" s="47" t="s">
        <v>49</v>
      </c>
      <c r="K90" s="47" t="s">
        <v>386</v>
      </c>
      <c r="L90" s="47" t="s">
        <v>386</v>
      </c>
      <c r="M90" s="47" t="s">
        <v>386</v>
      </c>
      <c r="N90" s="47" t="s">
        <v>46</v>
      </c>
      <c r="O90" s="47" t="s">
        <v>46</v>
      </c>
      <c r="P90" s="47" t="s">
        <v>46</v>
      </c>
      <c r="Q90" s="47" t="s">
        <v>412</v>
      </c>
      <c r="R90" s="47" t="s">
        <v>46</v>
      </c>
      <c r="S90" s="47" t="s">
        <v>384</v>
      </c>
      <c r="T90" s="47" t="s">
        <v>384</v>
      </c>
      <c r="U90" s="47" t="s">
        <v>46</v>
      </c>
      <c r="V90" s="47" t="s">
        <v>386</v>
      </c>
      <c r="W90" s="47" t="s">
        <v>386</v>
      </c>
      <c r="X90" s="46"/>
      <c r="Y90" s="47" t="s">
        <v>46</v>
      </c>
      <c r="Z90" s="47" t="s">
        <v>46</v>
      </c>
      <c r="AA90" s="47" t="s">
        <v>46</v>
      </c>
      <c r="AB90" s="39"/>
      <c r="AC90" s="60" t="s">
        <v>384</v>
      </c>
      <c r="AD90" s="60" t="s">
        <v>46</v>
      </c>
      <c r="AE90" s="60" t="s">
        <v>46</v>
      </c>
      <c r="AF90" s="47" t="s">
        <v>395</v>
      </c>
      <c r="AG90" s="63"/>
      <c r="AH90" s="60" t="s">
        <v>46</v>
      </c>
      <c r="AI90" s="39"/>
      <c r="AJ90" s="47" t="s">
        <v>80</v>
      </c>
      <c r="AK90" s="65">
        <v>8</v>
      </c>
      <c r="AL90" s="47" t="s">
        <v>411</v>
      </c>
      <c r="AM90" s="47" t="s">
        <v>25</v>
      </c>
      <c r="AN90" s="47" t="s">
        <v>412</v>
      </c>
      <c r="AO90" s="39"/>
    </row>
    <row r="91" spans="1:41" ht="28.5" x14ac:dyDescent="0.2">
      <c r="A91" s="32" t="str">
        <f>+I_Objektübersicht!A92</f>
        <v>Gatower Str. 333</v>
      </c>
      <c r="B91" s="49">
        <f>+I_Objektübersicht!B92</f>
        <v>30450</v>
      </c>
      <c r="C91" s="94">
        <f>+I_Objektübersicht!D92</f>
        <v>18</v>
      </c>
      <c r="D91" s="49" t="str">
        <f>+I_Objektübersicht!C92</f>
        <v>Feuerwehr</v>
      </c>
      <c r="E91" s="49" t="s">
        <v>408</v>
      </c>
      <c r="F91" s="37"/>
      <c r="G91" s="46"/>
      <c r="H91" s="47" t="s">
        <v>46</v>
      </c>
      <c r="I91" s="47" t="s">
        <v>46</v>
      </c>
      <c r="J91" s="47" t="s">
        <v>46</v>
      </c>
      <c r="K91" s="47" t="s">
        <v>384</v>
      </c>
      <c r="L91" s="47" t="s">
        <v>386</v>
      </c>
      <c r="M91" s="47" t="s">
        <v>386</v>
      </c>
      <c r="N91" s="47" t="s">
        <v>46</v>
      </c>
      <c r="O91" s="47" t="s">
        <v>46</v>
      </c>
      <c r="P91" s="47" t="s">
        <v>46</v>
      </c>
      <c r="Q91" s="47" t="s">
        <v>386</v>
      </c>
      <c r="R91" s="47" t="s">
        <v>46</v>
      </c>
      <c r="S91" s="47" t="s">
        <v>384</v>
      </c>
      <c r="T91" s="47" t="s">
        <v>384</v>
      </c>
      <c r="U91" s="47" t="s">
        <v>520</v>
      </c>
      <c r="V91" s="47" t="s">
        <v>386</v>
      </c>
      <c r="W91" s="47" t="s">
        <v>386</v>
      </c>
      <c r="X91" s="46"/>
      <c r="Y91" s="47" t="s">
        <v>46</v>
      </c>
      <c r="Z91" s="47" t="s">
        <v>46</v>
      </c>
      <c r="AA91" s="47" t="s">
        <v>46</v>
      </c>
      <c r="AB91" s="39"/>
      <c r="AC91" s="60" t="s">
        <v>384</v>
      </c>
      <c r="AD91" s="60" t="s">
        <v>46</v>
      </c>
      <c r="AE91" s="60" t="s">
        <v>46</v>
      </c>
      <c r="AF91" s="47" t="s">
        <v>395</v>
      </c>
      <c r="AG91" s="63"/>
      <c r="AH91" s="60" t="s">
        <v>46</v>
      </c>
      <c r="AI91" s="39"/>
      <c r="AJ91" s="47" t="s">
        <v>412</v>
      </c>
      <c r="AK91" s="65">
        <v>8</v>
      </c>
      <c r="AL91" s="47" t="s">
        <v>411</v>
      </c>
      <c r="AM91" s="47" t="s">
        <v>25</v>
      </c>
      <c r="AN91" s="47" t="s">
        <v>412</v>
      </c>
      <c r="AO91" s="39"/>
    </row>
    <row r="92" spans="1:41" ht="34.5" customHeight="1" x14ac:dyDescent="0.2">
      <c r="A92" s="32" t="str">
        <f>+I_Objektübersicht!A93</f>
        <v>Nöldnerstr. 36</v>
      </c>
      <c r="B92" s="49">
        <f>+I_Objektübersicht!B93</f>
        <v>30460</v>
      </c>
      <c r="C92" s="94">
        <f>+I_Objektübersicht!D93</f>
        <v>12</v>
      </c>
      <c r="D92" s="49" t="str">
        <f>+I_Objektübersicht!C93</f>
        <v>Feuerwehr</v>
      </c>
      <c r="E92" s="49" t="s">
        <v>505</v>
      </c>
      <c r="F92" s="37"/>
      <c r="G92" s="46"/>
      <c r="H92" s="47" t="s">
        <v>46</v>
      </c>
      <c r="I92" s="47" t="s">
        <v>49</v>
      </c>
      <c r="J92" s="47" t="s">
        <v>46</v>
      </c>
      <c r="K92" s="47" t="s">
        <v>386</v>
      </c>
      <c r="L92" s="47" t="s">
        <v>46</v>
      </c>
      <c r="M92" s="47" t="s">
        <v>386</v>
      </c>
      <c r="N92" s="47" t="s">
        <v>46</v>
      </c>
      <c r="O92" s="47" t="s">
        <v>46</v>
      </c>
      <c r="P92" s="47" t="s">
        <v>46</v>
      </c>
      <c r="Q92" s="47" t="s">
        <v>412</v>
      </c>
      <c r="R92" s="47" t="s">
        <v>46</v>
      </c>
      <c r="S92" s="47" t="s">
        <v>384</v>
      </c>
      <c r="T92" s="47" t="s">
        <v>384</v>
      </c>
      <c r="U92" s="47" t="s">
        <v>46</v>
      </c>
      <c r="V92" s="47" t="s">
        <v>386</v>
      </c>
      <c r="W92" s="47" t="s">
        <v>407</v>
      </c>
      <c r="X92" s="46"/>
      <c r="Y92" s="47" t="s">
        <v>46</v>
      </c>
      <c r="Z92" s="47" t="s">
        <v>46</v>
      </c>
      <c r="AA92" s="47" t="s">
        <v>46</v>
      </c>
      <c r="AB92" s="39"/>
      <c r="AC92" s="60" t="s">
        <v>384</v>
      </c>
      <c r="AD92" s="60" t="s">
        <v>46</v>
      </c>
      <c r="AE92" s="60" t="s">
        <v>46</v>
      </c>
      <c r="AF92" s="47" t="s">
        <v>508</v>
      </c>
      <c r="AG92" s="91" t="s">
        <v>521</v>
      </c>
      <c r="AH92" s="60" t="s">
        <v>412</v>
      </c>
      <c r="AI92" s="39"/>
      <c r="AJ92" s="47" t="s">
        <v>80</v>
      </c>
      <c r="AK92" s="65">
        <v>8</v>
      </c>
      <c r="AL92" s="47" t="s">
        <v>411</v>
      </c>
      <c r="AM92" s="47" t="s">
        <v>25</v>
      </c>
      <c r="AN92" s="47" t="s">
        <v>412</v>
      </c>
      <c r="AO92" s="39"/>
    </row>
    <row r="93" spans="1:41" ht="81" customHeight="1" x14ac:dyDescent="0.2">
      <c r="A93" s="32" t="str">
        <f>+I_Objektübersicht!A94</f>
        <v>Seidelstr. 39 / JVA Tegel</v>
      </c>
      <c r="B93" s="49">
        <f>+I_Objektübersicht!B94</f>
        <v>30462</v>
      </c>
      <c r="C93" s="94">
        <f>+I_Objektübersicht!D94</f>
        <v>3</v>
      </c>
      <c r="D93" s="49" t="str">
        <f>+I_Objektübersicht!C94</f>
        <v>JVA</v>
      </c>
      <c r="E93" s="49"/>
      <c r="F93" s="37"/>
      <c r="G93" s="46"/>
      <c r="H93" s="47" t="s">
        <v>384</v>
      </c>
      <c r="I93" s="47" t="s">
        <v>384</v>
      </c>
      <c r="J93" s="47" t="s">
        <v>409</v>
      </c>
      <c r="K93" s="47" t="s">
        <v>409</v>
      </c>
      <c r="L93" s="47" t="s">
        <v>409</v>
      </c>
      <c r="M93" s="47" t="s">
        <v>522</v>
      </c>
      <c r="N93" s="47" t="s">
        <v>384</v>
      </c>
      <c r="O93" s="47" t="s">
        <v>523</v>
      </c>
      <c r="P93" s="47" t="s">
        <v>49</v>
      </c>
      <c r="Q93" s="47" t="s">
        <v>49</v>
      </c>
      <c r="R93" s="47" t="s">
        <v>384</v>
      </c>
      <c r="S93" s="47" t="s">
        <v>384</v>
      </c>
      <c r="T93" s="47" t="s">
        <v>384</v>
      </c>
      <c r="U93" s="47" t="s">
        <v>46</v>
      </c>
      <c r="V93" s="47" t="s">
        <v>49</v>
      </c>
      <c r="W93" s="47" t="s">
        <v>524</v>
      </c>
      <c r="X93" s="46"/>
      <c r="Y93" s="47" t="s">
        <v>455</v>
      </c>
      <c r="Z93" s="47" t="s">
        <v>525</v>
      </c>
      <c r="AA93" s="47" t="s">
        <v>49</v>
      </c>
      <c r="AB93" s="39"/>
      <c r="AC93" s="47" t="s">
        <v>384</v>
      </c>
      <c r="AD93" s="47" t="s">
        <v>49</v>
      </c>
      <c r="AE93" s="47" t="s">
        <v>46</v>
      </c>
      <c r="AF93" s="47" t="s">
        <v>449</v>
      </c>
      <c r="AG93" s="115" t="s">
        <v>526</v>
      </c>
      <c r="AH93" s="60" t="s">
        <v>527</v>
      </c>
      <c r="AI93" s="39"/>
      <c r="AJ93" s="47" t="s">
        <v>33</v>
      </c>
      <c r="AK93" s="65">
        <v>8</v>
      </c>
      <c r="AL93" s="47" t="s">
        <v>528</v>
      </c>
      <c r="AM93" s="47" t="s">
        <v>25</v>
      </c>
      <c r="AN93" s="47" t="s">
        <v>529</v>
      </c>
      <c r="AO93" s="39"/>
    </row>
    <row r="94" spans="1:41" ht="36.950000000000003" customHeight="1" x14ac:dyDescent="0.2">
      <c r="A94" s="32" t="str">
        <f>+I_Objektübersicht!A95</f>
        <v>Thomas-Dehler-Str. 4</v>
      </c>
      <c r="B94" s="49">
        <f>+I_Objektübersicht!B95</f>
        <v>30479</v>
      </c>
      <c r="C94" s="94">
        <f>+I_Objektübersicht!D95</f>
        <v>5</v>
      </c>
      <c r="D94" s="49" t="str">
        <f>+I_Objektübersicht!C95</f>
        <v>Polizei</v>
      </c>
      <c r="E94" s="49"/>
      <c r="F94" s="37"/>
      <c r="G94" s="46"/>
      <c r="H94" s="47" t="s">
        <v>46</v>
      </c>
      <c r="I94" s="47" t="s">
        <v>384</v>
      </c>
      <c r="J94" s="47" t="s">
        <v>384</v>
      </c>
      <c r="K94" s="47" t="s">
        <v>384</v>
      </c>
      <c r="L94" s="47" t="s">
        <v>46</v>
      </c>
      <c r="M94" s="47" t="s">
        <v>46</v>
      </c>
      <c r="N94" s="47" t="s">
        <v>46</v>
      </c>
      <c r="O94" s="47" t="s">
        <v>46</v>
      </c>
      <c r="P94" s="47" t="s">
        <v>46</v>
      </c>
      <c r="Q94" s="47" t="s">
        <v>384</v>
      </c>
      <c r="R94" s="47" t="s">
        <v>46</v>
      </c>
      <c r="S94" s="47" t="s">
        <v>384</v>
      </c>
      <c r="T94" s="47" t="s">
        <v>384</v>
      </c>
      <c r="U94" s="47" t="s">
        <v>46</v>
      </c>
      <c r="V94" s="47" t="s">
        <v>386</v>
      </c>
      <c r="W94" s="47" t="s">
        <v>469</v>
      </c>
      <c r="X94" s="46"/>
      <c r="Y94" s="47" t="s">
        <v>404</v>
      </c>
      <c r="Z94" s="47" t="s">
        <v>46</v>
      </c>
      <c r="AA94" s="47" t="s">
        <v>386</v>
      </c>
      <c r="AB94" s="39"/>
      <c r="AC94" s="60" t="s">
        <v>470</v>
      </c>
      <c r="AD94" s="60" t="s">
        <v>46</v>
      </c>
      <c r="AE94" s="60" t="s">
        <v>46</v>
      </c>
      <c r="AF94" s="47" t="s">
        <v>395</v>
      </c>
      <c r="AG94" s="63"/>
      <c r="AH94" s="60" t="s">
        <v>386</v>
      </c>
      <c r="AI94" s="39"/>
      <c r="AJ94" s="47" t="s">
        <v>81</v>
      </c>
      <c r="AK94" s="65">
        <v>4</v>
      </c>
      <c r="AL94" s="47" t="s">
        <v>404</v>
      </c>
      <c r="AM94" s="47" t="s">
        <v>25</v>
      </c>
      <c r="AN94" s="47">
        <v>20</v>
      </c>
      <c r="AO94" s="39"/>
    </row>
    <row r="95" spans="1:41" ht="75.599999999999994" customHeight="1" x14ac:dyDescent="0.2">
      <c r="A95" s="32" t="str">
        <f>+I_Objektübersicht!A96</f>
        <v>Zachertstr. 75</v>
      </c>
      <c r="B95" s="49">
        <f>+I_Objektübersicht!B96</f>
        <v>30548</v>
      </c>
      <c r="C95" s="94">
        <f>+I_Objektübersicht!D96</f>
        <v>11</v>
      </c>
      <c r="D95" s="49" t="str">
        <f>+I_Objektübersicht!C96</f>
        <v>Allgemeiner Bestand</v>
      </c>
      <c r="E95" s="49"/>
      <c r="F95" s="37"/>
      <c r="G95" s="46"/>
      <c r="H95" s="47" t="s">
        <v>46</v>
      </c>
      <c r="I95" s="47" t="s">
        <v>384</v>
      </c>
      <c r="J95" s="47" t="s">
        <v>46</v>
      </c>
      <c r="K95" s="47" t="s">
        <v>384</v>
      </c>
      <c r="L95" s="47" t="s">
        <v>46</v>
      </c>
      <c r="M95" s="47" t="s">
        <v>46</v>
      </c>
      <c r="N95" s="47" t="s">
        <v>384</v>
      </c>
      <c r="O95" s="47" t="s">
        <v>46</v>
      </c>
      <c r="P95" s="47" t="s">
        <v>46</v>
      </c>
      <c r="Q95" s="47" t="s">
        <v>46</v>
      </c>
      <c r="R95" s="47" t="s">
        <v>49</v>
      </c>
      <c r="S95" s="47" t="s">
        <v>384</v>
      </c>
      <c r="T95" s="47" t="s">
        <v>530</v>
      </c>
      <c r="U95" s="47" t="s">
        <v>46</v>
      </c>
      <c r="V95" s="47" t="s">
        <v>49</v>
      </c>
      <c r="W95" s="47" t="s">
        <v>384</v>
      </c>
      <c r="X95" s="46"/>
      <c r="Y95" s="47" t="s">
        <v>414</v>
      </c>
      <c r="Z95" s="47" t="s">
        <v>46</v>
      </c>
      <c r="AA95" s="47" t="s">
        <v>46</v>
      </c>
      <c r="AB95" s="39"/>
      <c r="AC95" s="60" t="s">
        <v>531</v>
      </c>
      <c r="AD95" s="60" t="s">
        <v>46</v>
      </c>
      <c r="AE95" s="60" t="s">
        <v>46</v>
      </c>
      <c r="AF95" s="47" t="s">
        <v>496</v>
      </c>
      <c r="AG95" s="83" t="s">
        <v>532</v>
      </c>
      <c r="AH95" s="60" t="s">
        <v>46</v>
      </c>
      <c r="AI95" s="39"/>
      <c r="AJ95" s="47" t="s">
        <v>533</v>
      </c>
      <c r="AK95" s="65">
        <v>4</v>
      </c>
      <c r="AL95" s="47" t="s">
        <v>534</v>
      </c>
      <c r="AM95" s="47" t="s">
        <v>25</v>
      </c>
      <c r="AN95" s="47" t="s">
        <v>535</v>
      </c>
      <c r="AO95" s="39"/>
    </row>
    <row r="96" spans="1:41" ht="36.950000000000003" customHeight="1" x14ac:dyDescent="0.2">
      <c r="A96" s="32" t="str">
        <f>+I_Objektübersicht!A97</f>
        <v>Rankestr. 10-12</v>
      </c>
      <c r="B96" s="49">
        <f>+I_Objektübersicht!B97</f>
        <v>30170</v>
      </c>
      <c r="C96" s="94">
        <f>+I_Objektübersicht!D97</f>
        <v>19</v>
      </c>
      <c r="D96" s="49" t="str">
        <f>+I_Objektübersicht!C97</f>
        <v>Feuerwehr</v>
      </c>
      <c r="E96" s="49" t="s">
        <v>461</v>
      </c>
      <c r="F96" s="37"/>
      <c r="G96" s="46"/>
      <c r="H96" s="47" t="s">
        <v>49</v>
      </c>
      <c r="I96" s="47" t="s">
        <v>49</v>
      </c>
      <c r="J96" s="47" t="s">
        <v>49</v>
      </c>
      <c r="K96" s="47" t="s">
        <v>384</v>
      </c>
      <c r="L96" s="47" t="s">
        <v>386</v>
      </c>
      <c r="M96" s="47" t="s">
        <v>386</v>
      </c>
      <c r="N96" s="47" t="s">
        <v>384</v>
      </c>
      <c r="O96" s="47" t="s">
        <v>46</v>
      </c>
      <c r="P96" s="47" t="s">
        <v>46</v>
      </c>
      <c r="Q96" s="47" t="s">
        <v>386</v>
      </c>
      <c r="R96" s="47" t="s">
        <v>46</v>
      </c>
      <c r="S96" s="47" t="s">
        <v>384</v>
      </c>
      <c r="T96" s="47" t="s">
        <v>384</v>
      </c>
      <c r="U96" s="47" t="s">
        <v>46</v>
      </c>
      <c r="V96" s="47" t="s">
        <v>386</v>
      </c>
      <c r="W96" s="47" t="s">
        <v>386</v>
      </c>
      <c r="X96" s="46"/>
      <c r="Y96" s="47" t="s">
        <v>46</v>
      </c>
      <c r="Z96" s="47" t="s">
        <v>46</v>
      </c>
      <c r="AA96" s="47" t="s">
        <v>46</v>
      </c>
      <c r="AB96" s="39"/>
      <c r="AC96" s="60" t="s">
        <v>384</v>
      </c>
      <c r="AD96" s="60" t="s">
        <v>46</v>
      </c>
      <c r="AE96" s="60" t="s">
        <v>46</v>
      </c>
      <c r="AF96" s="47" t="s">
        <v>395</v>
      </c>
      <c r="AG96" s="63"/>
      <c r="AH96" s="60" t="s">
        <v>46</v>
      </c>
      <c r="AI96" s="39"/>
      <c r="AJ96" s="47" t="s">
        <v>80</v>
      </c>
      <c r="AK96" s="65">
        <v>8</v>
      </c>
      <c r="AL96" s="47" t="s">
        <v>411</v>
      </c>
      <c r="AM96" s="47" t="s">
        <v>25</v>
      </c>
      <c r="AN96" s="47" t="s">
        <v>412</v>
      </c>
      <c r="AO96" s="39"/>
    </row>
    <row r="97" spans="1:41" ht="36.950000000000003" customHeight="1" x14ac:dyDescent="0.2">
      <c r="A97" s="32" t="str">
        <f>+I_Objektübersicht!A98</f>
        <v>Wittestr. 30 G, M, J</v>
      </c>
      <c r="B97" s="49">
        <f>+I_Objektübersicht!B98</f>
        <v>10297</v>
      </c>
      <c r="C97" s="94">
        <f>+I_Objektübersicht!D98</f>
        <v>18</v>
      </c>
      <c r="D97" s="49" t="str">
        <f>+I_Objektübersicht!C98</f>
        <v>Feuerwehr</v>
      </c>
      <c r="E97" s="49" t="s">
        <v>461</v>
      </c>
      <c r="F97" s="37"/>
      <c r="G97" s="46"/>
      <c r="H97" s="47" t="s">
        <v>46</v>
      </c>
      <c r="I97" s="47" t="s">
        <v>46</v>
      </c>
      <c r="J97" s="47" t="s">
        <v>46</v>
      </c>
      <c r="K97" s="47" t="s">
        <v>386</v>
      </c>
      <c r="L97" s="47" t="s">
        <v>386</v>
      </c>
      <c r="M97" s="47" t="s">
        <v>386</v>
      </c>
      <c r="N97" s="47" t="s">
        <v>386</v>
      </c>
      <c r="O97" s="47" t="s">
        <v>46</v>
      </c>
      <c r="P97" s="47" t="s">
        <v>46</v>
      </c>
      <c r="Q97" s="47" t="s">
        <v>412</v>
      </c>
      <c r="R97" s="47" t="s">
        <v>412</v>
      </c>
      <c r="S97" s="47" t="s">
        <v>386</v>
      </c>
      <c r="T97" s="47" t="s">
        <v>386</v>
      </c>
      <c r="U97" s="47" t="s">
        <v>386</v>
      </c>
      <c r="V97" s="47" t="s">
        <v>386</v>
      </c>
      <c r="W97" s="47" t="s">
        <v>386</v>
      </c>
      <c r="X97" s="46"/>
      <c r="Y97" s="47" t="s">
        <v>46</v>
      </c>
      <c r="Z97" s="47" t="s">
        <v>412</v>
      </c>
      <c r="AA97" s="47" t="s">
        <v>412</v>
      </c>
      <c r="AB97" s="39"/>
      <c r="AC97" s="47" t="s">
        <v>412</v>
      </c>
      <c r="AD97" s="60" t="s">
        <v>412</v>
      </c>
      <c r="AE97" s="60" t="s">
        <v>412</v>
      </c>
      <c r="AF97" s="47" t="s">
        <v>395</v>
      </c>
      <c r="AG97" s="63"/>
      <c r="AH97" s="60" t="s">
        <v>412</v>
      </c>
      <c r="AI97" s="39"/>
      <c r="AJ97" s="47" t="s">
        <v>412</v>
      </c>
      <c r="AK97" s="65">
        <v>8</v>
      </c>
      <c r="AL97" s="47" t="s">
        <v>411</v>
      </c>
      <c r="AM97" s="47" t="s">
        <v>25</v>
      </c>
      <c r="AN97" s="47" t="s">
        <v>412</v>
      </c>
      <c r="AO97" s="39"/>
    </row>
    <row r="98" spans="1:41" ht="36.950000000000003" customHeight="1" x14ac:dyDescent="0.2">
      <c r="A98" s="32" t="str">
        <f>+I_Objektübersicht!A99</f>
        <v>Godbersenstr. 31</v>
      </c>
      <c r="B98" s="49">
        <f>+I_Objektübersicht!B99</f>
        <v>30481</v>
      </c>
      <c r="C98" s="94">
        <f>+I_Objektübersicht!D99</f>
        <v>16</v>
      </c>
      <c r="D98" s="49" t="str">
        <f>+I_Objektübersicht!C99</f>
        <v>Feuerwehr</v>
      </c>
      <c r="E98" s="49" t="s">
        <v>408</v>
      </c>
      <c r="F98" s="37"/>
      <c r="G98" s="46"/>
      <c r="H98" s="47" t="s">
        <v>46</v>
      </c>
      <c r="I98" s="47" t="s">
        <v>46</v>
      </c>
      <c r="J98" s="47" t="s">
        <v>49</v>
      </c>
      <c r="K98" s="47" t="s">
        <v>384</v>
      </c>
      <c r="L98" s="47" t="s">
        <v>412</v>
      </c>
      <c r="M98" s="47" t="s">
        <v>412</v>
      </c>
      <c r="N98" s="47" t="s">
        <v>46</v>
      </c>
      <c r="O98" s="47" t="s">
        <v>46</v>
      </c>
      <c r="P98" s="47" t="s">
        <v>46</v>
      </c>
      <c r="Q98" s="47" t="s">
        <v>412</v>
      </c>
      <c r="R98" s="47" t="s">
        <v>412</v>
      </c>
      <c r="S98" s="47" t="s">
        <v>384</v>
      </c>
      <c r="T98" s="47" t="s">
        <v>412</v>
      </c>
      <c r="U98" s="47" t="s">
        <v>46</v>
      </c>
      <c r="V98" s="47" t="s">
        <v>412</v>
      </c>
      <c r="W98" s="47" t="s">
        <v>386</v>
      </c>
      <c r="X98" s="46"/>
      <c r="Y98" s="47" t="s">
        <v>46</v>
      </c>
      <c r="Z98" s="47" t="s">
        <v>46</v>
      </c>
      <c r="AA98" s="47" t="s">
        <v>412</v>
      </c>
      <c r="AB98" s="39"/>
      <c r="AC98" s="60" t="s">
        <v>384</v>
      </c>
      <c r="AD98" s="60" t="s">
        <v>46</v>
      </c>
      <c r="AE98" s="60" t="s">
        <v>46</v>
      </c>
      <c r="AF98" s="47" t="s">
        <v>395</v>
      </c>
      <c r="AG98" s="63"/>
      <c r="AH98" s="60" t="s">
        <v>46</v>
      </c>
      <c r="AI98" s="39"/>
      <c r="AJ98" s="47" t="s">
        <v>412</v>
      </c>
      <c r="AK98" s="65">
        <v>8</v>
      </c>
      <c r="AL98" s="47" t="s">
        <v>411</v>
      </c>
      <c r="AM98" s="47" t="s">
        <v>25</v>
      </c>
      <c r="AN98" s="47" t="s">
        <v>412</v>
      </c>
      <c r="AO98" s="39"/>
    </row>
    <row r="99" spans="1:41" ht="36.950000000000003" customHeight="1" x14ac:dyDescent="0.2">
      <c r="A99" s="32" t="str">
        <f>+I_Objektübersicht!A100</f>
        <v>Reinickendorfer Str. 15a-15c</v>
      </c>
      <c r="B99" s="49">
        <f>+I_Objektübersicht!B100</f>
        <v>30172</v>
      </c>
      <c r="C99" s="94">
        <f>+I_Objektübersicht!D100</f>
        <v>15</v>
      </c>
      <c r="D99" s="49" t="str">
        <f>+I_Objektübersicht!C100</f>
        <v>Feuerwehr</v>
      </c>
      <c r="E99" s="49" t="s">
        <v>461</v>
      </c>
      <c r="F99" s="37"/>
      <c r="G99" s="46"/>
      <c r="H99" s="47" t="s">
        <v>49</v>
      </c>
      <c r="I99" s="47" t="s">
        <v>49</v>
      </c>
      <c r="J99" s="47" t="s">
        <v>49</v>
      </c>
      <c r="K99" s="47" t="s">
        <v>384</v>
      </c>
      <c r="L99" s="47" t="s">
        <v>386</v>
      </c>
      <c r="M99" s="47" t="s">
        <v>386</v>
      </c>
      <c r="N99" s="47" t="s">
        <v>46</v>
      </c>
      <c r="O99" s="47" t="s">
        <v>46</v>
      </c>
      <c r="P99" s="47" t="s">
        <v>46</v>
      </c>
      <c r="Q99" s="47" t="s">
        <v>386</v>
      </c>
      <c r="R99" s="47" t="s">
        <v>384</v>
      </c>
      <c r="S99" s="47" t="s">
        <v>384</v>
      </c>
      <c r="T99" s="47" t="s">
        <v>384</v>
      </c>
      <c r="U99" s="47" t="s">
        <v>46</v>
      </c>
      <c r="V99" s="47" t="s">
        <v>386</v>
      </c>
      <c r="W99" s="47" t="s">
        <v>386</v>
      </c>
      <c r="X99" s="46"/>
      <c r="Y99" s="47" t="s">
        <v>46</v>
      </c>
      <c r="Z99" s="47" t="s">
        <v>46</v>
      </c>
      <c r="AA99" s="47" t="s">
        <v>46</v>
      </c>
      <c r="AB99" s="39"/>
      <c r="AC99" s="60" t="s">
        <v>384</v>
      </c>
      <c r="AD99" s="60" t="s">
        <v>46</v>
      </c>
      <c r="AE99" s="60" t="s">
        <v>46</v>
      </c>
      <c r="AF99" s="47" t="s">
        <v>395</v>
      </c>
      <c r="AG99" s="63"/>
      <c r="AH99" s="60" t="s">
        <v>46</v>
      </c>
      <c r="AI99" s="39"/>
      <c r="AJ99" s="47" t="s">
        <v>80</v>
      </c>
      <c r="AK99" s="65">
        <v>8</v>
      </c>
      <c r="AL99" s="47" t="s">
        <v>411</v>
      </c>
      <c r="AM99" s="47" t="s">
        <v>25</v>
      </c>
      <c r="AN99" s="47" t="s">
        <v>412</v>
      </c>
      <c r="AO99" s="39"/>
    </row>
    <row r="100" spans="1:41" ht="36.950000000000003" customHeight="1" x14ac:dyDescent="0.2">
      <c r="A100" s="32" t="str">
        <f>+I_Objektübersicht!A101</f>
        <v>Feurigstr. 58</v>
      </c>
      <c r="B100" s="49">
        <f>+I_Objektübersicht!B101</f>
        <v>30150</v>
      </c>
      <c r="C100" s="94">
        <f>+I_Objektübersicht!D101</f>
        <v>14</v>
      </c>
      <c r="D100" s="49" t="str">
        <f>+I_Objektübersicht!C101</f>
        <v>Feuerwehr</v>
      </c>
      <c r="E100" s="49" t="s">
        <v>461</v>
      </c>
      <c r="F100" s="37"/>
      <c r="G100" s="46"/>
      <c r="H100" s="47" t="s">
        <v>49</v>
      </c>
      <c r="I100" s="47" t="s">
        <v>49</v>
      </c>
      <c r="J100" s="47" t="s">
        <v>49</v>
      </c>
      <c r="K100" s="47" t="s">
        <v>384</v>
      </c>
      <c r="L100" s="47" t="s">
        <v>384</v>
      </c>
      <c r="M100" s="47" t="s">
        <v>412</v>
      </c>
      <c r="N100" s="47" t="s">
        <v>46</v>
      </c>
      <c r="O100" s="47" t="s">
        <v>46</v>
      </c>
      <c r="P100" s="47" t="s">
        <v>46</v>
      </c>
      <c r="Q100" s="47" t="s">
        <v>412</v>
      </c>
      <c r="R100" s="47" t="s">
        <v>46</v>
      </c>
      <c r="S100" s="47" t="s">
        <v>384</v>
      </c>
      <c r="T100" s="47" t="s">
        <v>384</v>
      </c>
      <c r="U100" s="47" t="s">
        <v>46</v>
      </c>
      <c r="V100" s="47" t="s">
        <v>412</v>
      </c>
      <c r="W100" s="47" t="s">
        <v>386</v>
      </c>
      <c r="X100" s="46"/>
      <c r="Y100" s="47" t="s">
        <v>46</v>
      </c>
      <c r="Z100" s="47" t="s">
        <v>46</v>
      </c>
      <c r="AA100" s="47" t="s">
        <v>46</v>
      </c>
      <c r="AB100" s="39"/>
      <c r="AC100" s="60" t="s">
        <v>384</v>
      </c>
      <c r="AD100" s="60" t="s">
        <v>46</v>
      </c>
      <c r="AE100" s="60" t="s">
        <v>46</v>
      </c>
      <c r="AF100" s="47" t="s">
        <v>395</v>
      </c>
      <c r="AG100" s="63"/>
      <c r="AH100" s="60" t="s">
        <v>46</v>
      </c>
      <c r="AI100" s="39"/>
      <c r="AJ100" s="47" t="s">
        <v>80</v>
      </c>
      <c r="AK100" s="65">
        <v>8</v>
      </c>
      <c r="AL100" s="47" t="s">
        <v>411</v>
      </c>
      <c r="AM100" s="47" t="s">
        <v>25</v>
      </c>
      <c r="AN100" s="47" t="s">
        <v>412</v>
      </c>
      <c r="AO100" s="39"/>
    </row>
    <row r="101" spans="1:41" ht="36.950000000000003" customHeight="1" x14ac:dyDescent="0.2">
      <c r="A101" s="32" t="str">
        <f>+I_Objektübersicht!A102</f>
        <v>Oderberger Str. 24,25</v>
      </c>
      <c r="B101" s="49">
        <f>+I_Objektübersicht!B102</f>
        <v>30264</v>
      </c>
      <c r="C101" s="94">
        <f>+I_Objektübersicht!D102</f>
        <v>13</v>
      </c>
      <c r="D101" s="49" t="str">
        <f>+I_Objektübersicht!C102</f>
        <v>Feuerwehr</v>
      </c>
      <c r="E101" s="49" t="s">
        <v>461</v>
      </c>
      <c r="F101" s="37"/>
      <c r="G101" s="46"/>
      <c r="H101" s="47" t="s">
        <v>49</v>
      </c>
      <c r="I101" s="47" t="s">
        <v>49</v>
      </c>
      <c r="J101" s="47" t="s">
        <v>49</v>
      </c>
      <c r="K101" s="47" t="s">
        <v>386</v>
      </c>
      <c r="L101" s="47" t="s">
        <v>386</v>
      </c>
      <c r="M101" s="47" t="s">
        <v>386</v>
      </c>
      <c r="N101" s="47" t="s">
        <v>46</v>
      </c>
      <c r="O101" s="47" t="s">
        <v>46</v>
      </c>
      <c r="P101" s="47" t="s">
        <v>46</v>
      </c>
      <c r="Q101" s="47" t="s">
        <v>386</v>
      </c>
      <c r="R101" s="47" t="s">
        <v>412</v>
      </c>
      <c r="S101" s="47" t="s">
        <v>386</v>
      </c>
      <c r="T101" s="47" t="s">
        <v>384</v>
      </c>
      <c r="U101" s="47" t="s">
        <v>46</v>
      </c>
      <c r="V101" s="47" t="s">
        <v>386</v>
      </c>
      <c r="W101" s="47" t="s">
        <v>386</v>
      </c>
      <c r="X101" s="46"/>
      <c r="Y101" s="47" t="s">
        <v>46</v>
      </c>
      <c r="Z101" s="47" t="s">
        <v>46</v>
      </c>
      <c r="AA101" s="47" t="s">
        <v>46</v>
      </c>
      <c r="AB101" s="39"/>
      <c r="AC101" s="60" t="s">
        <v>384</v>
      </c>
      <c r="AD101" s="60" t="s">
        <v>46</v>
      </c>
      <c r="AE101" s="60" t="s">
        <v>46</v>
      </c>
      <c r="AF101" s="47" t="s">
        <v>395</v>
      </c>
      <c r="AG101" s="63"/>
      <c r="AH101" s="60" t="s">
        <v>46</v>
      </c>
      <c r="AI101" s="39"/>
      <c r="AJ101" s="47" t="s">
        <v>80</v>
      </c>
      <c r="AK101" s="65">
        <v>8</v>
      </c>
      <c r="AL101" s="47" t="s">
        <v>411</v>
      </c>
      <c r="AM101" s="47" t="s">
        <v>25</v>
      </c>
      <c r="AN101" s="47" t="s">
        <v>412</v>
      </c>
      <c r="AO101" s="39"/>
    </row>
    <row r="102" spans="1:41" ht="36.950000000000003" customHeight="1" x14ac:dyDescent="0.2">
      <c r="A102" s="32" t="str">
        <f>+I_Objektübersicht!A103</f>
        <v>Groß-Berliner Damm 18</v>
      </c>
      <c r="B102" s="49">
        <f>+I_Objektübersicht!B103</f>
        <v>30154</v>
      </c>
      <c r="C102" s="94">
        <f>+I_Objektübersicht!D103</f>
        <v>17</v>
      </c>
      <c r="D102" s="49" t="str">
        <f>+I_Objektübersicht!C103</f>
        <v>Feuerwehr</v>
      </c>
      <c r="E102" s="49" t="s">
        <v>461</v>
      </c>
      <c r="F102" s="37"/>
      <c r="G102" s="46"/>
      <c r="H102" s="47" t="s">
        <v>49</v>
      </c>
      <c r="I102" s="47" t="s">
        <v>49</v>
      </c>
      <c r="J102" s="47" t="s">
        <v>49</v>
      </c>
      <c r="K102" s="47" t="s">
        <v>386</v>
      </c>
      <c r="L102" s="47" t="s">
        <v>384</v>
      </c>
      <c r="M102" s="47" t="s">
        <v>386</v>
      </c>
      <c r="N102" s="47" t="s">
        <v>386</v>
      </c>
      <c r="O102" s="47" t="s">
        <v>46</v>
      </c>
      <c r="P102" s="47" t="s">
        <v>46</v>
      </c>
      <c r="Q102" s="47" t="s">
        <v>386</v>
      </c>
      <c r="R102" s="47" t="s">
        <v>386</v>
      </c>
      <c r="S102" s="47" t="s">
        <v>384</v>
      </c>
      <c r="T102" s="47" t="s">
        <v>384</v>
      </c>
      <c r="U102" s="47" t="s">
        <v>46</v>
      </c>
      <c r="V102" s="47" t="s">
        <v>386</v>
      </c>
      <c r="W102" s="47" t="s">
        <v>386</v>
      </c>
      <c r="X102" s="46"/>
      <c r="Y102" s="47" t="s">
        <v>46</v>
      </c>
      <c r="Z102" s="47" t="s">
        <v>46</v>
      </c>
      <c r="AA102" s="47" t="s">
        <v>412</v>
      </c>
      <c r="AB102" s="39"/>
      <c r="AC102" s="60" t="s">
        <v>384</v>
      </c>
      <c r="AD102" s="60" t="s">
        <v>46</v>
      </c>
      <c r="AE102" s="60" t="s">
        <v>46</v>
      </c>
      <c r="AF102" s="47" t="s">
        <v>395</v>
      </c>
      <c r="AG102" s="91"/>
      <c r="AH102" s="60" t="s">
        <v>412</v>
      </c>
      <c r="AI102" s="39"/>
      <c r="AJ102" s="47" t="s">
        <v>80</v>
      </c>
      <c r="AK102" s="65">
        <v>8</v>
      </c>
      <c r="AL102" s="47" t="s">
        <v>411</v>
      </c>
      <c r="AM102" s="47" t="s">
        <v>25</v>
      </c>
      <c r="AN102" s="47" t="s">
        <v>412</v>
      </c>
      <c r="AO102" s="39"/>
    </row>
    <row r="103" spans="1:41" ht="36.950000000000003" customHeight="1" x14ac:dyDescent="0.2">
      <c r="A103" s="32" t="str">
        <f>+I_Objektübersicht!A104</f>
        <v>Suarezstr. 9-10</v>
      </c>
      <c r="B103" s="49">
        <f>+I_Objektübersicht!B104</f>
        <v>30278</v>
      </c>
      <c r="C103" s="94">
        <f>+I_Objektübersicht!D104</f>
        <v>19</v>
      </c>
      <c r="D103" s="49" t="str">
        <f>+I_Objektübersicht!C104</f>
        <v>Feuerwehr</v>
      </c>
      <c r="E103" s="49" t="s">
        <v>461</v>
      </c>
      <c r="F103" s="37"/>
      <c r="G103" s="46"/>
      <c r="H103" s="47" t="s">
        <v>49</v>
      </c>
      <c r="I103" s="47" t="s">
        <v>49</v>
      </c>
      <c r="J103" s="47" t="s">
        <v>49</v>
      </c>
      <c r="K103" s="47" t="s">
        <v>384</v>
      </c>
      <c r="L103" s="47" t="s">
        <v>384</v>
      </c>
      <c r="M103" s="47" t="s">
        <v>386</v>
      </c>
      <c r="N103" s="47" t="s">
        <v>46</v>
      </c>
      <c r="O103" s="47" t="s">
        <v>46</v>
      </c>
      <c r="P103" s="47" t="s">
        <v>46</v>
      </c>
      <c r="Q103" s="47" t="s">
        <v>386</v>
      </c>
      <c r="R103" s="47" t="s">
        <v>46</v>
      </c>
      <c r="S103" s="47" t="s">
        <v>384</v>
      </c>
      <c r="T103" s="47" t="s">
        <v>384</v>
      </c>
      <c r="U103" s="47" t="s">
        <v>46</v>
      </c>
      <c r="V103" s="47" t="s">
        <v>412</v>
      </c>
      <c r="W103" s="47" t="s">
        <v>386</v>
      </c>
      <c r="X103" s="46"/>
      <c r="Y103" s="47" t="s">
        <v>46</v>
      </c>
      <c r="Z103" s="47" t="s">
        <v>46</v>
      </c>
      <c r="AA103" s="47" t="s">
        <v>46</v>
      </c>
      <c r="AB103" s="39"/>
      <c r="AC103" s="60" t="s">
        <v>384</v>
      </c>
      <c r="AD103" s="60" t="s">
        <v>46</v>
      </c>
      <c r="AE103" s="60" t="s">
        <v>46</v>
      </c>
      <c r="AF103" s="47" t="s">
        <v>508</v>
      </c>
      <c r="AG103" s="91"/>
      <c r="AH103" s="60" t="s">
        <v>46</v>
      </c>
      <c r="AI103" s="39"/>
      <c r="AJ103" s="47" t="s">
        <v>80</v>
      </c>
      <c r="AK103" s="65">
        <v>8</v>
      </c>
      <c r="AL103" s="47" t="s">
        <v>411</v>
      </c>
      <c r="AM103" s="47" t="s">
        <v>25</v>
      </c>
      <c r="AN103" s="47" t="s">
        <v>412</v>
      </c>
      <c r="AO103" s="39"/>
    </row>
    <row r="104" spans="1:41" ht="36.950000000000003" customHeight="1" x14ac:dyDescent="0.2">
      <c r="A104" s="32" t="str">
        <f>+I_Objektübersicht!A105</f>
        <v>Triftstr. 8</v>
      </c>
      <c r="B104" s="49">
        <f>+I_Objektübersicht!B105</f>
        <v>30280</v>
      </c>
      <c r="C104" s="94">
        <f>+I_Objektübersicht!D105</f>
        <v>18</v>
      </c>
      <c r="D104" s="49" t="str">
        <f>+I_Objektübersicht!C105</f>
        <v>Feuerwehr</v>
      </c>
      <c r="E104" s="49" t="s">
        <v>461</v>
      </c>
      <c r="F104" s="37"/>
      <c r="G104" s="46"/>
      <c r="H104" s="47" t="s">
        <v>49</v>
      </c>
      <c r="I104" s="47" t="s">
        <v>49</v>
      </c>
      <c r="J104" s="47" t="s">
        <v>49</v>
      </c>
      <c r="K104" s="47" t="s">
        <v>384</v>
      </c>
      <c r="L104" s="47" t="s">
        <v>384</v>
      </c>
      <c r="M104" s="47" t="s">
        <v>386</v>
      </c>
      <c r="N104" s="47" t="s">
        <v>46</v>
      </c>
      <c r="O104" s="47" t="s">
        <v>46</v>
      </c>
      <c r="P104" s="47" t="s">
        <v>46</v>
      </c>
      <c r="Q104" s="47" t="s">
        <v>386</v>
      </c>
      <c r="R104" s="47" t="s">
        <v>46</v>
      </c>
      <c r="S104" s="47" t="s">
        <v>384</v>
      </c>
      <c r="T104" s="47" t="s">
        <v>384</v>
      </c>
      <c r="U104" s="47" t="s">
        <v>46</v>
      </c>
      <c r="V104" s="47" t="s">
        <v>412</v>
      </c>
      <c r="W104" s="47" t="s">
        <v>386</v>
      </c>
      <c r="X104" s="46"/>
      <c r="Y104" s="47" t="s">
        <v>46</v>
      </c>
      <c r="Z104" s="47" t="s">
        <v>46</v>
      </c>
      <c r="AA104" s="47" t="s">
        <v>46</v>
      </c>
      <c r="AB104" s="39"/>
      <c r="AC104" s="60" t="s">
        <v>384</v>
      </c>
      <c r="AD104" s="60" t="s">
        <v>46</v>
      </c>
      <c r="AE104" s="60" t="s">
        <v>46</v>
      </c>
      <c r="AF104" s="47" t="s">
        <v>395</v>
      </c>
      <c r="AG104" s="63"/>
      <c r="AH104" s="60" t="s">
        <v>46</v>
      </c>
      <c r="AI104" s="39"/>
      <c r="AJ104" s="47" t="s">
        <v>80</v>
      </c>
      <c r="AK104" s="65">
        <v>8</v>
      </c>
      <c r="AL104" s="47" t="s">
        <v>411</v>
      </c>
      <c r="AM104" s="47" t="s">
        <v>25</v>
      </c>
      <c r="AN104" s="47" t="s">
        <v>412</v>
      </c>
      <c r="AO104" s="39"/>
    </row>
    <row r="105" spans="1:41" ht="36.950000000000003" customHeight="1" x14ac:dyDescent="0.2">
      <c r="A105" s="32" t="str">
        <f>+I_Objektübersicht!A106</f>
        <v>Parkstr. 38-39</v>
      </c>
      <c r="B105" s="49">
        <f>+I_Objektübersicht!B106</f>
        <v>30267</v>
      </c>
      <c r="C105" s="94">
        <f>+I_Objektübersicht!D106</f>
        <v>13</v>
      </c>
      <c r="D105" s="49" t="str">
        <f>+I_Objektübersicht!C106</f>
        <v>Feuerwehr</v>
      </c>
      <c r="E105" s="49" t="s">
        <v>461</v>
      </c>
      <c r="F105" s="37"/>
      <c r="G105" s="46"/>
      <c r="H105" s="47" t="s">
        <v>49</v>
      </c>
      <c r="I105" s="47" t="s">
        <v>49</v>
      </c>
      <c r="J105" s="47" t="s">
        <v>49</v>
      </c>
      <c r="K105" s="47" t="s">
        <v>49</v>
      </c>
      <c r="L105" s="47" t="s">
        <v>49</v>
      </c>
      <c r="M105" s="47" t="s">
        <v>49</v>
      </c>
      <c r="N105" s="47" t="s">
        <v>49</v>
      </c>
      <c r="O105" s="47" t="s">
        <v>49</v>
      </c>
      <c r="P105" s="47" t="s">
        <v>49</v>
      </c>
      <c r="Q105" s="47" t="s">
        <v>49</v>
      </c>
      <c r="R105" s="47"/>
      <c r="S105" s="47"/>
      <c r="T105" s="47"/>
      <c r="U105" s="47" t="s">
        <v>49</v>
      </c>
      <c r="V105" s="47" t="s">
        <v>49</v>
      </c>
      <c r="W105" s="47" t="s">
        <v>49</v>
      </c>
      <c r="X105" s="46"/>
      <c r="Y105" s="47" t="s">
        <v>46</v>
      </c>
      <c r="Z105" s="47" t="s">
        <v>46</v>
      </c>
      <c r="AA105" s="47" t="s">
        <v>46</v>
      </c>
      <c r="AB105" s="39"/>
      <c r="AC105" s="47" t="s">
        <v>384</v>
      </c>
      <c r="AD105" s="47" t="s">
        <v>49</v>
      </c>
      <c r="AE105" s="47" t="s">
        <v>49</v>
      </c>
      <c r="AF105" s="47" t="s">
        <v>395</v>
      </c>
      <c r="AG105" s="63"/>
      <c r="AH105" s="60" t="s">
        <v>390</v>
      </c>
      <c r="AI105" s="39"/>
      <c r="AJ105" s="47" t="s">
        <v>390</v>
      </c>
      <c r="AK105" s="65"/>
      <c r="AL105" s="47"/>
      <c r="AM105" s="47" t="s">
        <v>25</v>
      </c>
      <c r="AN105" s="47"/>
      <c r="AO105" s="39"/>
    </row>
    <row r="106" spans="1:41" ht="36.950000000000003" customHeight="1" x14ac:dyDescent="0.2">
      <c r="A106" s="32" t="str">
        <f>+I_Objektübersicht!A107</f>
        <v>Berliner Str. 16</v>
      </c>
      <c r="B106" s="49">
        <f>+I_Objektübersicht!B107</f>
        <v>30228</v>
      </c>
      <c r="C106" s="94">
        <f>+I_Objektübersicht!D107</f>
        <v>18</v>
      </c>
      <c r="D106" s="49" t="str">
        <f>+I_Objektübersicht!C107</f>
        <v>Feuerwehr</v>
      </c>
      <c r="E106" s="49" t="s">
        <v>461</v>
      </c>
      <c r="F106" s="37"/>
      <c r="G106" s="46"/>
      <c r="H106" s="47" t="s">
        <v>536</v>
      </c>
      <c r="I106" s="47" t="s">
        <v>49</v>
      </c>
      <c r="J106" s="47" t="s">
        <v>49</v>
      </c>
      <c r="K106" s="47" t="s">
        <v>49</v>
      </c>
      <c r="L106" s="47" t="s">
        <v>49</v>
      </c>
      <c r="M106" s="47" t="s">
        <v>49</v>
      </c>
      <c r="N106" s="47" t="s">
        <v>49</v>
      </c>
      <c r="O106" s="47" t="s">
        <v>49</v>
      </c>
      <c r="P106" s="47" t="s">
        <v>49</v>
      </c>
      <c r="Q106" s="47" t="s">
        <v>49</v>
      </c>
      <c r="R106" s="47" t="s">
        <v>412</v>
      </c>
      <c r="S106" s="47" t="s">
        <v>386</v>
      </c>
      <c r="T106" s="47" t="s">
        <v>412</v>
      </c>
      <c r="U106" s="47" t="s">
        <v>49</v>
      </c>
      <c r="V106" s="47" t="s">
        <v>49</v>
      </c>
      <c r="W106" s="47" t="s">
        <v>49</v>
      </c>
      <c r="X106" s="46"/>
      <c r="Y106" s="47" t="s">
        <v>46</v>
      </c>
      <c r="Z106" s="47" t="s">
        <v>46</v>
      </c>
      <c r="AA106" s="47" t="s">
        <v>46</v>
      </c>
      <c r="AB106" s="39"/>
      <c r="AC106" s="60" t="s">
        <v>384</v>
      </c>
      <c r="AD106" s="60" t="s">
        <v>46</v>
      </c>
      <c r="AE106" s="60" t="s">
        <v>46</v>
      </c>
      <c r="AF106" s="47" t="s">
        <v>395</v>
      </c>
      <c r="AG106" s="63"/>
      <c r="AH106" s="60" t="s">
        <v>46</v>
      </c>
      <c r="AI106" s="39"/>
      <c r="AJ106" s="47" t="s">
        <v>390</v>
      </c>
      <c r="AK106" s="65"/>
      <c r="AL106" s="47"/>
      <c r="AM106" s="47" t="s">
        <v>25</v>
      </c>
      <c r="AN106" s="47"/>
      <c r="AO106" s="39"/>
    </row>
    <row r="107" spans="1:41" ht="36.950000000000003" customHeight="1" x14ac:dyDescent="0.2">
      <c r="A107" s="32" t="str">
        <f>+I_Objektübersicht!A108</f>
        <v>Wilmsstr. 19,20</v>
      </c>
      <c r="B107" s="49">
        <f>+I_Objektübersicht!B108</f>
        <v>30286</v>
      </c>
      <c r="C107" s="94">
        <f>+I_Objektübersicht!D108</f>
        <v>17</v>
      </c>
      <c r="D107" s="49" t="str">
        <f>+I_Objektübersicht!C108</f>
        <v>Feuerwehr</v>
      </c>
      <c r="E107" s="49" t="s">
        <v>461</v>
      </c>
      <c r="F107" s="37"/>
      <c r="G107" s="46"/>
      <c r="H107" s="47" t="s">
        <v>536</v>
      </c>
      <c r="I107" s="47" t="s">
        <v>49</v>
      </c>
      <c r="J107" s="47" t="s">
        <v>49</v>
      </c>
      <c r="K107" s="47" t="s">
        <v>49</v>
      </c>
      <c r="L107" s="47" t="s">
        <v>49</v>
      </c>
      <c r="M107" s="47" t="s">
        <v>49</v>
      </c>
      <c r="N107" s="47" t="s">
        <v>49</v>
      </c>
      <c r="O107" s="47" t="s">
        <v>49</v>
      </c>
      <c r="P107" s="47" t="s">
        <v>49</v>
      </c>
      <c r="Q107" s="47" t="s">
        <v>49</v>
      </c>
      <c r="R107" s="47" t="s">
        <v>412</v>
      </c>
      <c r="S107" s="47" t="s">
        <v>386</v>
      </c>
      <c r="T107" s="47" t="s">
        <v>412</v>
      </c>
      <c r="U107" s="47" t="s">
        <v>49</v>
      </c>
      <c r="V107" s="47" t="s">
        <v>49</v>
      </c>
      <c r="W107" s="47" t="s">
        <v>49</v>
      </c>
      <c r="X107" s="46"/>
      <c r="Y107" s="47" t="s">
        <v>46</v>
      </c>
      <c r="Z107" s="47" t="s">
        <v>46</v>
      </c>
      <c r="AA107" s="47" t="s">
        <v>46</v>
      </c>
      <c r="AB107" s="39"/>
      <c r="AC107" s="60" t="s">
        <v>384</v>
      </c>
      <c r="AD107" s="60" t="s">
        <v>46</v>
      </c>
      <c r="AE107" s="60" t="s">
        <v>46</v>
      </c>
      <c r="AF107" s="47" t="s">
        <v>395</v>
      </c>
      <c r="AG107" s="63"/>
      <c r="AH107" s="60" t="s">
        <v>46</v>
      </c>
      <c r="AI107" s="39"/>
      <c r="AJ107" s="47" t="s">
        <v>390</v>
      </c>
      <c r="AK107" s="65"/>
      <c r="AL107" s="47"/>
      <c r="AM107" s="47" t="s">
        <v>25</v>
      </c>
      <c r="AN107" s="47"/>
      <c r="AO107" s="39"/>
    </row>
    <row r="108" spans="1:41" ht="36.950000000000003" customHeight="1" x14ac:dyDescent="0.2">
      <c r="A108" s="32" t="str">
        <f>+I_Objektübersicht!A109</f>
        <v>Gasteiner Str. 19-20</v>
      </c>
      <c r="B108" s="49">
        <f>+I_Objektübersicht!B109</f>
        <v>30151</v>
      </c>
      <c r="C108" s="94">
        <f>+I_Objektübersicht!D109</f>
        <v>19</v>
      </c>
      <c r="D108" s="49" t="str">
        <f>+I_Objektübersicht!C109</f>
        <v>Feuerwehr</v>
      </c>
      <c r="E108" s="49" t="s">
        <v>408</v>
      </c>
      <c r="F108" s="37"/>
      <c r="G108" s="46"/>
      <c r="H108" s="47" t="s">
        <v>536</v>
      </c>
      <c r="I108" s="47" t="s">
        <v>49</v>
      </c>
      <c r="J108" s="47" t="s">
        <v>49</v>
      </c>
      <c r="K108" s="47" t="s">
        <v>49</v>
      </c>
      <c r="L108" s="47" t="s">
        <v>49</v>
      </c>
      <c r="M108" s="47" t="s">
        <v>49</v>
      </c>
      <c r="N108" s="47" t="s">
        <v>49</v>
      </c>
      <c r="O108" s="47" t="s">
        <v>49</v>
      </c>
      <c r="P108" s="47" t="s">
        <v>49</v>
      </c>
      <c r="Q108" s="47" t="s">
        <v>49</v>
      </c>
      <c r="R108" s="47" t="s">
        <v>412</v>
      </c>
      <c r="S108" s="47" t="s">
        <v>386</v>
      </c>
      <c r="T108" s="47" t="s">
        <v>412</v>
      </c>
      <c r="U108" s="47" t="s">
        <v>49</v>
      </c>
      <c r="V108" s="47" t="s">
        <v>49</v>
      </c>
      <c r="W108" s="47" t="s">
        <v>49</v>
      </c>
      <c r="X108" s="46"/>
      <c r="Y108" s="47" t="s">
        <v>46</v>
      </c>
      <c r="Z108" s="47" t="s">
        <v>46</v>
      </c>
      <c r="AA108" s="47" t="s">
        <v>46</v>
      </c>
      <c r="AB108" s="39"/>
      <c r="AC108" s="60" t="s">
        <v>384</v>
      </c>
      <c r="AD108" s="60" t="s">
        <v>46</v>
      </c>
      <c r="AE108" s="60" t="s">
        <v>46</v>
      </c>
      <c r="AF108" s="47" t="s">
        <v>395</v>
      </c>
      <c r="AG108" s="63"/>
      <c r="AH108" s="60" t="s">
        <v>46</v>
      </c>
      <c r="AI108" s="39"/>
      <c r="AJ108" s="47" t="s">
        <v>390</v>
      </c>
      <c r="AK108" s="65"/>
      <c r="AL108" s="47"/>
      <c r="AM108" s="47" t="s">
        <v>25</v>
      </c>
      <c r="AN108" s="47"/>
      <c r="AO108" s="39"/>
    </row>
    <row r="109" spans="1:41" ht="36.950000000000003" customHeight="1" x14ac:dyDescent="0.2">
      <c r="A109" s="32" t="str">
        <f>+I_Objektübersicht!A110</f>
        <v>Voltairestr. 2</v>
      </c>
      <c r="B109" s="49">
        <f>+I_Objektübersicht!B110</f>
        <v>30179</v>
      </c>
      <c r="C109" s="94">
        <f>+I_Objektübersicht!D110</f>
        <v>17</v>
      </c>
      <c r="D109" s="49" t="str">
        <f>+I_Objektübersicht!C110</f>
        <v>Feuerwehr</v>
      </c>
      <c r="E109" s="49" t="s">
        <v>461</v>
      </c>
      <c r="F109" s="37"/>
      <c r="G109" s="46"/>
      <c r="H109" s="47" t="s">
        <v>536</v>
      </c>
      <c r="I109" s="47" t="s">
        <v>49</v>
      </c>
      <c r="J109" s="47" t="s">
        <v>49</v>
      </c>
      <c r="K109" s="47" t="s">
        <v>49</v>
      </c>
      <c r="L109" s="47" t="s">
        <v>49</v>
      </c>
      <c r="M109" s="47" t="s">
        <v>49</v>
      </c>
      <c r="N109" s="47" t="s">
        <v>49</v>
      </c>
      <c r="O109" s="47" t="s">
        <v>49</v>
      </c>
      <c r="P109" s="47" t="s">
        <v>49</v>
      </c>
      <c r="Q109" s="47" t="s">
        <v>49</v>
      </c>
      <c r="R109" s="47" t="s">
        <v>412</v>
      </c>
      <c r="S109" s="47" t="s">
        <v>386</v>
      </c>
      <c r="T109" s="47" t="s">
        <v>412</v>
      </c>
      <c r="U109" s="47" t="s">
        <v>49</v>
      </c>
      <c r="V109" s="47" t="s">
        <v>49</v>
      </c>
      <c r="W109" s="47" t="s">
        <v>49</v>
      </c>
      <c r="X109" s="46"/>
      <c r="Y109" s="47" t="s">
        <v>46</v>
      </c>
      <c r="Z109" s="47" t="s">
        <v>46</v>
      </c>
      <c r="AA109" s="47" t="s">
        <v>46</v>
      </c>
      <c r="AB109" s="39"/>
      <c r="AC109" s="60" t="s">
        <v>384</v>
      </c>
      <c r="AD109" s="60" t="s">
        <v>46</v>
      </c>
      <c r="AE109" s="60" t="s">
        <v>46</v>
      </c>
      <c r="AF109" s="47" t="s">
        <v>395</v>
      </c>
      <c r="AG109" s="63"/>
      <c r="AH109" s="60" t="s">
        <v>386</v>
      </c>
      <c r="AI109" s="39"/>
      <c r="AJ109" s="47" t="s">
        <v>390</v>
      </c>
      <c r="AK109" s="65"/>
      <c r="AL109" s="47"/>
      <c r="AM109" s="47" t="s">
        <v>25</v>
      </c>
      <c r="AN109" s="47"/>
      <c r="AO109" s="39"/>
    </row>
    <row r="110" spans="1:41" ht="66.599999999999994" customHeight="1" x14ac:dyDescent="0.2">
      <c r="A110" s="32" t="str">
        <f>+I_Objektübersicht!A111</f>
        <v>Jagowstr. 31</v>
      </c>
      <c r="B110" s="49">
        <f>+I_Objektübersicht!B111</f>
        <v>30250</v>
      </c>
      <c r="C110" s="94">
        <f>+I_Objektübersicht!D111</f>
        <v>18</v>
      </c>
      <c r="D110" s="49" t="str">
        <f>+I_Objektübersicht!C111</f>
        <v>Feuerwehr</v>
      </c>
      <c r="E110" s="49" t="s">
        <v>461</v>
      </c>
      <c r="F110" s="37"/>
      <c r="G110" s="46"/>
      <c r="H110" s="47" t="s">
        <v>49</v>
      </c>
      <c r="I110" s="47" t="s">
        <v>49</v>
      </c>
      <c r="J110" s="47" t="s">
        <v>49</v>
      </c>
      <c r="K110" s="47" t="s">
        <v>384</v>
      </c>
      <c r="L110" s="47" t="s">
        <v>384</v>
      </c>
      <c r="M110" s="47" t="s">
        <v>386</v>
      </c>
      <c r="N110" s="47" t="s">
        <v>537</v>
      </c>
      <c r="O110" s="47" t="s">
        <v>46</v>
      </c>
      <c r="P110" s="47" t="s">
        <v>386</v>
      </c>
      <c r="Q110" s="47" t="s">
        <v>386</v>
      </c>
      <c r="R110" s="47" t="s">
        <v>46</v>
      </c>
      <c r="S110" s="47" t="s">
        <v>384</v>
      </c>
      <c r="T110" s="47" t="s">
        <v>384</v>
      </c>
      <c r="U110" s="47" t="s">
        <v>46</v>
      </c>
      <c r="V110" s="47" t="s">
        <v>412</v>
      </c>
      <c r="W110" s="47" t="s">
        <v>386</v>
      </c>
      <c r="X110" s="46"/>
      <c r="Y110" s="47" t="s">
        <v>46</v>
      </c>
      <c r="Z110" s="47" t="s">
        <v>46</v>
      </c>
      <c r="AA110" s="47" t="s">
        <v>538</v>
      </c>
      <c r="AB110" s="39"/>
      <c r="AC110" s="60" t="s">
        <v>384</v>
      </c>
      <c r="AD110" s="60" t="s">
        <v>46</v>
      </c>
      <c r="AE110" s="60" t="s">
        <v>46</v>
      </c>
      <c r="AF110" s="47" t="s">
        <v>508</v>
      </c>
      <c r="AG110" s="91"/>
      <c r="AH110" s="60" t="s">
        <v>46</v>
      </c>
      <c r="AI110" s="39"/>
      <c r="AJ110" s="47" t="s">
        <v>80</v>
      </c>
      <c r="AK110" s="65">
        <v>8</v>
      </c>
      <c r="AL110" s="47" t="s">
        <v>411</v>
      </c>
      <c r="AM110" s="47" t="s">
        <v>25</v>
      </c>
      <c r="AN110" s="47" t="s">
        <v>412</v>
      </c>
      <c r="AO110" s="39"/>
    </row>
    <row r="111" spans="1:41" ht="36.950000000000003" customHeight="1" x14ac:dyDescent="0.2">
      <c r="A111" s="32" t="str">
        <f>+I_Objektübersicht!A112</f>
        <v>Axel-Springer-Str. 39</v>
      </c>
      <c r="B111" s="49">
        <f>+I_Objektübersicht!B112</f>
        <v>1651</v>
      </c>
      <c r="C111" s="94">
        <f>+I_Objektübersicht!D112</f>
        <v>6</v>
      </c>
      <c r="D111" s="49" t="str">
        <f>+I_Objektübersicht!C112</f>
        <v>Wohnen</v>
      </c>
      <c r="E111" s="49"/>
      <c r="F111" s="37"/>
      <c r="G111" s="46"/>
      <c r="H111" s="47" t="s">
        <v>46</v>
      </c>
      <c r="I111" s="47" t="s">
        <v>539</v>
      </c>
      <c r="J111" s="47" t="s">
        <v>46</v>
      </c>
      <c r="K111" s="47" t="s">
        <v>46</v>
      </c>
      <c r="L111" s="47" t="s">
        <v>46</v>
      </c>
      <c r="M111" s="47" t="s">
        <v>46</v>
      </c>
      <c r="N111" s="47" t="s">
        <v>46</v>
      </c>
      <c r="O111" s="47" t="s">
        <v>46</v>
      </c>
      <c r="P111" s="47" t="s">
        <v>46</v>
      </c>
      <c r="Q111" s="47" t="s">
        <v>46</v>
      </c>
      <c r="R111" s="47" t="s">
        <v>384</v>
      </c>
      <c r="S111" s="47" t="s">
        <v>540</v>
      </c>
      <c r="T111" s="47" t="s">
        <v>541</v>
      </c>
      <c r="U111" s="47" t="s">
        <v>542</v>
      </c>
      <c r="V111" s="47" t="s">
        <v>49</v>
      </c>
      <c r="W111" s="47" t="s">
        <v>543</v>
      </c>
      <c r="X111" s="46"/>
      <c r="Y111" s="47" t="s">
        <v>46</v>
      </c>
      <c r="Z111" s="47" t="s">
        <v>46</v>
      </c>
      <c r="AA111" s="47" t="s">
        <v>46</v>
      </c>
      <c r="AB111" s="39"/>
      <c r="AC111" s="60" t="s">
        <v>384</v>
      </c>
      <c r="AD111" s="60" t="s">
        <v>46</v>
      </c>
      <c r="AE111" s="60" t="s">
        <v>46</v>
      </c>
      <c r="AF111" s="47" t="s">
        <v>395</v>
      </c>
      <c r="AG111" s="63"/>
      <c r="AH111" s="60" t="s">
        <v>46</v>
      </c>
      <c r="AI111" s="39"/>
      <c r="AJ111" s="47" t="s">
        <v>257</v>
      </c>
      <c r="AK111" s="65">
        <v>4</v>
      </c>
      <c r="AL111" s="47" t="s">
        <v>544</v>
      </c>
      <c r="AM111" s="47" t="s">
        <v>25</v>
      </c>
      <c r="AN111" s="47" t="s">
        <v>545</v>
      </c>
      <c r="AO111" s="39"/>
    </row>
    <row r="112" spans="1:41" ht="36.950000000000003" customHeight="1" x14ac:dyDescent="0.2">
      <c r="A112" s="32" t="str">
        <f>+I_Objektübersicht!A113</f>
        <v>Lehmbruckstr. 2, Rudolfstr. 11</v>
      </c>
      <c r="B112" s="49">
        <f>+I_Objektübersicht!B113</f>
        <v>13214</v>
      </c>
      <c r="C112" s="94">
        <f>+I_Objektübersicht!D113</f>
        <v>6</v>
      </c>
      <c r="D112" s="49" t="str">
        <f>+I_Objektübersicht!C113</f>
        <v>Wohnen</v>
      </c>
      <c r="E112" s="49"/>
      <c r="F112" s="37"/>
      <c r="G112" s="46"/>
      <c r="H112" s="47" t="s">
        <v>46</v>
      </c>
      <c r="I112" s="47" t="s">
        <v>539</v>
      </c>
      <c r="J112" s="47" t="s">
        <v>46</v>
      </c>
      <c r="K112" s="47" t="s">
        <v>46</v>
      </c>
      <c r="L112" s="47" t="s">
        <v>46</v>
      </c>
      <c r="M112" s="47" t="s">
        <v>46</v>
      </c>
      <c r="N112" s="47" t="s">
        <v>46</v>
      </c>
      <c r="O112" s="47" t="s">
        <v>46</v>
      </c>
      <c r="P112" s="47" t="s">
        <v>46</v>
      </c>
      <c r="Q112" s="47" t="s">
        <v>46</v>
      </c>
      <c r="R112" s="47" t="s">
        <v>384</v>
      </c>
      <c r="S112" s="47" t="s">
        <v>540</v>
      </c>
      <c r="T112" s="47" t="s">
        <v>541</v>
      </c>
      <c r="U112" s="47" t="s">
        <v>542</v>
      </c>
      <c r="V112" s="47" t="s">
        <v>49</v>
      </c>
      <c r="W112" s="47" t="s">
        <v>543</v>
      </c>
      <c r="X112" s="46"/>
      <c r="Y112" s="47" t="s">
        <v>46</v>
      </c>
      <c r="Z112" s="47" t="s">
        <v>46</v>
      </c>
      <c r="AA112" s="47" t="s">
        <v>46</v>
      </c>
      <c r="AB112" s="39"/>
      <c r="AC112" s="60" t="s">
        <v>384</v>
      </c>
      <c r="AD112" s="60" t="s">
        <v>546</v>
      </c>
      <c r="AE112" s="60" t="s">
        <v>46</v>
      </c>
      <c r="AF112" s="47" t="s">
        <v>395</v>
      </c>
      <c r="AG112" s="63"/>
      <c r="AH112" s="60" t="s">
        <v>46</v>
      </c>
      <c r="AI112" s="39"/>
      <c r="AJ112" s="47" t="s">
        <v>547</v>
      </c>
      <c r="AK112" s="65">
        <v>4</v>
      </c>
      <c r="AL112" s="47" t="s">
        <v>544</v>
      </c>
      <c r="AM112" s="47" t="s">
        <v>25</v>
      </c>
      <c r="AN112" s="47" t="s">
        <v>548</v>
      </c>
      <c r="AO112" s="39"/>
    </row>
    <row r="113" spans="1:41" ht="36.950000000000003" customHeight="1" x14ac:dyDescent="0.2">
      <c r="A113" s="32" t="str">
        <f>+I_Objektübersicht!A114</f>
        <v>Reichenberger Str. 144</v>
      </c>
      <c r="B113" s="49">
        <f>+I_Objektübersicht!B114</f>
        <v>11975</v>
      </c>
      <c r="C113" s="94">
        <f>+I_Objektübersicht!D114</f>
        <v>6</v>
      </c>
      <c r="D113" s="49" t="str">
        <f>+I_Objektübersicht!C114</f>
        <v>Wohnen</v>
      </c>
      <c r="E113" s="49"/>
      <c r="F113" s="37"/>
      <c r="G113" s="46"/>
      <c r="H113" s="47" t="s">
        <v>46</v>
      </c>
      <c r="I113" s="47" t="s">
        <v>539</v>
      </c>
      <c r="J113" s="47" t="s">
        <v>46</v>
      </c>
      <c r="K113" s="47" t="s">
        <v>46</v>
      </c>
      <c r="L113" s="47" t="s">
        <v>46</v>
      </c>
      <c r="M113" s="47" t="s">
        <v>46</v>
      </c>
      <c r="N113" s="47" t="s">
        <v>46</v>
      </c>
      <c r="O113" s="47" t="s">
        <v>46</v>
      </c>
      <c r="P113" s="47" t="s">
        <v>46</v>
      </c>
      <c r="Q113" s="47" t="s">
        <v>46</v>
      </c>
      <c r="R113" s="47" t="s">
        <v>384</v>
      </c>
      <c r="S113" s="47" t="s">
        <v>540</v>
      </c>
      <c r="T113" s="47" t="s">
        <v>541</v>
      </c>
      <c r="U113" s="47" t="s">
        <v>542</v>
      </c>
      <c r="V113" s="47" t="s">
        <v>49</v>
      </c>
      <c r="W113" s="47" t="s">
        <v>543</v>
      </c>
      <c r="X113" s="46"/>
      <c r="Y113" s="47" t="s">
        <v>46</v>
      </c>
      <c r="Z113" s="47" t="s">
        <v>46</v>
      </c>
      <c r="AA113" s="47" t="s">
        <v>46</v>
      </c>
      <c r="AB113" s="39"/>
      <c r="AC113" s="60" t="s">
        <v>384</v>
      </c>
      <c r="AD113" s="60" t="s">
        <v>46</v>
      </c>
      <c r="AE113" s="60" t="s">
        <v>46</v>
      </c>
      <c r="AF113" s="47" t="s">
        <v>395</v>
      </c>
      <c r="AG113" s="63"/>
      <c r="AH113" s="60" t="s">
        <v>46</v>
      </c>
      <c r="AI113" s="39"/>
      <c r="AJ113" s="47" t="s">
        <v>257</v>
      </c>
      <c r="AK113" s="65">
        <v>4</v>
      </c>
      <c r="AL113" s="47" t="s">
        <v>544</v>
      </c>
      <c r="AM113" s="47" t="s">
        <v>25</v>
      </c>
      <c r="AN113" s="47" t="s">
        <v>549</v>
      </c>
      <c r="AO113" s="39"/>
    </row>
    <row r="114" spans="1:41" ht="36.950000000000003" customHeight="1" x14ac:dyDescent="0.2">
      <c r="A114" s="32" t="str">
        <f>+I_Objektübersicht!A115</f>
        <v>Leuschnerdamm 37, 37A, 39, 39A</v>
      </c>
      <c r="B114" s="49">
        <f>+I_Objektübersicht!B115</f>
        <v>72469</v>
      </c>
      <c r="C114" s="94">
        <f>+I_Objektübersicht!D115</f>
        <v>6</v>
      </c>
      <c r="D114" s="49" t="str">
        <f>+I_Objektübersicht!C115</f>
        <v>Wohnen</v>
      </c>
      <c r="E114" s="49"/>
      <c r="F114" s="37"/>
      <c r="G114" s="46"/>
      <c r="H114" s="47" t="s">
        <v>46</v>
      </c>
      <c r="I114" s="47" t="s">
        <v>539</v>
      </c>
      <c r="J114" s="47" t="s">
        <v>46</v>
      </c>
      <c r="K114" s="47" t="s">
        <v>46</v>
      </c>
      <c r="L114" s="47" t="s">
        <v>46</v>
      </c>
      <c r="M114" s="47" t="s">
        <v>46</v>
      </c>
      <c r="N114" s="47" t="s">
        <v>46</v>
      </c>
      <c r="O114" s="47" t="s">
        <v>46</v>
      </c>
      <c r="P114" s="47" t="s">
        <v>46</v>
      </c>
      <c r="Q114" s="47" t="s">
        <v>46</v>
      </c>
      <c r="R114" s="47" t="s">
        <v>384</v>
      </c>
      <c r="S114" s="47" t="s">
        <v>540</v>
      </c>
      <c r="T114" s="47" t="s">
        <v>541</v>
      </c>
      <c r="U114" s="47" t="s">
        <v>542</v>
      </c>
      <c r="V114" s="47" t="s">
        <v>49</v>
      </c>
      <c r="W114" s="47" t="s">
        <v>543</v>
      </c>
      <c r="X114" s="46"/>
      <c r="Y114" s="47" t="s">
        <v>46</v>
      </c>
      <c r="Z114" s="47" t="s">
        <v>46</v>
      </c>
      <c r="AA114" s="47" t="s">
        <v>46</v>
      </c>
      <c r="AB114" s="39"/>
      <c r="AC114" s="60" t="s">
        <v>384</v>
      </c>
      <c r="AD114" s="60" t="s">
        <v>46</v>
      </c>
      <c r="AE114" s="60" t="s">
        <v>46</v>
      </c>
      <c r="AF114" s="47" t="s">
        <v>395</v>
      </c>
      <c r="AG114" s="63"/>
      <c r="AH114" s="60" t="s">
        <v>46</v>
      </c>
      <c r="AI114" s="39"/>
      <c r="AJ114" s="47" t="s">
        <v>257</v>
      </c>
      <c r="AK114" s="65">
        <v>4</v>
      </c>
      <c r="AL114" s="47" t="s">
        <v>544</v>
      </c>
      <c r="AM114" s="47" t="s">
        <v>25</v>
      </c>
      <c r="AN114" s="47" t="s">
        <v>550</v>
      </c>
      <c r="AO114" s="39"/>
    </row>
    <row r="115" spans="1:41" ht="36.950000000000003" customHeight="1" x14ac:dyDescent="0.2">
      <c r="A115" s="32" t="str">
        <f>+I_Objektübersicht!A116</f>
        <v>Böttgerstr. 4</v>
      </c>
      <c r="B115" s="49">
        <f>+I_Objektübersicht!B116</f>
        <v>80390</v>
      </c>
      <c r="C115" s="94">
        <f>+I_Objektübersicht!D116</f>
        <v>2</v>
      </c>
      <c r="D115" s="49" t="str">
        <f>+I_Objektübersicht!C116</f>
        <v>Wohnen</v>
      </c>
      <c r="E115" s="49"/>
      <c r="F115" s="37"/>
      <c r="G115" s="46"/>
      <c r="H115" s="47" t="s">
        <v>46</v>
      </c>
      <c r="I115" s="47" t="s">
        <v>539</v>
      </c>
      <c r="J115" s="47" t="s">
        <v>46</v>
      </c>
      <c r="K115" s="47" t="s">
        <v>46</v>
      </c>
      <c r="L115" s="47" t="s">
        <v>46</v>
      </c>
      <c r="M115" s="47" t="s">
        <v>46</v>
      </c>
      <c r="N115" s="47" t="s">
        <v>46</v>
      </c>
      <c r="O115" s="47" t="s">
        <v>46</v>
      </c>
      <c r="P115" s="47" t="s">
        <v>46</v>
      </c>
      <c r="Q115" s="47" t="s">
        <v>46</v>
      </c>
      <c r="R115" s="47" t="s">
        <v>384</v>
      </c>
      <c r="S115" s="47" t="s">
        <v>540</v>
      </c>
      <c r="T115" s="47" t="s">
        <v>541</v>
      </c>
      <c r="U115" s="47" t="s">
        <v>542</v>
      </c>
      <c r="V115" s="47" t="s">
        <v>49</v>
      </c>
      <c r="W115" s="47" t="s">
        <v>543</v>
      </c>
      <c r="X115" s="46"/>
      <c r="Y115" s="47" t="s">
        <v>46</v>
      </c>
      <c r="Z115" s="47" t="s">
        <v>46</v>
      </c>
      <c r="AA115" s="47" t="s">
        <v>46</v>
      </c>
      <c r="AB115" s="39"/>
      <c r="AC115" s="60" t="s">
        <v>384</v>
      </c>
      <c r="AD115" s="60" t="s">
        <v>46</v>
      </c>
      <c r="AE115" s="60" t="s">
        <v>46</v>
      </c>
      <c r="AF115" s="47" t="s">
        <v>395</v>
      </c>
      <c r="AG115" s="63"/>
      <c r="AH115" s="60" t="s">
        <v>46</v>
      </c>
      <c r="AI115" s="39"/>
      <c r="AJ115" s="47" t="s">
        <v>257</v>
      </c>
      <c r="AK115" s="65">
        <v>4</v>
      </c>
      <c r="AL115" s="47" t="s">
        <v>544</v>
      </c>
      <c r="AM115" s="47" t="s">
        <v>25</v>
      </c>
      <c r="AN115" s="47" t="s">
        <v>551</v>
      </c>
      <c r="AO115" s="39"/>
    </row>
    <row r="116" spans="1:41" ht="36.950000000000003" customHeight="1" x14ac:dyDescent="0.2">
      <c r="A116" s="32" t="str">
        <f>+I_Objektübersicht!A117</f>
        <v>Ellerbeker Str. 7, 8</v>
      </c>
      <c r="B116" s="49">
        <f>+I_Objektübersicht!B117</f>
        <v>80391</v>
      </c>
      <c r="C116" s="94">
        <f>+I_Objektübersicht!D117</f>
        <v>2</v>
      </c>
      <c r="D116" s="49" t="str">
        <f>+I_Objektübersicht!C117</f>
        <v>Wohnen</v>
      </c>
      <c r="E116" s="49"/>
      <c r="F116" s="37"/>
      <c r="G116" s="46"/>
      <c r="H116" s="47" t="s">
        <v>46</v>
      </c>
      <c r="I116" s="47" t="s">
        <v>539</v>
      </c>
      <c r="J116" s="47" t="s">
        <v>46</v>
      </c>
      <c r="K116" s="47" t="s">
        <v>46</v>
      </c>
      <c r="L116" s="47" t="s">
        <v>46</v>
      </c>
      <c r="M116" s="47" t="s">
        <v>46</v>
      </c>
      <c r="N116" s="47" t="s">
        <v>46</v>
      </c>
      <c r="O116" s="47" t="s">
        <v>46</v>
      </c>
      <c r="P116" s="47" t="s">
        <v>46</v>
      </c>
      <c r="Q116" s="47" t="s">
        <v>46</v>
      </c>
      <c r="R116" s="47" t="s">
        <v>384</v>
      </c>
      <c r="S116" s="47" t="s">
        <v>540</v>
      </c>
      <c r="T116" s="47" t="s">
        <v>541</v>
      </c>
      <c r="U116" s="47" t="s">
        <v>542</v>
      </c>
      <c r="V116" s="47" t="s">
        <v>49</v>
      </c>
      <c r="W116" s="47" t="s">
        <v>543</v>
      </c>
      <c r="X116" s="46"/>
      <c r="Y116" s="47" t="s">
        <v>46</v>
      </c>
      <c r="Z116" s="47" t="s">
        <v>46</v>
      </c>
      <c r="AA116" s="47" t="s">
        <v>46</v>
      </c>
      <c r="AB116" s="39"/>
      <c r="AC116" s="60" t="s">
        <v>384</v>
      </c>
      <c r="AD116" s="60" t="s">
        <v>46</v>
      </c>
      <c r="AE116" s="60" t="s">
        <v>46</v>
      </c>
      <c r="AF116" s="47" t="s">
        <v>395</v>
      </c>
      <c r="AG116" s="63"/>
      <c r="AH116" s="60" t="s">
        <v>46</v>
      </c>
      <c r="AI116" s="39"/>
      <c r="AJ116" s="47" t="s">
        <v>257</v>
      </c>
      <c r="AK116" s="65">
        <v>4</v>
      </c>
      <c r="AL116" s="47" t="s">
        <v>544</v>
      </c>
      <c r="AM116" s="47" t="s">
        <v>25</v>
      </c>
      <c r="AN116" s="47" t="s">
        <v>551</v>
      </c>
      <c r="AO116" s="39"/>
    </row>
    <row r="117" spans="1:41" ht="36.950000000000003" customHeight="1" x14ac:dyDescent="0.2">
      <c r="A117" s="32" t="str">
        <f>+I_Objektübersicht!A118</f>
        <v>Siemensstr. 20</v>
      </c>
      <c r="B117" s="49">
        <f>+I_Objektübersicht!B118</f>
        <v>80388</v>
      </c>
      <c r="C117" s="94">
        <f>+I_Objektübersicht!D118</f>
        <v>2</v>
      </c>
      <c r="D117" s="49" t="str">
        <f>+I_Objektübersicht!C118</f>
        <v>Wohnen</v>
      </c>
      <c r="E117" s="49"/>
      <c r="F117" s="37"/>
      <c r="G117" s="46"/>
      <c r="H117" s="47" t="s">
        <v>46</v>
      </c>
      <c r="I117" s="47" t="s">
        <v>539</v>
      </c>
      <c r="J117" s="47" t="s">
        <v>46</v>
      </c>
      <c r="K117" s="47" t="s">
        <v>46</v>
      </c>
      <c r="L117" s="47" t="s">
        <v>46</v>
      </c>
      <c r="M117" s="47" t="s">
        <v>46</v>
      </c>
      <c r="N117" s="47" t="s">
        <v>46</v>
      </c>
      <c r="O117" s="47" t="s">
        <v>46</v>
      </c>
      <c r="P117" s="47" t="s">
        <v>46</v>
      </c>
      <c r="Q117" s="47" t="s">
        <v>46</v>
      </c>
      <c r="R117" s="47" t="s">
        <v>384</v>
      </c>
      <c r="S117" s="47" t="s">
        <v>540</v>
      </c>
      <c r="T117" s="47" t="s">
        <v>541</v>
      </c>
      <c r="U117" s="47" t="s">
        <v>542</v>
      </c>
      <c r="V117" s="47" t="s">
        <v>49</v>
      </c>
      <c r="W117" s="47" t="s">
        <v>543</v>
      </c>
      <c r="X117" s="46"/>
      <c r="Y117" s="47" t="s">
        <v>46</v>
      </c>
      <c r="Z117" s="47" t="s">
        <v>46</v>
      </c>
      <c r="AA117" s="47" t="s">
        <v>46</v>
      </c>
      <c r="AB117" s="39"/>
      <c r="AC117" s="60" t="s">
        <v>384</v>
      </c>
      <c r="AD117" s="60" t="s">
        <v>546</v>
      </c>
      <c r="AE117" s="60" t="s">
        <v>46</v>
      </c>
      <c r="AF117" s="47" t="s">
        <v>395</v>
      </c>
      <c r="AG117" s="63"/>
      <c r="AH117" s="60" t="s">
        <v>46</v>
      </c>
      <c r="AI117" s="39"/>
      <c r="AJ117" s="47" t="s">
        <v>257</v>
      </c>
      <c r="AK117" s="65">
        <v>4</v>
      </c>
      <c r="AL117" s="47" t="s">
        <v>544</v>
      </c>
      <c r="AM117" s="47" t="s">
        <v>25</v>
      </c>
      <c r="AN117" s="47" t="s">
        <v>551</v>
      </c>
      <c r="AO117" s="39"/>
    </row>
    <row r="118" spans="1:41" ht="36.950000000000003" customHeight="1" x14ac:dyDescent="0.2">
      <c r="A118" s="32" t="str">
        <f>+I_Objektübersicht!A119</f>
        <v>Plantagenstr. 15</v>
      </c>
      <c r="B118" s="49">
        <f>+I_Objektübersicht!B119</f>
        <v>80385</v>
      </c>
      <c r="C118" s="94">
        <f>+I_Objektübersicht!D119</f>
        <v>2</v>
      </c>
      <c r="D118" s="49" t="str">
        <f>+I_Objektübersicht!C119</f>
        <v>Wohnen</v>
      </c>
      <c r="E118" s="49"/>
      <c r="F118" s="37"/>
      <c r="G118" s="46"/>
      <c r="H118" s="47" t="s">
        <v>46</v>
      </c>
      <c r="I118" s="47" t="s">
        <v>539</v>
      </c>
      <c r="J118" s="47" t="s">
        <v>46</v>
      </c>
      <c r="K118" s="47" t="s">
        <v>46</v>
      </c>
      <c r="L118" s="47" t="s">
        <v>46</v>
      </c>
      <c r="M118" s="47" t="s">
        <v>46</v>
      </c>
      <c r="N118" s="47" t="s">
        <v>46</v>
      </c>
      <c r="O118" s="47" t="s">
        <v>46</v>
      </c>
      <c r="P118" s="47" t="s">
        <v>46</v>
      </c>
      <c r="Q118" s="47" t="s">
        <v>46</v>
      </c>
      <c r="R118" s="47" t="s">
        <v>384</v>
      </c>
      <c r="S118" s="47" t="s">
        <v>540</v>
      </c>
      <c r="T118" s="47" t="s">
        <v>541</v>
      </c>
      <c r="U118" s="47" t="s">
        <v>542</v>
      </c>
      <c r="V118" s="47" t="s">
        <v>49</v>
      </c>
      <c r="W118" s="47" t="s">
        <v>543</v>
      </c>
      <c r="X118" s="46"/>
      <c r="Y118" s="47" t="s">
        <v>46</v>
      </c>
      <c r="Z118" s="47" t="s">
        <v>46</v>
      </c>
      <c r="AA118" s="47" t="s">
        <v>46</v>
      </c>
      <c r="AB118" s="39"/>
      <c r="AC118" s="60" t="s">
        <v>384</v>
      </c>
      <c r="AD118" s="60" t="s">
        <v>46</v>
      </c>
      <c r="AE118" s="60" t="s">
        <v>46</v>
      </c>
      <c r="AF118" s="47" t="s">
        <v>395</v>
      </c>
      <c r="AG118" s="63"/>
      <c r="AH118" s="60" t="s">
        <v>46</v>
      </c>
      <c r="AI118" s="39"/>
      <c r="AJ118" s="47" t="s">
        <v>257</v>
      </c>
      <c r="AK118" s="65">
        <v>4</v>
      </c>
      <c r="AL118" s="47" t="s">
        <v>544</v>
      </c>
      <c r="AM118" s="47" t="s">
        <v>25</v>
      </c>
      <c r="AN118" s="47" t="s">
        <v>549</v>
      </c>
      <c r="AO118" s="39"/>
    </row>
    <row r="119" spans="1:41" ht="36.950000000000003" customHeight="1" x14ac:dyDescent="0.2">
      <c r="A119" s="32" t="str">
        <f>+I_Objektübersicht!A120</f>
        <v>Strelitzer Str. 41</v>
      </c>
      <c r="B119" s="49">
        <f>+I_Objektübersicht!B120</f>
        <v>81806</v>
      </c>
      <c r="C119" s="94">
        <f>+I_Objektübersicht!D120</f>
        <v>2</v>
      </c>
      <c r="D119" s="49" t="str">
        <f>+I_Objektübersicht!C120</f>
        <v>Wohnen</v>
      </c>
      <c r="E119" s="49"/>
      <c r="F119" s="37"/>
      <c r="G119" s="46"/>
      <c r="H119" s="47" t="s">
        <v>46</v>
      </c>
      <c r="I119" s="47" t="s">
        <v>539</v>
      </c>
      <c r="J119" s="47" t="s">
        <v>46</v>
      </c>
      <c r="K119" s="47" t="s">
        <v>46</v>
      </c>
      <c r="L119" s="47" t="s">
        <v>46</v>
      </c>
      <c r="M119" s="47" t="s">
        <v>46</v>
      </c>
      <c r="N119" s="47" t="s">
        <v>46</v>
      </c>
      <c r="O119" s="47" t="s">
        <v>46</v>
      </c>
      <c r="P119" s="47" t="s">
        <v>46</v>
      </c>
      <c r="Q119" s="47" t="s">
        <v>46</v>
      </c>
      <c r="R119" s="47" t="s">
        <v>384</v>
      </c>
      <c r="S119" s="47" t="s">
        <v>540</v>
      </c>
      <c r="T119" s="47" t="s">
        <v>541</v>
      </c>
      <c r="U119" s="47" t="s">
        <v>542</v>
      </c>
      <c r="V119" s="47" t="s">
        <v>49</v>
      </c>
      <c r="W119" s="47" t="s">
        <v>543</v>
      </c>
      <c r="X119" s="46"/>
      <c r="Y119" s="47" t="s">
        <v>46</v>
      </c>
      <c r="Z119" s="47" t="s">
        <v>46</v>
      </c>
      <c r="AA119" s="47" t="s">
        <v>46</v>
      </c>
      <c r="AB119" s="39"/>
      <c r="AC119" s="60" t="s">
        <v>384</v>
      </c>
      <c r="AD119" s="60" t="s">
        <v>46</v>
      </c>
      <c r="AE119" s="60" t="s">
        <v>46</v>
      </c>
      <c r="AF119" s="47" t="s">
        <v>395</v>
      </c>
      <c r="AG119" s="63"/>
      <c r="AH119" s="60" t="s">
        <v>46</v>
      </c>
      <c r="AI119" s="39"/>
      <c r="AJ119" s="47" t="s">
        <v>257</v>
      </c>
      <c r="AK119" s="65">
        <v>4</v>
      </c>
      <c r="AL119" s="47" t="s">
        <v>544</v>
      </c>
      <c r="AM119" s="47" t="s">
        <v>25</v>
      </c>
      <c r="AN119" s="47" t="s">
        <v>552</v>
      </c>
      <c r="AO119" s="39"/>
    </row>
    <row r="120" spans="1:41" ht="36.950000000000003" customHeight="1" x14ac:dyDescent="0.2">
      <c r="A120" s="32" t="str">
        <f>+I_Objektübersicht!A121</f>
        <v>Kurfürstenstr. 54</v>
      </c>
      <c r="B120" s="49">
        <f>+I_Objektübersicht!B121</f>
        <v>81766</v>
      </c>
      <c r="C120" s="94">
        <f>+I_Objektübersicht!D121</f>
        <v>2</v>
      </c>
      <c r="D120" s="49" t="str">
        <f>+I_Objektübersicht!C121</f>
        <v>Wohnen</v>
      </c>
      <c r="E120" s="49"/>
      <c r="F120" s="37"/>
      <c r="G120" s="46"/>
      <c r="H120" s="47" t="s">
        <v>46</v>
      </c>
      <c r="I120" s="47" t="s">
        <v>539</v>
      </c>
      <c r="J120" s="47" t="s">
        <v>46</v>
      </c>
      <c r="K120" s="47" t="s">
        <v>46</v>
      </c>
      <c r="L120" s="47" t="s">
        <v>46</v>
      </c>
      <c r="M120" s="47" t="s">
        <v>46</v>
      </c>
      <c r="N120" s="47" t="s">
        <v>46</v>
      </c>
      <c r="O120" s="47" t="s">
        <v>46</v>
      </c>
      <c r="P120" s="47" t="s">
        <v>46</v>
      </c>
      <c r="Q120" s="47" t="s">
        <v>46</v>
      </c>
      <c r="R120" s="47" t="s">
        <v>384</v>
      </c>
      <c r="S120" s="47" t="s">
        <v>384</v>
      </c>
      <c r="T120" s="47" t="s">
        <v>541</v>
      </c>
      <c r="U120" s="47" t="s">
        <v>542</v>
      </c>
      <c r="V120" s="47" t="s">
        <v>49</v>
      </c>
      <c r="W120" s="47" t="s">
        <v>543</v>
      </c>
      <c r="X120" s="46"/>
      <c r="Y120" s="47" t="s">
        <v>46</v>
      </c>
      <c r="Z120" s="47" t="s">
        <v>46</v>
      </c>
      <c r="AA120" s="47" t="s">
        <v>46</v>
      </c>
      <c r="AB120" s="39"/>
      <c r="AC120" s="60" t="s">
        <v>384</v>
      </c>
      <c r="AD120" s="60" t="s">
        <v>46</v>
      </c>
      <c r="AE120" s="60" t="s">
        <v>46</v>
      </c>
      <c r="AF120" s="47" t="s">
        <v>395</v>
      </c>
      <c r="AG120" s="63"/>
      <c r="AH120" s="60" t="s">
        <v>46</v>
      </c>
      <c r="AI120" s="39"/>
      <c r="AJ120" s="47" t="s">
        <v>257</v>
      </c>
      <c r="AK120" s="65">
        <v>4</v>
      </c>
      <c r="AL120" s="47" t="s">
        <v>544</v>
      </c>
      <c r="AM120" s="47" t="s">
        <v>25</v>
      </c>
      <c r="AN120" s="47" t="s">
        <v>551</v>
      </c>
      <c r="AO120" s="39"/>
    </row>
    <row r="121" spans="1:41" ht="36.950000000000003" customHeight="1" x14ac:dyDescent="0.2">
      <c r="A121" s="32" t="str">
        <f>+I_Objektübersicht!A122</f>
        <v xml:space="preserve">Kiefholzstr. 19, 20 </v>
      </c>
      <c r="B121" s="49">
        <f>+I_Objektübersicht!B122</f>
        <v>80139</v>
      </c>
      <c r="C121" s="94">
        <f>+I_Objektübersicht!D122</f>
        <v>9</v>
      </c>
      <c r="D121" s="49" t="str">
        <f>+I_Objektübersicht!C122</f>
        <v>Wohnen</v>
      </c>
      <c r="E121" s="49"/>
      <c r="F121" s="37"/>
      <c r="G121" s="46"/>
      <c r="H121" s="47" t="s">
        <v>406</v>
      </c>
      <c r="I121" s="47" t="s">
        <v>406</v>
      </c>
      <c r="J121" s="47" t="s">
        <v>384</v>
      </c>
      <c r="K121" s="47" t="s">
        <v>384</v>
      </c>
      <c r="L121" s="47" t="s">
        <v>46</v>
      </c>
      <c r="M121" s="47" t="s">
        <v>46</v>
      </c>
      <c r="N121" s="47" t="s">
        <v>384</v>
      </c>
      <c r="O121" s="47" t="s">
        <v>46</v>
      </c>
      <c r="P121" s="47" t="s">
        <v>46</v>
      </c>
      <c r="Q121" s="47" t="s">
        <v>46</v>
      </c>
      <c r="R121" s="47" t="s">
        <v>46</v>
      </c>
      <c r="S121" s="47" t="s">
        <v>384</v>
      </c>
      <c r="T121" s="47" t="s">
        <v>46</v>
      </c>
      <c r="U121" s="47" t="s">
        <v>46</v>
      </c>
      <c r="V121" s="47" t="s">
        <v>46</v>
      </c>
      <c r="W121" s="47" t="s">
        <v>543</v>
      </c>
      <c r="X121" s="46"/>
      <c r="Y121" s="47" t="s">
        <v>25</v>
      </c>
      <c r="Z121" s="47" t="s">
        <v>46</v>
      </c>
      <c r="AA121" s="47" t="s">
        <v>46</v>
      </c>
      <c r="AB121" s="39"/>
      <c r="AC121" s="60" t="s">
        <v>384</v>
      </c>
      <c r="AD121" s="60" t="s">
        <v>46</v>
      </c>
      <c r="AE121" s="60" t="s">
        <v>46</v>
      </c>
      <c r="AF121" s="47" t="s">
        <v>395</v>
      </c>
      <c r="AG121" s="63"/>
      <c r="AH121" s="60" t="s">
        <v>46</v>
      </c>
      <c r="AI121" s="39"/>
      <c r="AJ121" s="47" t="s">
        <v>553</v>
      </c>
      <c r="AK121" s="65">
        <v>5</v>
      </c>
      <c r="AL121" s="47" t="s">
        <v>554</v>
      </c>
      <c r="AM121" s="47" t="s">
        <v>25</v>
      </c>
      <c r="AN121" s="47">
        <v>50</v>
      </c>
      <c r="AO121" s="39"/>
    </row>
    <row r="122" spans="1:41" ht="36.950000000000003" customHeight="1" x14ac:dyDescent="0.2">
      <c r="A122" s="32" t="str">
        <f>+I_Objektübersicht!A123</f>
        <v>Prinzenallee 8</v>
      </c>
      <c r="B122" s="49">
        <f>+I_Objektübersicht!B123</f>
        <v>15847</v>
      </c>
      <c r="C122" s="94">
        <f>+I_Objektübersicht!D123</f>
        <v>2</v>
      </c>
      <c r="D122" s="49" t="str">
        <f>+I_Objektübersicht!C123</f>
        <v>Wohnen</v>
      </c>
      <c r="E122" s="49"/>
      <c r="F122" s="37"/>
      <c r="G122" s="46"/>
      <c r="H122" s="47" t="s">
        <v>46</v>
      </c>
      <c r="I122" s="47" t="s">
        <v>539</v>
      </c>
      <c r="J122" s="47" t="s">
        <v>46</v>
      </c>
      <c r="K122" s="47" t="s">
        <v>46</v>
      </c>
      <c r="L122" s="47" t="s">
        <v>46</v>
      </c>
      <c r="M122" s="47" t="s">
        <v>46</v>
      </c>
      <c r="N122" s="47" t="s">
        <v>46</v>
      </c>
      <c r="O122" s="47" t="s">
        <v>46</v>
      </c>
      <c r="P122" s="47" t="s">
        <v>46</v>
      </c>
      <c r="Q122" s="47" t="s">
        <v>46</v>
      </c>
      <c r="R122" s="47" t="s">
        <v>384</v>
      </c>
      <c r="S122" s="47" t="s">
        <v>540</v>
      </c>
      <c r="T122" s="47" t="s">
        <v>541</v>
      </c>
      <c r="U122" s="47" t="s">
        <v>542</v>
      </c>
      <c r="V122" s="47" t="s">
        <v>49</v>
      </c>
      <c r="W122" s="47" t="s">
        <v>543</v>
      </c>
      <c r="X122" s="46"/>
      <c r="Y122" s="47" t="s">
        <v>46</v>
      </c>
      <c r="Z122" s="47" t="s">
        <v>46</v>
      </c>
      <c r="AA122" s="47" t="s">
        <v>46</v>
      </c>
      <c r="AB122" s="39"/>
      <c r="AC122" s="60" t="s">
        <v>384</v>
      </c>
      <c r="AD122" s="60" t="s">
        <v>46</v>
      </c>
      <c r="AE122" s="60" t="s">
        <v>46</v>
      </c>
      <c r="AF122" s="47" t="s">
        <v>395</v>
      </c>
      <c r="AG122" s="63"/>
      <c r="AH122" s="60" t="s">
        <v>46</v>
      </c>
      <c r="AI122" s="39"/>
      <c r="AJ122" s="47" t="s">
        <v>257</v>
      </c>
      <c r="AK122" s="65">
        <v>4</v>
      </c>
      <c r="AL122" s="47" t="s">
        <v>544</v>
      </c>
      <c r="AM122" s="47" t="s">
        <v>25</v>
      </c>
      <c r="AN122" s="47" t="s">
        <v>551</v>
      </c>
      <c r="AO122" s="39"/>
    </row>
    <row r="123" spans="1:41" ht="36.950000000000003" customHeight="1" x14ac:dyDescent="0.2">
      <c r="A123" s="32" t="str">
        <f>+I_Objektübersicht!A124</f>
        <v>Hasselwerder Str. 22</v>
      </c>
      <c r="B123" s="49">
        <f>+I_Objektübersicht!B124</f>
        <v>80380</v>
      </c>
      <c r="C123" s="94">
        <f>+I_Objektübersicht!D124</f>
        <v>9</v>
      </c>
      <c r="D123" s="49" t="str">
        <f>+I_Objektübersicht!C124</f>
        <v>Wohnen</v>
      </c>
      <c r="E123" s="49"/>
      <c r="F123" s="37"/>
      <c r="G123" s="46"/>
      <c r="H123" s="47" t="s">
        <v>384</v>
      </c>
      <c r="I123" s="47" t="s">
        <v>384</v>
      </c>
      <c r="J123" s="47" t="s">
        <v>49</v>
      </c>
      <c r="K123" s="47" t="s">
        <v>384</v>
      </c>
      <c r="L123" s="47" t="s">
        <v>384</v>
      </c>
      <c r="M123" s="47" t="s">
        <v>384</v>
      </c>
      <c r="N123" s="47" t="s">
        <v>384</v>
      </c>
      <c r="O123" s="47" t="s">
        <v>46</v>
      </c>
      <c r="P123" s="47" t="s">
        <v>46</v>
      </c>
      <c r="Q123" s="47" t="s">
        <v>384</v>
      </c>
      <c r="R123" s="47" t="s">
        <v>384</v>
      </c>
      <c r="S123" s="47" t="s">
        <v>384</v>
      </c>
      <c r="T123" s="47" t="s">
        <v>25</v>
      </c>
      <c r="U123" s="47" t="s">
        <v>384</v>
      </c>
      <c r="V123" s="47" t="s">
        <v>46</v>
      </c>
      <c r="W123" s="47" t="s">
        <v>543</v>
      </c>
      <c r="X123" s="46"/>
      <c r="Y123" s="47" t="s">
        <v>49</v>
      </c>
      <c r="Z123" s="47" t="s">
        <v>384</v>
      </c>
      <c r="AA123" s="47" t="s">
        <v>46</v>
      </c>
      <c r="AB123" s="39"/>
      <c r="AC123" s="60" t="s">
        <v>384</v>
      </c>
      <c r="AD123" s="60" t="s">
        <v>46</v>
      </c>
      <c r="AE123" s="60" t="s">
        <v>46</v>
      </c>
      <c r="AF123" s="47" t="s">
        <v>395</v>
      </c>
      <c r="AG123" s="63"/>
      <c r="AH123" s="60" t="s">
        <v>46</v>
      </c>
      <c r="AI123" s="39"/>
      <c r="AJ123" s="47" t="s">
        <v>555</v>
      </c>
      <c r="AK123" s="65" t="s">
        <v>556</v>
      </c>
      <c r="AL123" s="47" t="s">
        <v>556</v>
      </c>
      <c r="AM123" s="47" t="s">
        <v>556</v>
      </c>
      <c r="AN123" s="47">
        <v>2</v>
      </c>
      <c r="AO123" s="39"/>
    </row>
    <row r="124" spans="1:41" ht="36.950000000000003" customHeight="1" x14ac:dyDescent="0.2">
      <c r="A124" s="32" t="str">
        <f>+I_Objektübersicht!A125</f>
        <v>Wachschutzcontainer; Chinesische Botschaft, Brückenstr. 6</v>
      </c>
      <c r="B124" s="49" t="str">
        <f>+I_Objektübersicht!B125</f>
        <v>n.b. WSC 1</v>
      </c>
      <c r="C124" s="94">
        <f>+I_Objektübersicht!D125</f>
        <v>5</v>
      </c>
      <c r="D124" s="49" t="str">
        <f>+I_Objektübersicht!C125</f>
        <v>Polizei</v>
      </c>
      <c r="E124" s="49"/>
      <c r="F124" s="37"/>
      <c r="G124" s="46"/>
      <c r="H124" s="47" t="s">
        <v>46</v>
      </c>
      <c r="I124" s="47" t="s">
        <v>46</v>
      </c>
      <c r="J124" s="47" t="s">
        <v>46</v>
      </c>
      <c r="K124" s="47" t="s">
        <v>46</v>
      </c>
      <c r="L124" s="47" t="s">
        <v>46</v>
      </c>
      <c r="M124" s="47" t="s">
        <v>46</v>
      </c>
      <c r="N124" s="47" t="s">
        <v>46</v>
      </c>
      <c r="O124" s="47" t="s">
        <v>46</v>
      </c>
      <c r="P124" s="47" t="s">
        <v>46</v>
      </c>
      <c r="Q124" s="47" t="s">
        <v>46</v>
      </c>
      <c r="R124" s="47" t="s">
        <v>46</v>
      </c>
      <c r="S124" s="47" t="s">
        <v>46</v>
      </c>
      <c r="T124" s="47" t="s">
        <v>46</v>
      </c>
      <c r="U124" s="47" t="s">
        <v>46</v>
      </c>
      <c r="V124" s="47" t="s">
        <v>46</v>
      </c>
      <c r="W124" s="47" t="s">
        <v>557</v>
      </c>
      <c r="X124" s="46"/>
      <c r="Y124" s="47" t="s">
        <v>403</v>
      </c>
      <c r="Z124" s="47" t="s">
        <v>46</v>
      </c>
      <c r="AA124" s="47" t="s">
        <v>46</v>
      </c>
      <c r="AB124" s="39"/>
      <c r="AC124" s="60" t="s">
        <v>384</v>
      </c>
      <c r="AD124" s="60" t="s">
        <v>384</v>
      </c>
      <c r="AE124" s="60" t="s">
        <v>46</v>
      </c>
      <c r="AF124" s="47" t="s">
        <v>395</v>
      </c>
      <c r="AG124" s="63"/>
      <c r="AH124" s="60" t="s">
        <v>46</v>
      </c>
      <c r="AI124" s="39"/>
      <c r="AJ124" s="47" t="s">
        <v>33</v>
      </c>
      <c r="AK124" s="65">
        <v>4</v>
      </c>
      <c r="AL124" s="47" t="s">
        <v>404</v>
      </c>
      <c r="AM124" s="47" t="s">
        <v>25</v>
      </c>
      <c r="AN124" s="47" t="s">
        <v>49</v>
      </c>
      <c r="AO124" s="39"/>
    </row>
    <row r="125" spans="1:41" ht="36.950000000000003" customHeight="1" x14ac:dyDescent="0.2">
      <c r="A125" s="32" t="str">
        <f>+I_Objektübersicht!A126</f>
        <v>Wachschutzcontainer; Israelische Botschaft, Auguste-Viktoria-Str. 74</v>
      </c>
      <c r="B125" s="49" t="str">
        <f>+I_Objektübersicht!B126</f>
        <v>n.b. WSC 2</v>
      </c>
      <c r="C125" s="94">
        <f>+I_Objektübersicht!D126</f>
        <v>5</v>
      </c>
      <c r="D125" s="49" t="str">
        <f>+I_Objektübersicht!C126</f>
        <v>Polizei</v>
      </c>
      <c r="E125" s="49"/>
      <c r="F125" s="37"/>
      <c r="G125" s="46"/>
      <c r="H125" s="47" t="s">
        <v>46</v>
      </c>
      <c r="I125" s="47" t="s">
        <v>46</v>
      </c>
      <c r="J125" s="47" t="s">
        <v>46</v>
      </c>
      <c r="K125" s="47" t="s">
        <v>46</v>
      </c>
      <c r="L125" s="47" t="s">
        <v>46</v>
      </c>
      <c r="M125" s="47" t="s">
        <v>46</v>
      </c>
      <c r="N125" s="47" t="s">
        <v>46</v>
      </c>
      <c r="O125" s="47" t="s">
        <v>46</v>
      </c>
      <c r="P125" s="47" t="s">
        <v>46</v>
      </c>
      <c r="Q125" s="47" t="s">
        <v>46</v>
      </c>
      <c r="R125" s="47" t="s">
        <v>46</v>
      </c>
      <c r="S125" s="47" t="s">
        <v>46</v>
      </c>
      <c r="T125" s="47" t="s">
        <v>46</v>
      </c>
      <c r="U125" s="47" t="s">
        <v>46</v>
      </c>
      <c r="V125" s="47" t="s">
        <v>46</v>
      </c>
      <c r="W125" s="47" t="s">
        <v>557</v>
      </c>
      <c r="X125" s="46"/>
      <c r="Y125" s="47" t="s">
        <v>403</v>
      </c>
      <c r="Z125" s="47" t="s">
        <v>46</v>
      </c>
      <c r="AA125" s="47" t="s">
        <v>46</v>
      </c>
      <c r="AB125" s="39"/>
      <c r="AC125" s="60" t="s">
        <v>384</v>
      </c>
      <c r="AD125" s="60" t="s">
        <v>384</v>
      </c>
      <c r="AE125" s="60" t="s">
        <v>46</v>
      </c>
      <c r="AF125" s="47" t="s">
        <v>395</v>
      </c>
      <c r="AG125" s="63"/>
      <c r="AH125" s="60" t="s">
        <v>46</v>
      </c>
      <c r="AI125" s="39"/>
      <c r="AJ125" s="47" t="s">
        <v>33</v>
      </c>
      <c r="AK125" s="65">
        <v>4</v>
      </c>
      <c r="AL125" s="47" t="s">
        <v>404</v>
      </c>
      <c r="AM125" s="47" t="s">
        <v>25</v>
      </c>
      <c r="AN125" s="47" t="s">
        <v>49</v>
      </c>
      <c r="AO125" s="39"/>
    </row>
    <row r="126" spans="1:41" ht="36.950000000000003" customHeight="1" x14ac:dyDescent="0.2">
      <c r="A126" s="32" t="str">
        <f>+I_Objektübersicht!A127</f>
        <v xml:space="preserve">Wachschutzcontainer; Delbrückstr. 8 </v>
      </c>
      <c r="B126" s="49" t="str">
        <f>+I_Objektübersicht!B127</f>
        <v>n.b. WSC 3</v>
      </c>
      <c r="C126" s="94">
        <f>+I_Objektübersicht!D127</f>
        <v>5</v>
      </c>
      <c r="D126" s="49" t="str">
        <f>+I_Objektübersicht!C127</f>
        <v>Polizei</v>
      </c>
      <c r="E126" s="49"/>
      <c r="F126" s="37"/>
      <c r="G126" s="46"/>
      <c r="H126" s="47" t="s">
        <v>46</v>
      </c>
      <c r="I126" s="47" t="s">
        <v>46</v>
      </c>
      <c r="J126" s="47" t="s">
        <v>46</v>
      </c>
      <c r="K126" s="47" t="s">
        <v>46</v>
      </c>
      <c r="L126" s="47" t="s">
        <v>46</v>
      </c>
      <c r="M126" s="47" t="s">
        <v>46</v>
      </c>
      <c r="N126" s="47" t="s">
        <v>46</v>
      </c>
      <c r="O126" s="47" t="s">
        <v>46</v>
      </c>
      <c r="P126" s="47" t="s">
        <v>46</v>
      </c>
      <c r="Q126" s="47" t="s">
        <v>46</v>
      </c>
      <c r="R126" s="47" t="s">
        <v>46</v>
      </c>
      <c r="S126" s="47" t="s">
        <v>46</v>
      </c>
      <c r="T126" s="47" t="s">
        <v>46</v>
      </c>
      <c r="U126" s="47" t="s">
        <v>46</v>
      </c>
      <c r="V126" s="47" t="s">
        <v>46</v>
      </c>
      <c r="W126" s="47" t="s">
        <v>557</v>
      </c>
      <c r="X126" s="46"/>
      <c r="Y126" s="47" t="s">
        <v>403</v>
      </c>
      <c r="Z126" s="47" t="s">
        <v>46</v>
      </c>
      <c r="AA126" s="47" t="s">
        <v>46</v>
      </c>
      <c r="AB126" s="39"/>
      <c r="AC126" s="60" t="s">
        <v>384</v>
      </c>
      <c r="AD126" s="60" t="s">
        <v>384</v>
      </c>
      <c r="AE126" s="60" t="s">
        <v>46</v>
      </c>
      <c r="AF126" s="47" t="s">
        <v>395</v>
      </c>
      <c r="AG126" s="63"/>
      <c r="AH126" s="60" t="s">
        <v>46</v>
      </c>
      <c r="AI126" s="39"/>
      <c r="AJ126" s="47" t="s">
        <v>33</v>
      </c>
      <c r="AK126" s="65">
        <v>4</v>
      </c>
      <c r="AL126" s="47" t="s">
        <v>404</v>
      </c>
      <c r="AM126" s="47" t="s">
        <v>25</v>
      </c>
      <c r="AN126" s="47" t="s">
        <v>49</v>
      </c>
      <c r="AO126" s="39"/>
    </row>
    <row r="127" spans="1:41" ht="36.950000000000003" customHeight="1" x14ac:dyDescent="0.2">
      <c r="A127" s="32" t="str">
        <f>+I_Objektübersicht!A128</f>
        <v>Wachschutzcontainer; Jüdische Synagoge, Fraenkelufer 10</v>
      </c>
      <c r="B127" s="49" t="str">
        <f>+I_Objektübersicht!B128</f>
        <v>n.b. WSC 4</v>
      </c>
      <c r="C127" s="94">
        <f>+I_Objektübersicht!D128</f>
        <v>5</v>
      </c>
      <c r="D127" s="49" t="str">
        <f>+I_Objektübersicht!C128</f>
        <v>Polizei</v>
      </c>
      <c r="E127" s="49"/>
      <c r="F127" s="37"/>
      <c r="G127" s="46"/>
      <c r="H127" s="47" t="s">
        <v>46</v>
      </c>
      <c r="I127" s="47" t="s">
        <v>46</v>
      </c>
      <c r="J127" s="47" t="s">
        <v>46</v>
      </c>
      <c r="K127" s="47" t="s">
        <v>46</v>
      </c>
      <c r="L127" s="47" t="s">
        <v>46</v>
      </c>
      <c r="M127" s="47" t="s">
        <v>46</v>
      </c>
      <c r="N127" s="47" t="s">
        <v>46</v>
      </c>
      <c r="O127" s="47" t="s">
        <v>46</v>
      </c>
      <c r="P127" s="47" t="s">
        <v>46</v>
      </c>
      <c r="Q127" s="47" t="s">
        <v>46</v>
      </c>
      <c r="R127" s="47" t="s">
        <v>46</v>
      </c>
      <c r="S127" s="47" t="s">
        <v>46</v>
      </c>
      <c r="T127" s="47" t="s">
        <v>46</v>
      </c>
      <c r="U127" s="47" t="s">
        <v>46</v>
      </c>
      <c r="V127" s="47" t="s">
        <v>46</v>
      </c>
      <c r="W127" s="47" t="s">
        <v>557</v>
      </c>
      <c r="X127" s="46"/>
      <c r="Y127" s="47" t="s">
        <v>403</v>
      </c>
      <c r="Z127" s="47" t="s">
        <v>46</v>
      </c>
      <c r="AA127" s="47" t="s">
        <v>46</v>
      </c>
      <c r="AB127" s="39"/>
      <c r="AC127" s="60" t="s">
        <v>384</v>
      </c>
      <c r="AD127" s="60" t="s">
        <v>384</v>
      </c>
      <c r="AE127" s="60" t="s">
        <v>46</v>
      </c>
      <c r="AF127" s="47" t="s">
        <v>395</v>
      </c>
      <c r="AG127" s="63"/>
      <c r="AH127" s="60" t="s">
        <v>46</v>
      </c>
      <c r="AI127" s="39"/>
      <c r="AJ127" s="47" t="s">
        <v>33</v>
      </c>
      <c r="AK127" s="65">
        <v>4</v>
      </c>
      <c r="AL127" s="47" t="s">
        <v>404</v>
      </c>
      <c r="AM127" s="47" t="s">
        <v>25</v>
      </c>
      <c r="AN127" s="47" t="s">
        <v>49</v>
      </c>
      <c r="AO127" s="39"/>
    </row>
    <row r="128" spans="1:41" ht="36.950000000000003" customHeight="1" x14ac:dyDescent="0.2">
      <c r="A128" s="32" t="str">
        <f>+I_Objektübersicht!A129</f>
        <v>Wachschutzcontainer; Jüdische Bildungseinrichtung, Münstersche Str. 6</v>
      </c>
      <c r="B128" s="49" t="str">
        <f>+I_Objektübersicht!B129</f>
        <v>n.b. WSC 5</v>
      </c>
      <c r="C128" s="94">
        <f>+I_Objektübersicht!D129</f>
        <v>5</v>
      </c>
      <c r="D128" s="49" t="str">
        <f>+I_Objektübersicht!C129</f>
        <v>Polizei</v>
      </c>
      <c r="E128" s="49"/>
      <c r="F128" s="37"/>
      <c r="G128" s="46"/>
      <c r="H128" s="47" t="s">
        <v>46</v>
      </c>
      <c r="I128" s="47" t="s">
        <v>46</v>
      </c>
      <c r="J128" s="47" t="s">
        <v>46</v>
      </c>
      <c r="K128" s="47" t="s">
        <v>46</v>
      </c>
      <c r="L128" s="47" t="s">
        <v>46</v>
      </c>
      <c r="M128" s="47" t="s">
        <v>46</v>
      </c>
      <c r="N128" s="47" t="s">
        <v>46</v>
      </c>
      <c r="O128" s="47" t="s">
        <v>46</v>
      </c>
      <c r="P128" s="47" t="s">
        <v>46</v>
      </c>
      <c r="Q128" s="47" t="s">
        <v>46</v>
      </c>
      <c r="R128" s="47" t="s">
        <v>46</v>
      </c>
      <c r="S128" s="47" t="s">
        <v>46</v>
      </c>
      <c r="T128" s="47" t="s">
        <v>46</v>
      </c>
      <c r="U128" s="47" t="s">
        <v>46</v>
      </c>
      <c r="V128" s="47" t="s">
        <v>46</v>
      </c>
      <c r="W128" s="47" t="s">
        <v>557</v>
      </c>
      <c r="X128" s="46"/>
      <c r="Y128" s="47" t="s">
        <v>403</v>
      </c>
      <c r="Z128" s="47" t="s">
        <v>46</v>
      </c>
      <c r="AA128" s="47" t="s">
        <v>46</v>
      </c>
      <c r="AB128" s="39"/>
      <c r="AC128" s="60" t="s">
        <v>384</v>
      </c>
      <c r="AD128" s="60" t="s">
        <v>384</v>
      </c>
      <c r="AE128" s="60" t="s">
        <v>46</v>
      </c>
      <c r="AF128" s="47" t="s">
        <v>395</v>
      </c>
      <c r="AG128" s="63"/>
      <c r="AH128" s="60" t="s">
        <v>46</v>
      </c>
      <c r="AI128" s="39"/>
      <c r="AJ128" s="47" t="s">
        <v>33</v>
      </c>
      <c r="AK128" s="65">
        <v>4</v>
      </c>
      <c r="AL128" s="47" t="s">
        <v>404</v>
      </c>
      <c r="AM128" s="47" t="s">
        <v>25</v>
      </c>
      <c r="AN128" s="47" t="s">
        <v>49</v>
      </c>
      <c r="AO128" s="39"/>
    </row>
    <row r="129" spans="1:41" ht="36.950000000000003" customHeight="1" x14ac:dyDescent="0.2">
      <c r="A129" s="32" t="str">
        <f>+I_Objektübersicht!A130</f>
        <v>Wachschutzcontainer; Jüdisches Museum, Lindenstr. 9-14</v>
      </c>
      <c r="B129" s="49" t="str">
        <f>+I_Objektübersicht!B130</f>
        <v>n.b. WSC 6</v>
      </c>
      <c r="C129" s="94">
        <f>+I_Objektübersicht!D130</f>
        <v>5</v>
      </c>
      <c r="D129" s="49" t="str">
        <f>+I_Objektübersicht!C130</f>
        <v>Polizei</v>
      </c>
      <c r="E129" s="49"/>
      <c r="F129" s="37"/>
      <c r="G129" s="46"/>
      <c r="H129" s="47" t="s">
        <v>46</v>
      </c>
      <c r="I129" s="47" t="s">
        <v>46</v>
      </c>
      <c r="J129" s="47" t="s">
        <v>46</v>
      </c>
      <c r="K129" s="47" t="s">
        <v>46</v>
      </c>
      <c r="L129" s="47" t="s">
        <v>46</v>
      </c>
      <c r="M129" s="47" t="s">
        <v>46</v>
      </c>
      <c r="N129" s="47" t="s">
        <v>46</v>
      </c>
      <c r="O129" s="47" t="s">
        <v>46</v>
      </c>
      <c r="P129" s="47" t="s">
        <v>46</v>
      </c>
      <c r="Q129" s="47" t="s">
        <v>46</v>
      </c>
      <c r="R129" s="47" t="s">
        <v>46</v>
      </c>
      <c r="S129" s="47" t="s">
        <v>46</v>
      </c>
      <c r="T129" s="47" t="s">
        <v>46</v>
      </c>
      <c r="U129" s="47" t="s">
        <v>46</v>
      </c>
      <c r="V129" s="47" t="s">
        <v>46</v>
      </c>
      <c r="W129" s="47" t="s">
        <v>557</v>
      </c>
      <c r="X129" s="46"/>
      <c r="Y129" s="47" t="s">
        <v>403</v>
      </c>
      <c r="Z129" s="47" t="s">
        <v>46</v>
      </c>
      <c r="AA129" s="47" t="s">
        <v>46</v>
      </c>
      <c r="AB129" s="39"/>
      <c r="AC129" s="60" t="s">
        <v>384</v>
      </c>
      <c r="AD129" s="60" t="s">
        <v>384</v>
      </c>
      <c r="AE129" s="60" t="s">
        <v>46</v>
      </c>
      <c r="AF129" s="47" t="s">
        <v>395</v>
      </c>
      <c r="AG129" s="63"/>
      <c r="AH129" s="60" t="s">
        <v>46</v>
      </c>
      <c r="AI129" s="39"/>
      <c r="AJ129" s="47" t="s">
        <v>33</v>
      </c>
      <c r="AK129" s="65">
        <v>4</v>
      </c>
      <c r="AL129" s="47" t="s">
        <v>404</v>
      </c>
      <c r="AM129" s="47" t="s">
        <v>25</v>
      </c>
      <c r="AN129" s="47" t="s">
        <v>49</v>
      </c>
      <c r="AO129" s="39"/>
    </row>
    <row r="130" spans="1:41" ht="36.950000000000003" customHeight="1" x14ac:dyDescent="0.2">
      <c r="A130" s="32" t="str">
        <f>+I_Objektübersicht!A131</f>
        <v xml:space="preserve">Türkische Residenz des Botschafters, Koenigsallee 64, 14193 Berlin, </v>
      </c>
      <c r="B130" s="49" t="str">
        <f>+I_Objektübersicht!B131</f>
        <v>n.b. WSC 8</v>
      </c>
      <c r="C130" s="94">
        <f>+I_Objektübersicht!D131</f>
        <v>5</v>
      </c>
      <c r="D130" s="49" t="str">
        <f>+I_Objektübersicht!C131</f>
        <v>Polizei</v>
      </c>
      <c r="E130" s="49"/>
      <c r="F130" s="37"/>
      <c r="G130" s="46"/>
      <c r="H130" s="47" t="s">
        <v>46</v>
      </c>
      <c r="I130" s="47" t="s">
        <v>46</v>
      </c>
      <c r="J130" s="47" t="s">
        <v>46</v>
      </c>
      <c r="K130" s="47" t="s">
        <v>46</v>
      </c>
      <c r="L130" s="47" t="s">
        <v>46</v>
      </c>
      <c r="M130" s="47" t="s">
        <v>46</v>
      </c>
      <c r="N130" s="47" t="s">
        <v>46</v>
      </c>
      <c r="O130" s="47" t="s">
        <v>46</v>
      </c>
      <c r="P130" s="47" t="s">
        <v>46</v>
      </c>
      <c r="Q130" s="47" t="s">
        <v>46</v>
      </c>
      <c r="R130" s="47" t="s">
        <v>46</v>
      </c>
      <c r="S130" s="47" t="s">
        <v>46</v>
      </c>
      <c r="T130" s="47" t="s">
        <v>46</v>
      </c>
      <c r="U130" s="47" t="s">
        <v>46</v>
      </c>
      <c r="V130" s="47" t="s">
        <v>46</v>
      </c>
      <c r="W130" s="47" t="s">
        <v>557</v>
      </c>
      <c r="X130" s="46"/>
      <c r="Y130" s="47" t="s">
        <v>403</v>
      </c>
      <c r="Z130" s="47" t="s">
        <v>46</v>
      </c>
      <c r="AA130" s="47" t="s">
        <v>46</v>
      </c>
      <c r="AB130" s="39"/>
      <c r="AC130" s="60" t="s">
        <v>384</v>
      </c>
      <c r="AD130" s="60" t="s">
        <v>384</v>
      </c>
      <c r="AE130" s="60" t="s">
        <v>46</v>
      </c>
      <c r="AF130" s="47" t="s">
        <v>395</v>
      </c>
      <c r="AG130" s="63"/>
      <c r="AH130" s="60" t="s">
        <v>46</v>
      </c>
      <c r="AI130" s="39"/>
      <c r="AJ130" s="47" t="s">
        <v>33</v>
      </c>
      <c r="AK130" s="65">
        <v>4</v>
      </c>
      <c r="AL130" s="47" t="s">
        <v>404</v>
      </c>
      <c r="AM130" s="47" t="s">
        <v>25</v>
      </c>
      <c r="AN130" s="47" t="s">
        <v>49</v>
      </c>
      <c r="AO130" s="39"/>
    </row>
    <row r="131" spans="1:41" ht="36.950000000000003" customHeight="1" x14ac:dyDescent="0.2">
      <c r="A131" s="32" t="str">
        <f>+I_Objektübersicht!A132</f>
        <v>Türkischer Generalkonsul, Kirschenallee 21, 14050 Berlin</v>
      </c>
      <c r="B131" s="49" t="str">
        <f>+I_Objektübersicht!B132</f>
        <v>n.b. WSC 10</v>
      </c>
      <c r="C131" s="94">
        <f>+I_Objektübersicht!D132</f>
        <v>5</v>
      </c>
      <c r="D131" s="49" t="str">
        <f>+I_Objektübersicht!C132</f>
        <v>Polizei</v>
      </c>
      <c r="E131" s="49"/>
      <c r="F131" s="37"/>
      <c r="G131" s="46"/>
      <c r="H131" s="47" t="s">
        <v>46</v>
      </c>
      <c r="I131" s="47" t="s">
        <v>46</v>
      </c>
      <c r="J131" s="47" t="s">
        <v>46</v>
      </c>
      <c r="K131" s="47" t="s">
        <v>46</v>
      </c>
      <c r="L131" s="47" t="s">
        <v>46</v>
      </c>
      <c r="M131" s="47" t="s">
        <v>46</v>
      </c>
      <c r="N131" s="47" t="s">
        <v>46</v>
      </c>
      <c r="O131" s="47" t="s">
        <v>46</v>
      </c>
      <c r="P131" s="47" t="s">
        <v>46</v>
      </c>
      <c r="Q131" s="47" t="s">
        <v>46</v>
      </c>
      <c r="R131" s="47" t="s">
        <v>46</v>
      </c>
      <c r="S131" s="47" t="s">
        <v>46</v>
      </c>
      <c r="T131" s="47" t="s">
        <v>46</v>
      </c>
      <c r="U131" s="47" t="s">
        <v>46</v>
      </c>
      <c r="V131" s="47" t="s">
        <v>46</v>
      </c>
      <c r="W131" s="47" t="s">
        <v>557</v>
      </c>
      <c r="X131" s="46"/>
      <c r="Y131" s="47" t="s">
        <v>403</v>
      </c>
      <c r="Z131" s="47" t="s">
        <v>46</v>
      </c>
      <c r="AA131" s="47" t="s">
        <v>46</v>
      </c>
      <c r="AB131" s="39"/>
      <c r="AC131" s="60" t="s">
        <v>384</v>
      </c>
      <c r="AD131" s="60" t="s">
        <v>384</v>
      </c>
      <c r="AE131" s="60" t="s">
        <v>46</v>
      </c>
      <c r="AF131" s="47" t="s">
        <v>395</v>
      </c>
      <c r="AG131" s="63"/>
      <c r="AH131" s="60" t="s">
        <v>46</v>
      </c>
      <c r="AI131" s="39"/>
      <c r="AJ131" s="47" t="s">
        <v>33</v>
      </c>
      <c r="AK131" s="65">
        <v>4</v>
      </c>
      <c r="AL131" s="47" t="s">
        <v>404</v>
      </c>
      <c r="AM131" s="47" t="s">
        <v>25</v>
      </c>
      <c r="AN131" s="47" t="s">
        <v>49</v>
      </c>
      <c r="AO131" s="39"/>
    </row>
    <row r="132" spans="1:41" ht="36.950000000000003" customHeight="1" x14ac:dyDescent="0.2">
      <c r="A132" s="32" t="str">
        <f>+I_Objektübersicht!A133</f>
        <v>Türkisches Generalkonsulat , Heerstr. 21, 14052 Berlin</v>
      </c>
      <c r="B132" s="49" t="str">
        <f>+I_Objektübersicht!B133</f>
        <v>n.b. WSC 9</v>
      </c>
      <c r="C132" s="94">
        <f>+I_Objektübersicht!D133</f>
        <v>5</v>
      </c>
      <c r="D132" s="49" t="str">
        <f>+I_Objektübersicht!C133</f>
        <v>Polizei</v>
      </c>
      <c r="E132" s="49"/>
      <c r="F132" s="37"/>
      <c r="G132" s="46"/>
      <c r="H132" s="47" t="s">
        <v>46</v>
      </c>
      <c r="I132" s="47" t="s">
        <v>46</v>
      </c>
      <c r="J132" s="47" t="s">
        <v>46</v>
      </c>
      <c r="K132" s="47" t="s">
        <v>46</v>
      </c>
      <c r="L132" s="47" t="s">
        <v>46</v>
      </c>
      <c r="M132" s="47" t="s">
        <v>46</v>
      </c>
      <c r="N132" s="47" t="s">
        <v>46</v>
      </c>
      <c r="O132" s="47" t="s">
        <v>46</v>
      </c>
      <c r="P132" s="47" t="s">
        <v>46</v>
      </c>
      <c r="Q132" s="47" t="s">
        <v>46</v>
      </c>
      <c r="R132" s="47" t="s">
        <v>46</v>
      </c>
      <c r="S132" s="47" t="s">
        <v>46</v>
      </c>
      <c r="T132" s="47" t="s">
        <v>46</v>
      </c>
      <c r="U132" s="47" t="s">
        <v>46</v>
      </c>
      <c r="V132" s="47" t="s">
        <v>46</v>
      </c>
      <c r="W132" s="47" t="s">
        <v>557</v>
      </c>
      <c r="X132" s="46"/>
      <c r="Y132" s="47" t="s">
        <v>403</v>
      </c>
      <c r="Z132" s="47" t="s">
        <v>46</v>
      </c>
      <c r="AA132" s="47" t="s">
        <v>46</v>
      </c>
      <c r="AB132" s="39"/>
      <c r="AC132" s="60" t="s">
        <v>384</v>
      </c>
      <c r="AD132" s="60" t="s">
        <v>384</v>
      </c>
      <c r="AE132" s="60" t="s">
        <v>46</v>
      </c>
      <c r="AF132" s="47" t="s">
        <v>395</v>
      </c>
      <c r="AG132" s="63"/>
      <c r="AH132" s="60" t="s">
        <v>46</v>
      </c>
      <c r="AI132" s="39"/>
      <c r="AJ132" s="47" t="s">
        <v>33</v>
      </c>
      <c r="AK132" s="65">
        <v>4</v>
      </c>
      <c r="AL132" s="47" t="s">
        <v>404</v>
      </c>
      <c r="AM132" s="47" t="s">
        <v>25</v>
      </c>
      <c r="AN132" s="47" t="s">
        <v>49</v>
      </c>
      <c r="AO132" s="39"/>
    </row>
    <row r="133" spans="1:41" ht="20.45" customHeight="1" x14ac:dyDescent="0.2">
      <c r="A133" s="32" t="str">
        <f>+I_Objektübersicht!A134</f>
        <v>Westerwaldstraße 29</v>
      </c>
      <c r="B133" s="49">
        <f>+I_Objektübersicht!B134</f>
        <v>10172</v>
      </c>
      <c r="C133" s="94">
        <f>+I_Objektübersicht!D134</f>
        <v>2</v>
      </c>
      <c r="D133" s="49" t="str">
        <f>+I_Objektübersicht!C134</f>
        <v>Allgemeiner Bestand</v>
      </c>
      <c r="E133" s="49"/>
      <c r="F133" s="37"/>
      <c r="G133" s="46"/>
      <c r="H133" s="47" t="s">
        <v>46</v>
      </c>
      <c r="I133" s="47" t="s">
        <v>46</v>
      </c>
      <c r="J133" s="47" t="s">
        <v>46</v>
      </c>
      <c r="K133" s="47" t="s">
        <v>46</v>
      </c>
      <c r="L133" s="47" t="s">
        <v>46</v>
      </c>
      <c r="M133" s="47" t="s">
        <v>46</v>
      </c>
      <c r="N133" s="47" t="s">
        <v>46</v>
      </c>
      <c r="O133" s="47" t="s">
        <v>46</v>
      </c>
      <c r="P133" s="47" t="s">
        <v>46</v>
      </c>
      <c r="Q133" s="47" t="s">
        <v>46</v>
      </c>
      <c r="R133" s="47" t="s">
        <v>46</v>
      </c>
      <c r="S133" s="47" t="s">
        <v>384</v>
      </c>
      <c r="T133" s="47" t="s">
        <v>49</v>
      </c>
      <c r="U133" s="47" t="s">
        <v>46</v>
      </c>
      <c r="V133" s="47" t="s">
        <v>49</v>
      </c>
      <c r="W133" s="47" t="s">
        <v>407</v>
      </c>
      <c r="X133" s="46"/>
      <c r="Y133" s="47" t="s">
        <v>403</v>
      </c>
      <c r="Z133" s="47" t="s">
        <v>46</v>
      </c>
      <c r="AA133" s="47" t="s">
        <v>49</v>
      </c>
      <c r="AB133" s="39"/>
      <c r="AC133" s="47" t="s">
        <v>49</v>
      </c>
      <c r="AD133" s="47" t="s">
        <v>49</v>
      </c>
      <c r="AE133" s="47" t="s">
        <v>49</v>
      </c>
      <c r="AF133" s="47" t="s">
        <v>395</v>
      </c>
      <c r="AG133" s="63"/>
      <c r="AH133" s="60" t="s">
        <v>25</v>
      </c>
      <c r="AI133" s="39"/>
      <c r="AJ133" s="47" t="s">
        <v>558</v>
      </c>
      <c r="AK133" s="47" t="s">
        <v>404</v>
      </c>
      <c r="AL133" s="47" t="s">
        <v>421</v>
      </c>
      <c r="AM133" s="47" t="s">
        <v>25</v>
      </c>
      <c r="AN133" s="47" t="s">
        <v>49</v>
      </c>
      <c r="AO133" s="39"/>
    </row>
    <row r="134" spans="1:41" ht="36.950000000000003" customHeight="1" x14ac:dyDescent="0.2">
      <c r="A134" s="32" t="str">
        <f>+I_Objektübersicht!A135</f>
        <v>Alt-Moabit 12a</v>
      </c>
      <c r="B134" s="49">
        <f>+I_Objektübersicht!B135</f>
        <v>30461</v>
      </c>
      <c r="C134" s="94">
        <f>+I_Objektübersicht!D135</f>
        <v>1</v>
      </c>
      <c r="D134" s="49" t="str">
        <f>+I_Objektübersicht!C135</f>
        <v>JVA</v>
      </c>
      <c r="E134" s="49"/>
      <c r="F134" s="37"/>
      <c r="G134" s="46"/>
      <c r="H134" s="47" t="s">
        <v>49</v>
      </c>
      <c r="I134" s="47" t="s">
        <v>49</v>
      </c>
      <c r="J134" s="47" t="s">
        <v>49</v>
      </c>
      <c r="K134" s="47" t="s">
        <v>49</v>
      </c>
      <c r="L134" s="47" t="s">
        <v>49</v>
      </c>
      <c r="M134" s="47" t="s">
        <v>49</v>
      </c>
      <c r="N134" s="47" t="s">
        <v>49</v>
      </c>
      <c r="O134" s="47" t="s">
        <v>49</v>
      </c>
      <c r="P134" s="47" t="s">
        <v>49</v>
      </c>
      <c r="Q134" s="47" t="s">
        <v>49</v>
      </c>
      <c r="R134" s="47" t="s">
        <v>49</v>
      </c>
      <c r="S134" s="47" t="s">
        <v>49</v>
      </c>
      <c r="T134" s="47" t="s">
        <v>49</v>
      </c>
      <c r="U134" s="47" t="s">
        <v>49</v>
      </c>
      <c r="V134" s="47" t="s">
        <v>49</v>
      </c>
      <c r="W134" s="47" t="s">
        <v>49</v>
      </c>
      <c r="X134" s="46"/>
      <c r="Y134" s="47" t="s">
        <v>455</v>
      </c>
      <c r="Z134" s="47" t="s">
        <v>46</v>
      </c>
      <c r="AA134" s="47" t="s">
        <v>46</v>
      </c>
      <c r="AB134" s="39"/>
      <c r="AC134" s="60" t="s">
        <v>384</v>
      </c>
      <c r="AD134" s="60" t="s">
        <v>46</v>
      </c>
      <c r="AE134" s="60" t="s">
        <v>46</v>
      </c>
      <c r="AF134" s="47" t="s">
        <v>395</v>
      </c>
      <c r="AG134" s="63"/>
      <c r="AH134" s="60" t="s">
        <v>46</v>
      </c>
      <c r="AI134" s="39"/>
      <c r="AJ134" s="47" t="s">
        <v>33</v>
      </c>
      <c r="AK134" s="65">
        <v>4</v>
      </c>
      <c r="AL134" s="47" t="s">
        <v>49</v>
      </c>
      <c r="AM134" s="47" t="s">
        <v>25</v>
      </c>
      <c r="AN134" s="47" t="s">
        <v>49</v>
      </c>
      <c r="AO134" s="39"/>
    </row>
    <row r="135" spans="1:41" ht="36.950000000000003" customHeight="1" x14ac:dyDescent="0.2">
      <c r="A135" s="32" t="str">
        <f>+I_Objektübersicht!A136</f>
        <v>Goethestr. 7</v>
      </c>
      <c r="B135" s="49">
        <f>+I_Objektübersicht!B136</f>
        <v>30239</v>
      </c>
      <c r="C135" s="94">
        <f>+I_Objektübersicht!D136</f>
        <v>14</v>
      </c>
      <c r="D135" s="49" t="str">
        <f>+I_Objektübersicht!C136</f>
        <v>Feuerwehr</v>
      </c>
      <c r="E135" s="49" t="s">
        <v>461</v>
      </c>
      <c r="F135" s="37"/>
      <c r="G135" s="46"/>
      <c r="H135" s="47" t="s">
        <v>49</v>
      </c>
      <c r="I135" s="47" t="s">
        <v>49</v>
      </c>
      <c r="J135" s="47" t="s">
        <v>49</v>
      </c>
      <c r="K135" s="47" t="s">
        <v>384</v>
      </c>
      <c r="L135" s="47" t="s">
        <v>384</v>
      </c>
      <c r="M135" s="47" t="s">
        <v>386</v>
      </c>
      <c r="N135" s="47" t="s">
        <v>46</v>
      </c>
      <c r="O135" s="47" t="s">
        <v>46</v>
      </c>
      <c r="P135" s="47" t="s">
        <v>46</v>
      </c>
      <c r="Q135" s="47" t="s">
        <v>386</v>
      </c>
      <c r="R135" s="47" t="s">
        <v>46</v>
      </c>
      <c r="S135" s="47" t="s">
        <v>384</v>
      </c>
      <c r="T135" s="47" t="s">
        <v>384</v>
      </c>
      <c r="U135" s="47" t="s">
        <v>46</v>
      </c>
      <c r="V135" s="47" t="s">
        <v>412</v>
      </c>
      <c r="W135" s="47" t="s">
        <v>386</v>
      </c>
      <c r="X135" s="46"/>
      <c r="Y135" s="47" t="s">
        <v>46</v>
      </c>
      <c r="Z135" s="47" t="s">
        <v>46</v>
      </c>
      <c r="AA135" s="47" t="s">
        <v>46</v>
      </c>
      <c r="AB135" s="39"/>
      <c r="AC135" s="60" t="s">
        <v>384</v>
      </c>
      <c r="AD135" s="60" t="s">
        <v>46</v>
      </c>
      <c r="AE135" s="60" t="s">
        <v>46</v>
      </c>
      <c r="AF135" s="47" t="s">
        <v>395</v>
      </c>
      <c r="AG135" s="63"/>
      <c r="AH135" s="60" t="s">
        <v>46</v>
      </c>
      <c r="AI135" s="39"/>
      <c r="AJ135" s="47" t="s">
        <v>80</v>
      </c>
      <c r="AK135" s="65">
        <v>8</v>
      </c>
      <c r="AL135" s="47" t="s">
        <v>411</v>
      </c>
      <c r="AM135" s="47" t="s">
        <v>25</v>
      </c>
      <c r="AN135" s="47" t="s">
        <v>412</v>
      </c>
      <c r="AO135" s="39"/>
    </row>
    <row r="136" spans="1:41" ht="36.950000000000003" customHeight="1" x14ac:dyDescent="0.2">
      <c r="A136" s="32" t="str">
        <f>+I_Objektübersicht!A137</f>
        <v>Kirchhofstr. 20</v>
      </c>
      <c r="B136" s="49">
        <f>+I_Objektübersicht!B137</f>
        <v>30162</v>
      </c>
      <c r="C136" s="94">
        <f>+I_Objektübersicht!D137</f>
        <v>17</v>
      </c>
      <c r="D136" s="49" t="str">
        <f>+I_Objektübersicht!C137</f>
        <v>Feuerwehr</v>
      </c>
      <c r="E136" s="49" t="s">
        <v>461</v>
      </c>
      <c r="F136" s="37"/>
      <c r="G136" s="46"/>
      <c r="H136" s="47" t="s">
        <v>49</v>
      </c>
      <c r="I136" s="47" t="s">
        <v>49</v>
      </c>
      <c r="J136" s="47" t="s">
        <v>49</v>
      </c>
      <c r="K136" s="47" t="s">
        <v>384</v>
      </c>
      <c r="L136" s="47" t="s">
        <v>384</v>
      </c>
      <c r="M136" s="47" t="s">
        <v>386</v>
      </c>
      <c r="N136" s="47" t="s">
        <v>46</v>
      </c>
      <c r="O136" s="47" t="s">
        <v>46</v>
      </c>
      <c r="P136" s="47" t="s">
        <v>46</v>
      </c>
      <c r="Q136" s="47" t="s">
        <v>386</v>
      </c>
      <c r="R136" s="47" t="s">
        <v>384</v>
      </c>
      <c r="S136" s="47" t="s">
        <v>384</v>
      </c>
      <c r="T136" s="47" t="s">
        <v>384</v>
      </c>
      <c r="U136" s="47" t="s">
        <v>46</v>
      </c>
      <c r="V136" s="47" t="s">
        <v>412</v>
      </c>
      <c r="W136" s="47" t="s">
        <v>407</v>
      </c>
      <c r="X136" s="46"/>
      <c r="Y136" s="47" t="s">
        <v>46</v>
      </c>
      <c r="Z136" s="47" t="s">
        <v>46</v>
      </c>
      <c r="AA136" s="47" t="s">
        <v>46</v>
      </c>
      <c r="AB136" s="39"/>
      <c r="AC136" s="60" t="s">
        <v>384</v>
      </c>
      <c r="AD136" s="60" t="s">
        <v>46</v>
      </c>
      <c r="AE136" s="60" t="s">
        <v>46</v>
      </c>
      <c r="AF136" s="47" t="s">
        <v>395</v>
      </c>
      <c r="AG136" s="63"/>
      <c r="AH136" s="60" t="s">
        <v>46</v>
      </c>
      <c r="AI136" s="39"/>
      <c r="AJ136" s="47" t="s">
        <v>80</v>
      </c>
      <c r="AK136" s="65">
        <v>8</v>
      </c>
      <c r="AL136" s="47" t="s">
        <v>411</v>
      </c>
      <c r="AM136" s="47" t="s">
        <v>25</v>
      </c>
      <c r="AN136" s="47" t="s">
        <v>412</v>
      </c>
      <c r="AO136" s="39"/>
    </row>
    <row r="137" spans="1:41" ht="36.950000000000003" customHeight="1" x14ac:dyDescent="0.2">
      <c r="A137" s="32" t="str">
        <f>+I_Objektübersicht!A138</f>
        <v>Kronprinzessinenweg 20</v>
      </c>
      <c r="B137" s="49">
        <f>+I_Objektübersicht!B138</f>
        <v>30255</v>
      </c>
      <c r="C137" s="94">
        <f>+I_Objektübersicht!D138</f>
        <v>19</v>
      </c>
      <c r="D137" s="49" t="str">
        <f>+I_Objektübersicht!C138</f>
        <v>Feuerwehr</v>
      </c>
      <c r="E137" s="49" t="s">
        <v>461</v>
      </c>
      <c r="F137" s="37"/>
      <c r="G137" s="46"/>
      <c r="H137" s="47" t="s">
        <v>49</v>
      </c>
      <c r="I137" s="47" t="s">
        <v>49</v>
      </c>
      <c r="J137" s="47" t="s">
        <v>49</v>
      </c>
      <c r="K137" s="47" t="s">
        <v>384</v>
      </c>
      <c r="L137" s="47" t="s">
        <v>384</v>
      </c>
      <c r="M137" s="47" t="s">
        <v>386</v>
      </c>
      <c r="N137" s="47" t="s">
        <v>46</v>
      </c>
      <c r="O137" s="47" t="s">
        <v>46</v>
      </c>
      <c r="P137" s="47" t="s">
        <v>46</v>
      </c>
      <c r="Q137" s="47" t="s">
        <v>386</v>
      </c>
      <c r="R137" s="47" t="s">
        <v>46</v>
      </c>
      <c r="S137" s="47" t="s">
        <v>384</v>
      </c>
      <c r="T137" s="47" t="s">
        <v>384</v>
      </c>
      <c r="U137" s="47" t="s">
        <v>46</v>
      </c>
      <c r="V137" s="47" t="s">
        <v>412</v>
      </c>
      <c r="W137" s="47" t="s">
        <v>386</v>
      </c>
      <c r="X137" s="46"/>
      <c r="Y137" s="47" t="s">
        <v>46</v>
      </c>
      <c r="Z137" s="47" t="s">
        <v>46</v>
      </c>
      <c r="AA137" s="47" t="s">
        <v>46</v>
      </c>
      <c r="AB137" s="39"/>
      <c r="AC137" s="60" t="s">
        <v>384</v>
      </c>
      <c r="AD137" s="60" t="s">
        <v>46</v>
      </c>
      <c r="AE137" s="60" t="s">
        <v>46</v>
      </c>
      <c r="AF137" s="47" t="s">
        <v>395</v>
      </c>
      <c r="AG137" s="63"/>
      <c r="AH137" s="60" t="s">
        <v>46</v>
      </c>
      <c r="AI137" s="39"/>
      <c r="AJ137" s="47" t="s">
        <v>80</v>
      </c>
      <c r="AK137" s="65">
        <v>8</v>
      </c>
      <c r="AL137" s="47" t="s">
        <v>411</v>
      </c>
      <c r="AM137" s="47" t="s">
        <v>25</v>
      </c>
      <c r="AN137" s="47" t="s">
        <v>412</v>
      </c>
      <c r="AO137" s="39"/>
    </row>
    <row r="138" spans="1:41" ht="36.950000000000003" customHeight="1" x14ac:dyDescent="0.2">
      <c r="A138" s="32" t="str">
        <f>+I_Objektübersicht!A139</f>
        <v>Märkische Allee 181,189</v>
      </c>
      <c r="B138" s="49">
        <f>+I_Objektübersicht!B139</f>
        <v>30166</v>
      </c>
      <c r="C138" s="94">
        <f>+I_Objektübersicht!D139</f>
        <v>12</v>
      </c>
      <c r="D138" s="49" t="str">
        <f>+I_Objektübersicht!C139</f>
        <v>Feuerwehr</v>
      </c>
      <c r="E138" s="49" t="s">
        <v>461</v>
      </c>
      <c r="F138" s="37"/>
      <c r="G138" s="46"/>
      <c r="H138" s="47" t="s">
        <v>49</v>
      </c>
      <c r="I138" s="47" t="s">
        <v>49</v>
      </c>
      <c r="J138" s="47" t="s">
        <v>49</v>
      </c>
      <c r="K138" s="47" t="s">
        <v>386</v>
      </c>
      <c r="L138" s="47" t="s">
        <v>386</v>
      </c>
      <c r="M138" s="47" t="s">
        <v>386</v>
      </c>
      <c r="N138" s="47" t="s">
        <v>46</v>
      </c>
      <c r="O138" s="47" t="s">
        <v>46</v>
      </c>
      <c r="P138" s="47" t="s">
        <v>46</v>
      </c>
      <c r="Q138" s="47" t="s">
        <v>386</v>
      </c>
      <c r="R138" s="47" t="s">
        <v>386</v>
      </c>
      <c r="S138" s="47" t="s">
        <v>384</v>
      </c>
      <c r="T138" s="47" t="s">
        <v>384</v>
      </c>
      <c r="U138" s="47" t="s">
        <v>46</v>
      </c>
      <c r="V138" s="47" t="s">
        <v>386</v>
      </c>
      <c r="W138" s="47" t="s">
        <v>407</v>
      </c>
      <c r="X138" s="46"/>
      <c r="Y138" s="47" t="s">
        <v>46</v>
      </c>
      <c r="Z138" s="47" t="s">
        <v>46</v>
      </c>
      <c r="AA138" s="47" t="s">
        <v>412</v>
      </c>
      <c r="AB138" s="39"/>
      <c r="AC138" s="60" t="s">
        <v>384</v>
      </c>
      <c r="AD138" s="60" t="s">
        <v>46</v>
      </c>
      <c r="AE138" s="60" t="s">
        <v>46</v>
      </c>
      <c r="AF138" s="47" t="s">
        <v>395</v>
      </c>
      <c r="AG138" s="63"/>
      <c r="AH138" s="60" t="s">
        <v>412</v>
      </c>
      <c r="AI138" s="39"/>
      <c r="AJ138" s="47" t="s">
        <v>80</v>
      </c>
      <c r="AK138" s="65">
        <v>8</v>
      </c>
      <c r="AL138" s="47" t="s">
        <v>411</v>
      </c>
      <c r="AM138" s="47" t="s">
        <v>25</v>
      </c>
      <c r="AN138" s="47" t="s">
        <v>412</v>
      </c>
      <c r="AO138" s="39"/>
    </row>
    <row r="139" spans="1:41" ht="36.950000000000003" customHeight="1" x14ac:dyDescent="0.2">
      <c r="A139" s="32" t="str">
        <f>+I_Objektübersicht!A140</f>
        <v>Katzengraben 1,1a</v>
      </c>
      <c r="B139" s="49">
        <f>+I_Objektübersicht!B140</f>
        <v>30161</v>
      </c>
      <c r="C139" s="94">
        <f>+I_Objektübersicht!D140</f>
        <v>16</v>
      </c>
      <c r="D139" s="49" t="str">
        <f>+I_Objektübersicht!C140</f>
        <v>Feuerwehr</v>
      </c>
      <c r="E139" s="49" t="s">
        <v>461</v>
      </c>
      <c r="F139" s="37"/>
      <c r="G139" s="46"/>
      <c r="H139" s="47" t="s">
        <v>384</v>
      </c>
      <c r="I139" s="47" t="s">
        <v>384</v>
      </c>
      <c r="J139" s="47" t="s">
        <v>384</v>
      </c>
      <c r="K139" s="47" t="s">
        <v>384</v>
      </c>
      <c r="L139" s="47" t="s">
        <v>46</v>
      </c>
      <c r="M139" s="47" t="s">
        <v>384</v>
      </c>
      <c r="N139" s="47" t="s">
        <v>559</v>
      </c>
      <c r="O139" s="47" t="s">
        <v>384</v>
      </c>
      <c r="P139" s="47" t="s">
        <v>46</v>
      </c>
      <c r="Q139" s="47" t="s">
        <v>412</v>
      </c>
      <c r="R139" s="47" t="s">
        <v>46</v>
      </c>
      <c r="S139" s="47" t="s">
        <v>384</v>
      </c>
      <c r="T139" s="47" t="s">
        <v>46</v>
      </c>
      <c r="U139" s="47" t="s">
        <v>46</v>
      </c>
      <c r="V139" s="47" t="s">
        <v>412</v>
      </c>
      <c r="W139" s="47" t="s">
        <v>407</v>
      </c>
      <c r="X139" s="46"/>
      <c r="Y139" s="47" t="s">
        <v>46</v>
      </c>
      <c r="Z139" s="47" t="s">
        <v>46</v>
      </c>
      <c r="AA139" s="47" t="s">
        <v>46</v>
      </c>
      <c r="AB139" s="39"/>
      <c r="AC139" s="60" t="s">
        <v>384</v>
      </c>
      <c r="AD139" s="60" t="s">
        <v>384</v>
      </c>
      <c r="AE139" s="60" t="s">
        <v>46</v>
      </c>
      <c r="AF139" s="47" t="s">
        <v>395</v>
      </c>
      <c r="AG139" s="63"/>
      <c r="AH139" s="60" t="s">
        <v>46</v>
      </c>
      <c r="AI139" s="39"/>
      <c r="AJ139" s="47" t="s">
        <v>412</v>
      </c>
      <c r="AK139" s="65">
        <v>8</v>
      </c>
      <c r="AL139" s="47" t="s">
        <v>411</v>
      </c>
      <c r="AM139" s="47" t="s">
        <v>25</v>
      </c>
      <c r="AN139" s="47" t="s">
        <v>412</v>
      </c>
      <c r="AO139" s="39"/>
    </row>
    <row r="140" spans="1:41" ht="36.950000000000003" customHeight="1" x14ac:dyDescent="0.2">
      <c r="A140" s="32" t="str">
        <f>+I_Objektübersicht!A141</f>
        <v>Wiener Str. 64</v>
      </c>
      <c r="B140" s="49">
        <f>+I_Objektübersicht!B141</f>
        <v>30227</v>
      </c>
      <c r="C140" s="94">
        <f>+I_Objektübersicht!D141</f>
        <v>15</v>
      </c>
      <c r="D140" s="49" t="str">
        <f>+I_Objektübersicht!C141</f>
        <v>Feuerwehr</v>
      </c>
      <c r="E140" s="49" t="s">
        <v>408</v>
      </c>
      <c r="F140" s="37"/>
      <c r="G140" s="46"/>
      <c r="H140" s="47" t="s">
        <v>49</v>
      </c>
      <c r="I140" s="47" t="s">
        <v>49</v>
      </c>
      <c r="J140" s="47" t="s">
        <v>49</v>
      </c>
      <c r="K140" s="47" t="s">
        <v>384</v>
      </c>
      <c r="L140" s="47" t="s">
        <v>384</v>
      </c>
      <c r="M140" s="47" t="s">
        <v>412</v>
      </c>
      <c r="N140" s="47" t="s">
        <v>46</v>
      </c>
      <c r="O140" s="47" t="s">
        <v>412</v>
      </c>
      <c r="P140" s="47" t="s">
        <v>46</v>
      </c>
      <c r="Q140" s="47" t="s">
        <v>412</v>
      </c>
      <c r="R140" s="47" t="s">
        <v>46</v>
      </c>
      <c r="S140" s="47" t="s">
        <v>384</v>
      </c>
      <c r="T140" s="47" t="s">
        <v>384</v>
      </c>
      <c r="U140" s="47" t="s">
        <v>46</v>
      </c>
      <c r="V140" s="47" t="s">
        <v>499</v>
      </c>
      <c r="W140" s="47" t="s">
        <v>386</v>
      </c>
      <c r="X140" s="46"/>
      <c r="Y140" s="47" t="s">
        <v>46</v>
      </c>
      <c r="Z140" s="47" t="s">
        <v>46</v>
      </c>
      <c r="AA140" s="47" t="s">
        <v>46</v>
      </c>
      <c r="AB140" s="39"/>
      <c r="AC140" s="60" t="s">
        <v>384</v>
      </c>
      <c r="AD140" s="60" t="s">
        <v>46</v>
      </c>
      <c r="AE140" s="60" t="s">
        <v>46</v>
      </c>
      <c r="AF140" s="47" t="s">
        <v>395</v>
      </c>
      <c r="AG140" s="63"/>
      <c r="AH140" s="60" t="s">
        <v>46</v>
      </c>
      <c r="AI140" s="39"/>
      <c r="AJ140" s="47" t="s">
        <v>80</v>
      </c>
      <c r="AK140" s="65">
        <v>8</v>
      </c>
      <c r="AL140" s="47" t="s">
        <v>411</v>
      </c>
      <c r="AM140" s="47" t="s">
        <v>25</v>
      </c>
      <c r="AN140" s="47" t="s">
        <v>412</v>
      </c>
      <c r="AO140" s="39"/>
    </row>
    <row r="141" spans="1:41" ht="47.45" customHeight="1" x14ac:dyDescent="0.2">
      <c r="A141" s="32" t="str">
        <f>+I_Objektübersicht!A142</f>
        <v>Fritz-Lang-Str. 6</v>
      </c>
      <c r="B141" s="49">
        <f>+I_Objektübersicht!B142</f>
        <v>10429</v>
      </c>
      <c r="C141" s="94">
        <f>+I_Objektübersicht!D142</f>
        <v>11</v>
      </c>
      <c r="D141" s="49" t="str">
        <f>+I_Objektübersicht!C142</f>
        <v>Allgemeiner Bestand</v>
      </c>
      <c r="E141" s="49"/>
      <c r="F141" s="37"/>
      <c r="G141" s="46"/>
      <c r="H141" s="47" t="s">
        <v>560</v>
      </c>
      <c r="I141" s="47" t="s">
        <v>384</v>
      </c>
      <c r="J141" s="47" t="s">
        <v>561</v>
      </c>
      <c r="K141" s="47" t="s">
        <v>49</v>
      </c>
      <c r="L141" s="47" t="s">
        <v>46</v>
      </c>
      <c r="M141" s="47" t="s">
        <v>46</v>
      </c>
      <c r="N141" s="47" t="s">
        <v>384</v>
      </c>
      <c r="O141" s="47" t="s">
        <v>46</v>
      </c>
      <c r="P141" s="47" t="s">
        <v>390</v>
      </c>
      <c r="Q141" s="47" t="s">
        <v>409</v>
      </c>
      <c r="R141" s="47" t="s">
        <v>46</v>
      </c>
      <c r="S141" s="47" t="s">
        <v>390</v>
      </c>
      <c r="T141" s="47" t="s">
        <v>432</v>
      </c>
      <c r="U141" s="47" t="s">
        <v>390</v>
      </c>
      <c r="V141" s="47" t="s">
        <v>390</v>
      </c>
      <c r="W141" s="47" t="s">
        <v>562</v>
      </c>
      <c r="X141" s="46"/>
      <c r="Y141" s="47" t="s">
        <v>392</v>
      </c>
      <c r="Z141" s="47" t="s">
        <v>390</v>
      </c>
      <c r="AA141" s="47" t="s">
        <v>390</v>
      </c>
      <c r="AB141" s="39"/>
      <c r="AC141" s="60" t="s">
        <v>384</v>
      </c>
      <c r="AD141" s="60" t="s">
        <v>46</v>
      </c>
      <c r="AE141" s="60" t="s">
        <v>390</v>
      </c>
      <c r="AF141" s="47" t="s">
        <v>395</v>
      </c>
      <c r="AG141" s="63"/>
      <c r="AH141" s="60" t="s">
        <v>390</v>
      </c>
      <c r="AI141" s="39"/>
      <c r="AJ141" s="47" t="s">
        <v>390</v>
      </c>
      <c r="AK141" s="65">
        <v>4</v>
      </c>
      <c r="AL141" s="47" t="s">
        <v>411</v>
      </c>
      <c r="AM141" s="47" t="s">
        <v>25</v>
      </c>
      <c r="AN141" s="47" t="s">
        <v>563</v>
      </c>
      <c r="AO141" s="39"/>
    </row>
    <row r="142" spans="1:41" ht="36.950000000000003" customHeight="1" x14ac:dyDescent="0.2">
      <c r="A142" s="32" t="str">
        <f>I_Objektübersicht!A143</f>
        <v>Kniprodestr. 31</v>
      </c>
      <c r="B142" s="49" t="str">
        <f>+I_Objektübersicht!B143</f>
        <v>30510</v>
      </c>
      <c r="C142" s="94">
        <f>+I_Objektübersicht!D143</f>
        <v>6</v>
      </c>
      <c r="D142" s="49" t="str">
        <f>+I_Objektübersicht!C143</f>
        <v>Allgemeiner Bestand</v>
      </c>
      <c r="E142" s="49"/>
      <c r="F142" s="37"/>
      <c r="G142" s="46"/>
      <c r="H142" s="47" t="s">
        <v>49</v>
      </c>
      <c r="I142" s="47" t="s">
        <v>49</v>
      </c>
      <c r="J142" s="47" t="s">
        <v>49</v>
      </c>
      <c r="K142" s="47" t="s">
        <v>49</v>
      </c>
      <c r="L142" s="47" t="s">
        <v>49</v>
      </c>
      <c r="M142" s="47" t="s">
        <v>49</v>
      </c>
      <c r="N142" s="47" t="s">
        <v>49</v>
      </c>
      <c r="O142" s="47" t="s">
        <v>49</v>
      </c>
      <c r="P142" s="47" t="s">
        <v>49</v>
      </c>
      <c r="Q142" s="47" t="s">
        <v>49</v>
      </c>
      <c r="R142" s="47"/>
      <c r="S142" s="47"/>
      <c r="T142" s="47"/>
      <c r="U142" s="47" t="s">
        <v>49</v>
      </c>
      <c r="V142" s="47" t="s">
        <v>49</v>
      </c>
      <c r="W142" s="47" t="s">
        <v>49</v>
      </c>
      <c r="X142" s="46"/>
      <c r="Y142" s="47"/>
      <c r="Z142" s="47"/>
      <c r="AA142" s="47"/>
      <c r="AB142" s="39"/>
      <c r="AC142" s="47" t="s">
        <v>49</v>
      </c>
      <c r="AD142" s="47" t="s">
        <v>49</v>
      </c>
      <c r="AE142" s="47" t="s">
        <v>49</v>
      </c>
      <c r="AF142" s="47" t="s">
        <v>395</v>
      </c>
      <c r="AG142" s="63"/>
      <c r="AH142" s="60" t="s">
        <v>390</v>
      </c>
      <c r="AI142" s="39"/>
      <c r="AJ142" s="47" t="s">
        <v>390</v>
      </c>
      <c r="AK142" s="65"/>
      <c r="AL142" s="47"/>
      <c r="AM142" s="47" t="s">
        <v>25</v>
      </c>
      <c r="AN142" s="47"/>
      <c r="AO142" s="39"/>
    </row>
    <row r="143" spans="1:41" ht="36.950000000000003" customHeight="1" x14ac:dyDescent="0.2">
      <c r="A143" s="32" t="str">
        <f>I_Objektübersicht!A144</f>
        <v>Anna-Seghers-Straße 171</v>
      </c>
      <c r="B143" s="49">
        <f>+I_Objektübersicht!B144</f>
        <v>10320</v>
      </c>
      <c r="C143" s="94">
        <f>+I_Objektübersicht!D144</f>
        <v>16</v>
      </c>
      <c r="D143" s="49" t="str">
        <f>+I_Objektübersicht!C144</f>
        <v>Feuerwehr</v>
      </c>
      <c r="E143" s="49" t="s">
        <v>505</v>
      </c>
      <c r="F143" s="37"/>
      <c r="G143" s="46"/>
      <c r="H143" s="47" t="s">
        <v>49</v>
      </c>
      <c r="I143" s="47" t="s">
        <v>49</v>
      </c>
      <c r="J143" s="47" t="s">
        <v>49</v>
      </c>
      <c r="K143" s="47" t="s">
        <v>49</v>
      </c>
      <c r="L143" s="47" t="s">
        <v>49</v>
      </c>
      <c r="M143" s="47" t="s">
        <v>46</v>
      </c>
      <c r="N143" s="47" t="s">
        <v>46</v>
      </c>
      <c r="O143" s="47" t="s">
        <v>46</v>
      </c>
      <c r="P143" s="47" t="s">
        <v>46</v>
      </c>
      <c r="Q143" s="47" t="s">
        <v>412</v>
      </c>
      <c r="R143" s="47" t="s">
        <v>46</v>
      </c>
      <c r="S143" s="47" t="s">
        <v>384</v>
      </c>
      <c r="T143" s="47" t="s">
        <v>384</v>
      </c>
      <c r="U143" s="47" t="s">
        <v>46</v>
      </c>
      <c r="V143" s="47" t="s">
        <v>46</v>
      </c>
      <c r="W143" s="47" t="s">
        <v>407</v>
      </c>
      <c r="X143" s="46"/>
      <c r="Y143" s="47" t="s">
        <v>46</v>
      </c>
      <c r="Z143" s="47" t="s">
        <v>46</v>
      </c>
      <c r="AA143" s="47" t="s">
        <v>46</v>
      </c>
      <c r="AB143" s="39"/>
      <c r="AC143" s="47" t="s">
        <v>384</v>
      </c>
      <c r="AD143" s="47" t="s">
        <v>46</v>
      </c>
      <c r="AE143" s="47" t="s">
        <v>46</v>
      </c>
      <c r="AF143" s="47" t="s">
        <v>395</v>
      </c>
      <c r="AG143" s="63"/>
      <c r="AH143" s="60" t="s">
        <v>46</v>
      </c>
      <c r="AI143" s="39"/>
      <c r="AJ143" s="47" t="s">
        <v>464</v>
      </c>
      <c r="AK143" s="65">
        <v>8</v>
      </c>
      <c r="AL143" s="47" t="s">
        <v>411</v>
      </c>
      <c r="AM143" s="47" t="s">
        <v>25</v>
      </c>
      <c r="AN143" s="47" t="s">
        <v>412</v>
      </c>
      <c r="AO143" s="39"/>
    </row>
    <row r="144" spans="1:41" ht="36.950000000000003" customHeight="1" x14ac:dyDescent="0.2">
      <c r="A144" s="32" t="str">
        <f>I_Objektübersicht!A145</f>
        <v>Petersburger Str. 92</v>
      </c>
      <c r="B144" s="49" t="str">
        <f>+I_Objektübersicht!B145</f>
        <v>81899</v>
      </c>
      <c r="C144" s="94">
        <f>+I_Objektübersicht!D145</f>
        <v>6</v>
      </c>
      <c r="D144" s="49" t="str">
        <f>+I_Objektübersicht!C145</f>
        <v>Gewerbe</v>
      </c>
      <c r="E144" s="49"/>
      <c r="F144" s="37"/>
      <c r="G144" s="46"/>
      <c r="H144" s="47" t="s">
        <v>49</v>
      </c>
      <c r="I144" s="47" t="s">
        <v>49</v>
      </c>
      <c r="J144" s="47" t="s">
        <v>49</v>
      </c>
      <c r="K144" s="47" t="s">
        <v>49</v>
      </c>
      <c r="L144" s="47" t="s">
        <v>49</v>
      </c>
      <c r="M144" s="47" t="s">
        <v>49</v>
      </c>
      <c r="N144" s="47" t="s">
        <v>49</v>
      </c>
      <c r="O144" s="47" t="s">
        <v>49</v>
      </c>
      <c r="P144" s="47" t="s">
        <v>49</v>
      </c>
      <c r="Q144" s="47" t="s">
        <v>49</v>
      </c>
      <c r="R144" s="47"/>
      <c r="S144" s="47"/>
      <c r="T144" s="47"/>
      <c r="U144" s="47" t="s">
        <v>49</v>
      </c>
      <c r="V144" s="47" t="s">
        <v>49</v>
      </c>
      <c r="W144" s="47" t="s">
        <v>49</v>
      </c>
      <c r="X144" s="46"/>
      <c r="Y144" s="47"/>
      <c r="Z144" s="47"/>
      <c r="AA144" s="47"/>
      <c r="AB144" s="39"/>
      <c r="AC144" s="47" t="s">
        <v>49</v>
      </c>
      <c r="AD144" s="47" t="s">
        <v>49</v>
      </c>
      <c r="AE144" s="47" t="s">
        <v>49</v>
      </c>
      <c r="AF144" s="47" t="s">
        <v>395</v>
      </c>
      <c r="AG144" s="63"/>
      <c r="AH144" s="60" t="s">
        <v>390</v>
      </c>
      <c r="AI144" s="39"/>
      <c r="AJ144" s="47" t="s">
        <v>390</v>
      </c>
      <c r="AK144" s="47" t="s">
        <v>390</v>
      </c>
      <c r="AL144" s="47" t="s">
        <v>390</v>
      </c>
      <c r="AM144" s="47" t="s">
        <v>25</v>
      </c>
      <c r="AN144" s="47" t="s">
        <v>49</v>
      </c>
      <c r="AO144" s="39"/>
    </row>
    <row r="145" spans="1:41" ht="51.95" customHeight="1" x14ac:dyDescent="0.2">
      <c r="A145" s="32" t="str">
        <f>I_Objektübersicht!A146</f>
        <v>Sellerstr. 16</v>
      </c>
      <c r="B145" s="49">
        <f>+I_Objektübersicht!B146</f>
        <v>10460</v>
      </c>
      <c r="C145" s="94">
        <f>+I_Objektübersicht!D146</f>
        <v>6</v>
      </c>
      <c r="D145" s="49" t="str">
        <f>+I_Objektübersicht!C146</f>
        <v>Allgemeiner Bestand</v>
      </c>
      <c r="E145" s="49"/>
      <c r="F145" s="37"/>
      <c r="G145" s="46"/>
      <c r="H145" s="47" t="s">
        <v>384</v>
      </c>
      <c r="I145" s="47" t="s">
        <v>384</v>
      </c>
      <c r="J145" s="47" t="s">
        <v>564</v>
      </c>
      <c r="K145" s="47" t="s">
        <v>565</v>
      </c>
      <c r="L145" s="47" t="s">
        <v>46</v>
      </c>
      <c r="M145" s="47" t="s">
        <v>46</v>
      </c>
      <c r="N145" s="47" t="s">
        <v>384</v>
      </c>
      <c r="O145" s="47" t="s">
        <v>46</v>
      </c>
      <c r="P145" s="47" t="s">
        <v>46</v>
      </c>
      <c r="Q145" s="47" t="s">
        <v>49</v>
      </c>
      <c r="R145" s="47" t="s">
        <v>566</v>
      </c>
      <c r="S145" s="47" t="s">
        <v>384</v>
      </c>
      <c r="T145" s="47" t="s">
        <v>567</v>
      </c>
      <c r="U145" s="47" t="s">
        <v>46</v>
      </c>
      <c r="V145" s="47" t="s">
        <v>567</v>
      </c>
      <c r="W145" s="47" t="s">
        <v>391</v>
      </c>
      <c r="X145" s="46"/>
      <c r="Y145" s="47" t="s">
        <v>568</v>
      </c>
      <c r="Z145" s="47" t="s">
        <v>569</v>
      </c>
      <c r="AA145" s="47" t="s">
        <v>46</v>
      </c>
      <c r="AB145" s="39"/>
      <c r="AC145" s="60" t="s">
        <v>570</v>
      </c>
      <c r="AD145" s="60" t="s">
        <v>571</v>
      </c>
      <c r="AE145" s="60" t="s">
        <v>46</v>
      </c>
      <c r="AF145" s="47" t="s">
        <v>572</v>
      </c>
      <c r="AG145" s="83" t="s">
        <v>573</v>
      </c>
      <c r="AH145" s="60" t="s">
        <v>46</v>
      </c>
      <c r="AI145" s="39"/>
      <c r="AJ145" s="47" t="s">
        <v>574</v>
      </c>
      <c r="AK145" s="65"/>
      <c r="AL145" s="47" t="s">
        <v>575</v>
      </c>
      <c r="AM145" s="47" t="s">
        <v>25</v>
      </c>
      <c r="AN145" s="47" t="s">
        <v>397</v>
      </c>
      <c r="AO145" s="39"/>
    </row>
    <row r="146" spans="1:41" ht="36.950000000000003" customHeight="1" x14ac:dyDescent="0.2">
      <c r="A146" s="32" t="str">
        <f>I_Objektübersicht!A147</f>
        <v>Adalbertstraße 3</v>
      </c>
      <c r="B146" s="49">
        <f>+I_Objektübersicht!B147</f>
        <v>10446</v>
      </c>
      <c r="C146" s="94">
        <f>+I_Objektübersicht!D147</f>
        <v>9</v>
      </c>
      <c r="D146" s="49" t="str">
        <f>+I_Objektübersicht!C147</f>
        <v>Polizei</v>
      </c>
      <c r="E146" s="49"/>
      <c r="F146" s="37"/>
      <c r="G146" s="46"/>
      <c r="H146" s="47" t="s">
        <v>49</v>
      </c>
      <c r="I146" s="47" t="s">
        <v>49</v>
      </c>
      <c r="J146" s="47" t="s">
        <v>49</v>
      </c>
      <c r="K146" s="47" t="s">
        <v>49</v>
      </c>
      <c r="L146" s="47" t="s">
        <v>49</v>
      </c>
      <c r="M146" s="47" t="s">
        <v>49</v>
      </c>
      <c r="N146" s="47" t="s">
        <v>49</v>
      </c>
      <c r="O146" s="47" t="s">
        <v>49</v>
      </c>
      <c r="P146" s="47" t="s">
        <v>49</v>
      </c>
      <c r="Q146" s="47" t="s">
        <v>49</v>
      </c>
      <c r="R146" s="47"/>
      <c r="S146" s="47"/>
      <c r="T146" s="47"/>
      <c r="U146" s="47" t="s">
        <v>46</v>
      </c>
      <c r="V146" s="47" t="s">
        <v>384</v>
      </c>
      <c r="W146" s="47" t="s">
        <v>557</v>
      </c>
      <c r="X146" s="46"/>
      <c r="Y146" s="47" t="s">
        <v>403</v>
      </c>
      <c r="Z146" s="47" t="s">
        <v>46</v>
      </c>
      <c r="AA146" s="47" t="s">
        <v>46</v>
      </c>
      <c r="AB146" s="39"/>
      <c r="AC146" s="60" t="s">
        <v>384</v>
      </c>
      <c r="AD146" s="60" t="s">
        <v>46</v>
      </c>
      <c r="AE146" s="60" t="s">
        <v>46</v>
      </c>
      <c r="AF146" s="47" t="s">
        <v>395</v>
      </c>
      <c r="AG146" s="63"/>
      <c r="AH146" s="60" t="s">
        <v>46</v>
      </c>
      <c r="AI146" s="39"/>
      <c r="AJ146" s="47" t="s">
        <v>390</v>
      </c>
      <c r="AK146" s="65"/>
      <c r="AL146" s="47"/>
      <c r="AM146" s="47" t="s">
        <v>25</v>
      </c>
      <c r="AN146" s="47"/>
      <c r="AO146" s="39"/>
    </row>
    <row r="147" spans="1:41" ht="21.95" customHeight="1" x14ac:dyDescent="0.2">
      <c r="A147" s="46"/>
      <c r="B147" s="46"/>
      <c r="C147" s="46"/>
      <c r="D147" s="46"/>
      <c r="E147" s="46"/>
      <c r="F147" s="37"/>
      <c r="G147" s="46"/>
      <c r="H147" s="46"/>
      <c r="I147" s="46"/>
      <c r="J147" s="46"/>
      <c r="K147" s="46"/>
      <c r="L147" s="46"/>
      <c r="M147" s="46"/>
      <c r="N147" s="46"/>
      <c r="O147" s="46"/>
      <c r="P147" s="46"/>
      <c r="Q147" s="46"/>
      <c r="R147" s="46"/>
      <c r="S147" s="46"/>
      <c r="T147" s="46"/>
      <c r="U147" s="46"/>
      <c r="V147" s="46"/>
      <c r="W147" s="46"/>
      <c r="X147" s="46"/>
      <c r="Y147" s="46"/>
      <c r="Z147" s="46"/>
      <c r="AA147" s="46"/>
      <c r="AB147" s="39"/>
      <c r="AC147" s="46"/>
      <c r="AD147" s="46"/>
      <c r="AE147" s="46"/>
      <c r="AF147" s="46"/>
      <c r="AG147" s="46"/>
      <c r="AH147" s="46"/>
      <c r="AI147" s="39"/>
      <c r="AJ147" s="46"/>
      <c r="AK147" s="46"/>
      <c r="AL147" s="46"/>
      <c r="AM147" s="46"/>
      <c r="AN147" s="46"/>
      <c r="AO147" s="39"/>
    </row>
    <row r="148" spans="1:41" ht="36.950000000000003" customHeight="1" x14ac:dyDescent="0.2">
      <c r="A148" s="32" t="str">
        <f>+I_Objektübersicht!A149</f>
        <v>OPTIONSOBJEKT - Allg. Bestand/Polizei OPTION 1</v>
      </c>
      <c r="B148" s="49" t="str">
        <f>+I_Objektübersicht!B149</f>
        <v>OPTION 1 - Allg. Bestand/Polizei</v>
      </c>
      <c r="C148" s="94">
        <f>+I_Objektübersicht!D149</f>
        <v>2</v>
      </c>
      <c r="D148" s="49" t="str">
        <f>+I_Objektübersicht!C149</f>
        <v>Polizei/Allg. Bestand</v>
      </c>
      <c r="E148" s="49"/>
      <c r="F148" s="37"/>
      <c r="G148" s="46"/>
      <c r="H148" s="47" t="s">
        <v>49</v>
      </c>
      <c r="I148" s="47" t="s">
        <v>49</v>
      </c>
      <c r="J148" s="47" t="s">
        <v>49</v>
      </c>
      <c r="K148" s="47" t="s">
        <v>406</v>
      </c>
      <c r="L148" s="47" t="s">
        <v>49</v>
      </c>
      <c r="M148" s="47" t="s">
        <v>412</v>
      </c>
      <c r="N148" s="47" t="s">
        <v>46</v>
      </c>
      <c r="O148" s="47" t="s">
        <v>412</v>
      </c>
      <c r="P148" s="47" t="s">
        <v>46</v>
      </c>
      <c r="Q148" s="47" t="s">
        <v>412</v>
      </c>
      <c r="R148" s="47" t="s">
        <v>46</v>
      </c>
      <c r="S148" s="47" t="s">
        <v>49</v>
      </c>
      <c r="T148" s="47" t="s">
        <v>49</v>
      </c>
      <c r="U148" s="47" t="s">
        <v>46</v>
      </c>
      <c r="V148" s="47" t="s">
        <v>499</v>
      </c>
      <c r="W148" s="47" t="s">
        <v>406</v>
      </c>
      <c r="X148" s="46"/>
      <c r="Y148" s="47" t="s">
        <v>403</v>
      </c>
      <c r="Z148" s="47" t="s">
        <v>46</v>
      </c>
      <c r="AA148" s="47" t="s">
        <v>46</v>
      </c>
      <c r="AB148" s="39"/>
      <c r="AC148" s="60" t="s">
        <v>384</v>
      </c>
      <c r="AD148" s="60" t="s">
        <v>49</v>
      </c>
      <c r="AE148" s="60" t="s">
        <v>46</v>
      </c>
      <c r="AF148" s="47" t="s">
        <v>395</v>
      </c>
      <c r="AG148" s="63"/>
      <c r="AH148" s="60" t="s">
        <v>46</v>
      </c>
      <c r="AI148" s="39"/>
      <c r="AJ148" s="47" t="s">
        <v>33</v>
      </c>
      <c r="AK148" s="65">
        <v>4</v>
      </c>
      <c r="AL148" s="47" t="s">
        <v>404</v>
      </c>
      <c r="AM148" s="47" t="s">
        <v>25</v>
      </c>
      <c r="AN148" s="47" t="s">
        <v>412</v>
      </c>
      <c r="AO148" s="39"/>
    </row>
    <row r="149" spans="1:41" ht="36.950000000000003" customHeight="1" x14ac:dyDescent="0.2">
      <c r="A149" s="32" t="str">
        <f>+I_Objektübersicht!A150</f>
        <v>OPTIONSOBJEKT - Allg. Bestand/Polizei OPTION 2</v>
      </c>
      <c r="B149" s="49" t="str">
        <f>+I_Objektübersicht!B150</f>
        <v>OPTION 2 - Allg. Bestand/Polizei</v>
      </c>
      <c r="C149" s="94">
        <f>+I_Objektübersicht!D150</f>
        <v>3</v>
      </c>
      <c r="D149" s="49" t="str">
        <f>+I_Objektübersicht!C150</f>
        <v>Polizei/Allg. Bestand</v>
      </c>
      <c r="E149" s="49"/>
      <c r="F149" s="37"/>
      <c r="G149" s="46"/>
      <c r="H149" s="47" t="s">
        <v>49</v>
      </c>
      <c r="I149" s="47" t="s">
        <v>49</v>
      </c>
      <c r="J149" s="47" t="s">
        <v>49</v>
      </c>
      <c r="K149" s="47" t="s">
        <v>406</v>
      </c>
      <c r="L149" s="47" t="s">
        <v>49</v>
      </c>
      <c r="M149" s="47" t="s">
        <v>412</v>
      </c>
      <c r="N149" s="47" t="s">
        <v>46</v>
      </c>
      <c r="O149" s="47" t="s">
        <v>412</v>
      </c>
      <c r="P149" s="47" t="s">
        <v>46</v>
      </c>
      <c r="Q149" s="47" t="s">
        <v>412</v>
      </c>
      <c r="R149" s="47" t="s">
        <v>46</v>
      </c>
      <c r="S149" s="47" t="s">
        <v>49</v>
      </c>
      <c r="T149" s="47" t="s">
        <v>49</v>
      </c>
      <c r="U149" s="47" t="s">
        <v>46</v>
      </c>
      <c r="V149" s="47" t="s">
        <v>499</v>
      </c>
      <c r="W149" s="47" t="s">
        <v>406</v>
      </c>
      <c r="X149" s="46"/>
      <c r="Y149" s="47" t="s">
        <v>403</v>
      </c>
      <c r="Z149" s="47" t="s">
        <v>46</v>
      </c>
      <c r="AA149" s="47" t="s">
        <v>46</v>
      </c>
      <c r="AB149" s="39"/>
      <c r="AC149" s="60" t="s">
        <v>384</v>
      </c>
      <c r="AD149" s="60" t="s">
        <v>49</v>
      </c>
      <c r="AE149" s="60" t="s">
        <v>46</v>
      </c>
      <c r="AF149" s="47" t="s">
        <v>395</v>
      </c>
      <c r="AG149" s="63"/>
      <c r="AH149" s="60" t="s">
        <v>46</v>
      </c>
      <c r="AI149" s="39"/>
      <c r="AJ149" s="47" t="s">
        <v>33</v>
      </c>
      <c r="AK149" s="65">
        <v>4</v>
      </c>
      <c r="AL149" s="47" t="s">
        <v>404</v>
      </c>
      <c r="AM149" s="47" t="s">
        <v>25</v>
      </c>
      <c r="AN149" s="47" t="s">
        <v>412</v>
      </c>
      <c r="AO149" s="39"/>
    </row>
    <row r="150" spans="1:41" ht="36.950000000000003" customHeight="1" x14ac:dyDescent="0.2">
      <c r="A150" s="32" t="str">
        <f>+I_Objektübersicht!A151</f>
        <v>OPTIONSOBJEKT - Allg. Bestand/Polizei OPTION 3</v>
      </c>
      <c r="B150" s="49" t="str">
        <f>+I_Objektübersicht!B151</f>
        <v>OPTION 3 - Allg. Bestand/Polizei</v>
      </c>
      <c r="C150" s="94">
        <f>+I_Objektübersicht!D151</f>
        <v>5</v>
      </c>
      <c r="D150" s="49" t="str">
        <f>+I_Objektübersicht!C151</f>
        <v>Polizei/Allg. Bestand</v>
      </c>
      <c r="E150" s="49"/>
      <c r="F150" s="37"/>
      <c r="G150" s="46"/>
      <c r="H150" s="47" t="s">
        <v>49</v>
      </c>
      <c r="I150" s="47" t="s">
        <v>49</v>
      </c>
      <c r="J150" s="47" t="s">
        <v>49</v>
      </c>
      <c r="K150" s="47" t="s">
        <v>406</v>
      </c>
      <c r="L150" s="47" t="s">
        <v>49</v>
      </c>
      <c r="M150" s="47" t="s">
        <v>412</v>
      </c>
      <c r="N150" s="47" t="s">
        <v>46</v>
      </c>
      <c r="O150" s="47" t="s">
        <v>412</v>
      </c>
      <c r="P150" s="47" t="s">
        <v>46</v>
      </c>
      <c r="Q150" s="47" t="s">
        <v>412</v>
      </c>
      <c r="R150" s="47" t="s">
        <v>46</v>
      </c>
      <c r="S150" s="47" t="s">
        <v>49</v>
      </c>
      <c r="T150" s="47" t="s">
        <v>49</v>
      </c>
      <c r="U150" s="47" t="s">
        <v>46</v>
      </c>
      <c r="V150" s="47" t="s">
        <v>499</v>
      </c>
      <c r="W150" s="47" t="s">
        <v>406</v>
      </c>
      <c r="X150" s="46"/>
      <c r="Y150" s="47" t="s">
        <v>403</v>
      </c>
      <c r="Z150" s="47" t="s">
        <v>46</v>
      </c>
      <c r="AA150" s="47" t="s">
        <v>46</v>
      </c>
      <c r="AB150" s="39"/>
      <c r="AC150" s="60" t="s">
        <v>384</v>
      </c>
      <c r="AD150" s="60" t="s">
        <v>49</v>
      </c>
      <c r="AE150" s="60" t="s">
        <v>46</v>
      </c>
      <c r="AF150" s="47" t="s">
        <v>395</v>
      </c>
      <c r="AG150" s="63"/>
      <c r="AH150" s="60" t="s">
        <v>46</v>
      </c>
      <c r="AI150" s="39"/>
      <c r="AJ150" s="47" t="s">
        <v>33</v>
      </c>
      <c r="AK150" s="65">
        <v>4</v>
      </c>
      <c r="AL150" s="47" t="s">
        <v>404</v>
      </c>
      <c r="AM150" s="47" t="s">
        <v>25</v>
      </c>
      <c r="AN150" s="47" t="s">
        <v>412</v>
      </c>
      <c r="AO150" s="39"/>
    </row>
    <row r="151" spans="1:41" ht="36.950000000000003" customHeight="1" x14ac:dyDescent="0.2">
      <c r="A151" s="32" t="str">
        <f>+I_Objektübersicht!A152</f>
        <v>OPTIONSOBJEKT - Allg. Bestand/Polizei OPTION 4</v>
      </c>
      <c r="B151" s="49" t="str">
        <f>+I_Objektübersicht!B152</f>
        <v>OPTION 4 - Allg. Bestand/Polizei</v>
      </c>
      <c r="C151" s="94">
        <f>+I_Objektübersicht!D152</f>
        <v>8</v>
      </c>
      <c r="D151" s="49" t="str">
        <f>+I_Objektübersicht!C152</f>
        <v>Polizei/Allg. Bestand</v>
      </c>
      <c r="E151" s="49"/>
      <c r="F151" s="37"/>
      <c r="G151" s="46"/>
      <c r="H151" s="47" t="s">
        <v>49</v>
      </c>
      <c r="I151" s="47" t="s">
        <v>49</v>
      </c>
      <c r="J151" s="47" t="s">
        <v>49</v>
      </c>
      <c r="K151" s="47" t="s">
        <v>406</v>
      </c>
      <c r="L151" s="47" t="s">
        <v>49</v>
      </c>
      <c r="M151" s="47" t="s">
        <v>412</v>
      </c>
      <c r="N151" s="47" t="s">
        <v>46</v>
      </c>
      <c r="O151" s="47" t="s">
        <v>412</v>
      </c>
      <c r="P151" s="47" t="s">
        <v>46</v>
      </c>
      <c r="Q151" s="47" t="s">
        <v>412</v>
      </c>
      <c r="R151" s="47" t="s">
        <v>46</v>
      </c>
      <c r="S151" s="47" t="s">
        <v>49</v>
      </c>
      <c r="T151" s="47" t="s">
        <v>49</v>
      </c>
      <c r="U151" s="47" t="s">
        <v>46</v>
      </c>
      <c r="V151" s="47" t="s">
        <v>499</v>
      </c>
      <c r="W151" s="47" t="s">
        <v>406</v>
      </c>
      <c r="X151" s="46"/>
      <c r="Y151" s="47" t="s">
        <v>403</v>
      </c>
      <c r="Z151" s="47" t="s">
        <v>46</v>
      </c>
      <c r="AA151" s="47" t="s">
        <v>46</v>
      </c>
      <c r="AB151" s="39"/>
      <c r="AC151" s="60" t="s">
        <v>384</v>
      </c>
      <c r="AD151" s="60" t="s">
        <v>49</v>
      </c>
      <c r="AE151" s="60" t="s">
        <v>46</v>
      </c>
      <c r="AF151" s="47" t="s">
        <v>395</v>
      </c>
      <c r="AG151" s="63"/>
      <c r="AH151" s="60" t="s">
        <v>46</v>
      </c>
      <c r="AI151" s="39"/>
      <c r="AJ151" s="47" t="s">
        <v>33</v>
      </c>
      <c r="AK151" s="65">
        <v>4</v>
      </c>
      <c r="AL151" s="47" t="s">
        <v>404</v>
      </c>
      <c r="AM151" s="47" t="s">
        <v>25</v>
      </c>
      <c r="AN151" s="47" t="s">
        <v>412</v>
      </c>
      <c r="AO151" s="39"/>
    </row>
    <row r="152" spans="1:41" ht="36.950000000000003" customHeight="1" x14ac:dyDescent="0.2">
      <c r="A152" s="32" t="str">
        <f>+I_Objektübersicht!A153</f>
        <v>OPTIONSOBJEKT - Allg. Bestand/Polizei OPTION 5</v>
      </c>
      <c r="B152" s="49" t="str">
        <f>+I_Objektübersicht!B153</f>
        <v>OPTION 5 - Allg. Bestand/Polizei</v>
      </c>
      <c r="C152" s="94">
        <f>+I_Objektübersicht!D153</f>
        <v>9</v>
      </c>
      <c r="D152" s="49" t="str">
        <f>+I_Objektübersicht!C153</f>
        <v>Polizei/Allg. Bestand</v>
      </c>
      <c r="E152" s="49"/>
      <c r="F152" s="37"/>
      <c r="G152" s="46"/>
      <c r="H152" s="47" t="s">
        <v>49</v>
      </c>
      <c r="I152" s="47" t="s">
        <v>49</v>
      </c>
      <c r="J152" s="47" t="s">
        <v>49</v>
      </c>
      <c r="K152" s="47" t="s">
        <v>406</v>
      </c>
      <c r="L152" s="47" t="s">
        <v>49</v>
      </c>
      <c r="M152" s="47" t="s">
        <v>412</v>
      </c>
      <c r="N152" s="47" t="s">
        <v>46</v>
      </c>
      <c r="O152" s="47" t="s">
        <v>412</v>
      </c>
      <c r="P152" s="47" t="s">
        <v>46</v>
      </c>
      <c r="Q152" s="47" t="s">
        <v>412</v>
      </c>
      <c r="R152" s="47" t="s">
        <v>46</v>
      </c>
      <c r="S152" s="47" t="s">
        <v>49</v>
      </c>
      <c r="T152" s="47" t="s">
        <v>49</v>
      </c>
      <c r="U152" s="47" t="s">
        <v>46</v>
      </c>
      <c r="V152" s="47" t="s">
        <v>499</v>
      </c>
      <c r="W152" s="47" t="s">
        <v>406</v>
      </c>
      <c r="X152" s="46"/>
      <c r="Y152" s="47" t="s">
        <v>403</v>
      </c>
      <c r="Z152" s="47" t="s">
        <v>46</v>
      </c>
      <c r="AA152" s="47" t="s">
        <v>46</v>
      </c>
      <c r="AB152" s="39"/>
      <c r="AC152" s="60" t="s">
        <v>384</v>
      </c>
      <c r="AD152" s="60" t="s">
        <v>49</v>
      </c>
      <c r="AE152" s="60" t="s">
        <v>46</v>
      </c>
      <c r="AF152" s="47" t="s">
        <v>395</v>
      </c>
      <c r="AG152" s="63"/>
      <c r="AH152" s="60" t="s">
        <v>46</v>
      </c>
      <c r="AI152" s="39"/>
      <c r="AJ152" s="47" t="s">
        <v>33</v>
      </c>
      <c r="AK152" s="65">
        <v>4</v>
      </c>
      <c r="AL152" s="47" t="s">
        <v>404</v>
      </c>
      <c r="AM152" s="47" t="s">
        <v>25</v>
      </c>
      <c r="AN152" s="47" t="s">
        <v>412</v>
      </c>
      <c r="AO152" s="39"/>
    </row>
    <row r="153" spans="1:41" ht="36.950000000000003" customHeight="1" x14ac:dyDescent="0.2">
      <c r="A153" s="32" t="str">
        <f>+I_Objektübersicht!A154</f>
        <v>OPTIONSOBJEKT - Allg. Bestand/Polizei OPTION 6</v>
      </c>
      <c r="B153" s="49" t="str">
        <f>+I_Objektübersicht!B154</f>
        <v>OPTION 6 - Allg. Bestand/Polizei</v>
      </c>
      <c r="C153" s="94">
        <f>+I_Objektübersicht!D154</f>
        <v>6</v>
      </c>
      <c r="D153" s="49" t="str">
        <f>+I_Objektübersicht!C154</f>
        <v>Allgemeiner Bestand</v>
      </c>
      <c r="E153" s="49"/>
      <c r="F153" s="37"/>
      <c r="G153" s="46"/>
      <c r="H153" s="47" t="s">
        <v>49</v>
      </c>
      <c r="I153" s="47" t="s">
        <v>49</v>
      </c>
      <c r="J153" s="47" t="s">
        <v>49</v>
      </c>
      <c r="K153" s="47" t="s">
        <v>49</v>
      </c>
      <c r="L153" s="47" t="s">
        <v>49</v>
      </c>
      <c r="M153" s="47" t="s">
        <v>49</v>
      </c>
      <c r="N153" s="47" t="s">
        <v>49</v>
      </c>
      <c r="O153" s="47" t="s">
        <v>49</v>
      </c>
      <c r="P153" s="47" t="s">
        <v>49</v>
      </c>
      <c r="Q153" s="47" t="s">
        <v>49</v>
      </c>
      <c r="R153" s="47" t="s">
        <v>49</v>
      </c>
      <c r="S153" s="47" t="s">
        <v>49</v>
      </c>
      <c r="T153" s="47" t="s">
        <v>49</v>
      </c>
      <c r="U153" s="47" t="s">
        <v>49</v>
      </c>
      <c r="V153" s="47" t="s">
        <v>49</v>
      </c>
      <c r="W153" s="47" t="s">
        <v>49</v>
      </c>
      <c r="X153" s="46"/>
      <c r="Y153" s="47" t="s">
        <v>403</v>
      </c>
      <c r="Z153" s="47" t="s">
        <v>49</v>
      </c>
      <c r="AA153" s="47" t="s">
        <v>49</v>
      </c>
      <c r="AB153" s="39"/>
      <c r="AC153" s="47" t="s">
        <v>49</v>
      </c>
      <c r="AD153" s="47" t="s">
        <v>49</v>
      </c>
      <c r="AE153" s="47" t="s">
        <v>49</v>
      </c>
      <c r="AF153" s="47" t="s">
        <v>395</v>
      </c>
      <c r="AG153" s="63"/>
      <c r="AH153" s="60" t="s">
        <v>46</v>
      </c>
      <c r="AI153" s="39"/>
      <c r="AJ153" s="47" t="s">
        <v>49</v>
      </c>
      <c r="AK153" s="65">
        <v>4</v>
      </c>
      <c r="AL153" s="47" t="s">
        <v>404</v>
      </c>
      <c r="AM153" s="47" t="s">
        <v>25</v>
      </c>
      <c r="AN153" s="47" t="s">
        <v>49</v>
      </c>
      <c r="AO153" s="39"/>
    </row>
    <row r="154" spans="1:41" ht="36.950000000000003" customHeight="1" x14ac:dyDescent="0.2">
      <c r="A154" s="32" t="str">
        <f>+I_Objektübersicht!A155</f>
        <v>OPTIONSOBJEKT - Allg. Bestand/Polizei OPTION 7</v>
      </c>
      <c r="B154" s="49" t="str">
        <f>+I_Objektübersicht!B155</f>
        <v>OPTION 7 - Allg. Bestand/Polizei</v>
      </c>
      <c r="C154" s="94">
        <f>+I_Objektübersicht!D155</f>
        <v>11</v>
      </c>
      <c r="D154" s="49" t="str">
        <f>+I_Objektübersicht!C155</f>
        <v>Polizei/Allg. Bestand</v>
      </c>
      <c r="E154" s="49"/>
      <c r="F154" s="37"/>
      <c r="G154" s="46"/>
      <c r="H154" s="47" t="s">
        <v>49</v>
      </c>
      <c r="I154" s="47" t="s">
        <v>49</v>
      </c>
      <c r="J154" s="47" t="s">
        <v>49</v>
      </c>
      <c r="K154" s="47" t="s">
        <v>406</v>
      </c>
      <c r="L154" s="47" t="s">
        <v>49</v>
      </c>
      <c r="M154" s="47" t="s">
        <v>412</v>
      </c>
      <c r="N154" s="47" t="s">
        <v>46</v>
      </c>
      <c r="O154" s="47" t="s">
        <v>412</v>
      </c>
      <c r="P154" s="47" t="s">
        <v>46</v>
      </c>
      <c r="Q154" s="47" t="s">
        <v>412</v>
      </c>
      <c r="R154" s="47" t="s">
        <v>46</v>
      </c>
      <c r="S154" s="47" t="s">
        <v>49</v>
      </c>
      <c r="T154" s="47" t="s">
        <v>49</v>
      </c>
      <c r="U154" s="47" t="s">
        <v>46</v>
      </c>
      <c r="V154" s="47" t="s">
        <v>499</v>
      </c>
      <c r="W154" s="47" t="s">
        <v>406</v>
      </c>
      <c r="X154" s="46"/>
      <c r="Y154" s="47" t="s">
        <v>403</v>
      </c>
      <c r="Z154" s="47" t="s">
        <v>46</v>
      </c>
      <c r="AA154" s="47" t="s">
        <v>46</v>
      </c>
      <c r="AB154" s="39"/>
      <c r="AC154" s="60" t="s">
        <v>384</v>
      </c>
      <c r="AD154" s="60" t="s">
        <v>49</v>
      </c>
      <c r="AE154" s="60" t="s">
        <v>46</v>
      </c>
      <c r="AF154" s="47" t="s">
        <v>395</v>
      </c>
      <c r="AG154" s="63"/>
      <c r="AH154" s="60" t="s">
        <v>46</v>
      </c>
      <c r="AI154" s="39"/>
      <c r="AJ154" s="47" t="s">
        <v>33</v>
      </c>
      <c r="AK154" s="65">
        <v>4</v>
      </c>
      <c r="AL154" s="47" t="s">
        <v>404</v>
      </c>
      <c r="AM154" s="47" t="s">
        <v>25</v>
      </c>
      <c r="AN154" s="47" t="s">
        <v>412</v>
      </c>
      <c r="AO154" s="39"/>
    </row>
    <row r="155" spans="1:41" ht="36.950000000000003" customHeight="1" x14ac:dyDescent="0.2">
      <c r="A155" s="32" t="str">
        <f>+I_Objektübersicht!A156</f>
        <v>OPTIONSOBJEKT - FW/RTW - Feuerwehr</v>
      </c>
      <c r="B155" s="49" t="str">
        <f>+I_Objektübersicht!B156</f>
        <v>OPTION Feuerwehr</v>
      </c>
      <c r="C155" s="94" t="str">
        <f>+I_Objektübersicht!D156</f>
        <v>Lose 12 - 19</v>
      </c>
      <c r="D155" s="49" t="str">
        <f>+I_Objektübersicht!C156</f>
        <v>Feuerwehr</v>
      </c>
      <c r="E155" s="49" t="s">
        <v>468</v>
      </c>
      <c r="F155" s="37"/>
      <c r="G155" s="46"/>
      <c r="H155" s="47" t="s">
        <v>49</v>
      </c>
      <c r="I155" s="47" t="s">
        <v>49</v>
      </c>
      <c r="J155" s="47" t="s">
        <v>49</v>
      </c>
      <c r="K155" s="47" t="s">
        <v>406</v>
      </c>
      <c r="L155" s="47" t="s">
        <v>49</v>
      </c>
      <c r="M155" s="47" t="s">
        <v>412</v>
      </c>
      <c r="N155" s="47" t="s">
        <v>46</v>
      </c>
      <c r="O155" s="47" t="s">
        <v>412</v>
      </c>
      <c r="P155" s="47" t="s">
        <v>46</v>
      </c>
      <c r="Q155" s="47" t="s">
        <v>412</v>
      </c>
      <c r="R155" s="47" t="s">
        <v>46</v>
      </c>
      <c r="S155" s="47" t="s">
        <v>49</v>
      </c>
      <c r="T155" s="47" t="s">
        <v>49</v>
      </c>
      <c r="U155" s="47" t="s">
        <v>46</v>
      </c>
      <c r="V155" s="47" t="s">
        <v>499</v>
      </c>
      <c r="W155" s="47" t="s">
        <v>386</v>
      </c>
      <c r="X155" s="46"/>
      <c r="Y155" s="47" t="s">
        <v>46</v>
      </c>
      <c r="Z155" s="47" t="s">
        <v>46</v>
      </c>
      <c r="AA155" s="47" t="s">
        <v>46</v>
      </c>
      <c r="AB155" s="39"/>
      <c r="AC155" s="60" t="s">
        <v>384</v>
      </c>
      <c r="AD155" s="60" t="s">
        <v>49</v>
      </c>
      <c r="AE155" s="60" t="s">
        <v>46</v>
      </c>
      <c r="AF155" s="47" t="s">
        <v>395</v>
      </c>
      <c r="AG155" s="63"/>
      <c r="AH155" s="60" t="s">
        <v>46</v>
      </c>
      <c r="AI155" s="39"/>
      <c r="AJ155" s="47" t="s">
        <v>33</v>
      </c>
      <c r="AK155" s="65">
        <v>4</v>
      </c>
      <c r="AL155" s="47" t="s">
        <v>404</v>
      </c>
      <c r="AM155" s="47" t="s">
        <v>25</v>
      </c>
      <c r="AN155" s="47" t="s">
        <v>412</v>
      </c>
      <c r="AO155" s="39"/>
    </row>
  </sheetData>
  <sheetProtection algorithmName="SHA-512" hashValue="uEPMSgFVQQwqiBgaHD+2I3Ewsl+eeBAiaoV0EJ8IZ3LlKLyjy5nrzmK6NzR4V/D9WQUqGpaHXdGYH/I8GpW7lw==" saltValue="5TLw/e275WEmUFxGxj0sZQ==" spinCount="100000" sheet="1" autoFilter="0"/>
  <autoFilter ref="A2:AO155" xr:uid="{DF623BCB-552C-4D75-A5E5-D902B77B4022}"/>
  <dataConsolidate/>
  <conditionalFormatting sqref="AG4:AG146 AG148:AG155">
    <cfRule type="expression" dxfId="2" priority="25">
      <formula>(AF4="kein Steigereinsatz/ Gerüste erforderlich")</formula>
    </cfRule>
  </conditionalFormatting>
  <dataValidations count="2">
    <dataValidation type="list" allowBlank="1" showInputMessage="1" showErrorMessage="1" sqref="AK4:AK11 AK58:AK60 AK90:AK132 AK13:AK56 AK145:AK146 AK148:AK155 AK134:AK143 AK62:AK88" xr:uid="{022AA048-F0D0-42AA-B758-EAF2CF787439}">
      <formula1>Reinigungszeitfenster</formula1>
    </dataValidation>
    <dataValidation type="list" allowBlank="1" showInputMessage="1" showErrorMessage="1" sqref="AF148:AF155 AF4:AF146" xr:uid="{DACAD432-39DE-4F61-9378-E90573C3E836}">
      <formula1>Steigereinsatz</formula1>
    </dataValidation>
  </dataValidations>
  <printOptions horizontalCentered="1"/>
  <pageMargins left="0.59055118110236227" right="0.39370078740157483" top="1.1417322834645669" bottom="0.74803149606299213" header="0.31496062992125984" footer="0.31496062992125984"/>
  <pageSetup paperSize="9" scale="83" fitToHeight="0" orientation="landscape" r:id="rId1"/>
  <headerFooter>
    <oddHeader>&amp;L&amp;"Tahoma,Standard"&amp;11&amp;A&amp;R&amp;G</oddHeader>
    <oddFooter>&amp;L&amp;F&amp;C&amp;P von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3">
    <tabColor theme="9" tint="0.39997558519241921"/>
    <pageSetUpPr fitToPage="1"/>
  </sheetPr>
  <dimension ref="A1:X157"/>
  <sheetViews>
    <sheetView showGridLines="0" topLeftCell="A3" zoomScale="85" zoomScaleNormal="85" zoomScaleSheetLayoutView="100" zoomScalePageLayoutView="55" workbookViewId="0">
      <pane xSplit="1" ySplit="2" topLeftCell="B5" activePane="bottomRight" state="frozen"/>
      <selection pane="topRight" activeCell="A43" sqref="A43:L43"/>
      <selection pane="bottomLeft" activeCell="A43" sqref="A43:L43"/>
      <selection pane="bottomRight" activeCell="G11" sqref="G11"/>
    </sheetView>
  </sheetViews>
  <sheetFormatPr baseColWidth="10" defaultColWidth="11" defaultRowHeight="14.25" x14ac:dyDescent="0.2"/>
  <cols>
    <col min="1" max="1" width="34.625" style="1" customWidth="1"/>
    <col min="2" max="2" width="16.125" style="1" customWidth="1"/>
    <col min="3" max="3" width="23.625" style="1" customWidth="1"/>
    <col min="4" max="4" width="12.375" style="1" customWidth="1"/>
    <col min="5" max="5" width="22.125" style="2" customWidth="1"/>
    <col min="6" max="6" width="19.25" style="2" customWidth="1"/>
    <col min="7" max="8" width="35.5" style="2" customWidth="1"/>
    <col min="9" max="9" width="19.25" style="2" bestFit="1" customWidth="1"/>
    <col min="10" max="10" width="54.125" style="44" customWidth="1"/>
    <col min="11" max="11" width="19.25" style="2" bestFit="1" customWidth="1"/>
    <col min="12" max="12" width="19.25" style="2" customWidth="1"/>
    <col min="13" max="14" width="19.25" style="2" bestFit="1" customWidth="1"/>
    <col min="15" max="15" width="39.25" style="44" customWidth="1"/>
    <col min="16" max="16" width="19.25" style="44" customWidth="1"/>
    <col min="17" max="17" width="19.25" style="2" bestFit="1" customWidth="1"/>
    <col min="18" max="18" width="23.75" style="2" customWidth="1"/>
    <col min="19" max="20" width="19.25" style="2" customWidth="1"/>
    <col min="21" max="21" width="22.25" style="2" customWidth="1"/>
    <col min="22" max="22" width="19.25" style="2" bestFit="1" customWidth="1"/>
    <col min="23" max="24" width="47.25" style="2" customWidth="1"/>
    <col min="25" max="36" width="35.5" customWidth="1"/>
    <col min="239" max="239" width="6.75" customWidth="1"/>
    <col min="240" max="240" width="81.5" customWidth="1"/>
    <col min="241" max="241" width="25.875" customWidth="1"/>
    <col min="242" max="242" width="3.375" customWidth="1"/>
    <col min="243" max="244" width="13.75" customWidth="1"/>
    <col min="245" max="245" width="2.25" customWidth="1"/>
    <col min="246" max="246" width="43" customWidth="1"/>
    <col min="495" max="495" width="6.75" customWidth="1"/>
    <col min="496" max="496" width="81.5" customWidth="1"/>
    <col min="497" max="497" width="25.875" customWidth="1"/>
    <col min="498" max="498" width="3.375" customWidth="1"/>
    <col min="499" max="500" width="13.75" customWidth="1"/>
    <col min="501" max="501" width="2.25" customWidth="1"/>
    <col min="502" max="502" width="43" customWidth="1"/>
    <col min="751" max="751" width="6.75" customWidth="1"/>
    <col min="752" max="752" width="81.5" customWidth="1"/>
    <col min="753" max="753" width="25.875" customWidth="1"/>
    <col min="754" max="754" width="3.375" customWidth="1"/>
    <col min="755" max="756" width="13.75" customWidth="1"/>
    <col min="757" max="757" width="2.25" customWidth="1"/>
    <col min="758" max="758" width="43" customWidth="1"/>
    <col min="1007" max="1007" width="6.75" customWidth="1"/>
    <col min="1008" max="1008" width="81.5" customWidth="1"/>
    <col min="1009" max="1009" width="25.875" customWidth="1"/>
    <col min="1010" max="1010" width="3.375" customWidth="1"/>
    <col min="1011" max="1012" width="13.75" customWidth="1"/>
    <col min="1013" max="1013" width="2.25" customWidth="1"/>
    <col min="1014" max="1014" width="43" customWidth="1"/>
    <col min="1263" max="1263" width="6.75" customWidth="1"/>
    <col min="1264" max="1264" width="81.5" customWidth="1"/>
    <col min="1265" max="1265" width="25.875" customWidth="1"/>
    <col min="1266" max="1266" width="3.375" customWidth="1"/>
    <col min="1267" max="1268" width="13.75" customWidth="1"/>
    <col min="1269" max="1269" width="2.25" customWidth="1"/>
    <col min="1270" max="1270" width="43" customWidth="1"/>
    <col min="1519" max="1519" width="6.75" customWidth="1"/>
    <col min="1520" max="1520" width="81.5" customWidth="1"/>
    <col min="1521" max="1521" width="25.875" customWidth="1"/>
    <col min="1522" max="1522" width="3.375" customWidth="1"/>
    <col min="1523" max="1524" width="13.75" customWidth="1"/>
    <col min="1525" max="1525" width="2.25" customWidth="1"/>
    <col min="1526" max="1526" width="43" customWidth="1"/>
    <col min="1775" max="1775" width="6.75" customWidth="1"/>
    <col min="1776" max="1776" width="81.5" customWidth="1"/>
    <col min="1777" max="1777" width="25.875" customWidth="1"/>
    <col min="1778" max="1778" width="3.375" customWidth="1"/>
    <col min="1779" max="1780" width="13.75" customWidth="1"/>
    <col min="1781" max="1781" width="2.25" customWidth="1"/>
    <col min="1782" max="1782" width="43" customWidth="1"/>
    <col min="2031" max="2031" width="6.75" customWidth="1"/>
    <col min="2032" max="2032" width="81.5" customWidth="1"/>
    <col min="2033" max="2033" width="25.875" customWidth="1"/>
    <col min="2034" max="2034" width="3.375" customWidth="1"/>
    <col min="2035" max="2036" width="13.75" customWidth="1"/>
    <col min="2037" max="2037" width="2.25" customWidth="1"/>
    <col min="2038" max="2038" width="43" customWidth="1"/>
    <col min="2287" max="2287" width="6.75" customWidth="1"/>
    <col min="2288" max="2288" width="81.5" customWidth="1"/>
    <col min="2289" max="2289" width="25.875" customWidth="1"/>
    <col min="2290" max="2290" width="3.375" customWidth="1"/>
    <col min="2291" max="2292" width="13.75" customWidth="1"/>
    <col min="2293" max="2293" width="2.25" customWidth="1"/>
    <col min="2294" max="2294" width="43" customWidth="1"/>
    <col min="2543" max="2543" width="6.75" customWidth="1"/>
    <col min="2544" max="2544" width="81.5" customWidth="1"/>
    <col min="2545" max="2545" width="25.875" customWidth="1"/>
    <col min="2546" max="2546" width="3.375" customWidth="1"/>
    <col min="2547" max="2548" width="13.75" customWidth="1"/>
    <col min="2549" max="2549" width="2.25" customWidth="1"/>
    <col min="2550" max="2550" width="43" customWidth="1"/>
    <col min="2799" max="2799" width="6.75" customWidth="1"/>
    <col min="2800" max="2800" width="81.5" customWidth="1"/>
    <col min="2801" max="2801" width="25.875" customWidth="1"/>
    <col min="2802" max="2802" width="3.375" customWidth="1"/>
    <col min="2803" max="2804" width="13.75" customWidth="1"/>
    <col min="2805" max="2805" width="2.25" customWidth="1"/>
    <col min="2806" max="2806" width="43" customWidth="1"/>
    <col min="3055" max="3055" width="6.75" customWidth="1"/>
    <col min="3056" max="3056" width="81.5" customWidth="1"/>
    <col min="3057" max="3057" width="25.875" customWidth="1"/>
    <col min="3058" max="3058" width="3.375" customWidth="1"/>
    <col min="3059" max="3060" width="13.75" customWidth="1"/>
    <col min="3061" max="3061" width="2.25" customWidth="1"/>
    <col min="3062" max="3062" width="43" customWidth="1"/>
    <col min="3311" max="3311" width="6.75" customWidth="1"/>
    <col min="3312" max="3312" width="81.5" customWidth="1"/>
    <col min="3313" max="3313" width="25.875" customWidth="1"/>
    <col min="3314" max="3314" width="3.375" customWidth="1"/>
    <col min="3315" max="3316" width="13.75" customWidth="1"/>
    <col min="3317" max="3317" width="2.25" customWidth="1"/>
    <col min="3318" max="3318" width="43" customWidth="1"/>
    <col min="3567" max="3567" width="6.75" customWidth="1"/>
    <col min="3568" max="3568" width="81.5" customWidth="1"/>
    <col min="3569" max="3569" width="25.875" customWidth="1"/>
    <col min="3570" max="3570" width="3.375" customWidth="1"/>
    <col min="3571" max="3572" width="13.75" customWidth="1"/>
    <col min="3573" max="3573" width="2.25" customWidth="1"/>
    <col min="3574" max="3574" width="43" customWidth="1"/>
    <col min="3823" max="3823" width="6.75" customWidth="1"/>
    <col min="3824" max="3824" width="81.5" customWidth="1"/>
    <col min="3825" max="3825" width="25.875" customWidth="1"/>
    <col min="3826" max="3826" width="3.375" customWidth="1"/>
    <col min="3827" max="3828" width="13.75" customWidth="1"/>
    <col min="3829" max="3829" width="2.25" customWidth="1"/>
    <col min="3830" max="3830" width="43" customWidth="1"/>
    <col min="4079" max="4079" width="6.75" customWidth="1"/>
    <col min="4080" max="4080" width="81.5" customWidth="1"/>
    <col min="4081" max="4081" width="25.875" customWidth="1"/>
    <col min="4082" max="4082" width="3.375" customWidth="1"/>
    <col min="4083" max="4084" width="13.75" customWidth="1"/>
    <col min="4085" max="4085" width="2.25" customWidth="1"/>
    <col min="4086" max="4086" width="43" customWidth="1"/>
    <col min="4335" max="4335" width="6.75" customWidth="1"/>
    <col min="4336" max="4336" width="81.5" customWidth="1"/>
    <col min="4337" max="4337" width="25.875" customWidth="1"/>
    <col min="4338" max="4338" width="3.375" customWidth="1"/>
    <col min="4339" max="4340" width="13.75" customWidth="1"/>
    <col min="4341" max="4341" width="2.25" customWidth="1"/>
    <col min="4342" max="4342" width="43" customWidth="1"/>
    <col min="4591" max="4591" width="6.75" customWidth="1"/>
    <col min="4592" max="4592" width="81.5" customWidth="1"/>
    <col min="4593" max="4593" width="25.875" customWidth="1"/>
    <col min="4594" max="4594" width="3.375" customWidth="1"/>
    <col min="4595" max="4596" width="13.75" customWidth="1"/>
    <col min="4597" max="4597" width="2.25" customWidth="1"/>
    <col min="4598" max="4598" width="43" customWidth="1"/>
    <col min="4847" max="4847" width="6.75" customWidth="1"/>
    <col min="4848" max="4848" width="81.5" customWidth="1"/>
    <col min="4849" max="4849" width="25.875" customWidth="1"/>
    <col min="4850" max="4850" width="3.375" customWidth="1"/>
    <col min="4851" max="4852" width="13.75" customWidth="1"/>
    <col min="4853" max="4853" width="2.25" customWidth="1"/>
    <col min="4854" max="4854" width="43" customWidth="1"/>
    <col min="5103" max="5103" width="6.75" customWidth="1"/>
    <col min="5104" max="5104" width="81.5" customWidth="1"/>
    <col min="5105" max="5105" width="25.875" customWidth="1"/>
    <col min="5106" max="5106" width="3.375" customWidth="1"/>
    <col min="5107" max="5108" width="13.75" customWidth="1"/>
    <col min="5109" max="5109" width="2.25" customWidth="1"/>
    <col min="5110" max="5110" width="43" customWidth="1"/>
    <col min="5359" max="5359" width="6.75" customWidth="1"/>
    <col min="5360" max="5360" width="81.5" customWidth="1"/>
    <col min="5361" max="5361" width="25.875" customWidth="1"/>
    <col min="5362" max="5362" width="3.375" customWidth="1"/>
    <col min="5363" max="5364" width="13.75" customWidth="1"/>
    <col min="5365" max="5365" width="2.25" customWidth="1"/>
    <col min="5366" max="5366" width="43" customWidth="1"/>
    <col min="5615" max="5615" width="6.75" customWidth="1"/>
    <col min="5616" max="5616" width="81.5" customWidth="1"/>
    <col min="5617" max="5617" width="25.875" customWidth="1"/>
    <col min="5618" max="5618" width="3.375" customWidth="1"/>
    <col min="5619" max="5620" width="13.75" customWidth="1"/>
    <col min="5621" max="5621" width="2.25" customWidth="1"/>
    <col min="5622" max="5622" width="43" customWidth="1"/>
    <col min="5871" max="5871" width="6.75" customWidth="1"/>
    <col min="5872" max="5872" width="81.5" customWidth="1"/>
    <col min="5873" max="5873" width="25.875" customWidth="1"/>
    <col min="5874" max="5874" width="3.375" customWidth="1"/>
    <col min="5875" max="5876" width="13.75" customWidth="1"/>
    <col min="5877" max="5877" width="2.25" customWidth="1"/>
    <col min="5878" max="5878" width="43" customWidth="1"/>
    <col min="6127" max="6127" width="6.75" customWidth="1"/>
    <col min="6128" max="6128" width="81.5" customWidth="1"/>
    <col min="6129" max="6129" width="25.875" customWidth="1"/>
    <col min="6130" max="6130" width="3.375" customWidth="1"/>
    <col min="6131" max="6132" width="13.75" customWidth="1"/>
    <col min="6133" max="6133" width="2.25" customWidth="1"/>
    <col min="6134" max="6134" width="43" customWidth="1"/>
    <col min="6383" max="6383" width="6.75" customWidth="1"/>
    <col min="6384" max="6384" width="81.5" customWidth="1"/>
    <col min="6385" max="6385" width="25.875" customWidth="1"/>
    <col min="6386" max="6386" width="3.375" customWidth="1"/>
    <col min="6387" max="6388" width="13.75" customWidth="1"/>
    <col min="6389" max="6389" width="2.25" customWidth="1"/>
    <col min="6390" max="6390" width="43" customWidth="1"/>
    <col min="6639" max="6639" width="6.75" customWidth="1"/>
    <col min="6640" max="6640" width="81.5" customWidth="1"/>
    <col min="6641" max="6641" width="25.875" customWidth="1"/>
    <col min="6642" max="6642" width="3.375" customWidth="1"/>
    <col min="6643" max="6644" width="13.75" customWidth="1"/>
    <col min="6645" max="6645" width="2.25" customWidth="1"/>
    <col min="6646" max="6646" width="43" customWidth="1"/>
    <col min="6895" max="6895" width="6.75" customWidth="1"/>
    <col min="6896" max="6896" width="81.5" customWidth="1"/>
    <col min="6897" max="6897" width="25.875" customWidth="1"/>
    <col min="6898" max="6898" width="3.375" customWidth="1"/>
    <col min="6899" max="6900" width="13.75" customWidth="1"/>
    <col min="6901" max="6901" width="2.25" customWidth="1"/>
    <col min="6902" max="6902" width="43" customWidth="1"/>
    <col min="7151" max="7151" width="6.75" customWidth="1"/>
    <col min="7152" max="7152" width="81.5" customWidth="1"/>
    <col min="7153" max="7153" width="25.875" customWidth="1"/>
    <col min="7154" max="7154" width="3.375" customWidth="1"/>
    <col min="7155" max="7156" width="13.75" customWidth="1"/>
    <col min="7157" max="7157" width="2.25" customWidth="1"/>
    <col min="7158" max="7158" width="43" customWidth="1"/>
    <col min="7407" max="7407" width="6.75" customWidth="1"/>
    <col min="7408" max="7408" width="81.5" customWidth="1"/>
    <col min="7409" max="7409" width="25.875" customWidth="1"/>
    <col min="7410" max="7410" width="3.375" customWidth="1"/>
    <col min="7411" max="7412" width="13.75" customWidth="1"/>
    <col min="7413" max="7413" width="2.25" customWidth="1"/>
    <col min="7414" max="7414" width="43" customWidth="1"/>
    <col min="7663" max="7663" width="6.75" customWidth="1"/>
    <col min="7664" max="7664" width="81.5" customWidth="1"/>
    <col min="7665" max="7665" width="25.875" customWidth="1"/>
    <col min="7666" max="7666" width="3.375" customWidth="1"/>
    <col min="7667" max="7668" width="13.75" customWidth="1"/>
    <col min="7669" max="7669" width="2.25" customWidth="1"/>
    <col min="7670" max="7670" width="43" customWidth="1"/>
    <col min="7919" max="7919" width="6.75" customWidth="1"/>
    <col min="7920" max="7920" width="81.5" customWidth="1"/>
    <col min="7921" max="7921" width="25.875" customWidth="1"/>
    <col min="7922" max="7922" width="3.375" customWidth="1"/>
    <col min="7923" max="7924" width="13.75" customWidth="1"/>
    <col min="7925" max="7925" width="2.25" customWidth="1"/>
    <col min="7926" max="7926" width="43" customWidth="1"/>
    <col min="8175" max="8175" width="6.75" customWidth="1"/>
    <col min="8176" max="8176" width="81.5" customWidth="1"/>
    <col min="8177" max="8177" width="25.875" customWidth="1"/>
    <col min="8178" max="8178" width="3.375" customWidth="1"/>
    <col min="8179" max="8180" width="13.75" customWidth="1"/>
    <col min="8181" max="8181" width="2.25" customWidth="1"/>
    <col min="8182" max="8182" width="43" customWidth="1"/>
    <col min="8431" max="8431" width="6.75" customWidth="1"/>
    <col min="8432" max="8432" width="81.5" customWidth="1"/>
    <col min="8433" max="8433" width="25.875" customWidth="1"/>
    <col min="8434" max="8434" width="3.375" customWidth="1"/>
    <col min="8435" max="8436" width="13.75" customWidth="1"/>
    <col min="8437" max="8437" width="2.25" customWidth="1"/>
    <col min="8438" max="8438" width="43" customWidth="1"/>
    <col min="8687" max="8687" width="6.75" customWidth="1"/>
    <col min="8688" max="8688" width="81.5" customWidth="1"/>
    <col min="8689" max="8689" width="25.875" customWidth="1"/>
    <col min="8690" max="8690" width="3.375" customWidth="1"/>
    <col min="8691" max="8692" width="13.75" customWidth="1"/>
    <col min="8693" max="8693" width="2.25" customWidth="1"/>
    <col min="8694" max="8694" width="43" customWidth="1"/>
    <col min="8943" max="8943" width="6.75" customWidth="1"/>
    <col min="8944" max="8944" width="81.5" customWidth="1"/>
    <col min="8945" max="8945" width="25.875" customWidth="1"/>
    <col min="8946" max="8946" width="3.375" customWidth="1"/>
    <col min="8947" max="8948" width="13.75" customWidth="1"/>
    <col min="8949" max="8949" width="2.25" customWidth="1"/>
    <col min="8950" max="8950" width="43" customWidth="1"/>
    <col min="9199" max="9199" width="6.75" customWidth="1"/>
    <col min="9200" max="9200" width="81.5" customWidth="1"/>
    <col min="9201" max="9201" width="25.875" customWidth="1"/>
    <col min="9202" max="9202" width="3.375" customWidth="1"/>
    <col min="9203" max="9204" width="13.75" customWidth="1"/>
    <col min="9205" max="9205" width="2.25" customWidth="1"/>
    <col min="9206" max="9206" width="43" customWidth="1"/>
    <col min="9455" max="9455" width="6.75" customWidth="1"/>
    <col min="9456" max="9456" width="81.5" customWidth="1"/>
    <col min="9457" max="9457" width="25.875" customWidth="1"/>
    <col min="9458" max="9458" width="3.375" customWidth="1"/>
    <col min="9459" max="9460" width="13.75" customWidth="1"/>
    <col min="9461" max="9461" width="2.25" customWidth="1"/>
    <col min="9462" max="9462" width="43" customWidth="1"/>
    <col min="9711" max="9711" width="6.75" customWidth="1"/>
    <col min="9712" max="9712" width="81.5" customWidth="1"/>
    <col min="9713" max="9713" width="25.875" customWidth="1"/>
    <col min="9714" max="9714" width="3.375" customWidth="1"/>
    <col min="9715" max="9716" width="13.75" customWidth="1"/>
    <col min="9717" max="9717" width="2.25" customWidth="1"/>
    <col min="9718" max="9718" width="43" customWidth="1"/>
    <col min="9967" max="9967" width="6.75" customWidth="1"/>
    <col min="9968" max="9968" width="81.5" customWidth="1"/>
    <col min="9969" max="9969" width="25.875" customWidth="1"/>
    <col min="9970" max="9970" width="3.375" customWidth="1"/>
    <col min="9971" max="9972" width="13.75" customWidth="1"/>
    <col min="9973" max="9973" width="2.25" customWidth="1"/>
    <col min="9974" max="9974" width="43" customWidth="1"/>
    <col min="10223" max="10223" width="6.75" customWidth="1"/>
    <col min="10224" max="10224" width="81.5" customWidth="1"/>
    <col min="10225" max="10225" width="25.875" customWidth="1"/>
    <col min="10226" max="10226" width="3.375" customWidth="1"/>
    <col min="10227" max="10228" width="13.75" customWidth="1"/>
    <col min="10229" max="10229" width="2.25" customWidth="1"/>
    <col min="10230" max="10230" width="43" customWidth="1"/>
    <col min="10479" max="10479" width="6.75" customWidth="1"/>
    <col min="10480" max="10480" width="81.5" customWidth="1"/>
    <col min="10481" max="10481" width="25.875" customWidth="1"/>
    <col min="10482" max="10482" width="3.375" customWidth="1"/>
    <col min="10483" max="10484" width="13.75" customWidth="1"/>
    <col min="10485" max="10485" width="2.25" customWidth="1"/>
    <col min="10486" max="10486" width="43" customWidth="1"/>
    <col min="10735" max="10735" width="6.75" customWidth="1"/>
    <col min="10736" max="10736" width="81.5" customWidth="1"/>
    <col min="10737" max="10737" width="25.875" customWidth="1"/>
    <col min="10738" max="10738" width="3.375" customWidth="1"/>
    <col min="10739" max="10740" width="13.75" customWidth="1"/>
    <col min="10741" max="10741" width="2.25" customWidth="1"/>
    <col min="10742" max="10742" width="43" customWidth="1"/>
    <col min="10991" max="10991" width="6.75" customWidth="1"/>
    <col min="10992" max="10992" width="81.5" customWidth="1"/>
    <col min="10993" max="10993" width="25.875" customWidth="1"/>
    <col min="10994" max="10994" width="3.375" customWidth="1"/>
    <col min="10995" max="10996" width="13.75" customWidth="1"/>
    <col min="10997" max="10997" width="2.25" customWidth="1"/>
    <col min="10998" max="10998" width="43" customWidth="1"/>
    <col min="11247" max="11247" width="6.75" customWidth="1"/>
    <col min="11248" max="11248" width="81.5" customWidth="1"/>
    <col min="11249" max="11249" width="25.875" customWidth="1"/>
    <col min="11250" max="11250" width="3.375" customWidth="1"/>
    <col min="11251" max="11252" width="13.75" customWidth="1"/>
    <col min="11253" max="11253" width="2.25" customWidth="1"/>
    <col min="11254" max="11254" width="43" customWidth="1"/>
    <col min="11503" max="11503" width="6.75" customWidth="1"/>
    <col min="11504" max="11504" width="81.5" customWidth="1"/>
    <col min="11505" max="11505" width="25.875" customWidth="1"/>
    <col min="11506" max="11506" width="3.375" customWidth="1"/>
    <col min="11507" max="11508" width="13.75" customWidth="1"/>
    <col min="11509" max="11509" width="2.25" customWidth="1"/>
    <col min="11510" max="11510" width="43" customWidth="1"/>
    <col min="11759" max="11759" width="6.75" customWidth="1"/>
    <col min="11760" max="11760" width="81.5" customWidth="1"/>
    <col min="11761" max="11761" width="25.875" customWidth="1"/>
    <col min="11762" max="11762" width="3.375" customWidth="1"/>
    <col min="11763" max="11764" width="13.75" customWidth="1"/>
    <col min="11765" max="11765" width="2.25" customWidth="1"/>
    <col min="11766" max="11766" width="43" customWidth="1"/>
    <col min="12015" max="12015" width="6.75" customWidth="1"/>
    <col min="12016" max="12016" width="81.5" customWidth="1"/>
    <col min="12017" max="12017" width="25.875" customWidth="1"/>
    <col min="12018" max="12018" width="3.375" customWidth="1"/>
    <col min="12019" max="12020" width="13.75" customWidth="1"/>
    <col min="12021" max="12021" width="2.25" customWidth="1"/>
    <col min="12022" max="12022" width="43" customWidth="1"/>
    <col min="12271" max="12271" width="6.75" customWidth="1"/>
    <col min="12272" max="12272" width="81.5" customWidth="1"/>
    <col min="12273" max="12273" width="25.875" customWidth="1"/>
    <col min="12274" max="12274" width="3.375" customWidth="1"/>
    <col min="12275" max="12276" width="13.75" customWidth="1"/>
    <col min="12277" max="12277" width="2.25" customWidth="1"/>
    <col min="12278" max="12278" width="43" customWidth="1"/>
    <col min="12527" max="12527" width="6.75" customWidth="1"/>
    <col min="12528" max="12528" width="81.5" customWidth="1"/>
    <col min="12529" max="12529" width="25.875" customWidth="1"/>
    <col min="12530" max="12530" width="3.375" customWidth="1"/>
    <col min="12531" max="12532" width="13.75" customWidth="1"/>
    <col min="12533" max="12533" width="2.25" customWidth="1"/>
    <col min="12534" max="12534" width="43" customWidth="1"/>
    <col min="12783" max="12783" width="6.75" customWidth="1"/>
    <col min="12784" max="12784" width="81.5" customWidth="1"/>
    <col min="12785" max="12785" width="25.875" customWidth="1"/>
    <col min="12786" max="12786" width="3.375" customWidth="1"/>
    <col min="12787" max="12788" width="13.75" customWidth="1"/>
    <col min="12789" max="12789" width="2.25" customWidth="1"/>
    <col min="12790" max="12790" width="43" customWidth="1"/>
    <col min="13039" max="13039" width="6.75" customWidth="1"/>
    <col min="13040" max="13040" width="81.5" customWidth="1"/>
    <col min="13041" max="13041" width="25.875" customWidth="1"/>
    <col min="13042" max="13042" width="3.375" customWidth="1"/>
    <col min="13043" max="13044" width="13.75" customWidth="1"/>
    <col min="13045" max="13045" width="2.25" customWidth="1"/>
    <col min="13046" max="13046" width="43" customWidth="1"/>
    <col min="13295" max="13295" width="6.75" customWidth="1"/>
    <col min="13296" max="13296" width="81.5" customWidth="1"/>
    <col min="13297" max="13297" width="25.875" customWidth="1"/>
    <col min="13298" max="13298" width="3.375" customWidth="1"/>
    <col min="13299" max="13300" width="13.75" customWidth="1"/>
    <col min="13301" max="13301" width="2.25" customWidth="1"/>
    <col min="13302" max="13302" width="43" customWidth="1"/>
    <col min="13551" max="13551" width="6.75" customWidth="1"/>
    <col min="13552" max="13552" width="81.5" customWidth="1"/>
    <col min="13553" max="13553" width="25.875" customWidth="1"/>
    <col min="13554" max="13554" width="3.375" customWidth="1"/>
    <col min="13555" max="13556" width="13.75" customWidth="1"/>
    <col min="13557" max="13557" width="2.25" customWidth="1"/>
    <col min="13558" max="13558" width="43" customWidth="1"/>
    <col min="13807" max="13807" width="6.75" customWidth="1"/>
    <col min="13808" max="13808" width="81.5" customWidth="1"/>
    <col min="13809" max="13809" width="25.875" customWidth="1"/>
    <col min="13810" max="13810" width="3.375" customWidth="1"/>
    <col min="13811" max="13812" width="13.75" customWidth="1"/>
    <col min="13813" max="13813" width="2.25" customWidth="1"/>
    <col min="13814" max="13814" width="43" customWidth="1"/>
    <col min="14063" max="14063" width="6.75" customWidth="1"/>
    <col min="14064" max="14064" width="81.5" customWidth="1"/>
    <col min="14065" max="14065" width="25.875" customWidth="1"/>
    <col min="14066" max="14066" width="3.375" customWidth="1"/>
    <col min="14067" max="14068" width="13.75" customWidth="1"/>
    <col min="14069" max="14069" width="2.25" customWidth="1"/>
    <col min="14070" max="14070" width="43" customWidth="1"/>
    <col min="14319" max="14319" width="6.75" customWidth="1"/>
    <col min="14320" max="14320" width="81.5" customWidth="1"/>
    <col min="14321" max="14321" width="25.875" customWidth="1"/>
    <col min="14322" max="14322" width="3.375" customWidth="1"/>
    <col min="14323" max="14324" width="13.75" customWidth="1"/>
    <col min="14325" max="14325" width="2.25" customWidth="1"/>
    <col min="14326" max="14326" width="43" customWidth="1"/>
    <col min="14575" max="14575" width="6.75" customWidth="1"/>
    <col min="14576" max="14576" width="81.5" customWidth="1"/>
    <col min="14577" max="14577" width="25.875" customWidth="1"/>
    <col min="14578" max="14578" width="3.375" customWidth="1"/>
    <col min="14579" max="14580" width="13.75" customWidth="1"/>
    <col min="14581" max="14581" width="2.25" customWidth="1"/>
    <col min="14582" max="14582" width="43" customWidth="1"/>
    <col min="14831" max="14831" width="6.75" customWidth="1"/>
    <col min="14832" max="14832" width="81.5" customWidth="1"/>
    <col min="14833" max="14833" width="25.875" customWidth="1"/>
    <col min="14834" max="14834" width="3.375" customWidth="1"/>
    <col min="14835" max="14836" width="13.75" customWidth="1"/>
    <col min="14837" max="14837" width="2.25" customWidth="1"/>
    <col min="14838" max="14838" width="43" customWidth="1"/>
    <col min="15087" max="15087" width="6.75" customWidth="1"/>
    <col min="15088" max="15088" width="81.5" customWidth="1"/>
    <col min="15089" max="15089" width="25.875" customWidth="1"/>
    <col min="15090" max="15090" width="3.375" customWidth="1"/>
    <col min="15091" max="15092" width="13.75" customWidth="1"/>
    <col min="15093" max="15093" width="2.25" customWidth="1"/>
    <col min="15094" max="15094" width="43" customWidth="1"/>
    <col min="15343" max="15343" width="6.75" customWidth="1"/>
    <col min="15344" max="15344" width="81.5" customWidth="1"/>
    <col min="15345" max="15345" width="25.875" customWidth="1"/>
    <col min="15346" max="15346" width="3.375" customWidth="1"/>
    <col min="15347" max="15348" width="13.75" customWidth="1"/>
    <col min="15349" max="15349" width="2.25" customWidth="1"/>
    <col min="15350" max="15350" width="43" customWidth="1"/>
    <col min="15599" max="15599" width="6.75" customWidth="1"/>
    <col min="15600" max="15600" width="81.5" customWidth="1"/>
    <col min="15601" max="15601" width="25.875" customWidth="1"/>
    <col min="15602" max="15602" width="3.375" customWidth="1"/>
    <col min="15603" max="15604" width="13.75" customWidth="1"/>
    <col min="15605" max="15605" width="2.25" customWidth="1"/>
    <col min="15606" max="15606" width="43" customWidth="1"/>
    <col min="15855" max="15855" width="6.75" customWidth="1"/>
    <col min="15856" max="15856" width="81.5" customWidth="1"/>
    <col min="15857" max="15857" width="25.875" customWidth="1"/>
    <col min="15858" max="15858" width="3.375" customWidth="1"/>
    <col min="15859" max="15860" width="13.75" customWidth="1"/>
    <col min="15861" max="15861" width="2.25" customWidth="1"/>
    <col min="15862" max="15862" width="43" customWidth="1"/>
    <col min="16111" max="16111" width="6.75" customWidth="1"/>
    <col min="16112" max="16112" width="81.5" customWidth="1"/>
    <col min="16113" max="16113" width="25.875" customWidth="1"/>
    <col min="16114" max="16114" width="3.375" customWidth="1"/>
    <col min="16115" max="16116" width="13.75" customWidth="1"/>
    <col min="16117" max="16117" width="2.25" customWidth="1"/>
    <col min="16118" max="16118" width="43" customWidth="1"/>
    <col min="16367" max="16384" width="10.875" customWidth="1"/>
  </cols>
  <sheetData>
    <row r="1" spans="1:24" ht="14.1" hidden="1" customHeight="1" x14ac:dyDescent="0.2">
      <c r="E1" s="30"/>
      <c r="F1" s="30"/>
      <c r="G1" s="31"/>
      <c r="H1" s="31"/>
      <c r="I1" s="30"/>
      <c r="J1" s="40"/>
      <c r="K1" s="30"/>
      <c r="L1" s="30"/>
      <c r="M1" s="30"/>
      <c r="N1" s="30"/>
      <c r="O1" s="40"/>
      <c r="P1" s="40"/>
      <c r="Q1" s="30"/>
      <c r="R1" s="30"/>
      <c r="S1" s="30"/>
      <c r="T1" s="30"/>
      <c r="U1" s="30"/>
      <c r="V1" s="30"/>
      <c r="W1" s="30"/>
      <c r="X1" s="30"/>
    </row>
    <row r="2" spans="1:24" ht="17.45" hidden="1" customHeight="1" x14ac:dyDescent="0.2">
      <c r="E2" s="30"/>
      <c r="F2" s="30"/>
      <c r="G2" s="31"/>
      <c r="H2" s="31"/>
      <c r="I2" s="30"/>
      <c r="J2" s="40"/>
      <c r="K2" s="30"/>
      <c r="L2" s="30"/>
      <c r="M2" s="30"/>
      <c r="N2" s="30"/>
      <c r="O2" s="40"/>
      <c r="P2" s="40"/>
      <c r="Q2" s="30"/>
      <c r="R2" s="30"/>
      <c r="S2" s="30"/>
      <c r="T2" s="30"/>
      <c r="U2" s="30"/>
      <c r="V2" s="30"/>
      <c r="W2" s="30"/>
      <c r="X2" s="30"/>
    </row>
    <row r="3" spans="1:24" ht="27.75" customHeight="1" x14ac:dyDescent="0.2">
      <c r="A3" s="32"/>
      <c r="B3" s="32"/>
      <c r="C3" s="61"/>
      <c r="D3" s="61"/>
      <c r="E3" s="138" t="s">
        <v>576</v>
      </c>
      <c r="F3" s="139"/>
      <c r="G3" s="140"/>
      <c r="H3" s="85"/>
      <c r="I3" s="135"/>
      <c r="J3" s="135"/>
      <c r="K3" s="61" t="s">
        <v>577</v>
      </c>
      <c r="L3" s="85"/>
      <c r="M3" s="86"/>
      <c r="N3" s="141" t="s">
        <v>578</v>
      </c>
      <c r="O3" s="142"/>
      <c r="P3" s="142"/>
      <c r="Q3" s="142"/>
      <c r="R3" s="142"/>
      <c r="S3" s="142"/>
      <c r="T3" s="142"/>
      <c r="U3" s="142"/>
      <c r="V3" s="142"/>
      <c r="W3" s="142"/>
      <c r="X3" s="134"/>
    </row>
    <row r="4" spans="1:24" ht="71.25" x14ac:dyDescent="0.2">
      <c r="A4" s="32"/>
      <c r="B4" s="32" t="s">
        <v>0</v>
      </c>
      <c r="C4" s="32" t="s">
        <v>352</v>
      </c>
      <c r="D4" s="32" t="s">
        <v>1</v>
      </c>
      <c r="E4" s="42" t="s">
        <v>576</v>
      </c>
      <c r="F4" s="42" t="s">
        <v>579</v>
      </c>
      <c r="G4" s="42" t="s">
        <v>580</v>
      </c>
      <c r="H4" s="42" t="s">
        <v>581</v>
      </c>
      <c r="I4" s="42" t="s">
        <v>582</v>
      </c>
      <c r="J4" s="92" t="s">
        <v>583</v>
      </c>
      <c r="K4" s="41" t="s">
        <v>577</v>
      </c>
      <c r="L4" s="42" t="s">
        <v>579</v>
      </c>
      <c r="M4" s="42" t="s">
        <v>580</v>
      </c>
      <c r="N4" s="41" t="s">
        <v>584</v>
      </c>
      <c r="O4" s="92" t="s">
        <v>583</v>
      </c>
      <c r="P4" s="92" t="s">
        <v>585</v>
      </c>
      <c r="Q4" s="42" t="s">
        <v>586</v>
      </c>
      <c r="R4" s="41" t="s">
        <v>587</v>
      </c>
      <c r="S4" s="41" t="s">
        <v>588</v>
      </c>
      <c r="T4" s="41" t="s">
        <v>589</v>
      </c>
      <c r="U4" s="42" t="s">
        <v>590</v>
      </c>
      <c r="V4" s="42" t="s">
        <v>591</v>
      </c>
      <c r="W4" s="42" t="s">
        <v>592</v>
      </c>
      <c r="X4" s="42" t="s">
        <v>593</v>
      </c>
    </row>
    <row r="5" spans="1:24" ht="13.5" customHeight="1" x14ac:dyDescent="0.2">
      <c r="A5" s="33"/>
      <c r="B5" s="33"/>
      <c r="C5" s="33"/>
      <c r="D5" s="33"/>
      <c r="E5" s="34"/>
      <c r="F5" s="34"/>
      <c r="G5" s="34"/>
      <c r="H5" s="34"/>
      <c r="I5" s="34"/>
      <c r="J5" s="43"/>
      <c r="K5" s="34"/>
      <c r="L5" s="34"/>
      <c r="M5" s="34"/>
      <c r="N5" s="34"/>
      <c r="O5" s="43"/>
      <c r="P5" s="43"/>
      <c r="Q5" s="34"/>
      <c r="R5" s="34"/>
      <c r="S5" s="34"/>
      <c r="T5" s="34"/>
      <c r="U5" s="34"/>
      <c r="V5" s="34"/>
      <c r="W5" s="34"/>
      <c r="X5" s="34"/>
    </row>
    <row r="6" spans="1:24" ht="85.7" customHeight="1" x14ac:dyDescent="0.2">
      <c r="A6" s="32" t="str">
        <f>+I_Objektübersicht!A5</f>
        <v>Bayernring 44</v>
      </c>
      <c r="B6" s="49">
        <f>+I_Objektübersicht!B5</f>
        <v>30188</v>
      </c>
      <c r="C6" s="94">
        <f>+I_Objektübersicht!D5</f>
        <v>7</v>
      </c>
      <c r="D6" s="49" t="str">
        <f>+I_Objektübersicht!C5</f>
        <v>Polizei</v>
      </c>
      <c r="E6" s="49" t="s">
        <v>406</v>
      </c>
      <c r="F6" s="49" t="s">
        <v>406</v>
      </c>
      <c r="G6" s="48">
        <v>4187.3099999999995</v>
      </c>
      <c r="H6" s="48" t="s">
        <v>25</v>
      </c>
      <c r="I6" s="49"/>
      <c r="J6" s="89"/>
      <c r="K6" s="83" t="s">
        <v>406</v>
      </c>
      <c r="L6" s="83" t="s">
        <v>406</v>
      </c>
      <c r="M6" s="48">
        <v>810.23000000000116</v>
      </c>
      <c r="N6" s="49" t="s">
        <v>405</v>
      </c>
      <c r="O6" s="89"/>
      <c r="P6" s="49"/>
      <c r="Q6" s="49" t="s">
        <v>594</v>
      </c>
      <c r="R6" s="51" t="s">
        <v>595</v>
      </c>
      <c r="S6" s="51" t="s">
        <v>594</v>
      </c>
      <c r="T6" s="51" t="s">
        <v>596</v>
      </c>
      <c r="U6" s="99" t="s">
        <v>597</v>
      </c>
      <c r="V6" s="83" t="s">
        <v>406</v>
      </c>
      <c r="W6" s="100" t="s">
        <v>598</v>
      </c>
      <c r="X6" s="49"/>
    </row>
    <row r="7" spans="1:24" ht="85.7" customHeight="1" x14ac:dyDescent="0.2">
      <c r="A7" s="32" t="str">
        <f>+I_Objektübersicht!A6</f>
        <v>Allee der Kosmonauten 29</v>
      </c>
      <c r="B7" s="49">
        <f>+I_Objektübersicht!B6</f>
        <v>10002</v>
      </c>
      <c r="C7" s="94">
        <f>+I_Objektübersicht!D6</f>
        <v>11</v>
      </c>
      <c r="D7" s="49" t="str">
        <f>+I_Objektübersicht!C6</f>
        <v>Allgemeiner Bestand</v>
      </c>
      <c r="E7" s="49" t="s">
        <v>406</v>
      </c>
      <c r="F7" s="49" t="s">
        <v>406</v>
      </c>
      <c r="G7" s="48">
        <v>6740.11</v>
      </c>
      <c r="H7" s="48" t="s">
        <v>25</v>
      </c>
      <c r="I7" s="49"/>
      <c r="J7" s="89"/>
      <c r="K7" s="51" t="s">
        <v>405</v>
      </c>
      <c r="L7" s="51" t="s">
        <v>405</v>
      </c>
      <c r="M7" s="49" t="s">
        <v>25</v>
      </c>
      <c r="N7" s="49" t="s">
        <v>405</v>
      </c>
      <c r="O7" s="89"/>
      <c r="P7" s="49"/>
      <c r="Q7" s="49" t="s">
        <v>594</v>
      </c>
      <c r="R7" s="51" t="s">
        <v>595</v>
      </c>
      <c r="S7" s="49" t="s">
        <v>599</v>
      </c>
      <c r="T7" s="89" t="s">
        <v>599</v>
      </c>
      <c r="U7" s="89" t="s">
        <v>599</v>
      </c>
      <c r="V7" s="49" t="s">
        <v>405</v>
      </c>
      <c r="W7" s="49"/>
      <c r="X7" s="49"/>
    </row>
    <row r="8" spans="1:24" ht="85.7" customHeight="1" x14ac:dyDescent="0.2">
      <c r="A8" s="32" t="str">
        <f>+I_Objektübersicht!A7</f>
        <v>Colditzstr. 37,39,41</v>
      </c>
      <c r="B8" s="49">
        <f>+I_Objektübersicht!B7</f>
        <v>10009</v>
      </c>
      <c r="C8" s="94">
        <f>+I_Objektübersicht!D7</f>
        <v>8</v>
      </c>
      <c r="D8" s="49" t="str">
        <f>+I_Objektübersicht!C7</f>
        <v>Allgemeiner Bestand</v>
      </c>
      <c r="E8" s="49" t="s">
        <v>406</v>
      </c>
      <c r="F8" s="49" t="s">
        <v>406</v>
      </c>
      <c r="G8" s="48">
        <v>9082.5499999999902</v>
      </c>
      <c r="H8" s="48" t="s">
        <v>25</v>
      </c>
      <c r="I8" s="49"/>
      <c r="J8" s="89"/>
      <c r="K8" s="83" t="s">
        <v>406</v>
      </c>
      <c r="L8" s="83" t="s">
        <v>406</v>
      </c>
      <c r="M8" s="48">
        <v>2373.3699999999958</v>
      </c>
      <c r="N8" s="49" t="s">
        <v>405</v>
      </c>
      <c r="O8" s="89"/>
      <c r="P8" s="49"/>
      <c r="Q8" s="49" t="s">
        <v>594</v>
      </c>
      <c r="R8" s="51" t="s">
        <v>595</v>
      </c>
      <c r="S8" s="49" t="s">
        <v>599</v>
      </c>
      <c r="T8" s="89" t="s">
        <v>599</v>
      </c>
      <c r="U8" s="89" t="s">
        <v>599</v>
      </c>
      <c r="V8" s="49" t="s">
        <v>405</v>
      </c>
      <c r="W8" s="49"/>
      <c r="X8" s="49"/>
    </row>
    <row r="9" spans="1:24" ht="95.25" customHeight="1" x14ac:dyDescent="0.2">
      <c r="A9" s="32" t="str">
        <f>+I_Objektübersicht!A8</f>
        <v>Rollbergstr. 9</v>
      </c>
      <c r="B9" s="49">
        <f>+I_Objektübersicht!B8</f>
        <v>10091</v>
      </c>
      <c r="C9" s="94">
        <f>+I_Objektübersicht!D8</f>
        <v>9</v>
      </c>
      <c r="D9" s="49" t="str">
        <f>+I_Objektübersicht!C8</f>
        <v>Polizei</v>
      </c>
      <c r="E9" s="49" t="s">
        <v>406</v>
      </c>
      <c r="F9" s="49" t="s">
        <v>406</v>
      </c>
      <c r="G9" s="48">
        <v>2444.7900000000018</v>
      </c>
      <c r="H9" s="48" t="s">
        <v>25</v>
      </c>
      <c r="I9" s="49"/>
      <c r="J9" s="89"/>
      <c r="K9" s="83" t="s">
        <v>406</v>
      </c>
      <c r="L9" s="83" t="s">
        <v>406</v>
      </c>
      <c r="M9" s="48">
        <v>485.03999999999991</v>
      </c>
      <c r="N9" s="49" t="s">
        <v>405</v>
      </c>
      <c r="O9" s="89"/>
      <c r="P9" s="49"/>
      <c r="Q9" s="49" t="s">
        <v>594</v>
      </c>
      <c r="R9" s="51" t="s">
        <v>595</v>
      </c>
      <c r="S9" s="51" t="s">
        <v>594</v>
      </c>
      <c r="T9" s="51" t="s">
        <v>600</v>
      </c>
      <c r="U9" s="99">
        <v>50</v>
      </c>
      <c r="V9" s="49" t="s">
        <v>405</v>
      </c>
      <c r="W9" s="49"/>
      <c r="X9" s="49"/>
    </row>
    <row r="10" spans="1:24" ht="85.7" customHeight="1" x14ac:dyDescent="0.2">
      <c r="A10" s="32" t="str">
        <f>+I_Objektübersicht!A9</f>
        <v>Storkower Str. 101</v>
      </c>
      <c r="B10" s="49">
        <f>+I_Objektübersicht!B9</f>
        <v>10093</v>
      </c>
      <c r="C10" s="94">
        <f>+I_Objektübersicht!D9</f>
        <v>6</v>
      </c>
      <c r="D10" s="49" t="str">
        <f>+I_Objektübersicht!C9</f>
        <v>Polizei</v>
      </c>
      <c r="E10" s="49" t="s">
        <v>406</v>
      </c>
      <c r="F10" s="49" t="s">
        <v>406</v>
      </c>
      <c r="G10" s="48">
        <v>2562.9800000000005</v>
      </c>
      <c r="H10" s="48" t="s">
        <v>25</v>
      </c>
      <c r="I10" s="49"/>
      <c r="J10" s="89"/>
      <c r="K10" s="83" t="s">
        <v>406</v>
      </c>
      <c r="L10" s="83" t="s">
        <v>406</v>
      </c>
      <c r="M10" s="48">
        <v>676.4299999999995</v>
      </c>
      <c r="N10" s="49" t="s">
        <v>405</v>
      </c>
      <c r="O10" s="89"/>
      <c r="P10" s="49"/>
      <c r="Q10" s="49" t="s">
        <v>594</v>
      </c>
      <c r="R10" s="51" t="s">
        <v>595</v>
      </c>
      <c r="S10" s="49" t="s">
        <v>599</v>
      </c>
      <c r="T10" s="89" t="s">
        <v>599</v>
      </c>
      <c r="U10" s="89" t="s">
        <v>599</v>
      </c>
      <c r="V10" s="83" t="s">
        <v>406</v>
      </c>
      <c r="W10" s="100" t="s">
        <v>601</v>
      </c>
      <c r="X10" s="49"/>
    </row>
    <row r="11" spans="1:24" ht="85.7" customHeight="1" x14ac:dyDescent="0.2">
      <c r="A11" s="32" t="str">
        <f>+I_Objektübersicht!A10</f>
        <v>Blankenburger Str. 19</v>
      </c>
      <c r="B11" s="49">
        <f>+I_Objektübersicht!B10</f>
        <v>10111</v>
      </c>
      <c r="C11" s="94">
        <f>+I_Objektübersicht!D10</f>
        <v>13</v>
      </c>
      <c r="D11" s="49" t="str">
        <f>+I_Objektübersicht!C10</f>
        <v>Feuerwehr</v>
      </c>
      <c r="E11" s="49" t="s">
        <v>406</v>
      </c>
      <c r="F11" s="49" t="s">
        <v>406</v>
      </c>
      <c r="G11" s="48">
        <v>181.01</v>
      </c>
      <c r="H11" s="90">
        <v>52</v>
      </c>
      <c r="I11" s="49"/>
      <c r="J11" s="89"/>
      <c r="K11" s="51" t="s">
        <v>406</v>
      </c>
      <c r="L11" s="51" t="s">
        <v>406</v>
      </c>
      <c r="M11" s="48">
        <v>23.57</v>
      </c>
      <c r="N11" s="49" t="s">
        <v>405</v>
      </c>
      <c r="O11" s="89"/>
      <c r="P11" s="49"/>
      <c r="Q11" s="47" t="s">
        <v>602</v>
      </c>
      <c r="R11" s="83" t="s">
        <v>603</v>
      </c>
      <c r="S11" s="49" t="s">
        <v>599</v>
      </c>
      <c r="T11" s="49"/>
      <c r="U11" s="51"/>
      <c r="V11" s="49" t="s">
        <v>405</v>
      </c>
      <c r="W11" s="49"/>
      <c r="X11" s="49"/>
    </row>
    <row r="12" spans="1:24" ht="85.7" customHeight="1" x14ac:dyDescent="0.2">
      <c r="A12" s="32" t="str">
        <f>+I_Objektübersicht!A11</f>
        <v>Donizettistr. 4</v>
      </c>
      <c r="B12" s="49">
        <f>+I_Objektübersicht!B11</f>
        <v>10112</v>
      </c>
      <c r="C12" s="94">
        <f>+I_Objektübersicht!D11</f>
        <v>12</v>
      </c>
      <c r="D12" s="49" t="str">
        <f>+I_Objektübersicht!C11</f>
        <v>Feuerwehr</v>
      </c>
      <c r="E12" s="49" t="s">
        <v>406</v>
      </c>
      <c r="F12" s="49" t="s">
        <v>406</v>
      </c>
      <c r="G12" s="48">
        <v>89.17999999999995</v>
      </c>
      <c r="H12" s="90">
        <v>52</v>
      </c>
      <c r="I12" s="49"/>
      <c r="J12" s="89"/>
      <c r="K12" s="51" t="s">
        <v>406</v>
      </c>
      <c r="L12" s="51" t="s">
        <v>406</v>
      </c>
      <c r="M12" s="48">
        <v>9.9599999999999991</v>
      </c>
      <c r="N12" s="49" t="s">
        <v>405</v>
      </c>
      <c r="O12" s="89"/>
      <c r="P12" s="49"/>
      <c r="Q12" s="47" t="s">
        <v>602</v>
      </c>
      <c r="R12" s="83" t="s">
        <v>603</v>
      </c>
      <c r="S12" s="49" t="s">
        <v>599</v>
      </c>
      <c r="T12" s="49"/>
      <c r="U12" s="51"/>
      <c r="V12" s="49" t="s">
        <v>405</v>
      </c>
      <c r="W12" s="49"/>
      <c r="X12" s="49"/>
    </row>
    <row r="13" spans="1:24" ht="85.7" customHeight="1" x14ac:dyDescent="0.2">
      <c r="A13" s="32" t="str">
        <f>+I_Objektübersicht!A12</f>
        <v>Taubenstr. 10</v>
      </c>
      <c r="B13" s="49">
        <f>+I_Objektübersicht!B12</f>
        <v>10144</v>
      </c>
      <c r="C13" s="94">
        <f>+I_Objektübersicht!D12</f>
        <v>6</v>
      </c>
      <c r="D13" s="49" t="str">
        <f>+I_Objektübersicht!C12</f>
        <v>Allgemeiner Bestand</v>
      </c>
      <c r="E13" s="49" t="s">
        <v>406</v>
      </c>
      <c r="F13" s="49" t="s">
        <v>406</v>
      </c>
      <c r="G13" s="48">
        <v>2747.1400000000017</v>
      </c>
      <c r="H13" s="48" t="s">
        <v>25</v>
      </c>
      <c r="I13" s="49"/>
      <c r="J13" s="89"/>
      <c r="K13" s="83" t="s">
        <v>406</v>
      </c>
      <c r="L13" s="83" t="s">
        <v>384</v>
      </c>
      <c r="M13" s="48">
        <v>877.69</v>
      </c>
      <c r="N13" s="49" t="s">
        <v>405</v>
      </c>
      <c r="O13" s="89"/>
      <c r="P13" s="49"/>
      <c r="Q13" s="49" t="s">
        <v>594</v>
      </c>
      <c r="R13" s="51" t="s">
        <v>595</v>
      </c>
      <c r="S13" s="49" t="s">
        <v>599</v>
      </c>
      <c r="T13" s="89" t="s">
        <v>599</v>
      </c>
      <c r="U13" s="89" t="s">
        <v>599</v>
      </c>
      <c r="V13" s="49" t="s">
        <v>405</v>
      </c>
      <c r="W13" s="49"/>
      <c r="X13" s="49"/>
    </row>
    <row r="14" spans="1:24" ht="85.7" customHeight="1" x14ac:dyDescent="0.2">
      <c r="A14" s="32" t="str">
        <f>+I_Objektübersicht!A13</f>
        <v>Nazarethkirchstr. 49a</v>
      </c>
      <c r="B14" s="49">
        <f>+I_Objektübersicht!B13</f>
        <v>10175</v>
      </c>
      <c r="C14" s="94">
        <f>+I_Objektübersicht!D13</f>
        <v>2</v>
      </c>
      <c r="D14" s="49" t="str">
        <f>+I_Objektübersicht!C13</f>
        <v>Allgemeiner Bestand</v>
      </c>
      <c r="E14" s="49" t="s">
        <v>406</v>
      </c>
      <c r="F14" s="49" t="s">
        <v>604</v>
      </c>
      <c r="G14" s="48">
        <v>150.69999999999999</v>
      </c>
      <c r="H14" s="48" t="s">
        <v>25</v>
      </c>
      <c r="I14" s="49"/>
      <c r="J14" s="89"/>
      <c r="K14" s="83" t="s">
        <v>406</v>
      </c>
      <c r="L14" s="83" t="s">
        <v>605</v>
      </c>
      <c r="M14" s="48">
        <v>23.6</v>
      </c>
      <c r="N14" s="49" t="s">
        <v>405</v>
      </c>
      <c r="O14" s="89"/>
      <c r="P14" s="89"/>
      <c r="Q14" s="49" t="s">
        <v>594</v>
      </c>
      <c r="R14" s="51" t="s">
        <v>595</v>
      </c>
      <c r="S14" s="49" t="s">
        <v>599</v>
      </c>
      <c r="T14" s="89" t="s">
        <v>599</v>
      </c>
      <c r="U14" s="89" t="s">
        <v>599</v>
      </c>
      <c r="V14" s="49" t="s">
        <v>405</v>
      </c>
      <c r="W14" s="49"/>
      <c r="X14" s="51" t="s">
        <v>606</v>
      </c>
    </row>
    <row r="15" spans="1:24" ht="99.75" x14ac:dyDescent="0.2">
      <c r="A15" s="32" t="str">
        <f>+I_Objektübersicht!A14</f>
        <v>Keplerstr. 2</v>
      </c>
      <c r="B15" s="49">
        <f>+I_Objektübersicht!B14</f>
        <v>10250</v>
      </c>
      <c r="C15" s="94">
        <f>+I_Objektübersicht!D14</f>
        <v>2</v>
      </c>
      <c r="D15" s="49" t="str">
        <f>+I_Objektübersicht!C14</f>
        <v>Allgemeiner Bestand</v>
      </c>
      <c r="E15" s="49" t="s">
        <v>406</v>
      </c>
      <c r="F15" s="49" t="s">
        <v>406</v>
      </c>
      <c r="G15" s="48">
        <v>4183.7299999999987</v>
      </c>
      <c r="H15" s="48" t="s">
        <v>25</v>
      </c>
      <c r="I15" s="49"/>
      <c r="J15" s="89"/>
      <c r="K15" s="83" t="s">
        <v>406</v>
      </c>
      <c r="L15" s="83" t="s">
        <v>406</v>
      </c>
      <c r="M15" s="48">
        <v>2008.7199999999998</v>
      </c>
      <c r="N15" s="51" t="s">
        <v>607</v>
      </c>
      <c r="O15" s="95" t="s">
        <v>608</v>
      </c>
      <c r="P15" s="51" t="s">
        <v>609</v>
      </c>
      <c r="Q15" s="49" t="s">
        <v>594</v>
      </c>
      <c r="R15" s="51" t="s">
        <v>595</v>
      </c>
      <c r="S15" s="51" t="s">
        <v>594</v>
      </c>
      <c r="T15" s="98" t="s">
        <v>610</v>
      </c>
      <c r="U15" s="99">
        <v>1909.3139999999999</v>
      </c>
      <c r="V15" s="83" t="s">
        <v>406</v>
      </c>
      <c r="W15" s="105" t="s">
        <v>611</v>
      </c>
      <c r="X15" s="105" t="s">
        <v>612</v>
      </c>
    </row>
    <row r="16" spans="1:24" ht="85.7" customHeight="1" x14ac:dyDescent="0.2">
      <c r="A16" s="32" t="str">
        <f>+I_Objektübersicht!A15</f>
        <v>Potsdamer Str. 140</v>
      </c>
      <c r="B16" s="49">
        <f>+I_Objektübersicht!B15</f>
        <v>30035</v>
      </c>
      <c r="C16" s="94">
        <f>+I_Objektübersicht!D15</f>
        <v>8</v>
      </c>
      <c r="D16" s="49" t="str">
        <f>+I_Objektübersicht!C15</f>
        <v>Allgemeiner Bestand</v>
      </c>
      <c r="E16" s="49" t="s">
        <v>406</v>
      </c>
      <c r="F16" s="49" t="s">
        <v>406</v>
      </c>
      <c r="G16" s="48">
        <v>7555.0000000000073</v>
      </c>
      <c r="H16" s="48" t="s">
        <v>25</v>
      </c>
      <c r="I16" s="49"/>
      <c r="J16" s="89"/>
      <c r="K16" s="83" t="s">
        <v>406</v>
      </c>
      <c r="L16" s="83" t="s">
        <v>406</v>
      </c>
      <c r="M16" s="48">
        <v>1630.1599999999996</v>
      </c>
      <c r="N16" s="49" t="s">
        <v>405</v>
      </c>
      <c r="O16" s="89"/>
      <c r="P16" s="89"/>
      <c r="Q16" s="49" t="s">
        <v>594</v>
      </c>
      <c r="R16" s="51" t="s">
        <v>595</v>
      </c>
      <c r="S16" s="51" t="s">
        <v>594</v>
      </c>
      <c r="T16" s="51" t="s">
        <v>600</v>
      </c>
      <c r="U16" s="99">
        <v>50</v>
      </c>
      <c r="V16" s="49" t="s">
        <v>405</v>
      </c>
      <c r="W16" s="49"/>
      <c r="X16" s="49"/>
    </row>
    <row r="17" spans="1:24" ht="85.7" customHeight="1" x14ac:dyDescent="0.2">
      <c r="A17" s="32" t="str">
        <f>+I_Objektübersicht!A16</f>
        <v>Magdalenenstr. 25</v>
      </c>
      <c r="B17" s="49">
        <f>+I_Objektübersicht!B16</f>
        <v>30048</v>
      </c>
      <c r="C17" s="94">
        <f>+I_Objektübersicht!D16</f>
        <v>11</v>
      </c>
      <c r="D17" s="49" t="str">
        <f>+I_Objektübersicht!C16</f>
        <v>Allgemeiner Bestand</v>
      </c>
      <c r="E17" s="49" t="s">
        <v>406</v>
      </c>
      <c r="F17" s="49" t="s">
        <v>406</v>
      </c>
      <c r="G17" s="48">
        <v>20347.88000000003</v>
      </c>
      <c r="H17" s="48" t="s">
        <v>25</v>
      </c>
      <c r="I17" s="49"/>
      <c r="J17" s="89"/>
      <c r="K17" s="83" t="s">
        <v>406</v>
      </c>
      <c r="L17" s="83" t="s">
        <v>406</v>
      </c>
      <c r="M17" s="48">
        <v>3461.6499999999746</v>
      </c>
      <c r="N17" s="49" t="s">
        <v>405</v>
      </c>
      <c r="O17" s="89"/>
      <c r="P17" s="89"/>
      <c r="Q17" s="49" t="s">
        <v>594</v>
      </c>
      <c r="R17" s="51" t="s">
        <v>595</v>
      </c>
      <c r="S17" s="51" t="s">
        <v>594</v>
      </c>
      <c r="T17" s="51" t="s">
        <v>600</v>
      </c>
      <c r="U17" s="99">
        <v>50</v>
      </c>
      <c r="V17" s="49" t="s">
        <v>405</v>
      </c>
      <c r="W17" s="49"/>
      <c r="X17" s="49"/>
    </row>
    <row r="18" spans="1:24" ht="85.7" customHeight="1" x14ac:dyDescent="0.2">
      <c r="A18" s="32" t="str">
        <f>+I_Objektübersicht!A17</f>
        <v>Martin-Luther-Str. 105</v>
      </c>
      <c r="B18" s="49">
        <f>+I_Objektübersicht!B17</f>
        <v>30050</v>
      </c>
      <c r="C18" s="94">
        <f>+I_Objektübersicht!D17</f>
        <v>8</v>
      </c>
      <c r="D18" s="49" t="str">
        <f>+I_Objektübersicht!C17</f>
        <v>Allgemeiner Bestand</v>
      </c>
      <c r="E18" s="49" t="s">
        <v>406</v>
      </c>
      <c r="F18" s="49" t="s">
        <v>406</v>
      </c>
      <c r="G18" s="48">
        <v>19390.639999999989</v>
      </c>
      <c r="H18" s="48" t="s">
        <v>25</v>
      </c>
      <c r="I18" s="49"/>
      <c r="J18" s="89"/>
      <c r="K18" s="83" t="s">
        <v>406</v>
      </c>
      <c r="L18" s="83" t="s">
        <v>406</v>
      </c>
      <c r="M18" s="48">
        <v>2644.739999999987</v>
      </c>
      <c r="N18" s="51" t="s">
        <v>406</v>
      </c>
      <c r="O18" s="95">
        <v>3</v>
      </c>
      <c r="P18" s="51" t="s">
        <v>609</v>
      </c>
      <c r="Q18" s="47" t="s">
        <v>602</v>
      </c>
      <c r="R18" s="98" t="s">
        <v>613</v>
      </c>
      <c r="S18" s="49" t="s">
        <v>599</v>
      </c>
      <c r="T18" s="89" t="s">
        <v>599</v>
      </c>
      <c r="U18" s="89" t="s">
        <v>599</v>
      </c>
      <c r="V18" s="49" t="s">
        <v>405</v>
      </c>
      <c r="W18" s="49"/>
      <c r="X18" s="98" t="s">
        <v>614</v>
      </c>
    </row>
    <row r="19" spans="1:24" ht="85.7" customHeight="1" x14ac:dyDescent="0.2">
      <c r="A19" s="32" t="str">
        <f>+I_Objektübersicht!A18</f>
        <v>Nonnendammallee 21</v>
      </c>
      <c r="B19" s="49">
        <f>+I_Objektübersicht!B18</f>
        <v>30054</v>
      </c>
      <c r="C19" s="94">
        <f>+I_Objektübersicht!D18</f>
        <v>2</v>
      </c>
      <c r="D19" s="49" t="str">
        <f>+I_Objektübersicht!C18</f>
        <v>Allgemeiner Bestand</v>
      </c>
      <c r="E19" s="49" t="s">
        <v>406</v>
      </c>
      <c r="F19" s="49" t="s">
        <v>406</v>
      </c>
      <c r="G19" s="48">
        <v>10094.870000000003</v>
      </c>
      <c r="H19" s="48" t="s">
        <v>25</v>
      </c>
      <c r="I19" s="49"/>
      <c r="J19" s="89"/>
      <c r="K19" s="83" t="s">
        <v>406</v>
      </c>
      <c r="L19" s="83" t="s">
        <v>406</v>
      </c>
      <c r="M19" s="48">
        <v>1923.8999999999851</v>
      </c>
      <c r="N19" s="49" t="s">
        <v>405</v>
      </c>
      <c r="O19" s="89"/>
      <c r="P19" s="89"/>
      <c r="Q19" s="49" t="s">
        <v>594</v>
      </c>
      <c r="R19" s="51" t="s">
        <v>595</v>
      </c>
      <c r="S19" s="51" t="s">
        <v>594</v>
      </c>
      <c r="T19" s="51" t="s">
        <v>600</v>
      </c>
      <c r="U19" s="99">
        <v>50</v>
      </c>
      <c r="V19" s="49" t="s">
        <v>405</v>
      </c>
      <c r="W19" s="51" t="s">
        <v>615</v>
      </c>
      <c r="X19" s="49"/>
    </row>
    <row r="20" spans="1:24" ht="85.7" customHeight="1" x14ac:dyDescent="0.2">
      <c r="A20" s="32" t="str">
        <f>+I_Objektübersicht!A19</f>
        <v>Sarrazinstr. 4</v>
      </c>
      <c r="B20" s="49">
        <f>+I_Objektübersicht!B19</f>
        <v>30063</v>
      </c>
      <c r="C20" s="94">
        <f>+I_Objektübersicht!D19</f>
        <v>8</v>
      </c>
      <c r="D20" s="49" t="str">
        <f>+I_Objektübersicht!C19</f>
        <v>Allgemeiner Bestand</v>
      </c>
      <c r="E20" s="49" t="s">
        <v>406</v>
      </c>
      <c r="F20" s="49" t="s">
        <v>406</v>
      </c>
      <c r="G20" s="48">
        <v>5448.2600000000057</v>
      </c>
      <c r="H20" s="48" t="s">
        <v>25</v>
      </c>
      <c r="I20" s="49"/>
      <c r="J20" s="89"/>
      <c r="K20" s="83" t="s">
        <v>406</v>
      </c>
      <c r="L20" s="83" t="s">
        <v>406</v>
      </c>
      <c r="M20" s="48">
        <v>1348.0099999999998</v>
      </c>
      <c r="N20" s="49" t="s">
        <v>405</v>
      </c>
      <c r="O20" s="89"/>
      <c r="P20" s="89"/>
      <c r="Q20" s="49" t="s">
        <v>594</v>
      </c>
      <c r="R20" s="51" t="s">
        <v>595</v>
      </c>
      <c r="S20" s="51" t="s">
        <v>594</v>
      </c>
      <c r="T20" s="51" t="s">
        <v>600</v>
      </c>
      <c r="U20" s="99">
        <v>50</v>
      </c>
      <c r="V20" s="49" t="s">
        <v>405</v>
      </c>
      <c r="W20" s="49"/>
      <c r="X20" s="49"/>
    </row>
    <row r="21" spans="1:24" ht="110.25" customHeight="1" x14ac:dyDescent="0.2">
      <c r="A21" s="32" t="str">
        <f>+I_Objektübersicht!A20</f>
        <v>Tempelhofer Damm 234</v>
      </c>
      <c r="B21" s="49">
        <f>+I_Objektübersicht!B20</f>
        <v>30071</v>
      </c>
      <c r="C21" s="94">
        <f>+I_Objektübersicht!D20</f>
        <v>8</v>
      </c>
      <c r="D21" s="49" t="str">
        <f>+I_Objektübersicht!C20</f>
        <v>Allgemeiner Bestand</v>
      </c>
      <c r="E21" s="49" t="s">
        <v>406</v>
      </c>
      <c r="F21" s="49" t="s">
        <v>406</v>
      </c>
      <c r="G21" s="48">
        <v>8091.0199999999868</v>
      </c>
      <c r="H21" s="48" t="s">
        <v>25</v>
      </c>
      <c r="I21" s="49"/>
      <c r="J21" s="89"/>
      <c r="K21" s="83" t="s">
        <v>406</v>
      </c>
      <c r="L21" s="83" t="s">
        <v>406</v>
      </c>
      <c r="M21" s="48">
        <v>2000.3500000000031</v>
      </c>
      <c r="N21" s="51" t="s">
        <v>406</v>
      </c>
      <c r="O21" s="95">
        <v>3</v>
      </c>
      <c r="P21" s="104" t="s">
        <v>609</v>
      </c>
      <c r="Q21" s="49" t="s">
        <v>594</v>
      </c>
      <c r="R21" s="51" t="s">
        <v>595</v>
      </c>
      <c r="S21" s="49" t="s">
        <v>599</v>
      </c>
      <c r="T21" s="89" t="s">
        <v>599</v>
      </c>
      <c r="U21" s="89" t="s">
        <v>599</v>
      </c>
      <c r="V21" s="49" t="s">
        <v>405</v>
      </c>
      <c r="W21" s="49"/>
      <c r="X21" s="49"/>
    </row>
    <row r="22" spans="1:24" ht="114" customHeight="1" x14ac:dyDescent="0.2">
      <c r="A22" s="32" t="str">
        <f>+I_Objektübersicht!A21</f>
        <v>Brunnenplatz 1</v>
      </c>
      <c r="B22" s="49">
        <f>+I_Objektübersicht!B21</f>
        <v>30081</v>
      </c>
      <c r="C22" s="94">
        <f>+I_Objektübersicht!D21</f>
        <v>2</v>
      </c>
      <c r="D22" s="49" t="str">
        <f>+I_Objektübersicht!C21</f>
        <v>Gerichte</v>
      </c>
      <c r="E22" s="49" t="s">
        <v>406</v>
      </c>
      <c r="F22" s="49" t="s">
        <v>406</v>
      </c>
      <c r="G22" s="48">
        <v>10564.27</v>
      </c>
      <c r="H22" s="48" t="s">
        <v>25</v>
      </c>
      <c r="I22" s="49"/>
      <c r="J22" s="89"/>
      <c r="K22" s="83" t="s">
        <v>406</v>
      </c>
      <c r="L22" s="83" t="s">
        <v>406</v>
      </c>
      <c r="M22" s="48">
        <v>2021.6600000000037</v>
      </c>
      <c r="N22" s="51" t="s">
        <v>406</v>
      </c>
      <c r="O22" s="95">
        <v>4</v>
      </c>
      <c r="P22" s="51" t="s">
        <v>609</v>
      </c>
      <c r="Q22" s="49" t="s">
        <v>594</v>
      </c>
      <c r="R22" s="51" t="s">
        <v>595</v>
      </c>
      <c r="S22" s="51" t="s">
        <v>594</v>
      </c>
      <c r="T22" s="51" t="s">
        <v>616</v>
      </c>
      <c r="U22" s="99">
        <v>150</v>
      </c>
      <c r="V22" s="51" t="s">
        <v>406</v>
      </c>
      <c r="W22" s="84" t="s">
        <v>617</v>
      </c>
      <c r="X22" s="84"/>
    </row>
    <row r="23" spans="1:24" ht="186.6" customHeight="1" x14ac:dyDescent="0.2">
      <c r="A23" s="32" t="str">
        <f>+I_Objektübersicht!A22</f>
        <v>Turmstr. 91</v>
      </c>
      <c r="B23" s="49">
        <f>+I_Objektübersicht!B22</f>
        <v>30108</v>
      </c>
      <c r="C23" s="94">
        <f>+I_Objektübersicht!D22</f>
        <v>1</v>
      </c>
      <c r="D23" s="49" t="str">
        <f>+I_Objektübersicht!C22</f>
        <v>Gerichte</v>
      </c>
      <c r="E23" s="49" t="s">
        <v>406</v>
      </c>
      <c r="F23" s="49" t="s">
        <v>406</v>
      </c>
      <c r="G23" s="48">
        <v>53136.070000000211</v>
      </c>
      <c r="H23" s="48" t="s">
        <v>25</v>
      </c>
      <c r="I23" s="95" t="s">
        <v>406</v>
      </c>
      <c r="J23" s="136">
        <v>3</v>
      </c>
      <c r="K23" s="83" t="s">
        <v>406</v>
      </c>
      <c r="L23" s="83" t="s">
        <v>406</v>
      </c>
      <c r="M23" s="48">
        <v>23583.209999999603</v>
      </c>
      <c r="N23" s="49" t="s">
        <v>405</v>
      </c>
      <c r="O23" s="89"/>
      <c r="P23" s="89"/>
      <c r="Q23" s="35" t="s">
        <v>602</v>
      </c>
      <c r="R23" s="51" t="s">
        <v>618</v>
      </c>
      <c r="S23" s="51" t="s">
        <v>594</v>
      </c>
      <c r="T23" s="51" t="s">
        <v>616</v>
      </c>
      <c r="U23" s="99">
        <v>50</v>
      </c>
      <c r="V23" s="51" t="s">
        <v>406</v>
      </c>
      <c r="W23" s="101" t="s">
        <v>619</v>
      </c>
      <c r="X23" s="101" t="s">
        <v>620</v>
      </c>
    </row>
    <row r="24" spans="1:24" ht="85.7" customHeight="1" x14ac:dyDescent="0.2">
      <c r="A24" s="32" t="str">
        <f>+I_Objektübersicht!A23</f>
        <v>Alt-Biesdorf 58</v>
      </c>
      <c r="B24" s="49">
        <f>+I_Objektübersicht!B23</f>
        <v>30143</v>
      </c>
      <c r="C24" s="94">
        <f>+I_Objektübersicht!D23</f>
        <v>12</v>
      </c>
      <c r="D24" s="49" t="str">
        <f>+I_Objektübersicht!C23</f>
        <v>Feuerwehr</v>
      </c>
      <c r="E24" s="49" t="s">
        <v>406</v>
      </c>
      <c r="F24" s="49" t="s">
        <v>406</v>
      </c>
      <c r="G24" s="48">
        <v>309.17999999999984</v>
      </c>
      <c r="H24" s="90">
        <v>151</v>
      </c>
      <c r="I24" s="49"/>
      <c r="J24" s="89"/>
      <c r="K24" s="51" t="s">
        <v>406</v>
      </c>
      <c r="L24" s="51" t="s">
        <v>406</v>
      </c>
      <c r="M24" s="48">
        <v>75.390000000000057</v>
      </c>
      <c r="N24" s="49" t="s">
        <v>405</v>
      </c>
      <c r="O24" s="89"/>
      <c r="P24" s="89"/>
      <c r="Q24" s="47" t="s">
        <v>602</v>
      </c>
      <c r="R24" s="83" t="s">
        <v>603</v>
      </c>
      <c r="S24" s="49" t="s">
        <v>599</v>
      </c>
      <c r="T24" s="49"/>
      <c r="U24" s="51"/>
      <c r="V24" s="49" t="s">
        <v>405</v>
      </c>
      <c r="W24" s="49"/>
      <c r="X24" s="49"/>
    </row>
    <row r="25" spans="1:24" ht="85.7" customHeight="1" x14ac:dyDescent="0.2">
      <c r="A25" s="32" t="str">
        <f>+I_Objektübersicht!A24</f>
        <v>Alt-Blankenburg 9</v>
      </c>
      <c r="B25" s="49">
        <f>+I_Objektübersicht!B24</f>
        <v>30144</v>
      </c>
      <c r="C25" s="94">
        <f>+I_Objektübersicht!D24</f>
        <v>13</v>
      </c>
      <c r="D25" s="49" t="str">
        <f>+I_Objektübersicht!C24</f>
        <v>Feuerwehr</v>
      </c>
      <c r="E25" s="49" t="s">
        <v>406</v>
      </c>
      <c r="F25" s="49" t="s">
        <v>406</v>
      </c>
      <c r="G25" s="48">
        <v>193.27000000000021</v>
      </c>
      <c r="H25" s="90">
        <v>52</v>
      </c>
      <c r="I25" s="49"/>
      <c r="J25" s="89"/>
      <c r="K25" s="51" t="s">
        <v>406</v>
      </c>
      <c r="L25" s="51" t="s">
        <v>406</v>
      </c>
      <c r="M25" s="48">
        <v>82.660000000000068</v>
      </c>
      <c r="N25" s="49" t="s">
        <v>405</v>
      </c>
      <c r="O25" s="89"/>
      <c r="P25" s="89"/>
      <c r="Q25" s="47" t="s">
        <v>602</v>
      </c>
      <c r="R25" s="83" t="s">
        <v>603</v>
      </c>
      <c r="S25" s="49" t="s">
        <v>599</v>
      </c>
      <c r="T25" s="49"/>
      <c r="U25" s="51"/>
      <c r="V25" s="49" t="s">
        <v>405</v>
      </c>
      <c r="W25" s="49"/>
      <c r="X25" s="49"/>
    </row>
    <row r="26" spans="1:24" ht="85.7" customHeight="1" x14ac:dyDescent="0.2">
      <c r="A26" s="32" t="str">
        <f>+I_Objektübersicht!A25</f>
        <v>Blenheimstr. 65,67</v>
      </c>
      <c r="B26" s="49">
        <f>+I_Objektübersicht!B25</f>
        <v>30145</v>
      </c>
      <c r="C26" s="94">
        <f>+I_Objektübersicht!D25</f>
        <v>12</v>
      </c>
      <c r="D26" s="49" t="str">
        <f>+I_Objektübersicht!C25</f>
        <v>Feuerwehr</v>
      </c>
      <c r="E26" s="49" t="s">
        <v>406</v>
      </c>
      <c r="F26" s="49" t="s">
        <v>406</v>
      </c>
      <c r="G26" s="48">
        <v>409.21999999999991</v>
      </c>
      <c r="H26" s="90">
        <v>151</v>
      </c>
      <c r="I26" s="49"/>
      <c r="J26" s="89"/>
      <c r="K26" s="51" t="s">
        <v>406</v>
      </c>
      <c r="L26" s="51" t="s">
        <v>406</v>
      </c>
      <c r="M26" s="48">
        <v>77.440000000000012</v>
      </c>
      <c r="N26" s="49" t="s">
        <v>405</v>
      </c>
      <c r="O26" s="89"/>
      <c r="P26" s="89"/>
      <c r="Q26" s="47" t="s">
        <v>602</v>
      </c>
      <c r="R26" s="83" t="s">
        <v>603</v>
      </c>
      <c r="S26" s="49" t="s">
        <v>599</v>
      </c>
      <c r="T26" s="49"/>
      <c r="U26" s="51"/>
      <c r="V26" s="49" t="s">
        <v>405</v>
      </c>
      <c r="W26" s="49"/>
      <c r="X26" s="49"/>
    </row>
    <row r="27" spans="1:24" ht="85.7" customHeight="1" x14ac:dyDescent="0.2">
      <c r="A27" s="32" t="str">
        <f>+I_Objektübersicht!A26</f>
        <v>Borussiastr. 16,17</v>
      </c>
      <c r="B27" s="49">
        <f>+I_Objektübersicht!B26</f>
        <v>30146</v>
      </c>
      <c r="C27" s="94">
        <f>+I_Objektübersicht!D26</f>
        <v>14</v>
      </c>
      <c r="D27" s="49" t="str">
        <f>+I_Objektübersicht!C26</f>
        <v>Feuerwehr</v>
      </c>
      <c r="E27" s="49" t="s">
        <v>406</v>
      </c>
      <c r="F27" s="49" t="s">
        <v>406</v>
      </c>
      <c r="G27" s="48">
        <v>1953.9599999999982</v>
      </c>
      <c r="H27" s="90" t="s">
        <v>25</v>
      </c>
      <c r="I27" s="49"/>
      <c r="J27" s="89"/>
      <c r="K27" s="51" t="s">
        <v>406</v>
      </c>
      <c r="L27" s="51" t="s">
        <v>406</v>
      </c>
      <c r="M27" s="48">
        <v>351.1500000000006</v>
      </c>
      <c r="N27" s="49" t="s">
        <v>405</v>
      </c>
      <c r="O27" s="89"/>
      <c r="P27" s="89"/>
      <c r="Q27" s="47" t="s">
        <v>602</v>
      </c>
      <c r="R27" s="83" t="s">
        <v>603</v>
      </c>
      <c r="S27" s="49" t="s">
        <v>599</v>
      </c>
      <c r="T27" s="49"/>
      <c r="U27" s="51"/>
      <c r="V27" s="49" t="s">
        <v>405</v>
      </c>
      <c r="W27" s="49"/>
      <c r="X27" s="49"/>
    </row>
    <row r="28" spans="1:24" ht="85.7" customHeight="1" x14ac:dyDescent="0.2">
      <c r="A28" s="32" t="str">
        <f>+I_Objektübersicht!A27</f>
        <v>Charlottenburger Str. 10,12</v>
      </c>
      <c r="B28" s="49">
        <f>+I_Objektübersicht!B27</f>
        <v>30147</v>
      </c>
      <c r="C28" s="94">
        <f>+I_Objektübersicht!D27</f>
        <v>19</v>
      </c>
      <c r="D28" s="49" t="str">
        <f>+I_Objektübersicht!C27</f>
        <v>Feuerwehr</v>
      </c>
      <c r="E28" s="49" t="s">
        <v>406</v>
      </c>
      <c r="F28" s="49" t="s">
        <v>406</v>
      </c>
      <c r="G28" s="48">
        <v>2262.2699999999991</v>
      </c>
      <c r="H28" s="90" t="s">
        <v>25</v>
      </c>
      <c r="I28" s="49"/>
      <c r="J28" s="89"/>
      <c r="K28" s="51" t="s">
        <v>406</v>
      </c>
      <c r="L28" s="51" t="s">
        <v>406</v>
      </c>
      <c r="M28" s="48">
        <v>360.61999999999989</v>
      </c>
      <c r="N28" s="49" t="s">
        <v>405</v>
      </c>
      <c r="O28" s="89"/>
      <c r="P28" s="89"/>
      <c r="Q28" s="47" t="s">
        <v>602</v>
      </c>
      <c r="R28" s="83" t="s">
        <v>603</v>
      </c>
      <c r="S28" s="49" t="s">
        <v>599</v>
      </c>
      <c r="T28" s="49"/>
      <c r="U28" s="51"/>
      <c r="V28" s="49" t="s">
        <v>405</v>
      </c>
      <c r="W28" s="49"/>
      <c r="X28" s="49"/>
    </row>
    <row r="29" spans="1:24" ht="157.5" customHeight="1" x14ac:dyDescent="0.2">
      <c r="A29" s="32" t="str">
        <f>+I_Objektübersicht!A28</f>
        <v>Dorfstr. 4</v>
      </c>
      <c r="B29" s="49">
        <f>+I_Objektübersicht!B28</f>
        <v>30148</v>
      </c>
      <c r="C29" s="94">
        <f>+I_Objektübersicht!D28</f>
        <v>12</v>
      </c>
      <c r="D29" s="49" t="str">
        <f>+I_Objektübersicht!C28</f>
        <v>Feuerwehr</v>
      </c>
      <c r="E29" s="49" t="s">
        <v>406</v>
      </c>
      <c r="F29" s="49" t="s">
        <v>406</v>
      </c>
      <c r="G29" s="48">
        <v>453.3199999999996</v>
      </c>
      <c r="H29" s="90">
        <v>151</v>
      </c>
      <c r="I29" s="49"/>
      <c r="J29" s="89"/>
      <c r="K29" s="51" t="s">
        <v>406</v>
      </c>
      <c r="L29" s="51" t="s">
        <v>406</v>
      </c>
      <c r="M29" s="48">
        <v>77.539999999999992</v>
      </c>
      <c r="N29" s="49" t="s">
        <v>405</v>
      </c>
      <c r="O29" s="89"/>
      <c r="P29" s="89"/>
      <c r="Q29" s="47" t="s">
        <v>602</v>
      </c>
      <c r="R29" s="83" t="s">
        <v>603</v>
      </c>
      <c r="S29" s="49" t="s">
        <v>599</v>
      </c>
      <c r="T29" s="49"/>
      <c r="U29" s="51"/>
      <c r="V29" s="49" t="s">
        <v>405</v>
      </c>
      <c r="W29" s="49"/>
      <c r="X29" s="49"/>
    </row>
    <row r="30" spans="1:24" ht="85.7" customHeight="1" x14ac:dyDescent="0.2">
      <c r="A30" s="32" t="str">
        <f>+I_Objektübersicht!A29</f>
        <v>Ferdinand-Schultze-Str. 128,130,132</v>
      </c>
      <c r="B30" s="49">
        <f>+I_Objektübersicht!B29</f>
        <v>30149</v>
      </c>
      <c r="C30" s="94">
        <f>+I_Objektübersicht!D29</f>
        <v>12</v>
      </c>
      <c r="D30" s="49" t="str">
        <f>+I_Objektübersicht!C29</f>
        <v>Feuerwehr</v>
      </c>
      <c r="E30" s="49" t="s">
        <v>406</v>
      </c>
      <c r="F30" s="49" t="s">
        <v>406</v>
      </c>
      <c r="G30" s="48">
        <v>599.38000000000011</v>
      </c>
      <c r="H30" s="90" t="s">
        <v>25</v>
      </c>
      <c r="I30" s="49"/>
      <c r="J30" s="89"/>
      <c r="K30" s="51" t="s">
        <v>406</v>
      </c>
      <c r="L30" s="51" t="s">
        <v>406</v>
      </c>
      <c r="M30" s="48">
        <v>120.92000000000009</v>
      </c>
      <c r="N30" s="49" t="s">
        <v>405</v>
      </c>
      <c r="O30" s="89"/>
      <c r="P30" s="89"/>
      <c r="Q30" s="47" t="s">
        <v>602</v>
      </c>
      <c r="R30" s="83" t="s">
        <v>603</v>
      </c>
      <c r="S30" s="49" t="s">
        <v>599</v>
      </c>
      <c r="T30" s="49"/>
      <c r="U30" s="51"/>
      <c r="V30" s="49" t="s">
        <v>405</v>
      </c>
      <c r="W30" s="49"/>
      <c r="X30" s="49"/>
    </row>
    <row r="31" spans="1:24" ht="101.25" customHeight="1" x14ac:dyDescent="0.2">
      <c r="A31" s="32" t="str">
        <f>+I_Objektübersicht!A30</f>
        <v>Gravensteinstr. 9, 4-18</v>
      </c>
      <c r="B31" s="49">
        <f>+I_Objektübersicht!B30</f>
        <v>30153</v>
      </c>
      <c r="C31" s="94">
        <f>+I_Objektübersicht!D30</f>
        <v>12</v>
      </c>
      <c r="D31" s="49" t="str">
        <f>+I_Objektübersicht!C30</f>
        <v>Feuerwehr</v>
      </c>
      <c r="E31" s="49" t="s">
        <v>406</v>
      </c>
      <c r="F31" s="49" t="s">
        <v>406</v>
      </c>
      <c r="G31" s="48">
        <v>1402.2999999999975</v>
      </c>
      <c r="H31" s="90" t="s">
        <v>25</v>
      </c>
      <c r="I31" s="49"/>
      <c r="J31" s="89"/>
      <c r="K31" s="51" t="s">
        <v>406</v>
      </c>
      <c r="L31" s="51" t="s">
        <v>406</v>
      </c>
      <c r="M31" s="48">
        <v>512.07999999999947</v>
      </c>
      <c r="N31" s="49" t="s">
        <v>405</v>
      </c>
      <c r="O31" s="89"/>
      <c r="P31" s="89"/>
      <c r="Q31" s="47" t="s">
        <v>602</v>
      </c>
      <c r="R31" s="83" t="s">
        <v>603</v>
      </c>
      <c r="S31" s="49" t="s">
        <v>599</v>
      </c>
      <c r="T31" s="49"/>
      <c r="U31" s="51"/>
      <c r="V31" s="49" t="s">
        <v>405</v>
      </c>
      <c r="W31" s="49"/>
      <c r="X31" s="49"/>
    </row>
    <row r="32" spans="1:24" ht="135.75" customHeight="1" x14ac:dyDescent="0.2">
      <c r="A32" s="32" t="str">
        <f>+I_Objektübersicht!A31</f>
        <v>Hackbuschstr. 65</v>
      </c>
      <c r="B32" s="49">
        <f>+I_Objektübersicht!B31</f>
        <v>30155</v>
      </c>
      <c r="C32" s="94">
        <f>+I_Objektübersicht!D31</f>
        <v>18</v>
      </c>
      <c r="D32" s="49" t="str">
        <f>+I_Objektübersicht!C31</f>
        <v>Feuerwehr</v>
      </c>
      <c r="E32" s="49" t="s">
        <v>406</v>
      </c>
      <c r="F32" s="49" t="s">
        <v>406</v>
      </c>
      <c r="G32" s="48">
        <v>448.56000000000006</v>
      </c>
      <c r="H32" s="90" t="s">
        <v>25</v>
      </c>
      <c r="I32" s="49"/>
      <c r="J32" s="89"/>
      <c r="K32" s="51" t="s">
        <v>406</v>
      </c>
      <c r="L32" s="51" t="s">
        <v>406</v>
      </c>
      <c r="M32" s="48">
        <v>78.089999999999975</v>
      </c>
      <c r="N32" s="49" t="s">
        <v>405</v>
      </c>
      <c r="O32" s="89"/>
      <c r="P32" s="89"/>
      <c r="Q32" s="47" t="s">
        <v>602</v>
      </c>
      <c r="R32" s="83" t="s">
        <v>603</v>
      </c>
      <c r="S32" s="49" t="s">
        <v>599</v>
      </c>
      <c r="T32" s="49"/>
      <c r="U32" s="51"/>
      <c r="V32" s="49" t="s">
        <v>405</v>
      </c>
      <c r="W32" s="49"/>
      <c r="X32" s="49"/>
    </row>
    <row r="33" spans="1:24" ht="107.25" customHeight="1" x14ac:dyDescent="0.2">
      <c r="A33" s="32" t="str">
        <f>+I_Objektübersicht!A32</f>
        <v>Hauptstr. 14</v>
      </c>
      <c r="B33" s="49">
        <f>+I_Objektübersicht!B32</f>
        <v>30156</v>
      </c>
      <c r="C33" s="94">
        <f>+I_Objektübersicht!D32</f>
        <v>13</v>
      </c>
      <c r="D33" s="49" t="str">
        <f>+I_Objektübersicht!C32</f>
        <v>Feuerwehr</v>
      </c>
      <c r="E33" s="49" t="s">
        <v>406</v>
      </c>
      <c r="F33" s="49" t="s">
        <v>406</v>
      </c>
      <c r="G33" s="48">
        <v>370.5300000000002</v>
      </c>
      <c r="H33" s="90">
        <v>151</v>
      </c>
      <c r="I33" s="49"/>
      <c r="J33" s="89"/>
      <c r="K33" s="51" t="s">
        <v>406</v>
      </c>
      <c r="L33" s="51" t="s">
        <v>406</v>
      </c>
      <c r="M33" s="48">
        <v>34.22</v>
      </c>
      <c r="N33" s="49" t="s">
        <v>405</v>
      </c>
      <c r="O33" s="89"/>
      <c r="P33" s="89"/>
      <c r="Q33" s="47" t="s">
        <v>602</v>
      </c>
      <c r="R33" s="83" t="s">
        <v>603</v>
      </c>
      <c r="S33" s="49" t="s">
        <v>599</v>
      </c>
      <c r="T33" s="49"/>
      <c r="U33" s="51"/>
      <c r="V33" s="49" t="s">
        <v>405</v>
      </c>
      <c r="W33" s="49"/>
      <c r="X33" s="49"/>
    </row>
    <row r="34" spans="1:24" ht="85.7" customHeight="1" x14ac:dyDescent="0.2">
      <c r="A34" s="32" t="str">
        <f>+I_Objektübersicht!A33</f>
        <v>Hausvaterweg 16</v>
      </c>
      <c r="B34" s="49">
        <f>+I_Objektübersicht!B33</f>
        <v>30157</v>
      </c>
      <c r="C34" s="94">
        <f>+I_Objektübersicht!D33</f>
        <v>12</v>
      </c>
      <c r="D34" s="49" t="str">
        <f>+I_Objektübersicht!C33</f>
        <v>Feuerwehr</v>
      </c>
      <c r="E34" s="49" t="s">
        <v>406</v>
      </c>
      <c r="F34" s="49" t="s">
        <v>406</v>
      </c>
      <c r="G34" s="48">
        <v>628.63999999999976</v>
      </c>
      <c r="H34" s="90" t="s">
        <v>25</v>
      </c>
      <c r="I34" s="49"/>
      <c r="J34" s="89"/>
      <c r="K34" s="51" t="s">
        <v>406</v>
      </c>
      <c r="L34" s="51" t="s">
        <v>406</v>
      </c>
      <c r="M34" s="48">
        <v>111.4500000000001</v>
      </c>
      <c r="N34" s="49" t="s">
        <v>405</v>
      </c>
      <c r="O34" s="89"/>
      <c r="P34" s="89"/>
      <c r="Q34" s="47" t="s">
        <v>602</v>
      </c>
      <c r="R34" s="83" t="s">
        <v>603</v>
      </c>
      <c r="S34" s="49" t="s">
        <v>599</v>
      </c>
      <c r="T34" s="49"/>
      <c r="U34" s="51"/>
      <c r="V34" s="49" t="s">
        <v>405</v>
      </c>
      <c r="W34" s="49"/>
      <c r="X34" s="49"/>
    </row>
    <row r="35" spans="1:24" ht="85.7" customHeight="1" x14ac:dyDescent="0.2">
      <c r="A35" s="32" t="str">
        <f>+I_Objektübersicht!A34</f>
        <v>Heinsestr. 24</v>
      </c>
      <c r="B35" s="49">
        <f>+I_Objektübersicht!B34</f>
        <v>30158</v>
      </c>
      <c r="C35" s="94">
        <f>+I_Objektübersicht!D34</f>
        <v>18</v>
      </c>
      <c r="D35" s="49" t="str">
        <f>+I_Objektübersicht!C34</f>
        <v>Feuerwehr</v>
      </c>
      <c r="E35" s="49" t="s">
        <v>406</v>
      </c>
      <c r="F35" s="49" t="s">
        <v>406</v>
      </c>
      <c r="G35" s="48">
        <v>1014.439999999998</v>
      </c>
      <c r="H35" s="90" t="s">
        <v>25</v>
      </c>
      <c r="I35" s="49"/>
      <c r="J35" s="89"/>
      <c r="K35" s="51" t="s">
        <v>406</v>
      </c>
      <c r="L35" s="51" t="s">
        <v>406</v>
      </c>
      <c r="M35" s="48">
        <v>288.5300000000002</v>
      </c>
      <c r="N35" s="49" t="s">
        <v>405</v>
      </c>
      <c r="O35" s="89"/>
      <c r="P35" s="89"/>
      <c r="Q35" s="47" t="s">
        <v>602</v>
      </c>
      <c r="R35" s="83" t="s">
        <v>603</v>
      </c>
      <c r="S35" s="49" t="s">
        <v>599</v>
      </c>
      <c r="T35" s="49"/>
      <c r="U35" s="51"/>
      <c r="V35" s="49" t="s">
        <v>405</v>
      </c>
      <c r="W35" s="49"/>
      <c r="X35" s="49"/>
    </row>
    <row r="36" spans="1:24" ht="85.7" customHeight="1" x14ac:dyDescent="0.2">
      <c r="A36" s="32" t="str">
        <f>+I_Objektübersicht!A35</f>
        <v>Hellersdorfer Str. 143-147</v>
      </c>
      <c r="B36" s="49">
        <f>+I_Objektübersicht!B35</f>
        <v>30159</v>
      </c>
      <c r="C36" s="94">
        <f>+I_Objektübersicht!D35</f>
        <v>12</v>
      </c>
      <c r="D36" s="49" t="str">
        <f>+I_Objektübersicht!C35</f>
        <v>Feuerwehr</v>
      </c>
      <c r="E36" s="49" t="s">
        <v>406</v>
      </c>
      <c r="F36" s="49" t="s">
        <v>406</v>
      </c>
      <c r="G36" s="48">
        <v>455.91000000000076</v>
      </c>
      <c r="H36" s="90" t="s">
        <v>25</v>
      </c>
      <c r="I36" s="49"/>
      <c r="J36" s="89"/>
      <c r="K36" s="51" t="s">
        <v>406</v>
      </c>
      <c r="L36" s="51" t="s">
        <v>406</v>
      </c>
      <c r="M36" s="48">
        <v>129.99000000000018</v>
      </c>
      <c r="N36" s="49" t="s">
        <v>405</v>
      </c>
      <c r="O36" s="89"/>
      <c r="P36" s="89"/>
      <c r="Q36" s="47" t="s">
        <v>602</v>
      </c>
      <c r="R36" s="83" t="s">
        <v>603</v>
      </c>
      <c r="S36" s="49" t="s">
        <v>599</v>
      </c>
      <c r="T36" s="49"/>
      <c r="U36" s="51"/>
      <c r="V36" s="49" t="s">
        <v>405</v>
      </c>
      <c r="W36" s="49"/>
      <c r="X36" s="49"/>
    </row>
    <row r="37" spans="1:24" ht="85.7" customHeight="1" x14ac:dyDescent="0.2">
      <c r="A37" s="32" t="str">
        <f>+I_Objektübersicht!A36</f>
        <v>Krampenburger Weg 1,3</v>
      </c>
      <c r="B37" s="49">
        <f>+I_Objektübersicht!B36</f>
        <v>30163</v>
      </c>
      <c r="C37" s="94">
        <f>+I_Objektübersicht!D36</f>
        <v>16</v>
      </c>
      <c r="D37" s="49" t="str">
        <f>+I_Objektübersicht!C36</f>
        <v>Feuerwehr</v>
      </c>
      <c r="E37" s="49" t="s">
        <v>406</v>
      </c>
      <c r="F37" s="49" t="s">
        <v>406</v>
      </c>
      <c r="G37" s="48">
        <v>128.2700000000001</v>
      </c>
      <c r="H37" s="90">
        <v>52</v>
      </c>
      <c r="I37" s="49"/>
      <c r="J37" s="89"/>
      <c r="K37" s="51" t="s">
        <v>406</v>
      </c>
      <c r="L37" s="51" t="s">
        <v>406</v>
      </c>
      <c r="M37" s="48">
        <v>35.01</v>
      </c>
      <c r="N37" s="49" t="s">
        <v>405</v>
      </c>
      <c r="O37" s="89"/>
      <c r="P37" s="89"/>
      <c r="Q37" s="47" t="s">
        <v>602</v>
      </c>
      <c r="R37" s="83" t="s">
        <v>603</v>
      </c>
      <c r="S37" s="49" t="s">
        <v>599</v>
      </c>
      <c r="T37" s="49"/>
      <c r="U37" s="51"/>
      <c r="V37" s="49" t="s">
        <v>405</v>
      </c>
      <c r="W37" s="49"/>
      <c r="X37" s="49"/>
    </row>
    <row r="38" spans="1:24" ht="85.7" customHeight="1" x14ac:dyDescent="0.2">
      <c r="A38" s="32" t="str">
        <f>+I_Objektübersicht!A37</f>
        <v>Linienstr. 128-129</v>
      </c>
      <c r="B38" s="49">
        <f>+I_Objektübersicht!B37</f>
        <v>30164</v>
      </c>
      <c r="C38" s="94">
        <f>+I_Objektübersicht!D37</f>
        <v>15</v>
      </c>
      <c r="D38" s="49" t="str">
        <f>+I_Objektübersicht!C37</f>
        <v>Feuerwehr</v>
      </c>
      <c r="E38" s="49" t="s">
        <v>406</v>
      </c>
      <c r="F38" s="49" t="s">
        <v>406</v>
      </c>
      <c r="G38" s="48">
        <v>784.84000000000049</v>
      </c>
      <c r="H38" s="90" t="s">
        <v>25</v>
      </c>
      <c r="I38" s="49"/>
      <c r="J38" s="89"/>
      <c r="K38" s="51" t="s">
        <v>406</v>
      </c>
      <c r="L38" s="51" t="s">
        <v>406</v>
      </c>
      <c r="M38" s="48">
        <v>135.82999999999993</v>
      </c>
      <c r="N38" s="49" t="s">
        <v>405</v>
      </c>
      <c r="O38" s="89"/>
      <c r="P38" s="89"/>
      <c r="Q38" s="47" t="s">
        <v>602</v>
      </c>
      <c r="R38" s="83" t="s">
        <v>603</v>
      </c>
      <c r="S38" s="49" t="s">
        <v>599</v>
      </c>
      <c r="T38" s="49"/>
      <c r="U38" s="51"/>
      <c r="V38" s="49" t="s">
        <v>405</v>
      </c>
      <c r="W38" s="49"/>
      <c r="X38" s="49"/>
    </row>
    <row r="39" spans="1:24" ht="97.5" customHeight="1" x14ac:dyDescent="0.2">
      <c r="A39" s="32" t="str">
        <f>+I_Objektübersicht!A38</f>
        <v>Mädewalder Weg 21,23</v>
      </c>
      <c r="B39" s="49">
        <f>+I_Objektübersicht!B38</f>
        <v>30165</v>
      </c>
      <c r="C39" s="94">
        <f>+I_Objektübersicht!D38</f>
        <v>12</v>
      </c>
      <c r="D39" s="49" t="str">
        <f>+I_Objektübersicht!C38</f>
        <v>Feuerwehr</v>
      </c>
      <c r="E39" s="49" t="s">
        <v>406</v>
      </c>
      <c r="F39" s="49" t="s">
        <v>406</v>
      </c>
      <c r="G39" s="48">
        <v>155.7299999999999</v>
      </c>
      <c r="H39" s="90">
        <v>52</v>
      </c>
      <c r="I39" s="49"/>
      <c r="J39" s="89"/>
      <c r="K39" s="51" t="s">
        <v>406</v>
      </c>
      <c r="L39" s="51" t="s">
        <v>406</v>
      </c>
      <c r="M39" s="48">
        <v>95.21999999999997</v>
      </c>
      <c r="N39" s="49" t="s">
        <v>405</v>
      </c>
      <c r="O39" s="89"/>
      <c r="P39" s="89"/>
      <c r="Q39" s="47" t="s">
        <v>602</v>
      </c>
      <c r="R39" s="83" t="s">
        <v>603</v>
      </c>
      <c r="S39" s="49" t="s">
        <v>599</v>
      </c>
      <c r="T39" s="49"/>
      <c r="U39" s="51"/>
      <c r="V39" s="49" t="s">
        <v>405</v>
      </c>
      <c r="W39" s="49"/>
      <c r="X39" s="49"/>
    </row>
    <row r="40" spans="1:24" ht="85.7" customHeight="1" x14ac:dyDescent="0.2">
      <c r="A40" s="32" t="str">
        <f>+I_Objektübersicht!A39</f>
        <v>Müggelseedamm 178</v>
      </c>
      <c r="B40" s="49">
        <f>+I_Objektübersicht!B39</f>
        <v>30167</v>
      </c>
      <c r="C40" s="94">
        <f>+I_Objektübersicht!D39</f>
        <v>16</v>
      </c>
      <c r="D40" s="49" t="str">
        <f>+I_Objektübersicht!C39</f>
        <v>Feuerwehr</v>
      </c>
      <c r="E40" s="49" t="s">
        <v>406</v>
      </c>
      <c r="F40" s="49" t="s">
        <v>406</v>
      </c>
      <c r="G40" s="48">
        <v>464.89000000000044</v>
      </c>
      <c r="H40" s="90" t="s">
        <v>25</v>
      </c>
      <c r="I40" s="49"/>
      <c r="J40" s="89"/>
      <c r="K40" s="51" t="s">
        <v>406</v>
      </c>
      <c r="L40" s="51" t="s">
        <v>406</v>
      </c>
      <c r="M40" s="48">
        <v>102.64000000000001</v>
      </c>
      <c r="N40" s="49" t="s">
        <v>405</v>
      </c>
      <c r="O40" s="89"/>
      <c r="P40" s="89"/>
      <c r="Q40" s="47" t="s">
        <v>602</v>
      </c>
      <c r="R40" s="83" t="s">
        <v>603</v>
      </c>
      <c r="S40" s="49" t="s">
        <v>599</v>
      </c>
      <c r="T40" s="49"/>
      <c r="U40" s="51"/>
      <c r="V40" s="49" t="s">
        <v>405</v>
      </c>
      <c r="W40" s="49"/>
      <c r="X40" s="49"/>
    </row>
    <row r="41" spans="1:24" ht="85.7" customHeight="1" x14ac:dyDescent="0.2">
      <c r="A41" s="32" t="str">
        <f>+I_Objektübersicht!A40</f>
        <v>Pölnitzweg 3,5</v>
      </c>
      <c r="B41" s="49">
        <f>+I_Objektübersicht!B40</f>
        <v>30169</v>
      </c>
      <c r="C41" s="94">
        <f>+I_Objektübersicht!D40</f>
        <v>13</v>
      </c>
      <c r="D41" s="49" t="str">
        <f>+I_Objektübersicht!C40</f>
        <v>Feuerwehr</v>
      </c>
      <c r="E41" s="49" t="s">
        <v>406</v>
      </c>
      <c r="F41" s="49" t="s">
        <v>406</v>
      </c>
      <c r="G41" s="48">
        <v>420.25999999999976</v>
      </c>
      <c r="H41" s="90" t="s">
        <v>25</v>
      </c>
      <c r="I41" s="49"/>
      <c r="J41" s="89"/>
      <c r="K41" s="51" t="s">
        <v>406</v>
      </c>
      <c r="L41" s="51" t="s">
        <v>406</v>
      </c>
      <c r="M41" s="48">
        <v>151.79000000000002</v>
      </c>
      <c r="N41" s="49" t="s">
        <v>405</v>
      </c>
      <c r="O41" s="89"/>
      <c r="P41" s="89"/>
      <c r="Q41" s="47" t="s">
        <v>602</v>
      </c>
      <c r="R41" s="83" t="s">
        <v>603</v>
      </c>
      <c r="S41" s="49" t="s">
        <v>599</v>
      </c>
      <c r="T41" s="49"/>
      <c r="U41" s="51"/>
      <c r="V41" s="49" t="s">
        <v>405</v>
      </c>
      <c r="W41" s="49"/>
      <c r="X41" s="49"/>
    </row>
    <row r="42" spans="1:24" ht="85.7" customHeight="1" x14ac:dyDescent="0.2">
      <c r="A42" s="32" t="str">
        <f>+I_Objektübersicht!A41</f>
        <v>Rathausstr. 70,72</v>
      </c>
      <c r="B42" s="49">
        <f>+I_Objektübersicht!B41</f>
        <v>30171</v>
      </c>
      <c r="C42" s="94">
        <f>+I_Objektübersicht!D41</f>
        <v>14</v>
      </c>
      <c r="D42" s="49" t="str">
        <f>+I_Objektübersicht!C41</f>
        <v>Feuerwehr</v>
      </c>
      <c r="E42" s="49" t="s">
        <v>406</v>
      </c>
      <c r="F42" s="49" t="s">
        <v>406</v>
      </c>
      <c r="G42" s="48">
        <v>77.580000000000382</v>
      </c>
      <c r="H42" s="90">
        <v>52</v>
      </c>
      <c r="I42" s="49"/>
      <c r="J42" s="89"/>
      <c r="K42" s="51" t="s">
        <v>406</v>
      </c>
      <c r="L42" s="51" t="s">
        <v>406</v>
      </c>
      <c r="M42" s="48">
        <v>513.01</v>
      </c>
      <c r="N42" s="49" t="s">
        <v>405</v>
      </c>
      <c r="O42" s="89"/>
      <c r="P42" s="89"/>
      <c r="Q42" s="47" t="s">
        <v>602</v>
      </c>
      <c r="R42" s="83" t="s">
        <v>603</v>
      </c>
      <c r="S42" s="49" t="s">
        <v>599</v>
      </c>
      <c r="T42" s="49"/>
      <c r="U42" s="51"/>
      <c r="V42" s="49" t="s">
        <v>405</v>
      </c>
      <c r="W42" s="49"/>
      <c r="X42" s="49"/>
    </row>
    <row r="43" spans="1:24" ht="85.7" customHeight="1" x14ac:dyDescent="0.2">
      <c r="A43" s="32" t="str">
        <f>+I_Objektübersicht!A42</f>
        <v>Roedernallee 55</v>
      </c>
      <c r="B43" s="49">
        <f>+I_Objektübersicht!B42</f>
        <v>30173</v>
      </c>
      <c r="C43" s="94">
        <f>+I_Objektübersicht!D42</f>
        <v>18</v>
      </c>
      <c r="D43" s="49" t="str">
        <f>+I_Objektübersicht!C42</f>
        <v>Feuerwehr</v>
      </c>
      <c r="E43" s="49" t="s">
        <v>406</v>
      </c>
      <c r="F43" s="49" t="s">
        <v>406</v>
      </c>
      <c r="G43" s="48">
        <v>1908.8000000000002</v>
      </c>
      <c r="H43" s="90" t="s">
        <v>25</v>
      </c>
      <c r="I43" s="49"/>
      <c r="J43" s="89"/>
      <c r="K43" s="51" t="s">
        <v>406</v>
      </c>
      <c r="L43" s="51" t="s">
        <v>406</v>
      </c>
      <c r="M43" s="48">
        <v>498.60000000000031</v>
      </c>
      <c r="N43" s="49" t="s">
        <v>405</v>
      </c>
      <c r="O43" s="89"/>
      <c r="P43" s="89"/>
      <c r="Q43" s="47" t="s">
        <v>602</v>
      </c>
      <c r="R43" s="83" t="s">
        <v>603</v>
      </c>
      <c r="S43" s="49" t="s">
        <v>599</v>
      </c>
      <c r="T43" s="49"/>
      <c r="U43" s="51"/>
      <c r="V43" s="49" t="s">
        <v>405</v>
      </c>
      <c r="W43" s="49"/>
      <c r="X43" s="49"/>
    </row>
    <row r="44" spans="1:24" ht="85.7" customHeight="1" x14ac:dyDescent="0.2">
      <c r="A44" s="32" t="str">
        <f>+I_Objektübersicht!A43</f>
        <v>Romain-Rolland-Str. 103,105,107</v>
      </c>
      <c r="B44" s="49">
        <f>+I_Objektübersicht!B43</f>
        <v>30174</v>
      </c>
      <c r="C44" s="94">
        <f>+I_Objektübersicht!D43</f>
        <v>13</v>
      </c>
      <c r="D44" s="49" t="str">
        <f>+I_Objektübersicht!C43</f>
        <v>Feuerwehr</v>
      </c>
      <c r="E44" s="49" t="s">
        <v>406</v>
      </c>
      <c r="F44" s="49" t="s">
        <v>406</v>
      </c>
      <c r="G44" s="48">
        <v>280.5799999999997</v>
      </c>
      <c r="H44" s="90">
        <v>52</v>
      </c>
      <c r="I44" s="49"/>
      <c r="J44" s="89"/>
      <c r="K44" s="51" t="s">
        <v>406</v>
      </c>
      <c r="L44" s="51" t="s">
        <v>406</v>
      </c>
      <c r="M44" s="48">
        <v>76.860000000000014</v>
      </c>
      <c r="N44" s="49" t="s">
        <v>405</v>
      </c>
      <c r="O44" s="89"/>
      <c r="P44" s="89"/>
      <c r="Q44" s="47" t="s">
        <v>602</v>
      </c>
      <c r="R44" s="83" t="s">
        <v>603</v>
      </c>
      <c r="S44" s="49" t="s">
        <v>599</v>
      </c>
      <c r="T44" s="49"/>
      <c r="U44" s="51"/>
      <c r="V44" s="49" t="s">
        <v>405</v>
      </c>
      <c r="W44" s="49"/>
      <c r="X44" s="49"/>
    </row>
    <row r="45" spans="1:24" ht="85.7" customHeight="1" x14ac:dyDescent="0.2">
      <c r="A45" s="32" t="str">
        <f>+I_Objektübersicht!A44</f>
        <v>Johannisthaler Chaussee 222</v>
      </c>
      <c r="B45" s="49">
        <f>+I_Objektübersicht!B44</f>
        <v>30175</v>
      </c>
      <c r="C45" s="94">
        <f>+I_Objektübersicht!D44</f>
        <v>17</v>
      </c>
      <c r="D45" s="49" t="str">
        <f>+I_Objektübersicht!C44</f>
        <v>Feuerwehr</v>
      </c>
      <c r="E45" s="49" t="s">
        <v>406</v>
      </c>
      <c r="F45" s="49" t="s">
        <v>406</v>
      </c>
      <c r="G45" s="48">
        <v>1857.4199999999996</v>
      </c>
      <c r="H45" s="90" t="s">
        <v>25</v>
      </c>
      <c r="I45" s="49"/>
      <c r="J45" s="89"/>
      <c r="K45" s="51" t="s">
        <v>406</v>
      </c>
      <c r="L45" s="51" t="s">
        <v>406</v>
      </c>
      <c r="M45" s="48">
        <v>686.54999999999984</v>
      </c>
      <c r="N45" s="49" t="s">
        <v>405</v>
      </c>
      <c r="O45" s="89"/>
      <c r="P45" s="89"/>
      <c r="Q45" s="47" t="s">
        <v>602</v>
      </c>
      <c r="R45" s="83" t="s">
        <v>603</v>
      </c>
      <c r="S45" s="49" t="s">
        <v>599</v>
      </c>
      <c r="T45" s="49"/>
      <c r="U45" s="51"/>
      <c r="V45" s="49" t="s">
        <v>405</v>
      </c>
      <c r="W45" s="49"/>
      <c r="X45" s="49"/>
    </row>
    <row r="46" spans="1:24" ht="85.7" customHeight="1" x14ac:dyDescent="0.2">
      <c r="A46" s="32" t="str">
        <f>+I_Objektübersicht!A45</f>
        <v>Schieritzstr. 24,26</v>
      </c>
      <c r="B46" s="49">
        <f>+I_Objektübersicht!B45</f>
        <v>30176</v>
      </c>
      <c r="C46" s="94">
        <f>+I_Objektübersicht!D45</f>
        <v>13</v>
      </c>
      <c r="D46" s="49" t="str">
        <f>+I_Objektübersicht!C45</f>
        <v>Feuerwehr</v>
      </c>
      <c r="E46" s="49" t="s">
        <v>406</v>
      </c>
      <c r="F46" s="49" t="s">
        <v>406</v>
      </c>
      <c r="G46" s="48">
        <v>410.23000000000036</v>
      </c>
      <c r="H46" s="90" t="s">
        <v>25</v>
      </c>
      <c r="I46" s="49"/>
      <c r="J46" s="89"/>
      <c r="K46" s="51" t="s">
        <v>406</v>
      </c>
      <c r="L46" s="51" t="s">
        <v>406</v>
      </c>
      <c r="M46" s="48">
        <v>81.949999999999989</v>
      </c>
      <c r="N46" s="49" t="s">
        <v>405</v>
      </c>
      <c r="O46" s="89"/>
      <c r="P46" s="89"/>
      <c r="Q46" s="47" t="s">
        <v>602</v>
      </c>
      <c r="R46" s="83" t="s">
        <v>603</v>
      </c>
      <c r="S46" s="49" t="s">
        <v>599</v>
      </c>
      <c r="T46" s="49"/>
      <c r="U46" s="51"/>
      <c r="V46" s="49" t="s">
        <v>405</v>
      </c>
      <c r="W46" s="49"/>
      <c r="X46" s="49"/>
    </row>
    <row r="47" spans="1:24" ht="85.7" customHeight="1" x14ac:dyDescent="0.2">
      <c r="A47" s="32" t="str">
        <f>+I_Objektübersicht!A46</f>
        <v>Selchowstr. 4</v>
      </c>
      <c r="B47" s="49">
        <f>+I_Objektübersicht!B46</f>
        <v>30177</v>
      </c>
      <c r="C47" s="94">
        <f>+I_Objektübersicht!D46</f>
        <v>17</v>
      </c>
      <c r="D47" s="49" t="str">
        <f>+I_Objektübersicht!C46</f>
        <v>Feuerwehr</v>
      </c>
      <c r="E47" s="49" t="s">
        <v>406</v>
      </c>
      <c r="F47" s="49" t="s">
        <v>406</v>
      </c>
      <c r="G47" s="48">
        <v>137.87000000000012</v>
      </c>
      <c r="H47" s="90">
        <v>52</v>
      </c>
      <c r="I47" s="49"/>
      <c r="J47" s="89"/>
      <c r="K47" s="51" t="s">
        <v>406</v>
      </c>
      <c r="L47" s="51" t="s">
        <v>406</v>
      </c>
      <c r="M47" s="48">
        <v>29.430000000000003</v>
      </c>
      <c r="N47" s="49" t="s">
        <v>405</v>
      </c>
      <c r="O47" s="89"/>
      <c r="P47" s="89"/>
      <c r="Q47" s="47" t="s">
        <v>602</v>
      </c>
      <c r="R47" s="83" t="s">
        <v>603</v>
      </c>
      <c r="S47" s="49" t="s">
        <v>599</v>
      </c>
      <c r="T47" s="49"/>
      <c r="U47" s="51"/>
      <c r="V47" s="49" t="s">
        <v>405</v>
      </c>
      <c r="W47" s="49"/>
      <c r="X47" s="49"/>
    </row>
    <row r="48" spans="1:24" ht="85.7" customHeight="1" x14ac:dyDescent="0.2">
      <c r="A48" s="32" t="str">
        <f>+I_Objektübersicht!A47</f>
        <v>Stiftsweg 1a</v>
      </c>
      <c r="B48" s="49">
        <f>+I_Objektübersicht!B47</f>
        <v>30178</v>
      </c>
      <c r="C48" s="94">
        <f>+I_Objektübersicht!D47</f>
        <v>13</v>
      </c>
      <c r="D48" s="49" t="str">
        <f>+I_Objektübersicht!C47</f>
        <v>Feuerwehr</v>
      </c>
      <c r="E48" s="49" t="s">
        <v>406</v>
      </c>
      <c r="F48" s="49" t="s">
        <v>406</v>
      </c>
      <c r="G48" s="48">
        <v>346.74</v>
      </c>
      <c r="H48" s="90" t="s">
        <v>25</v>
      </c>
      <c r="I48" s="49"/>
      <c r="J48" s="89"/>
      <c r="K48" s="51" t="s">
        <v>406</v>
      </c>
      <c r="L48" s="51" t="s">
        <v>406</v>
      </c>
      <c r="M48" s="48">
        <v>90.690000000000026</v>
      </c>
      <c r="N48" s="49" t="s">
        <v>405</v>
      </c>
      <c r="O48" s="89"/>
      <c r="P48" s="89"/>
      <c r="Q48" s="47" t="s">
        <v>602</v>
      </c>
      <c r="R48" s="83" t="s">
        <v>603</v>
      </c>
      <c r="S48" s="49" t="s">
        <v>599</v>
      </c>
      <c r="T48" s="49"/>
      <c r="U48" s="51"/>
      <c r="V48" s="49" t="s">
        <v>405</v>
      </c>
      <c r="W48" s="49"/>
      <c r="X48" s="49"/>
    </row>
    <row r="49" spans="1:24" ht="85.7" customHeight="1" x14ac:dyDescent="0.2">
      <c r="A49" s="32" t="str">
        <f>+I_Objektübersicht!A48</f>
        <v>Waltersdorfer Str. 107</v>
      </c>
      <c r="B49" s="49">
        <f>+I_Objektübersicht!B48</f>
        <v>30180</v>
      </c>
      <c r="C49" s="94">
        <f>+I_Objektübersicht!D48</f>
        <v>16</v>
      </c>
      <c r="D49" s="49" t="str">
        <f>+I_Objektübersicht!C48</f>
        <v>Feuerwehr</v>
      </c>
      <c r="E49" s="49" t="s">
        <v>406</v>
      </c>
      <c r="F49" s="49" t="s">
        <v>406</v>
      </c>
      <c r="G49" s="48">
        <v>131.56999999999994</v>
      </c>
      <c r="H49" s="90">
        <v>104</v>
      </c>
      <c r="I49" s="49"/>
      <c r="J49" s="89"/>
      <c r="K49" s="51" t="s">
        <v>406</v>
      </c>
      <c r="L49" s="51" t="s">
        <v>406</v>
      </c>
      <c r="M49" s="48">
        <v>112.65999999999994</v>
      </c>
      <c r="N49" s="49" t="s">
        <v>405</v>
      </c>
      <c r="O49" s="89"/>
      <c r="P49" s="89"/>
      <c r="Q49" s="47" t="s">
        <v>602</v>
      </c>
      <c r="R49" s="83" t="s">
        <v>603</v>
      </c>
      <c r="S49" s="49" t="s">
        <v>599</v>
      </c>
      <c r="T49" s="49"/>
      <c r="U49" s="51"/>
      <c r="V49" s="49" t="s">
        <v>405</v>
      </c>
      <c r="W49" s="49"/>
      <c r="X49" s="49"/>
    </row>
    <row r="50" spans="1:24" ht="85.7" customHeight="1" x14ac:dyDescent="0.2">
      <c r="A50" s="32" t="str">
        <f>+I_Objektübersicht!A49</f>
        <v>Alt-Moabit 145</v>
      </c>
      <c r="B50" s="49">
        <f>+I_Objektübersicht!B49</f>
        <v>30184</v>
      </c>
      <c r="C50" s="94">
        <f>+I_Objektübersicht!D49</f>
        <v>5</v>
      </c>
      <c r="D50" s="49" t="str">
        <f>+I_Objektübersicht!C49</f>
        <v>Polizei</v>
      </c>
      <c r="E50" s="49" t="s">
        <v>406</v>
      </c>
      <c r="F50" s="49" t="s">
        <v>406</v>
      </c>
      <c r="G50" s="48">
        <v>4285.7400000000025</v>
      </c>
      <c r="H50" s="48" t="s">
        <v>25</v>
      </c>
      <c r="I50" s="49"/>
      <c r="J50" s="89"/>
      <c r="K50" s="83" t="s">
        <v>406</v>
      </c>
      <c r="L50" s="83" t="s">
        <v>406</v>
      </c>
      <c r="M50" s="48">
        <v>1999.7499999999934</v>
      </c>
      <c r="N50" s="49" t="s">
        <v>405</v>
      </c>
      <c r="O50" s="89"/>
      <c r="P50" s="89"/>
      <c r="Q50" s="49" t="s">
        <v>594</v>
      </c>
      <c r="R50" s="51" t="s">
        <v>595</v>
      </c>
      <c r="S50" s="35" t="s">
        <v>602</v>
      </c>
      <c r="T50" s="51" t="s">
        <v>621</v>
      </c>
      <c r="U50" s="99">
        <v>160</v>
      </c>
      <c r="V50" s="51" t="s">
        <v>406</v>
      </c>
      <c r="W50" s="105" t="s">
        <v>622</v>
      </c>
      <c r="X50" s="49"/>
    </row>
    <row r="51" spans="1:24" ht="85.7" customHeight="1" x14ac:dyDescent="0.2">
      <c r="A51" s="32" t="str">
        <f>+I_Objektübersicht!A50</f>
        <v>Berliner Allee 210</v>
      </c>
      <c r="B51" s="49">
        <f>+I_Objektübersicht!B50</f>
        <v>30189</v>
      </c>
      <c r="C51" s="94">
        <f>+I_Objektübersicht!D50</f>
        <v>6</v>
      </c>
      <c r="D51" s="49" t="str">
        <f>+I_Objektübersicht!C50</f>
        <v>Polizei</v>
      </c>
      <c r="E51" s="49" t="s">
        <v>406</v>
      </c>
      <c r="F51" s="49" t="s">
        <v>406</v>
      </c>
      <c r="G51" s="48">
        <v>4988.970000000003</v>
      </c>
      <c r="H51" s="48" t="s">
        <v>25</v>
      </c>
      <c r="I51" s="49"/>
      <c r="J51" s="89"/>
      <c r="K51" s="83" t="s">
        <v>406</v>
      </c>
      <c r="L51" s="83" t="s">
        <v>406</v>
      </c>
      <c r="M51" s="48">
        <v>796.65999999999781</v>
      </c>
      <c r="N51" s="49" t="s">
        <v>405</v>
      </c>
      <c r="O51" s="89"/>
      <c r="P51" s="89"/>
      <c r="Q51" s="49" t="s">
        <v>594</v>
      </c>
      <c r="R51" s="51" t="s">
        <v>595</v>
      </c>
      <c r="S51" s="49" t="s">
        <v>599</v>
      </c>
      <c r="T51" s="89" t="s">
        <v>599</v>
      </c>
      <c r="U51" s="89" t="s">
        <v>599</v>
      </c>
      <c r="V51" s="83" t="s">
        <v>406</v>
      </c>
      <c r="W51" s="100" t="s">
        <v>601</v>
      </c>
      <c r="X51" s="49"/>
    </row>
    <row r="52" spans="1:24" ht="85.7" customHeight="1" x14ac:dyDescent="0.2">
      <c r="A52" s="32" t="str">
        <f>+I_Objektübersicht!A51</f>
        <v>Berliner Str. 35</v>
      </c>
      <c r="B52" s="49">
        <f>+I_Objektübersicht!B51</f>
        <v>30190</v>
      </c>
      <c r="C52" s="94">
        <f>+I_Objektübersicht!D51</f>
        <v>3</v>
      </c>
      <c r="D52" s="49" t="str">
        <f>+I_Objektübersicht!C51</f>
        <v>Polizei</v>
      </c>
      <c r="E52" s="49" t="s">
        <v>406</v>
      </c>
      <c r="F52" s="49" t="s">
        <v>406</v>
      </c>
      <c r="G52" s="48">
        <v>2997.690000000001</v>
      </c>
      <c r="H52" s="48" t="s">
        <v>25</v>
      </c>
      <c r="I52" s="49"/>
      <c r="J52" s="89"/>
      <c r="K52" s="83" t="s">
        <v>406</v>
      </c>
      <c r="L52" s="83" t="s">
        <v>406</v>
      </c>
      <c r="M52" s="48">
        <v>625.30000000000177</v>
      </c>
      <c r="N52" s="51" t="s">
        <v>406</v>
      </c>
      <c r="O52" s="95">
        <v>2</v>
      </c>
      <c r="P52" s="51" t="s">
        <v>609</v>
      </c>
      <c r="Q52" s="49" t="s">
        <v>594</v>
      </c>
      <c r="R52" s="51" t="s">
        <v>595</v>
      </c>
      <c r="S52" s="49" t="s">
        <v>599</v>
      </c>
      <c r="T52" s="89" t="s">
        <v>599</v>
      </c>
      <c r="U52" s="89" t="s">
        <v>599</v>
      </c>
      <c r="V52" s="51" t="s">
        <v>406</v>
      </c>
      <c r="W52" s="84" t="s">
        <v>623</v>
      </c>
      <c r="X52" s="49"/>
    </row>
    <row r="53" spans="1:24" ht="85.7" customHeight="1" x14ac:dyDescent="0.2">
      <c r="A53" s="32" t="str">
        <f>+I_Objektübersicht!A52</f>
        <v>Brunnenstr. 175</v>
      </c>
      <c r="B53" s="49">
        <f>+I_Objektübersicht!B52</f>
        <v>30191</v>
      </c>
      <c r="C53" s="94">
        <f>+I_Objektübersicht!D52</f>
        <v>6</v>
      </c>
      <c r="D53" s="49" t="str">
        <f>+I_Objektübersicht!C52</f>
        <v>Polizei</v>
      </c>
      <c r="E53" s="49" t="s">
        <v>406</v>
      </c>
      <c r="F53" s="49" t="s">
        <v>406</v>
      </c>
      <c r="G53" s="48">
        <v>4455.8199999999979</v>
      </c>
      <c r="H53" s="48" t="s">
        <v>25</v>
      </c>
      <c r="I53" s="49"/>
      <c r="J53" s="89"/>
      <c r="K53" s="83" t="s">
        <v>406</v>
      </c>
      <c r="L53" s="83" t="s">
        <v>406</v>
      </c>
      <c r="M53" s="48">
        <v>554.93999999999642</v>
      </c>
      <c r="N53" s="49" t="s">
        <v>405</v>
      </c>
      <c r="O53" s="89"/>
      <c r="P53" s="89"/>
      <c r="Q53" s="49" t="s">
        <v>594</v>
      </c>
      <c r="R53" s="51" t="s">
        <v>595</v>
      </c>
      <c r="S53" s="51" t="s">
        <v>594</v>
      </c>
      <c r="T53" s="51" t="s">
        <v>600</v>
      </c>
      <c r="U53" s="99">
        <v>50</v>
      </c>
      <c r="V53" s="51" t="s">
        <v>406</v>
      </c>
      <c r="W53" s="84" t="s">
        <v>624</v>
      </c>
      <c r="X53" s="84" t="s">
        <v>625</v>
      </c>
    </row>
    <row r="54" spans="1:24" ht="178.5" customHeight="1" x14ac:dyDescent="0.2">
      <c r="A54" s="32" t="str">
        <f>+I_Objektübersicht!A53</f>
        <v>Charlottenburger Chaussee 67,75</v>
      </c>
      <c r="B54" s="49">
        <f>+I_Objektübersicht!B53</f>
        <v>30194</v>
      </c>
      <c r="C54" s="94">
        <f>+I_Objektübersicht!D53</f>
        <v>4</v>
      </c>
      <c r="D54" s="49" t="str">
        <f>+I_Objektübersicht!C53</f>
        <v>Polizei</v>
      </c>
      <c r="E54" s="49" t="s">
        <v>406</v>
      </c>
      <c r="F54" s="49" t="s">
        <v>406</v>
      </c>
      <c r="G54" s="48">
        <v>56111.62999999951</v>
      </c>
      <c r="H54" s="48" t="s">
        <v>25</v>
      </c>
      <c r="I54" s="95" t="s">
        <v>406</v>
      </c>
      <c r="J54" s="136">
        <v>4</v>
      </c>
      <c r="K54" s="83" t="s">
        <v>406</v>
      </c>
      <c r="L54" s="83" t="s">
        <v>406</v>
      </c>
      <c r="M54" s="48">
        <v>8862.9500000000698</v>
      </c>
      <c r="N54" s="51" t="s">
        <v>406</v>
      </c>
      <c r="O54" s="96" t="s">
        <v>626</v>
      </c>
      <c r="P54" s="51" t="s">
        <v>609</v>
      </c>
      <c r="Q54" s="47" t="s">
        <v>602</v>
      </c>
      <c r="R54" s="51" t="s">
        <v>613</v>
      </c>
      <c r="S54" s="35" t="s">
        <v>602</v>
      </c>
      <c r="T54" s="51" t="s">
        <v>600</v>
      </c>
      <c r="U54" s="99">
        <v>2269.7399999999998</v>
      </c>
      <c r="V54" s="51" t="s">
        <v>406</v>
      </c>
      <c r="W54" s="105" t="s">
        <v>627</v>
      </c>
      <c r="X54" s="84" t="s">
        <v>628</v>
      </c>
    </row>
    <row r="55" spans="1:24" ht="81" customHeight="1" x14ac:dyDescent="0.2">
      <c r="A55" s="32" t="str">
        <f>+I_Objektübersicht!A54</f>
        <v>Sonnenallee 107</v>
      </c>
      <c r="B55" s="49">
        <f>+I_Objektübersicht!B54</f>
        <v>30217</v>
      </c>
      <c r="C55" s="94">
        <f>+I_Objektübersicht!D54</f>
        <v>9</v>
      </c>
      <c r="D55" s="49" t="str">
        <f>+I_Objektübersicht!C54</f>
        <v>Polizei</v>
      </c>
      <c r="E55" s="49" t="s">
        <v>406</v>
      </c>
      <c r="F55" s="49" t="s">
        <v>406</v>
      </c>
      <c r="G55" s="48">
        <v>3915.6700000000019</v>
      </c>
      <c r="H55" s="48" t="s">
        <v>25</v>
      </c>
      <c r="I55" s="49"/>
      <c r="J55" s="89"/>
      <c r="K55" s="83" t="s">
        <v>406</v>
      </c>
      <c r="L55" s="83" t="s">
        <v>406</v>
      </c>
      <c r="M55" s="48">
        <v>836.61000000000081</v>
      </c>
      <c r="N55" s="49" t="s">
        <v>405</v>
      </c>
      <c r="O55" s="89"/>
      <c r="P55" s="89"/>
      <c r="Q55" s="49" t="s">
        <v>594</v>
      </c>
      <c r="R55" s="51" t="s">
        <v>595</v>
      </c>
      <c r="S55" s="51" t="s">
        <v>594</v>
      </c>
      <c r="T55" s="51" t="s">
        <v>600</v>
      </c>
      <c r="U55" s="99">
        <v>50</v>
      </c>
      <c r="V55" s="49" t="s">
        <v>405</v>
      </c>
      <c r="W55" s="49"/>
      <c r="X55" s="49"/>
    </row>
    <row r="56" spans="1:24" ht="200.25" customHeight="1" x14ac:dyDescent="0.2">
      <c r="A56" s="32" t="str">
        <f>+I_Objektübersicht!A55</f>
        <v>Tempelhofer Damm 12</v>
      </c>
      <c r="B56" s="49">
        <f>+I_Objektübersicht!B55</f>
        <v>30218</v>
      </c>
      <c r="C56" s="94">
        <f>+I_Objektübersicht!D55</f>
        <v>7</v>
      </c>
      <c r="D56" s="49" t="str">
        <f>+I_Objektübersicht!C55</f>
        <v>Polizei</v>
      </c>
      <c r="E56" s="49" t="s">
        <v>406</v>
      </c>
      <c r="F56" s="49" t="s">
        <v>406</v>
      </c>
      <c r="G56" s="48">
        <v>34137.7599999999</v>
      </c>
      <c r="H56" s="48" t="s">
        <v>25</v>
      </c>
      <c r="I56" s="95" t="s">
        <v>406</v>
      </c>
      <c r="J56" s="136">
        <v>4</v>
      </c>
      <c r="K56" s="83" t="s">
        <v>406</v>
      </c>
      <c r="L56" s="83" t="s">
        <v>406</v>
      </c>
      <c r="M56" s="48">
        <v>15126.049999999666</v>
      </c>
      <c r="N56" s="51" t="s">
        <v>406</v>
      </c>
      <c r="O56" s="97" t="s">
        <v>629</v>
      </c>
      <c r="P56" s="51" t="s">
        <v>630</v>
      </c>
      <c r="Q56" s="49" t="s">
        <v>594</v>
      </c>
      <c r="R56" s="51" t="s">
        <v>595</v>
      </c>
      <c r="S56" s="49" t="s">
        <v>599</v>
      </c>
      <c r="T56" s="89" t="s">
        <v>599</v>
      </c>
      <c r="U56" s="89" t="s">
        <v>599</v>
      </c>
      <c r="V56" s="51" t="s">
        <v>406</v>
      </c>
      <c r="W56" s="101" t="s">
        <v>631</v>
      </c>
      <c r="X56" s="101"/>
    </row>
    <row r="57" spans="1:24" ht="85.7" customHeight="1" x14ac:dyDescent="0.2">
      <c r="A57" s="32" t="str">
        <f>+I_Objektübersicht!A56</f>
        <v>Wedekindstr. 10</v>
      </c>
      <c r="B57" s="49">
        <f>+I_Objektübersicht!B56</f>
        <v>30220</v>
      </c>
      <c r="C57" s="94">
        <f>+I_Objektübersicht!D56</f>
        <v>5</v>
      </c>
      <c r="D57" s="49" t="str">
        <f>+I_Objektübersicht!C56</f>
        <v>Polizei</v>
      </c>
      <c r="E57" s="49" t="s">
        <v>406</v>
      </c>
      <c r="F57" s="49" t="s">
        <v>406</v>
      </c>
      <c r="G57" s="48">
        <v>12696.419999999976</v>
      </c>
      <c r="H57" s="48" t="s">
        <v>25</v>
      </c>
      <c r="I57" s="49"/>
      <c r="J57" s="89"/>
      <c r="K57" s="51" t="s">
        <v>406</v>
      </c>
      <c r="L57" s="51" t="s">
        <v>406</v>
      </c>
      <c r="M57" s="48">
        <v>2513.1800000000253</v>
      </c>
      <c r="N57" s="49" t="s">
        <v>405</v>
      </c>
      <c r="O57" s="89"/>
      <c r="P57" s="89"/>
      <c r="Q57" s="49" t="s">
        <v>594</v>
      </c>
      <c r="R57" s="51" t="s">
        <v>595</v>
      </c>
      <c r="S57" s="49" t="s">
        <v>599</v>
      </c>
      <c r="T57" s="49"/>
      <c r="U57" s="51"/>
      <c r="V57" s="49" t="s">
        <v>405</v>
      </c>
      <c r="W57" s="49"/>
      <c r="X57" s="49"/>
    </row>
    <row r="58" spans="1:24" ht="85.7" customHeight="1" x14ac:dyDescent="0.2">
      <c r="A58" s="32" t="str">
        <f>+I_Objektübersicht!A57</f>
        <v>Alt-Moabit 101 c,d</v>
      </c>
      <c r="B58" s="49">
        <f>+I_Objektübersicht!B57</f>
        <v>10276</v>
      </c>
      <c r="C58" s="94">
        <f>+I_Objektübersicht!D57</f>
        <v>5</v>
      </c>
      <c r="D58" s="49" t="str">
        <f>+I_Objektübersicht!C57</f>
        <v>Allgemeiner Bestand</v>
      </c>
      <c r="E58" s="49" t="s">
        <v>406</v>
      </c>
      <c r="F58" s="49" t="s">
        <v>406</v>
      </c>
      <c r="G58" s="48">
        <v>7998.6200000000017</v>
      </c>
      <c r="H58" s="48" t="s">
        <v>25</v>
      </c>
      <c r="I58" s="49"/>
      <c r="J58" s="89"/>
      <c r="K58" s="83" t="s">
        <v>406</v>
      </c>
      <c r="L58" s="83" t="s">
        <v>406</v>
      </c>
      <c r="M58" s="48">
        <v>3124.8599999999774</v>
      </c>
      <c r="N58" s="49" t="s">
        <v>405</v>
      </c>
      <c r="O58" s="89"/>
      <c r="P58" s="89"/>
      <c r="Q58" s="47" t="s">
        <v>602</v>
      </c>
      <c r="R58" s="51" t="s">
        <v>613</v>
      </c>
      <c r="S58" s="49" t="s">
        <v>599</v>
      </c>
      <c r="T58" s="89" t="s">
        <v>599</v>
      </c>
      <c r="U58" s="89" t="s">
        <v>599</v>
      </c>
      <c r="V58" s="49" t="s">
        <v>405</v>
      </c>
      <c r="W58" s="49"/>
      <c r="X58" s="49"/>
    </row>
    <row r="59" spans="1:24" ht="197.25" customHeight="1" x14ac:dyDescent="0.2">
      <c r="A59" s="32" t="str">
        <f>+I_Objektübersicht!A58</f>
        <v>Boxhagener Str. 115</v>
      </c>
      <c r="B59" s="49">
        <f>+I_Objektübersicht!B58</f>
        <v>10174</v>
      </c>
      <c r="C59" s="94">
        <f>+I_Objektübersicht!D58</f>
        <v>6</v>
      </c>
      <c r="D59" s="49" t="str">
        <f>+I_Objektübersicht!C58</f>
        <v>Allgemeiner Bestand</v>
      </c>
      <c r="E59" s="49" t="s">
        <v>406</v>
      </c>
      <c r="F59" s="49" t="s">
        <v>604</v>
      </c>
      <c r="G59" s="48">
        <v>163.80000000000001</v>
      </c>
      <c r="H59" s="48" t="s">
        <v>25</v>
      </c>
      <c r="I59" s="49"/>
      <c r="J59" s="89"/>
      <c r="K59" s="83" t="s">
        <v>406</v>
      </c>
      <c r="L59" s="83" t="s">
        <v>605</v>
      </c>
      <c r="M59" s="48">
        <v>12.15</v>
      </c>
      <c r="N59" s="49" t="s">
        <v>405</v>
      </c>
      <c r="O59" s="89"/>
      <c r="P59" s="89"/>
      <c r="Q59" s="49" t="s">
        <v>594</v>
      </c>
      <c r="R59" s="51" t="s">
        <v>595</v>
      </c>
      <c r="S59" s="49" t="s">
        <v>599</v>
      </c>
      <c r="T59" s="89" t="s">
        <v>599</v>
      </c>
      <c r="U59" s="89" t="s">
        <v>599</v>
      </c>
      <c r="V59" s="49" t="s">
        <v>405</v>
      </c>
      <c r="W59" s="49"/>
      <c r="X59" s="51" t="s">
        <v>632</v>
      </c>
    </row>
    <row r="60" spans="1:24" ht="96.75" customHeight="1" x14ac:dyDescent="0.2">
      <c r="A60" s="32" t="str">
        <f>+I_Objektübersicht!A59</f>
        <v>Buschkrugallee 95</v>
      </c>
      <c r="B60" s="49">
        <f>+I_Objektübersicht!B59</f>
        <v>30036</v>
      </c>
      <c r="C60" s="94">
        <f>+I_Objektübersicht!D59</f>
        <v>9</v>
      </c>
      <c r="D60" s="49" t="str">
        <f>+I_Objektübersicht!C59</f>
        <v>Allgemeiner Bestand</v>
      </c>
      <c r="E60" s="49" t="s">
        <v>406</v>
      </c>
      <c r="F60" s="49" t="s">
        <v>406</v>
      </c>
      <c r="G60" s="48">
        <v>4822.3499999999995</v>
      </c>
      <c r="H60" s="48" t="s">
        <v>25</v>
      </c>
      <c r="I60" s="49"/>
      <c r="J60" s="89"/>
      <c r="K60" s="83" t="s">
        <v>406</v>
      </c>
      <c r="L60" s="83" t="s">
        <v>406</v>
      </c>
      <c r="M60" s="48">
        <v>1436.4200000000023</v>
      </c>
      <c r="N60" s="49" t="s">
        <v>405</v>
      </c>
      <c r="O60" s="89"/>
      <c r="P60" s="89"/>
      <c r="Q60" s="47" t="s">
        <v>602</v>
      </c>
      <c r="R60" s="51" t="s">
        <v>613</v>
      </c>
      <c r="S60" s="49" t="s">
        <v>599</v>
      </c>
      <c r="T60" s="89" t="s">
        <v>599</v>
      </c>
      <c r="U60" s="89" t="s">
        <v>599</v>
      </c>
      <c r="V60" s="49" t="s">
        <v>405</v>
      </c>
      <c r="W60" s="49"/>
      <c r="X60" s="49"/>
    </row>
    <row r="61" spans="1:24" ht="85.7" customHeight="1" x14ac:dyDescent="0.2">
      <c r="A61" s="32" t="str">
        <f>+I_Objektübersicht!A60</f>
        <v>Eichborndamm 208</v>
      </c>
      <c r="B61" s="49">
        <f>+I_Objektübersicht!B60</f>
        <v>30038</v>
      </c>
      <c r="C61" s="94">
        <f>+I_Objektübersicht!D60</f>
        <v>3</v>
      </c>
      <c r="D61" s="49" t="str">
        <f>+I_Objektübersicht!C60</f>
        <v>Allgemeiner Bestand</v>
      </c>
      <c r="E61" s="49" t="s">
        <v>406</v>
      </c>
      <c r="F61" s="49" t="s">
        <v>406</v>
      </c>
      <c r="G61" s="48">
        <v>12414.30000000001</v>
      </c>
      <c r="H61" s="48" t="s">
        <v>25</v>
      </c>
      <c r="I61" s="49"/>
      <c r="J61" s="89"/>
      <c r="K61" s="83" t="s">
        <v>406</v>
      </c>
      <c r="L61" s="83" t="s">
        <v>406</v>
      </c>
      <c r="M61" s="48">
        <v>2792.6600000000044</v>
      </c>
      <c r="N61" s="51" t="s">
        <v>406</v>
      </c>
      <c r="O61" s="95">
        <v>3</v>
      </c>
      <c r="P61" s="51" t="s">
        <v>609</v>
      </c>
      <c r="Q61" s="49" t="s">
        <v>594</v>
      </c>
      <c r="R61" s="51" t="s">
        <v>595</v>
      </c>
      <c r="S61" s="51" t="s">
        <v>594</v>
      </c>
      <c r="T61" s="51" t="s">
        <v>600</v>
      </c>
      <c r="U61" s="99">
        <v>50</v>
      </c>
      <c r="V61" s="49" t="s">
        <v>405</v>
      </c>
      <c r="W61" s="49"/>
      <c r="X61" s="122" t="s">
        <v>633</v>
      </c>
    </row>
    <row r="62" spans="1:24" ht="51.75" customHeight="1" x14ac:dyDescent="0.2">
      <c r="A62" s="32" t="str">
        <f>+I_Objektübersicht!A61</f>
        <v>Juliusstr. 67</v>
      </c>
      <c r="B62" s="49">
        <f>+I_Objektübersicht!B61</f>
        <v>30045</v>
      </c>
      <c r="C62" s="94">
        <f>+I_Objektübersicht!D61</f>
        <v>9</v>
      </c>
      <c r="D62" s="49" t="str">
        <f>+I_Objektübersicht!C61</f>
        <v>Allgemeiner Bestand</v>
      </c>
      <c r="E62" s="49" t="s">
        <v>406</v>
      </c>
      <c r="F62" s="49" t="s">
        <v>406</v>
      </c>
      <c r="G62" s="48">
        <v>2159.6499999999992</v>
      </c>
      <c r="H62" s="48" t="s">
        <v>25</v>
      </c>
      <c r="I62" s="49"/>
      <c r="J62" s="89"/>
      <c r="K62" s="83" t="s">
        <v>406</v>
      </c>
      <c r="L62" s="83" t="s">
        <v>406</v>
      </c>
      <c r="M62" s="48">
        <v>457.93999999999988</v>
      </c>
      <c r="N62" s="49" t="s">
        <v>405</v>
      </c>
      <c r="O62" s="89"/>
      <c r="P62" s="89"/>
      <c r="Q62" s="47" t="s">
        <v>602</v>
      </c>
      <c r="R62" s="51" t="s">
        <v>613</v>
      </c>
      <c r="S62" s="49" t="s">
        <v>599</v>
      </c>
      <c r="T62" s="89" t="s">
        <v>599</v>
      </c>
      <c r="U62" s="89" t="s">
        <v>599</v>
      </c>
      <c r="V62" s="49" t="s">
        <v>405</v>
      </c>
      <c r="W62" s="49"/>
      <c r="X62" s="49"/>
    </row>
    <row r="63" spans="1:24" ht="85.7" customHeight="1" x14ac:dyDescent="0.2">
      <c r="A63" s="32" t="str">
        <f>+I_Objektübersicht!A62</f>
        <v>Karl-Liebknecht-Str. 11</v>
      </c>
      <c r="B63" s="49">
        <f>+I_Objektübersicht!B62</f>
        <v>10310</v>
      </c>
      <c r="C63" s="94">
        <f>+I_Objektübersicht!D62</f>
        <v>6</v>
      </c>
      <c r="D63" s="49" t="str">
        <f>+I_Objektübersicht!C62</f>
        <v>Allgemeiner Bestand</v>
      </c>
      <c r="E63" s="49" t="s">
        <v>406</v>
      </c>
      <c r="F63" s="49" t="s">
        <v>604</v>
      </c>
      <c r="G63" s="48">
        <v>419.13</v>
      </c>
      <c r="H63" s="48" t="s">
        <v>25</v>
      </c>
      <c r="I63" s="49"/>
      <c r="J63" s="89"/>
      <c r="K63" s="83" t="s">
        <v>406</v>
      </c>
      <c r="L63" s="83" t="s">
        <v>406</v>
      </c>
      <c r="M63" s="48">
        <v>63.240100000000048</v>
      </c>
      <c r="N63" s="49" t="s">
        <v>405</v>
      </c>
      <c r="O63" s="89"/>
      <c r="P63" s="89"/>
      <c r="Q63" s="49" t="s">
        <v>594</v>
      </c>
      <c r="R63" s="51" t="s">
        <v>595</v>
      </c>
      <c r="S63" s="51" t="s">
        <v>594</v>
      </c>
      <c r="T63" s="51" t="s">
        <v>600</v>
      </c>
      <c r="U63" s="99">
        <v>50</v>
      </c>
      <c r="V63" s="49" t="s">
        <v>405</v>
      </c>
      <c r="W63" s="49"/>
      <c r="X63" s="49"/>
    </row>
    <row r="64" spans="1:24" ht="95.25" customHeight="1" x14ac:dyDescent="0.2">
      <c r="A64" s="32" t="str">
        <f>+I_Objektübersicht!A63</f>
        <v>Alt-Karow 10,11</v>
      </c>
      <c r="B64" s="49">
        <f>+I_Objektübersicht!B63</f>
        <v>30224</v>
      </c>
      <c r="C64" s="94">
        <f>+I_Objektübersicht!D63</f>
        <v>13</v>
      </c>
      <c r="D64" s="49" t="str">
        <f>+I_Objektübersicht!C63</f>
        <v>Feuerwehr</v>
      </c>
      <c r="E64" s="49" t="s">
        <v>406</v>
      </c>
      <c r="F64" s="49" t="s">
        <v>406</v>
      </c>
      <c r="G64" s="48">
        <v>765.48000000000013</v>
      </c>
      <c r="H64" s="90" t="s">
        <v>25</v>
      </c>
      <c r="I64" s="49"/>
      <c r="J64" s="89"/>
      <c r="K64" s="51" t="s">
        <v>406</v>
      </c>
      <c r="L64" s="51" t="s">
        <v>406</v>
      </c>
      <c r="M64" s="48">
        <v>140.75000000000006</v>
      </c>
      <c r="N64" s="49" t="s">
        <v>405</v>
      </c>
      <c r="O64" s="89"/>
      <c r="P64" s="89"/>
      <c r="Q64" s="47" t="s">
        <v>602</v>
      </c>
      <c r="R64" s="83" t="s">
        <v>603</v>
      </c>
      <c r="S64" s="49" t="s">
        <v>599</v>
      </c>
      <c r="T64" s="49"/>
      <c r="U64" s="51"/>
      <c r="V64" s="49" t="s">
        <v>405</v>
      </c>
      <c r="W64" s="49"/>
      <c r="X64" s="49"/>
    </row>
    <row r="65" spans="1:24" ht="85.7" customHeight="1" x14ac:dyDescent="0.2">
      <c r="A65" s="32" t="str">
        <f>+I_Objektübersicht!A64</f>
        <v>Alt-Rudow 67,69</v>
      </c>
      <c r="B65" s="49">
        <f>+I_Objektübersicht!B64</f>
        <v>30225</v>
      </c>
      <c r="C65" s="94">
        <f>+I_Objektübersicht!D64</f>
        <v>16</v>
      </c>
      <c r="D65" s="49" t="str">
        <f>+I_Objektübersicht!C64</f>
        <v>Feuerwehr</v>
      </c>
      <c r="E65" s="49" t="s">
        <v>406</v>
      </c>
      <c r="F65" s="49" t="s">
        <v>406</v>
      </c>
      <c r="G65" s="48">
        <v>335.29000000000013</v>
      </c>
      <c r="H65" s="90" t="s">
        <v>25</v>
      </c>
      <c r="I65" s="49"/>
      <c r="J65" s="89"/>
      <c r="K65" s="51" t="s">
        <v>406</v>
      </c>
      <c r="L65" s="51" t="s">
        <v>406</v>
      </c>
      <c r="M65" s="48">
        <v>80.489999999999981</v>
      </c>
      <c r="N65" s="49" t="s">
        <v>405</v>
      </c>
      <c r="O65" s="89"/>
      <c r="P65" s="89"/>
      <c r="Q65" s="47" t="s">
        <v>602</v>
      </c>
      <c r="R65" s="83" t="s">
        <v>603</v>
      </c>
      <c r="S65" s="49" t="s">
        <v>599</v>
      </c>
      <c r="T65" s="49"/>
      <c r="U65" s="51"/>
      <c r="V65" s="49" t="s">
        <v>405</v>
      </c>
      <c r="W65" s="49"/>
      <c r="X65" s="49"/>
    </row>
    <row r="66" spans="1:24" ht="85.7" customHeight="1" x14ac:dyDescent="0.2">
      <c r="A66" s="32" t="str">
        <f>+I_Objektübersicht!A65</f>
        <v>Dönhoffstr. 30,31</v>
      </c>
      <c r="B66" s="49">
        <f>+I_Objektübersicht!B65</f>
        <v>30232</v>
      </c>
      <c r="C66" s="94">
        <f>+I_Objektübersicht!D65</f>
        <v>12</v>
      </c>
      <c r="D66" s="49" t="str">
        <f>+I_Objektübersicht!C65</f>
        <v>Feuerwehr</v>
      </c>
      <c r="E66" s="49" t="s">
        <v>406</v>
      </c>
      <c r="F66" s="49" t="s">
        <v>406</v>
      </c>
      <c r="G66" s="48">
        <v>771.96000000000038</v>
      </c>
      <c r="H66" s="90" t="s">
        <v>25</v>
      </c>
      <c r="I66" s="49"/>
      <c r="J66" s="89"/>
      <c r="K66" s="51" t="s">
        <v>406</v>
      </c>
      <c r="L66" s="51" t="s">
        <v>406</v>
      </c>
      <c r="M66" s="48">
        <v>233.17999999999986</v>
      </c>
      <c r="N66" s="49" t="s">
        <v>405</v>
      </c>
      <c r="O66" s="89"/>
      <c r="P66" s="89"/>
      <c r="Q66" s="47" t="s">
        <v>602</v>
      </c>
      <c r="R66" s="83" t="s">
        <v>603</v>
      </c>
      <c r="S66" s="49" t="s">
        <v>599</v>
      </c>
      <c r="T66" s="49"/>
      <c r="U66" s="51"/>
      <c r="V66" s="49" t="s">
        <v>405</v>
      </c>
      <c r="W66" s="49"/>
      <c r="X66" s="49"/>
    </row>
    <row r="67" spans="1:24" ht="85.7" customHeight="1" x14ac:dyDescent="0.2">
      <c r="A67" s="32" t="str">
        <f>+I_Objektübersicht!A66</f>
        <v>Edelweißstr. 35</v>
      </c>
      <c r="B67" s="49">
        <f>+I_Objektübersicht!B66</f>
        <v>30234</v>
      </c>
      <c r="C67" s="94">
        <f>+I_Objektübersicht!D66</f>
        <v>13</v>
      </c>
      <c r="D67" s="49" t="str">
        <f>+I_Objektübersicht!C66</f>
        <v>Feuerwehr</v>
      </c>
      <c r="E67" s="49" t="s">
        <v>406</v>
      </c>
      <c r="F67" s="49" t="s">
        <v>406</v>
      </c>
      <c r="G67" s="48">
        <v>260.03000000000003</v>
      </c>
      <c r="H67" s="90" t="s">
        <v>25</v>
      </c>
      <c r="I67" s="49"/>
      <c r="J67" s="89"/>
      <c r="K67" s="51" t="s">
        <v>406</v>
      </c>
      <c r="L67" s="51" t="s">
        <v>406</v>
      </c>
      <c r="M67" s="48">
        <v>22.590000000000007</v>
      </c>
      <c r="N67" s="49" t="s">
        <v>405</v>
      </c>
      <c r="O67" s="89"/>
      <c r="P67" s="89"/>
      <c r="Q67" s="47" t="s">
        <v>602</v>
      </c>
      <c r="R67" s="83" t="s">
        <v>603</v>
      </c>
      <c r="S67" s="49" t="s">
        <v>599</v>
      </c>
      <c r="T67" s="49"/>
      <c r="U67" s="51"/>
      <c r="V67" s="49" t="s">
        <v>405</v>
      </c>
      <c r="W67" s="49"/>
      <c r="X67" s="49"/>
    </row>
    <row r="68" spans="1:24" ht="85.7" customHeight="1" x14ac:dyDescent="0.2">
      <c r="A68" s="32" t="str">
        <f>+I_Objektübersicht!A67</f>
        <v>Edinburger Str. 7</v>
      </c>
      <c r="B68" s="49">
        <f>+I_Objektübersicht!B67</f>
        <v>30235</v>
      </c>
      <c r="C68" s="94">
        <f>+I_Objektübersicht!D67</f>
        <v>15</v>
      </c>
      <c r="D68" s="49" t="str">
        <f>+I_Objektübersicht!C67</f>
        <v>Feuerwehr</v>
      </c>
      <c r="E68" s="49" t="s">
        <v>406</v>
      </c>
      <c r="F68" s="49" t="s">
        <v>406</v>
      </c>
      <c r="G68" s="48">
        <v>1473.3500000000017</v>
      </c>
      <c r="H68" s="90" t="s">
        <v>25</v>
      </c>
      <c r="I68" s="49"/>
      <c r="J68" s="89"/>
      <c r="K68" s="51" t="s">
        <v>406</v>
      </c>
      <c r="L68" s="51" t="s">
        <v>406</v>
      </c>
      <c r="M68" s="48">
        <v>351.28999999999957</v>
      </c>
      <c r="N68" s="49" t="s">
        <v>405</v>
      </c>
      <c r="O68" s="89"/>
      <c r="P68" s="89"/>
      <c r="Q68" s="47" t="s">
        <v>602</v>
      </c>
      <c r="R68" s="83" t="s">
        <v>603</v>
      </c>
      <c r="S68" s="49" t="s">
        <v>599</v>
      </c>
      <c r="T68" s="49"/>
      <c r="U68" s="51"/>
      <c r="V68" s="49" t="s">
        <v>405</v>
      </c>
      <c r="W68" s="49"/>
      <c r="X68" s="49"/>
    </row>
    <row r="69" spans="1:24" ht="85.7" customHeight="1" x14ac:dyDescent="0.2">
      <c r="A69" s="32" t="str">
        <f>+I_Objektübersicht!A68</f>
        <v>Frankenbergstr. 23</v>
      </c>
      <c r="B69" s="49">
        <f>+I_Objektübersicht!B68</f>
        <v>30236</v>
      </c>
      <c r="C69" s="94">
        <f>+I_Objektübersicht!D68</f>
        <v>16</v>
      </c>
      <c r="D69" s="49" t="str">
        <f>+I_Objektübersicht!C68</f>
        <v>Feuerwehr</v>
      </c>
      <c r="E69" s="49" t="s">
        <v>406</v>
      </c>
      <c r="F69" s="49" t="s">
        <v>406</v>
      </c>
      <c r="G69" s="48">
        <v>184.44000000000003</v>
      </c>
      <c r="H69" s="90">
        <v>52</v>
      </c>
      <c r="I69" s="49"/>
      <c r="J69" s="89"/>
      <c r="K69" s="51" t="s">
        <v>406</v>
      </c>
      <c r="L69" s="51" t="s">
        <v>406</v>
      </c>
      <c r="M69" s="48">
        <v>20.559999999999995</v>
      </c>
      <c r="N69" s="49" t="s">
        <v>405</v>
      </c>
      <c r="O69" s="89"/>
      <c r="P69" s="89"/>
      <c r="Q69" s="47" t="s">
        <v>602</v>
      </c>
      <c r="R69" s="83" t="s">
        <v>603</v>
      </c>
      <c r="S69" s="49" t="s">
        <v>599</v>
      </c>
      <c r="T69" s="49"/>
      <c r="U69" s="51"/>
      <c r="V69" s="49" t="s">
        <v>405</v>
      </c>
      <c r="W69" s="49"/>
      <c r="X69" s="49"/>
    </row>
    <row r="70" spans="1:24" ht="85.7" customHeight="1" x14ac:dyDescent="0.2">
      <c r="A70" s="32" t="str">
        <f>+I_Objektübersicht!A69</f>
        <v>Friederikestr. 19</v>
      </c>
      <c r="B70" s="49">
        <f>+I_Objektübersicht!B69</f>
        <v>30238</v>
      </c>
      <c r="C70" s="94">
        <f>+I_Objektübersicht!D69</f>
        <v>18</v>
      </c>
      <c r="D70" s="49" t="str">
        <f>+I_Objektübersicht!C69</f>
        <v>Feuerwehr</v>
      </c>
      <c r="E70" s="49" t="s">
        <v>406</v>
      </c>
      <c r="F70" s="49" t="s">
        <v>406</v>
      </c>
      <c r="G70" s="48">
        <v>169.35999999999996</v>
      </c>
      <c r="H70" s="90">
        <v>151</v>
      </c>
      <c r="I70" s="49"/>
      <c r="J70" s="89"/>
      <c r="K70" s="51" t="s">
        <v>406</v>
      </c>
      <c r="L70" s="51" t="s">
        <v>406</v>
      </c>
      <c r="M70" s="48">
        <v>41.679999999999964</v>
      </c>
      <c r="N70" s="49" t="s">
        <v>405</v>
      </c>
      <c r="O70" s="89"/>
      <c r="P70" s="89"/>
      <c r="Q70" s="47" t="s">
        <v>602</v>
      </c>
      <c r="R70" s="83" t="s">
        <v>603</v>
      </c>
      <c r="S70" s="49" t="s">
        <v>599</v>
      </c>
      <c r="T70" s="49"/>
      <c r="U70" s="51"/>
      <c r="V70" s="49" t="s">
        <v>405</v>
      </c>
      <c r="W70" s="49"/>
      <c r="X70" s="49"/>
    </row>
    <row r="71" spans="1:24" ht="85.7" customHeight="1" x14ac:dyDescent="0.2">
      <c r="A71" s="32" t="str">
        <f>+I_Objektübersicht!A70</f>
        <v>Betckestr. 13</v>
      </c>
      <c r="B71" s="49">
        <f>+I_Objektübersicht!B70</f>
        <v>30240</v>
      </c>
      <c r="C71" s="94">
        <f>+I_Objektübersicht!D70</f>
        <v>18</v>
      </c>
      <c r="D71" s="49" t="str">
        <f>+I_Objektübersicht!C70</f>
        <v>Feuerwehr</v>
      </c>
      <c r="E71" s="49" t="s">
        <v>406</v>
      </c>
      <c r="F71" s="49" t="s">
        <v>406</v>
      </c>
      <c r="G71" s="48">
        <v>1748.8399999999981</v>
      </c>
      <c r="H71" s="90" t="s">
        <v>25</v>
      </c>
      <c r="I71" s="49"/>
      <c r="J71" s="89"/>
      <c r="K71" s="51" t="s">
        <v>406</v>
      </c>
      <c r="L71" s="51" t="s">
        <v>406</v>
      </c>
      <c r="M71" s="48">
        <v>494.5499999999995</v>
      </c>
      <c r="N71" s="49" t="s">
        <v>405</v>
      </c>
      <c r="O71" s="89"/>
      <c r="P71" s="89"/>
      <c r="Q71" s="47" t="s">
        <v>602</v>
      </c>
      <c r="R71" s="83" t="s">
        <v>603</v>
      </c>
      <c r="S71" s="49" t="s">
        <v>599</v>
      </c>
      <c r="T71" s="49"/>
      <c r="U71" s="51"/>
      <c r="V71" s="49" t="s">
        <v>405</v>
      </c>
      <c r="W71" s="49"/>
      <c r="X71" s="49"/>
    </row>
    <row r="72" spans="1:24" ht="85.7" customHeight="1" x14ac:dyDescent="0.2">
      <c r="A72" s="32" t="str">
        <f>+I_Objektübersicht!A71</f>
        <v>Im Domstift 22</v>
      </c>
      <c r="B72" s="49">
        <f>+I_Objektübersicht!B71</f>
        <v>30246</v>
      </c>
      <c r="C72" s="94">
        <f>+I_Objektübersicht!D71</f>
        <v>14</v>
      </c>
      <c r="D72" s="49" t="str">
        <f>+I_Objektübersicht!C71</f>
        <v>Feuerwehr</v>
      </c>
      <c r="E72" s="49" t="s">
        <v>406</v>
      </c>
      <c r="F72" s="49" t="s">
        <v>406</v>
      </c>
      <c r="G72" s="48">
        <v>482.97999999999979</v>
      </c>
      <c r="H72" s="90" t="s">
        <v>25</v>
      </c>
      <c r="I72" s="49"/>
      <c r="J72" s="89"/>
      <c r="K72" s="51" t="s">
        <v>406</v>
      </c>
      <c r="L72" s="51" t="s">
        <v>406</v>
      </c>
      <c r="M72" s="48">
        <v>139.46999999999991</v>
      </c>
      <c r="N72" s="49" t="s">
        <v>405</v>
      </c>
      <c r="O72" s="89"/>
      <c r="P72" s="89"/>
      <c r="Q72" s="47" t="s">
        <v>602</v>
      </c>
      <c r="R72" s="83" t="s">
        <v>603</v>
      </c>
      <c r="S72" s="49" t="s">
        <v>599</v>
      </c>
      <c r="T72" s="49"/>
      <c r="U72" s="51"/>
      <c r="V72" s="49" t="s">
        <v>405</v>
      </c>
      <c r="W72" s="49"/>
      <c r="X72" s="49"/>
    </row>
    <row r="73" spans="1:24" ht="85.7" customHeight="1" x14ac:dyDescent="0.2">
      <c r="A73" s="32" t="str">
        <f>+I_Objektübersicht!A72</f>
        <v>Josef-Orlopp-Str. 69</v>
      </c>
      <c r="B73" s="49">
        <f>+I_Objektübersicht!B72</f>
        <v>30251</v>
      </c>
      <c r="C73" s="94">
        <f>+I_Objektübersicht!D72</f>
        <v>13</v>
      </c>
      <c r="D73" s="49" t="str">
        <f>+I_Objektübersicht!C72</f>
        <v>Feuerwehr</v>
      </c>
      <c r="E73" s="49" t="s">
        <v>406</v>
      </c>
      <c r="F73" s="49" t="s">
        <v>406</v>
      </c>
      <c r="G73" s="48">
        <v>1972.9899999999989</v>
      </c>
      <c r="H73" s="90" t="s">
        <v>25</v>
      </c>
      <c r="I73" s="49"/>
      <c r="J73" s="89"/>
      <c r="K73" s="51" t="s">
        <v>406</v>
      </c>
      <c r="L73" s="51" t="s">
        <v>406</v>
      </c>
      <c r="M73" s="48">
        <v>408.56999999999965</v>
      </c>
      <c r="N73" s="49" t="s">
        <v>405</v>
      </c>
      <c r="O73" s="89"/>
      <c r="P73" s="89"/>
      <c r="Q73" s="47" t="s">
        <v>602</v>
      </c>
      <c r="R73" s="83" t="s">
        <v>603</v>
      </c>
      <c r="S73" s="49" t="s">
        <v>599</v>
      </c>
      <c r="T73" s="49"/>
      <c r="U73" s="51"/>
      <c r="V73" s="49" t="s">
        <v>405</v>
      </c>
      <c r="W73" s="49"/>
      <c r="X73" s="49"/>
    </row>
    <row r="74" spans="1:24" ht="85.7" customHeight="1" x14ac:dyDescent="0.2">
      <c r="A74" s="32" t="str">
        <f>+I_Objektübersicht!A73</f>
        <v>Kaiserdamm 1</v>
      </c>
      <c r="B74" s="49">
        <f>+I_Objektübersicht!B73</f>
        <v>30252</v>
      </c>
      <c r="C74" s="94">
        <f>+I_Objektübersicht!D73</f>
        <v>5</v>
      </c>
      <c r="D74" s="49" t="str">
        <f>+I_Objektübersicht!C73</f>
        <v>Polizei</v>
      </c>
      <c r="E74" s="49" t="s">
        <v>406</v>
      </c>
      <c r="F74" s="49" t="s">
        <v>406</v>
      </c>
      <c r="G74" s="48">
        <v>10444.85</v>
      </c>
      <c r="H74" s="48" t="s">
        <v>25</v>
      </c>
      <c r="I74" s="49"/>
      <c r="J74" s="89"/>
      <c r="K74" s="83" t="s">
        <v>406</v>
      </c>
      <c r="L74" s="83" t="s">
        <v>406</v>
      </c>
      <c r="M74" s="48">
        <v>1898.7400000000061</v>
      </c>
      <c r="N74" s="49" t="s">
        <v>405</v>
      </c>
      <c r="O74" s="89"/>
      <c r="P74" s="89"/>
      <c r="Q74" s="49" t="s">
        <v>594</v>
      </c>
      <c r="R74" s="51" t="s">
        <v>595</v>
      </c>
      <c r="S74" s="49" t="s">
        <v>599</v>
      </c>
      <c r="T74" s="89" t="s">
        <v>599</v>
      </c>
      <c r="U74" s="89" t="s">
        <v>599</v>
      </c>
      <c r="V74" s="51" t="s">
        <v>406</v>
      </c>
      <c r="W74" s="84" t="s">
        <v>634</v>
      </c>
      <c r="X74" s="84"/>
    </row>
    <row r="75" spans="1:24" ht="85.7" customHeight="1" x14ac:dyDescent="0.2">
      <c r="A75" s="32" t="str">
        <f>+I_Objektübersicht!A74</f>
        <v>Kladower Damm 367</v>
      </c>
      <c r="B75" s="49">
        <f>+I_Objektübersicht!B74</f>
        <v>30254</v>
      </c>
      <c r="C75" s="94">
        <f>+I_Objektübersicht!D74</f>
        <v>18</v>
      </c>
      <c r="D75" s="49" t="str">
        <f>+I_Objektübersicht!C74</f>
        <v>Feuerwehr</v>
      </c>
      <c r="E75" s="49" t="s">
        <v>406</v>
      </c>
      <c r="F75" s="49" t="s">
        <v>406</v>
      </c>
      <c r="G75" s="48">
        <v>459.34999999999957</v>
      </c>
      <c r="H75" s="90" t="s">
        <v>25</v>
      </c>
      <c r="I75" s="49"/>
      <c r="J75" s="89"/>
      <c r="K75" s="51" t="s">
        <v>406</v>
      </c>
      <c r="L75" s="51" t="s">
        <v>406</v>
      </c>
      <c r="M75" s="48">
        <v>181.43000000000012</v>
      </c>
      <c r="N75" s="49" t="s">
        <v>405</v>
      </c>
      <c r="O75" s="89"/>
      <c r="P75" s="89"/>
      <c r="Q75" s="47" t="s">
        <v>602</v>
      </c>
      <c r="R75" s="83" t="s">
        <v>603</v>
      </c>
      <c r="S75" s="49" t="s">
        <v>599</v>
      </c>
      <c r="T75" s="49"/>
      <c r="U75" s="51"/>
      <c r="V75" s="49" t="s">
        <v>405</v>
      </c>
      <c r="W75" s="49"/>
      <c r="X75" s="49"/>
    </row>
    <row r="76" spans="1:24" ht="329.1" customHeight="1" x14ac:dyDescent="0.2">
      <c r="A76" s="32" t="str">
        <f>+I_Objektübersicht!A75</f>
        <v>Kruppstr. 15</v>
      </c>
      <c r="B76" s="49">
        <f>+I_Objektübersicht!B75</f>
        <v>30257</v>
      </c>
      <c r="C76" s="94">
        <f>+I_Objektübersicht!D75</f>
        <v>10</v>
      </c>
      <c r="D76" s="49" t="str">
        <f>+I_Objektübersicht!C75</f>
        <v>Polizei</v>
      </c>
      <c r="E76" s="49" t="s">
        <v>406</v>
      </c>
      <c r="F76" s="49" t="s">
        <v>406</v>
      </c>
      <c r="G76" s="48">
        <v>3842.0199999999995</v>
      </c>
      <c r="H76" s="48" t="s">
        <v>25</v>
      </c>
      <c r="I76" s="49"/>
      <c r="J76" s="89"/>
      <c r="K76" s="83" t="s">
        <v>406</v>
      </c>
      <c r="L76" s="83" t="s">
        <v>406</v>
      </c>
      <c r="M76" s="48">
        <v>520.88999999999942</v>
      </c>
      <c r="N76" s="49" t="s">
        <v>405</v>
      </c>
      <c r="O76" s="89"/>
      <c r="P76" s="89"/>
      <c r="Q76" s="49" t="s">
        <v>594</v>
      </c>
      <c r="R76" s="51" t="s">
        <v>595</v>
      </c>
      <c r="S76" s="49" t="s">
        <v>599</v>
      </c>
      <c r="T76" s="89" t="s">
        <v>599</v>
      </c>
      <c r="U76" s="89" t="s">
        <v>599</v>
      </c>
      <c r="V76" s="49" t="s">
        <v>405</v>
      </c>
      <c r="W76" s="49"/>
      <c r="X76" s="127" t="s">
        <v>635</v>
      </c>
    </row>
    <row r="77" spans="1:24" ht="85.7" customHeight="1" x14ac:dyDescent="0.2">
      <c r="A77" s="32" t="str">
        <f>+I_Objektübersicht!A76</f>
        <v>Kruppstr. 2-4</v>
      </c>
      <c r="B77" s="49">
        <f>+I_Objektübersicht!B76</f>
        <v>30205</v>
      </c>
      <c r="C77" s="94">
        <f>+I_Objektübersicht!D76</f>
        <v>10</v>
      </c>
      <c r="D77" s="49" t="str">
        <f>+I_Objektübersicht!C76</f>
        <v>Polizei</v>
      </c>
      <c r="E77" s="49" t="s">
        <v>406</v>
      </c>
      <c r="F77" s="49" t="s">
        <v>406</v>
      </c>
      <c r="G77" s="48">
        <f>40684.66+30</f>
        <v>40714.660000000003</v>
      </c>
      <c r="H77" s="48" t="s">
        <v>25</v>
      </c>
      <c r="I77" s="95" t="s">
        <v>406</v>
      </c>
      <c r="J77" s="136">
        <v>3</v>
      </c>
      <c r="K77" s="83" t="s">
        <v>406</v>
      </c>
      <c r="L77" s="83" t="s">
        <v>406</v>
      </c>
      <c r="M77" s="48">
        <v>23397</v>
      </c>
      <c r="N77" s="122" t="s">
        <v>406</v>
      </c>
      <c r="O77" s="126" t="s">
        <v>636</v>
      </c>
      <c r="P77" s="126" t="s">
        <v>609</v>
      </c>
      <c r="Q77" s="49" t="s">
        <v>594</v>
      </c>
      <c r="R77" s="51" t="s">
        <v>595</v>
      </c>
      <c r="S77" s="49" t="s">
        <v>599</v>
      </c>
      <c r="T77" s="89" t="s">
        <v>599</v>
      </c>
      <c r="U77" s="89" t="s">
        <v>599</v>
      </c>
      <c r="V77" s="122" t="s">
        <v>406</v>
      </c>
      <c r="W77" s="122" t="s">
        <v>637</v>
      </c>
      <c r="X77" s="122" t="s">
        <v>638</v>
      </c>
    </row>
    <row r="78" spans="1:24" ht="85.7" customHeight="1" x14ac:dyDescent="0.2">
      <c r="A78" s="32" t="str">
        <f>+I_Objektübersicht!A77</f>
        <v>Kummerower Ring 80</v>
      </c>
      <c r="B78" s="49">
        <f>+I_Objektübersicht!B77</f>
        <v>30258</v>
      </c>
      <c r="C78" s="94">
        <f>+I_Objektübersicht!D77</f>
        <v>12</v>
      </c>
      <c r="D78" s="49" t="str">
        <f>+I_Objektübersicht!C77</f>
        <v>Feuerwehr</v>
      </c>
      <c r="E78" s="49" t="s">
        <v>406</v>
      </c>
      <c r="F78" s="49" t="s">
        <v>406</v>
      </c>
      <c r="G78" s="48">
        <v>1136.4600000000005</v>
      </c>
      <c r="H78" s="90" t="s">
        <v>25</v>
      </c>
      <c r="I78" s="49"/>
      <c r="J78" s="89"/>
      <c r="K78" s="51" t="s">
        <v>406</v>
      </c>
      <c r="L78" s="51" t="s">
        <v>406</v>
      </c>
      <c r="M78" s="48">
        <v>125.75000000000013</v>
      </c>
      <c r="N78" s="49" t="s">
        <v>405</v>
      </c>
      <c r="O78" s="89"/>
      <c r="P78" s="89"/>
      <c r="Q78" s="47" t="s">
        <v>602</v>
      </c>
      <c r="R78" s="83" t="s">
        <v>603</v>
      </c>
      <c r="S78" s="49" t="s">
        <v>599</v>
      </c>
      <c r="T78" s="49"/>
      <c r="U78" s="51"/>
      <c r="V78" s="49" t="s">
        <v>405</v>
      </c>
      <c r="W78" s="49"/>
      <c r="X78" s="49"/>
    </row>
    <row r="79" spans="1:24" ht="85.7" customHeight="1" x14ac:dyDescent="0.2">
      <c r="A79" s="32" t="str">
        <f>+I_Objektübersicht!A78</f>
        <v>Mühlenweg 8</v>
      </c>
      <c r="B79" s="49">
        <f>+I_Objektübersicht!B78</f>
        <v>30261</v>
      </c>
      <c r="C79" s="94">
        <f>+I_Objektübersicht!D78</f>
        <v>16</v>
      </c>
      <c r="D79" s="49" t="str">
        <f>+I_Objektübersicht!C78</f>
        <v>Feuerwehr</v>
      </c>
      <c r="E79" s="49" t="s">
        <v>406</v>
      </c>
      <c r="F79" s="49" t="s">
        <v>406</v>
      </c>
      <c r="G79" s="48">
        <v>134.46999999999997</v>
      </c>
      <c r="H79" s="90">
        <v>151</v>
      </c>
      <c r="I79" s="49"/>
      <c r="J79" s="89"/>
      <c r="K79" s="51" t="s">
        <v>406</v>
      </c>
      <c r="L79" s="51" t="s">
        <v>406</v>
      </c>
      <c r="M79" s="48">
        <v>16.720000000000002</v>
      </c>
      <c r="N79" s="49" t="s">
        <v>405</v>
      </c>
      <c r="O79" s="89"/>
      <c r="P79" s="89"/>
      <c r="Q79" s="47" t="s">
        <v>602</v>
      </c>
      <c r="R79" s="83" t="s">
        <v>603</v>
      </c>
      <c r="S79" s="49" t="s">
        <v>599</v>
      </c>
      <c r="T79" s="49"/>
      <c r="U79" s="51"/>
      <c r="V79" s="49" t="s">
        <v>405</v>
      </c>
      <c r="W79" s="49"/>
      <c r="X79" s="122" t="s">
        <v>639</v>
      </c>
    </row>
    <row r="80" spans="1:24" ht="85.7" customHeight="1" x14ac:dyDescent="0.2">
      <c r="A80" s="32" t="str">
        <f>+I_Objektübersicht!A79</f>
        <v>Paulsternstr. 34</v>
      </c>
      <c r="B80" s="49">
        <f>+I_Objektübersicht!B79</f>
        <v>30268</v>
      </c>
      <c r="C80" s="94">
        <f>+I_Objektübersicht!D79</f>
        <v>18</v>
      </c>
      <c r="D80" s="49" t="str">
        <f>+I_Objektübersicht!C79</f>
        <v>Feuerwehr</v>
      </c>
      <c r="E80" s="49" t="s">
        <v>406</v>
      </c>
      <c r="F80" s="49" t="s">
        <v>406</v>
      </c>
      <c r="G80" s="48">
        <v>429.92</v>
      </c>
      <c r="H80" s="90" t="s">
        <v>25</v>
      </c>
      <c r="I80" s="49"/>
      <c r="J80" s="89"/>
      <c r="K80" s="51" t="s">
        <v>406</v>
      </c>
      <c r="L80" s="51" t="s">
        <v>406</v>
      </c>
      <c r="M80" s="48">
        <v>260.50000000000011</v>
      </c>
      <c r="N80" s="49" t="s">
        <v>405</v>
      </c>
      <c r="O80" s="89"/>
      <c r="P80" s="89"/>
      <c r="Q80" s="47" t="s">
        <v>602</v>
      </c>
      <c r="R80" s="83" t="s">
        <v>603</v>
      </c>
      <c r="S80" s="49" t="s">
        <v>599</v>
      </c>
      <c r="T80" s="49"/>
      <c r="U80" s="51"/>
      <c r="V80" s="49" t="s">
        <v>405</v>
      </c>
      <c r="W80" s="49"/>
      <c r="X80" s="49"/>
    </row>
    <row r="81" spans="1:24" ht="85.7" customHeight="1" x14ac:dyDescent="0.2">
      <c r="A81" s="32" t="str">
        <f>+I_Objektübersicht!A80</f>
        <v>Remstaler Str. 9</v>
      </c>
      <c r="B81" s="49">
        <f>+I_Objektübersicht!B80</f>
        <v>30269</v>
      </c>
      <c r="C81" s="94">
        <f>+I_Objektübersicht!D80</f>
        <v>18</v>
      </c>
      <c r="D81" s="49" t="str">
        <f>+I_Objektübersicht!C80</f>
        <v>Feuerwehr</v>
      </c>
      <c r="E81" s="49" t="s">
        <v>406</v>
      </c>
      <c r="F81" s="49" t="s">
        <v>406</v>
      </c>
      <c r="G81" s="48">
        <v>217.72000000000008</v>
      </c>
      <c r="H81" s="90">
        <v>151</v>
      </c>
      <c r="I81" s="49"/>
      <c r="J81" s="89"/>
      <c r="K81" s="51" t="s">
        <v>406</v>
      </c>
      <c r="L81" s="51" t="s">
        <v>406</v>
      </c>
      <c r="M81" s="48">
        <v>35.910000000000011</v>
      </c>
      <c r="N81" s="49" t="s">
        <v>405</v>
      </c>
      <c r="O81" s="89"/>
      <c r="P81" s="89"/>
      <c r="Q81" s="47" t="s">
        <v>602</v>
      </c>
      <c r="R81" s="83" t="s">
        <v>603</v>
      </c>
      <c r="S81" s="49" t="s">
        <v>599</v>
      </c>
      <c r="T81" s="49"/>
      <c r="U81" s="51"/>
      <c r="V81" s="49" t="s">
        <v>405</v>
      </c>
      <c r="W81" s="49"/>
      <c r="X81" s="122" t="s">
        <v>640</v>
      </c>
    </row>
    <row r="82" spans="1:24" ht="110.25" customHeight="1" x14ac:dyDescent="0.2">
      <c r="A82" s="32" t="str">
        <f>+I_Objektübersicht!A81</f>
        <v>Schlierseestr. 10</v>
      </c>
      <c r="B82" s="49">
        <f>+I_Objektübersicht!B81</f>
        <v>30270</v>
      </c>
      <c r="C82" s="94">
        <f>+I_Objektübersicht!D81</f>
        <v>16</v>
      </c>
      <c r="D82" s="49" t="str">
        <f>+I_Objektübersicht!C81</f>
        <v>Feuerwehr</v>
      </c>
      <c r="E82" s="49" t="s">
        <v>406</v>
      </c>
      <c r="F82" s="49" t="s">
        <v>406</v>
      </c>
      <c r="G82" s="48">
        <v>597.47</v>
      </c>
      <c r="H82" s="90">
        <v>52</v>
      </c>
      <c r="I82" s="49"/>
      <c r="J82" s="89"/>
      <c r="K82" s="51" t="s">
        <v>406</v>
      </c>
      <c r="L82" s="51" t="s">
        <v>406</v>
      </c>
      <c r="M82" s="48">
        <v>137.2979</v>
      </c>
      <c r="N82" s="49" t="s">
        <v>405</v>
      </c>
      <c r="O82" s="89"/>
      <c r="P82" s="89"/>
      <c r="Q82" s="47" t="s">
        <v>602</v>
      </c>
      <c r="R82" s="83" t="s">
        <v>603</v>
      </c>
      <c r="S82" s="49" t="s">
        <v>599</v>
      </c>
      <c r="T82" s="49"/>
      <c r="U82" s="51"/>
      <c r="V82" s="49" t="s">
        <v>405</v>
      </c>
      <c r="W82" s="49"/>
      <c r="X82" s="49"/>
    </row>
    <row r="83" spans="1:24" ht="114" customHeight="1" x14ac:dyDescent="0.2">
      <c r="A83" s="32" t="str">
        <f>+I_Objektübersicht!A82</f>
        <v>Schmöckwitzer Damm  60</v>
      </c>
      <c r="B83" s="49">
        <f>+I_Objektübersicht!B82</f>
        <v>30272</v>
      </c>
      <c r="C83" s="94">
        <f>+I_Objektübersicht!D82</f>
        <v>16</v>
      </c>
      <c r="D83" s="49" t="str">
        <f>+I_Objektübersicht!C82</f>
        <v>Feuerwehr</v>
      </c>
      <c r="E83" s="49" t="s">
        <v>406</v>
      </c>
      <c r="F83" s="49" t="s">
        <v>406</v>
      </c>
      <c r="G83" s="48">
        <v>117.30000000000001</v>
      </c>
      <c r="H83" s="90">
        <v>52</v>
      </c>
      <c r="I83" s="49"/>
      <c r="J83" s="89"/>
      <c r="K83" s="51" t="s">
        <v>406</v>
      </c>
      <c r="L83" s="51" t="s">
        <v>406</v>
      </c>
      <c r="M83" s="48">
        <v>13.329999999999998</v>
      </c>
      <c r="N83" s="49" t="s">
        <v>405</v>
      </c>
      <c r="O83" s="89"/>
      <c r="P83" s="89"/>
      <c r="Q83" s="47" t="s">
        <v>602</v>
      </c>
      <c r="R83" s="83" t="s">
        <v>603</v>
      </c>
      <c r="S83" s="49" t="s">
        <v>599</v>
      </c>
      <c r="T83" s="49"/>
      <c r="U83" s="51"/>
      <c r="V83" s="49" t="s">
        <v>405</v>
      </c>
      <c r="W83" s="49"/>
      <c r="X83" s="122" t="s">
        <v>641</v>
      </c>
    </row>
    <row r="84" spans="1:24" ht="85.7" customHeight="1" x14ac:dyDescent="0.2">
      <c r="A84" s="32" t="str">
        <f>+I_Objektübersicht!A83</f>
        <v>Semmelweisstr. 83-87</v>
      </c>
      <c r="B84" s="49">
        <f>+I_Objektübersicht!B83</f>
        <v>30275</v>
      </c>
      <c r="C84" s="94">
        <f>+I_Objektübersicht!D83</f>
        <v>16</v>
      </c>
      <c r="D84" s="49" t="str">
        <f>+I_Objektübersicht!C83</f>
        <v>Feuerwehr</v>
      </c>
      <c r="E84" s="49" t="s">
        <v>406</v>
      </c>
      <c r="F84" s="49" t="s">
        <v>406</v>
      </c>
      <c r="G84" s="48">
        <v>161.22000000000003</v>
      </c>
      <c r="H84" s="90">
        <v>151</v>
      </c>
      <c r="I84" s="49"/>
      <c r="J84" s="89"/>
      <c r="K84" s="51" t="s">
        <v>406</v>
      </c>
      <c r="L84" s="51" t="s">
        <v>406</v>
      </c>
      <c r="M84" s="48">
        <v>46.02999999999993</v>
      </c>
      <c r="N84" s="49" t="s">
        <v>405</v>
      </c>
      <c r="O84" s="89"/>
      <c r="P84" s="89"/>
      <c r="Q84" s="47" t="s">
        <v>602</v>
      </c>
      <c r="R84" s="83" t="s">
        <v>603</v>
      </c>
      <c r="S84" s="49" t="s">
        <v>599</v>
      </c>
      <c r="T84" s="49"/>
      <c r="U84" s="51"/>
      <c r="V84" s="49" t="s">
        <v>405</v>
      </c>
      <c r="W84" s="49"/>
      <c r="X84" s="49"/>
    </row>
    <row r="85" spans="1:24" ht="85.7" customHeight="1" x14ac:dyDescent="0.2">
      <c r="A85" s="32" t="str">
        <f>+I_Objektübersicht!A84</f>
        <v>Siemensstr. 22</v>
      </c>
      <c r="B85" s="49">
        <f>+I_Objektübersicht!B84</f>
        <v>30277</v>
      </c>
      <c r="C85" s="94">
        <f>+I_Objektübersicht!D84</f>
        <v>17</v>
      </c>
      <c r="D85" s="49" t="str">
        <f>+I_Objektübersicht!C84</f>
        <v>Feuerwehr</v>
      </c>
      <c r="E85" s="49" t="s">
        <v>406</v>
      </c>
      <c r="F85" s="49" t="s">
        <v>406</v>
      </c>
      <c r="G85" s="48">
        <v>312.60000000000014</v>
      </c>
      <c r="H85" s="90">
        <v>52</v>
      </c>
      <c r="I85" s="49"/>
      <c r="J85" s="89"/>
      <c r="K85" s="51" t="s">
        <v>406</v>
      </c>
      <c r="L85" s="51" t="s">
        <v>406</v>
      </c>
      <c r="M85" s="48">
        <v>71.61999999999999</v>
      </c>
      <c r="N85" s="49" t="s">
        <v>405</v>
      </c>
      <c r="O85" s="89"/>
      <c r="P85" s="89"/>
      <c r="Q85" s="47" t="s">
        <v>602</v>
      </c>
      <c r="R85" s="83" t="s">
        <v>603</v>
      </c>
      <c r="S85" s="49" t="s">
        <v>599</v>
      </c>
      <c r="T85" s="49"/>
      <c r="U85" s="51"/>
      <c r="V85" s="49" t="s">
        <v>405</v>
      </c>
      <c r="W85" s="49"/>
      <c r="X85" s="49"/>
    </row>
    <row r="86" spans="1:24" ht="85.7" customHeight="1" x14ac:dyDescent="0.2">
      <c r="A86" s="32" t="str">
        <f>+I_Objektübersicht!A85</f>
        <v>Südendstr. 18a</v>
      </c>
      <c r="B86" s="49">
        <f>+I_Objektübersicht!B85</f>
        <v>30279</v>
      </c>
      <c r="C86" s="94">
        <f>+I_Objektübersicht!D85</f>
        <v>14</v>
      </c>
      <c r="D86" s="49" t="str">
        <f>+I_Objektübersicht!C85</f>
        <v>Feuerwehr</v>
      </c>
      <c r="E86" s="49" t="s">
        <v>406</v>
      </c>
      <c r="F86" s="49" t="s">
        <v>406</v>
      </c>
      <c r="G86" s="48">
        <v>801.60000000000139</v>
      </c>
      <c r="H86" s="90" t="s">
        <v>25</v>
      </c>
      <c r="I86" s="49"/>
      <c r="J86" s="89"/>
      <c r="K86" s="51" t="s">
        <v>406</v>
      </c>
      <c r="L86" s="51" t="s">
        <v>406</v>
      </c>
      <c r="M86" s="48">
        <v>170.97000000000006</v>
      </c>
      <c r="N86" s="49" t="s">
        <v>405</v>
      </c>
      <c r="O86" s="89"/>
      <c r="P86" s="89"/>
      <c r="Q86" s="47" t="s">
        <v>602</v>
      </c>
      <c r="R86" s="83" t="s">
        <v>603</v>
      </c>
      <c r="S86" s="49" t="s">
        <v>599</v>
      </c>
      <c r="T86" s="49"/>
      <c r="U86" s="51"/>
      <c r="V86" s="49" t="s">
        <v>405</v>
      </c>
      <c r="W86" s="49"/>
      <c r="X86" s="49"/>
    </row>
    <row r="87" spans="1:24" ht="85.7" customHeight="1" x14ac:dyDescent="0.2">
      <c r="A87" s="32" t="str">
        <f>+I_Objektübersicht!A86</f>
        <v>Wilhelm-von-Siemens-Str. 15</v>
      </c>
      <c r="B87" s="49">
        <f>+I_Objektübersicht!B86</f>
        <v>30285</v>
      </c>
      <c r="C87" s="94">
        <f>+I_Objektübersicht!D86</f>
        <v>14</v>
      </c>
      <c r="D87" s="49" t="str">
        <f>+I_Objektübersicht!C86</f>
        <v>Feuerwehr</v>
      </c>
      <c r="E87" s="49" t="s">
        <v>406</v>
      </c>
      <c r="F87" s="49" t="s">
        <v>406</v>
      </c>
      <c r="G87" s="48">
        <v>1857.5200000000052</v>
      </c>
      <c r="H87" s="90" t="s">
        <v>25</v>
      </c>
      <c r="I87" s="49"/>
      <c r="J87" s="89"/>
      <c r="K87" s="51" t="s">
        <v>406</v>
      </c>
      <c r="L87" s="51" t="s">
        <v>406</v>
      </c>
      <c r="M87" s="48">
        <v>391.23999999999972</v>
      </c>
      <c r="N87" s="49" t="s">
        <v>405</v>
      </c>
      <c r="O87" s="89"/>
      <c r="P87" s="89"/>
      <c r="Q87" s="47" t="s">
        <v>602</v>
      </c>
      <c r="R87" s="83" t="s">
        <v>603</v>
      </c>
      <c r="S87" s="49" t="s">
        <v>599</v>
      </c>
      <c r="T87" s="49"/>
      <c r="U87" s="51"/>
      <c r="V87" s="49" t="s">
        <v>405</v>
      </c>
      <c r="W87" s="49"/>
      <c r="X87" s="49"/>
    </row>
    <row r="88" spans="1:24" ht="85.7" customHeight="1" x14ac:dyDescent="0.2">
      <c r="A88" s="32" t="str">
        <f>+I_Objektübersicht!A87</f>
        <v>Zwickauer Damm 58</v>
      </c>
      <c r="B88" s="49">
        <f>+I_Objektübersicht!B87</f>
        <v>30287</v>
      </c>
      <c r="C88" s="94">
        <f>+I_Objektübersicht!D87</f>
        <v>9</v>
      </c>
      <c r="D88" s="49" t="str">
        <f>+I_Objektübersicht!C87</f>
        <v>Polizei</v>
      </c>
      <c r="E88" s="49" t="s">
        <v>406</v>
      </c>
      <c r="F88" s="49" t="s">
        <v>406</v>
      </c>
      <c r="G88" s="48">
        <v>2990.1099999999979</v>
      </c>
      <c r="H88" s="48" t="s">
        <v>25</v>
      </c>
      <c r="I88" s="49"/>
      <c r="J88" s="89"/>
      <c r="K88" s="83" t="s">
        <v>406</v>
      </c>
      <c r="L88" s="83" t="s">
        <v>406</v>
      </c>
      <c r="M88" s="48">
        <v>630.89999999999986</v>
      </c>
      <c r="N88" s="122" t="s">
        <v>406</v>
      </c>
      <c r="O88" s="126">
        <v>2</v>
      </c>
      <c r="P88" s="126" t="s">
        <v>609</v>
      </c>
      <c r="Q88" s="49" t="s">
        <v>594</v>
      </c>
      <c r="R88" s="51" t="s">
        <v>595</v>
      </c>
      <c r="S88" s="49" t="s">
        <v>594</v>
      </c>
      <c r="T88" s="51" t="s">
        <v>642</v>
      </c>
      <c r="U88" s="99" t="s">
        <v>643</v>
      </c>
      <c r="V88" s="51" t="s">
        <v>406</v>
      </c>
      <c r="W88" s="84" t="s">
        <v>644</v>
      </c>
      <c r="X88" s="84"/>
    </row>
    <row r="89" spans="1:24" ht="157.5" customHeight="1" x14ac:dyDescent="0.2">
      <c r="A89" s="32" t="str">
        <f>+I_Objektübersicht!A88</f>
        <v>Alt-Heiligensee 68</v>
      </c>
      <c r="B89" s="49">
        <f>+I_Objektübersicht!B88</f>
        <v>30327</v>
      </c>
      <c r="C89" s="94">
        <f>+I_Objektübersicht!D88</f>
        <v>18</v>
      </c>
      <c r="D89" s="49" t="str">
        <f>+I_Objektübersicht!C88</f>
        <v>Feuerwehr</v>
      </c>
      <c r="E89" s="49" t="s">
        <v>406</v>
      </c>
      <c r="F89" s="49" t="s">
        <v>406</v>
      </c>
      <c r="G89" s="48">
        <v>240.34000000000003</v>
      </c>
      <c r="H89" s="90">
        <v>52</v>
      </c>
      <c r="I89" s="49"/>
      <c r="J89" s="89"/>
      <c r="K89" s="51" t="s">
        <v>406</v>
      </c>
      <c r="L89" s="51" t="s">
        <v>406</v>
      </c>
      <c r="M89" s="48">
        <v>3.9400000000000004</v>
      </c>
      <c r="N89" s="49" t="s">
        <v>405</v>
      </c>
      <c r="O89" s="89"/>
      <c r="P89" s="89"/>
      <c r="Q89" s="47" t="s">
        <v>602</v>
      </c>
      <c r="R89" s="83" t="s">
        <v>603</v>
      </c>
      <c r="S89" s="49" t="s">
        <v>599</v>
      </c>
      <c r="T89" s="49"/>
      <c r="U89" s="51"/>
      <c r="V89" s="49" t="s">
        <v>405</v>
      </c>
      <c r="W89" s="49"/>
      <c r="X89" s="49"/>
    </row>
    <row r="90" spans="1:24" ht="85.7" customHeight="1" x14ac:dyDescent="0.2">
      <c r="A90" s="32" t="str">
        <f>+I_Objektübersicht!A89</f>
        <v>Alt-Lübars 20A</v>
      </c>
      <c r="B90" s="49">
        <f>+I_Objektübersicht!B89</f>
        <v>30328</v>
      </c>
      <c r="C90" s="94">
        <f>+I_Objektübersicht!D89</f>
        <v>18</v>
      </c>
      <c r="D90" s="49" t="str">
        <f>+I_Objektübersicht!C89</f>
        <v>Feuerwehr</v>
      </c>
      <c r="E90" s="49" t="s">
        <v>406</v>
      </c>
      <c r="F90" s="49" t="s">
        <v>406</v>
      </c>
      <c r="G90" s="48">
        <v>56.109999999999957</v>
      </c>
      <c r="H90" s="90">
        <v>52</v>
      </c>
      <c r="I90" s="49"/>
      <c r="J90" s="89"/>
      <c r="K90" s="51" t="s">
        <v>406</v>
      </c>
      <c r="L90" s="51" t="s">
        <v>406</v>
      </c>
      <c r="M90" s="48">
        <v>14.640000000000002</v>
      </c>
      <c r="N90" s="49" t="s">
        <v>405</v>
      </c>
      <c r="O90" s="89"/>
      <c r="P90" s="89"/>
      <c r="Q90" s="47" t="s">
        <v>602</v>
      </c>
      <c r="R90" s="83" t="s">
        <v>603</v>
      </c>
      <c r="S90" s="49" t="s">
        <v>599</v>
      </c>
      <c r="T90" s="49"/>
      <c r="U90" s="51"/>
      <c r="V90" s="49" t="s">
        <v>405</v>
      </c>
      <c r="W90" s="49"/>
      <c r="X90" s="49"/>
    </row>
    <row r="91" spans="1:24" ht="276" customHeight="1" x14ac:dyDescent="0.2">
      <c r="A91" s="32" t="str">
        <f>+I_Objektübersicht!A90</f>
        <v>Alfredstr. 11</v>
      </c>
      <c r="B91" s="49">
        <f>+I_Objektübersicht!B90</f>
        <v>30381</v>
      </c>
      <c r="C91" s="94">
        <f>+I_Objektübersicht!D90</f>
        <v>11</v>
      </c>
      <c r="D91" s="49" t="str">
        <f>+I_Objektübersicht!C90</f>
        <v>JVA</v>
      </c>
      <c r="E91" s="49" t="s">
        <v>406</v>
      </c>
      <c r="F91" s="49" t="s">
        <v>406</v>
      </c>
      <c r="G91" s="48">
        <v>1953.0200000000013</v>
      </c>
      <c r="H91" s="48" t="s">
        <v>25</v>
      </c>
      <c r="I91" s="49"/>
      <c r="J91" s="89"/>
      <c r="K91" s="83" t="s">
        <v>406</v>
      </c>
      <c r="L91" s="83" t="s">
        <v>406</v>
      </c>
      <c r="M91" s="48">
        <v>306.78999999999962</v>
      </c>
      <c r="N91" s="51" t="s">
        <v>406</v>
      </c>
      <c r="O91" s="95">
        <v>2</v>
      </c>
      <c r="P91" s="51" t="s">
        <v>609</v>
      </c>
      <c r="Q91" s="49" t="s">
        <v>594</v>
      </c>
      <c r="R91" s="51" t="s">
        <v>595</v>
      </c>
      <c r="S91" s="49" t="s">
        <v>599</v>
      </c>
      <c r="T91" s="89" t="s">
        <v>599</v>
      </c>
      <c r="U91" s="89" t="s">
        <v>599</v>
      </c>
      <c r="V91" s="51" t="s">
        <v>406</v>
      </c>
      <c r="W91" s="105" t="s">
        <v>645</v>
      </c>
      <c r="X91" s="105"/>
    </row>
    <row r="92" spans="1:24" ht="135.75" customHeight="1" x14ac:dyDescent="0.2">
      <c r="A92" s="32" t="str">
        <f>+I_Objektübersicht!A91</f>
        <v>Pasewalker Str. 120</v>
      </c>
      <c r="B92" s="49">
        <f>+I_Objektübersicht!B91</f>
        <v>30387</v>
      </c>
      <c r="C92" s="94">
        <f>+I_Objektübersicht!D91</f>
        <v>13</v>
      </c>
      <c r="D92" s="49" t="str">
        <f>+I_Objektübersicht!C91</f>
        <v>Feuerwehr</v>
      </c>
      <c r="E92" s="49" t="s">
        <v>406</v>
      </c>
      <c r="F92" s="49" t="s">
        <v>406</v>
      </c>
      <c r="G92" s="48">
        <v>754.06000000000017</v>
      </c>
      <c r="H92" s="90" t="s">
        <v>25</v>
      </c>
      <c r="I92" s="49"/>
      <c r="J92" s="89"/>
      <c r="K92" s="51" t="s">
        <v>406</v>
      </c>
      <c r="L92" s="51" t="s">
        <v>406</v>
      </c>
      <c r="M92" s="48">
        <v>142.6</v>
      </c>
      <c r="N92" s="49" t="s">
        <v>405</v>
      </c>
      <c r="O92" s="89"/>
      <c r="P92" s="89"/>
      <c r="Q92" s="47" t="s">
        <v>602</v>
      </c>
      <c r="R92" s="83" t="s">
        <v>603</v>
      </c>
      <c r="S92" s="49" t="s">
        <v>599</v>
      </c>
      <c r="T92" s="49"/>
      <c r="U92" s="51"/>
      <c r="V92" s="49" t="s">
        <v>405</v>
      </c>
      <c r="W92" s="49"/>
      <c r="X92" s="49"/>
    </row>
    <row r="93" spans="1:24" ht="107.25" customHeight="1" x14ac:dyDescent="0.2">
      <c r="A93" s="32" t="str">
        <f>+I_Objektübersicht!A92</f>
        <v>Gatower Str. 333</v>
      </c>
      <c r="B93" s="49">
        <f>+I_Objektübersicht!B92</f>
        <v>30450</v>
      </c>
      <c r="C93" s="94">
        <f>+I_Objektübersicht!D92</f>
        <v>18</v>
      </c>
      <c r="D93" s="49" t="str">
        <f>+I_Objektübersicht!C92</f>
        <v>Feuerwehr</v>
      </c>
      <c r="E93" s="49" t="s">
        <v>406</v>
      </c>
      <c r="F93" s="49" t="s">
        <v>406</v>
      </c>
      <c r="G93" s="48">
        <v>363.87</v>
      </c>
      <c r="H93" s="90" t="s">
        <v>25</v>
      </c>
      <c r="I93" s="49"/>
      <c r="J93" s="89"/>
      <c r="K93" s="51" t="s">
        <v>406</v>
      </c>
      <c r="L93" s="51" t="s">
        <v>406</v>
      </c>
      <c r="M93" s="48">
        <v>85.15000000000002</v>
      </c>
      <c r="N93" s="49" t="s">
        <v>405</v>
      </c>
      <c r="O93" s="89"/>
      <c r="P93" s="89"/>
      <c r="Q93" s="47" t="s">
        <v>602</v>
      </c>
      <c r="R93" s="83" t="s">
        <v>603</v>
      </c>
      <c r="S93" s="49" t="s">
        <v>599</v>
      </c>
      <c r="T93" s="49"/>
      <c r="U93" s="51"/>
      <c r="V93" s="49" t="s">
        <v>405</v>
      </c>
      <c r="W93" s="49"/>
      <c r="X93" s="49"/>
    </row>
    <row r="94" spans="1:24" ht="85.7" customHeight="1" x14ac:dyDescent="0.2">
      <c r="A94" s="32" t="str">
        <f>+I_Objektübersicht!A93</f>
        <v>Nöldnerstr. 36</v>
      </c>
      <c r="B94" s="49">
        <f>+I_Objektübersicht!B93</f>
        <v>30460</v>
      </c>
      <c r="C94" s="94">
        <f>+I_Objektübersicht!D93</f>
        <v>12</v>
      </c>
      <c r="D94" s="49" t="str">
        <f>+I_Objektübersicht!C93</f>
        <v>Feuerwehr</v>
      </c>
      <c r="E94" s="49" t="s">
        <v>406</v>
      </c>
      <c r="F94" s="49" t="s">
        <v>406</v>
      </c>
      <c r="G94" s="48">
        <v>137.24000000000004</v>
      </c>
      <c r="H94" s="90">
        <v>151</v>
      </c>
      <c r="I94" s="49"/>
      <c r="J94" s="89"/>
      <c r="K94" s="51" t="s">
        <v>406</v>
      </c>
      <c r="L94" s="51" t="s">
        <v>406</v>
      </c>
      <c r="M94" s="48">
        <v>52.379999999999995</v>
      </c>
      <c r="N94" s="49" t="s">
        <v>405</v>
      </c>
      <c r="O94" s="89"/>
      <c r="P94" s="89"/>
      <c r="Q94" s="47" t="s">
        <v>602</v>
      </c>
      <c r="R94" s="83" t="s">
        <v>603</v>
      </c>
      <c r="S94" s="49" t="s">
        <v>599</v>
      </c>
      <c r="T94" s="49"/>
      <c r="U94" s="51"/>
      <c r="V94" s="49" t="s">
        <v>405</v>
      </c>
      <c r="W94" s="49"/>
      <c r="X94" s="49"/>
    </row>
    <row r="95" spans="1:24" ht="138.6" customHeight="1" x14ac:dyDescent="0.2">
      <c r="A95" s="32" t="str">
        <f>+I_Objektübersicht!A94</f>
        <v>Seidelstr. 39 / JVA Tegel</v>
      </c>
      <c r="B95" s="49">
        <f>+I_Objektübersicht!B94</f>
        <v>30462</v>
      </c>
      <c r="C95" s="94">
        <f>+I_Objektübersicht!D94</f>
        <v>3</v>
      </c>
      <c r="D95" s="49" t="str">
        <f>+I_Objektübersicht!C94</f>
        <v>JVA</v>
      </c>
      <c r="E95" s="49" t="s">
        <v>406</v>
      </c>
      <c r="F95" s="49" t="s">
        <v>406</v>
      </c>
      <c r="G95" s="48">
        <v>6225.8299999998562</v>
      </c>
      <c r="H95" s="48" t="s">
        <v>25</v>
      </c>
      <c r="I95" s="49"/>
      <c r="J95" s="89"/>
      <c r="K95" s="83" t="s">
        <v>406</v>
      </c>
      <c r="L95" s="83" t="s">
        <v>406</v>
      </c>
      <c r="M95" s="48">
        <v>2461.7000000000025</v>
      </c>
      <c r="N95" s="122" t="s">
        <v>406</v>
      </c>
      <c r="O95" s="126">
        <v>2</v>
      </c>
      <c r="P95" s="126" t="s">
        <v>609</v>
      </c>
      <c r="Q95" s="49" t="s">
        <v>594</v>
      </c>
      <c r="R95" s="51" t="s">
        <v>595</v>
      </c>
      <c r="S95" s="51" t="s">
        <v>594</v>
      </c>
      <c r="T95" s="51" t="s">
        <v>600</v>
      </c>
      <c r="U95" s="99">
        <v>200</v>
      </c>
      <c r="V95" s="51" t="s">
        <v>406</v>
      </c>
      <c r="W95" s="84" t="s">
        <v>646</v>
      </c>
      <c r="X95" s="84"/>
    </row>
    <row r="96" spans="1:24" ht="85.7" customHeight="1" x14ac:dyDescent="0.2">
      <c r="A96" s="32" t="str">
        <f>+I_Objektübersicht!A95</f>
        <v>Thomas-Dehler-Str. 4</v>
      </c>
      <c r="B96" s="49">
        <f>+I_Objektübersicht!B95</f>
        <v>30479</v>
      </c>
      <c r="C96" s="94">
        <f>+I_Objektübersicht!D95</f>
        <v>5</v>
      </c>
      <c r="D96" s="49" t="str">
        <f>+I_Objektübersicht!C95</f>
        <v>Polizei</v>
      </c>
      <c r="E96" s="49" t="s">
        <v>406</v>
      </c>
      <c r="F96" s="49" t="s">
        <v>406</v>
      </c>
      <c r="G96" s="48">
        <v>160.95999999999995</v>
      </c>
      <c r="H96" s="48" t="s">
        <v>25</v>
      </c>
      <c r="I96" s="49"/>
      <c r="J96" s="89"/>
      <c r="K96" s="83" t="s">
        <v>406</v>
      </c>
      <c r="L96" s="83" t="s">
        <v>405</v>
      </c>
      <c r="M96" s="48">
        <v>16.940000000000005</v>
      </c>
      <c r="N96" s="49" t="s">
        <v>405</v>
      </c>
      <c r="O96" s="89"/>
      <c r="P96" s="89"/>
      <c r="Q96" s="49" t="s">
        <v>594</v>
      </c>
      <c r="R96" s="51" t="s">
        <v>595</v>
      </c>
      <c r="S96" s="49" t="s">
        <v>594</v>
      </c>
      <c r="T96" s="89" t="s">
        <v>599</v>
      </c>
      <c r="U96" s="89" t="s">
        <v>599</v>
      </c>
      <c r="V96" s="49" t="s">
        <v>405</v>
      </c>
      <c r="W96" s="49"/>
      <c r="X96" s="49"/>
    </row>
    <row r="97" spans="1:24" ht="109.5" customHeight="1" x14ac:dyDescent="0.2">
      <c r="A97" s="32" t="str">
        <f>+I_Objektübersicht!A96</f>
        <v>Zachertstr. 75</v>
      </c>
      <c r="B97" s="49">
        <f>+I_Objektübersicht!B96</f>
        <v>30548</v>
      </c>
      <c r="C97" s="94">
        <f>+I_Objektübersicht!D96</f>
        <v>11</v>
      </c>
      <c r="D97" s="49" t="str">
        <f>+I_Objektübersicht!C96</f>
        <v>Allgemeiner Bestand</v>
      </c>
      <c r="E97" s="49" t="s">
        <v>406</v>
      </c>
      <c r="F97" s="49" t="s">
        <v>384</v>
      </c>
      <c r="G97" s="48">
        <v>1600.3199999999997</v>
      </c>
      <c r="H97" s="48" t="s">
        <v>25</v>
      </c>
      <c r="I97" s="49"/>
      <c r="J97" s="89"/>
      <c r="K97" s="83" t="s">
        <v>406</v>
      </c>
      <c r="L97" s="83" t="s">
        <v>384</v>
      </c>
      <c r="M97" s="48">
        <v>381.2371</v>
      </c>
      <c r="N97" s="49" t="s">
        <v>405</v>
      </c>
      <c r="O97" s="89"/>
      <c r="P97" s="89"/>
      <c r="Q97" s="49" t="s">
        <v>594</v>
      </c>
      <c r="R97" s="51" t="s">
        <v>595</v>
      </c>
      <c r="S97" s="49" t="s">
        <v>599</v>
      </c>
      <c r="T97" s="89" t="s">
        <v>599</v>
      </c>
      <c r="U97" s="89" t="s">
        <v>599</v>
      </c>
      <c r="V97" s="51" t="s">
        <v>406</v>
      </c>
      <c r="W97" s="100" t="s">
        <v>647</v>
      </c>
      <c r="X97" s="100" t="s">
        <v>648</v>
      </c>
    </row>
    <row r="98" spans="1:24" ht="85.7" customHeight="1" x14ac:dyDescent="0.2">
      <c r="A98" s="32" t="str">
        <f>+I_Objektübersicht!A97</f>
        <v>Rankestr. 10-12</v>
      </c>
      <c r="B98" s="49">
        <f>+I_Objektübersicht!B97</f>
        <v>30170</v>
      </c>
      <c r="C98" s="94">
        <f>+I_Objektübersicht!D97</f>
        <v>19</v>
      </c>
      <c r="D98" s="49" t="str">
        <f>+I_Objektübersicht!C97</f>
        <v>Feuerwehr</v>
      </c>
      <c r="E98" s="49" t="s">
        <v>406</v>
      </c>
      <c r="F98" s="49" t="s">
        <v>406</v>
      </c>
      <c r="G98" s="48">
        <v>1980.6100000000006</v>
      </c>
      <c r="H98" s="90" t="s">
        <v>25</v>
      </c>
      <c r="I98" s="49"/>
      <c r="J98" s="89"/>
      <c r="K98" s="51" t="s">
        <v>406</v>
      </c>
      <c r="L98" s="83" t="s">
        <v>406</v>
      </c>
      <c r="M98" s="48">
        <v>476.55000000000024</v>
      </c>
      <c r="N98" s="49" t="s">
        <v>405</v>
      </c>
      <c r="O98" s="89"/>
      <c r="P98" s="89"/>
      <c r="Q98" s="47" t="s">
        <v>602</v>
      </c>
      <c r="R98" s="83" t="s">
        <v>603</v>
      </c>
      <c r="S98" s="49" t="s">
        <v>599</v>
      </c>
      <c r="T98" s="49"/>
      <c r="U98" s="51"/>
      <c r="V98" s="49" t="s">
        <v>405</v>
      </c>
      <c r="W98" s="49"/>
      <c r="X98" s="49"/>
    </row>
    <row r="99" spans="1:24" ht="85.7" customHeight="1" x14ac:dyDescent="0.2">
      <c r="A99" s="32" t="str">
        <f>+I_Objektübersicht!A98</f>
        <v>Wittestr. 30 G, M, J</v>
      </c>
      <c r="B99" s="49">
        <f>+I_Objektübersicht!B98</f>
        <v>10297</v>
      </c>
      <c r="C99" s="94">
        <f>+I_Objektübersicht!D98</f>
        <v>18</v>
      </c>
      <c r="D99" s="49" t="str">
        <f>+I_Objektübersicht!C98</f>
        <v>Feuerwehr</v>
      </c>
      <c r="E99" s="49" t="s">
        <v>406</v>
      </c>
      <c r="F99" s="49" t="s">
        <v>406</v>
      </c>
      <c r="G99" s="48">
        <v>5695.2899999999972</v>
      </c>
      <c r="H99" s="90" t="s">
        <v>25</v>
      </c>
      <c r="I99" s="49"/>
      <c r="J99" s="89"/>
      <c r="K99" s="51" t="s">
        <v>406</v>
      </c>
      <c r="L99" s="51" t="s">
        <v>649</v>
      </c>
      <c r="M99" s="48">
        <v>453.98999999999864</v>
      </c>
      <c r="N99" s="49" t="s">
        <v>405</v>
      </c>
      <c r="O99" s="89"/>
      <c r="P99" s="89"/>
      <c r="Q99" s="47" t="s">
        <v>602</v>
      </c>
      <c r="R99" s="83" t="s">
        <v>603</v>
      </c>
      <c r="S99" s="49" t="s">
        <v>599</v>
      </c>
      <c r="T99" s="49"/>
      <c r="U99" s="51"/>
      <c r="V99" s="49" t="s">
        <v>405</v>
      </c>
      <c r="W99" s="49"/>
      <c r="X99" s="49"/>
    </row>
    <row r="100" spans="1:24" ht="85.7" customHeight="1" x14ac:dyDescent="0.2">
      <c r="A100" s="32" t="str">
        <f>+I_Objektübersicht!A99</f>
        <v>Godbersenstr. 31</v>
      </c>
      <c r="B100" s="49">
        <f>+I_Objektübersicht!B99</f>
        <v>30481</v>
      </c>
      <c r="C100" s="94">
        <f>+I_Objektübersicht!D99</f>
        <v>16</v>
      </c>
      <c r="D100" s="49" t="str">
        <f>+I_Objektübersicht!C99</f>
        <v>Feuerwehr</v>
      </c>
      <c r="E100" s="49" t="s">
        <v>406</v>
      </c>
      <c r="F100" s="49" t="s">
        <v>604</v>
      </c>
      <c r="G100" s="48">
        <v>600.33000000000027</v>
      </c>
      <c r="H100" s="90" t="s">
        <v>25</v>
      </c>
      <c r="I100" s="49"/>
      <c r="J100" s="89"/>
      <c r="K100" s="51" t="s">
        <v>406</v>
      </c>
      <c r="L100" s="51" t="s">
        <v>649</v>
      </c>
      <c r="M100" s="48">
        <v>97.499200000000016</v>
      </c>
      <c r="N100" s="49" t="s">
        <v>405</v>
      </c>
      <c r="O100" s="89"/>
      <c r="P100" s="89"/>
      <c r="Q100" s="47" t="s">
        <v>602</v>
      </c>
      <c r="R100" s="83" t="s">
        <v>603</v>
      </c>
      <c r="S100" s="49" t="s">
        <v>599</v>
      </c>
      <c r="T100" s="49"/>
      <c r="U100" s="51"/>
      <c r="V100" s="49" t="s">
        <v>405</v>
      </c>
      <c r="W100" s="49"/>
      <c r="X100" s="49"/>
    </row>
    <row r="101" spans="1:24" ht="85.7" customHeight="1" x14ac:dyDescent="0.2">
      <c r="A101" s="32" t="str">
        <f>+I_Objektübersicht!A100</f>
        <v>Reinickendorfer Str. 15a-15c</v>
      </c>
      <c r="B101" s="49">
        <f>+I_Objektübersicht!B100</f>
        <v>30172</v>
      </c>
      <c r="C101" s="94">
        <f>+I_Objektübersicht!D100</f>
        <v>15</v>
      </c>
      <c r="D101" s="49" t="str">
        <f>+I_Objektübersicht!C100</f>
        <v>Feuerwehr</v>
      </c>
      <c r="E101" s="49" t="s">
        <v>406</v>
      </c>
      <c r="F101" s="49" t="s">
        <v>604</v>
      </c>
      <c r="G101" s="48">
        <v>1831.1199999999976</v>
      </c>
      <c r="H101" s="90" t="s">
        <v>25</v>
      </c>
      <c r="I101" s="49"/>
      <c r="J101" s="89"/>
      <c r="K101" s="51" t="s">
        <v>406</v>
      </c>
      <c r="L101" s="51" t="s">
        <v>406</v>
      </c>
      <c r="M101" s="48">
        <v>371.55000000000013</v>
      </c>
      <c r="N101" s="49" t="s">
        <v>405</v>
      </c>
      <c r="O101" s="89"/>
      <c r="P101" s="89"/>
      <c r="Q101" s="47" t="s">
        <v>602</v>
      </c>
      <c r="R101" s="83" t="s">
        <v>603</v>
      </c>
      <c r="S101" s="49" t="s">
        <v>599</v>
      </c>
      <c r="T101" s="49"/>
      <c r="U101" s="51"/>
      <c r="V101" s="49" t="s">
        <v>405</v>
      </c>
      <c r="W101" s="49"/>
      <c r="X101" s="49"/>
    </row>
    <row r="102" spans="1:24" ht="85.7" customHeight="1" x14ac:dyDescent="0.2">
      <c r="A102" s="32" t="str">
        <f>+I_Objektübersicht!A101</f>
        <v>Feurigstr. 58</v>
      </c>
      <c r="B102" s="49">
        <f>+I_Objektübersicht!B101</f>
        <v>30150</v>
      </c>
      <c r="C102" s="94">
        <f>+I_Objektübersicht!D101</f>
        <v>14</v>
      </c>
      <c r="D102" s="49" t="str">
        <f>+I_Objektübersicht!C101</f>
        <v>Feuerwehr</v>
      </c>
      <c r="E102" s="49" t="s">
        <v>406</v>
      </c>
      <c r="F102" s="49" t="s">
        <v>604</v>
      </c>
      <c r="G102" s="48">
        <v>2477.5600000000009</v>
      </c>
      <c r="H102" s="90" t="s">
        <v>25</v>
      </c>
      <c r="I102" s="49"/>
      <c r="J102" s="89"/>
      <c r="K102" s="51" t="s">
        <v>406</v>
      </c>
      <c r="L102" s="51" t="s">
        <v>406</v>
      </c>
      <c r="M102" s="48">
        <v>533.21999999999969</v>
      </c>
      <c r="N102" s="49" t="s">
        <v>405</v>
      </c>
      <c r="O102" s="89"/>
      <c r="P102" s="89"/>
      <c r="Q102" s="47" t="s">
        <v>602</v>
      </c>
      <c r="R102" s="83" t="s">
        <v>603</v>
      </c>
      <c r="S102" s="49" t="s">
        <v>599</v>
      </c>
      <c r="T102" s="49"/>
      <c r="U102" s="51"/>
      <c r="V102" s="49" t="s">
        <v>405</v>
      </c>
      <c r="W102" s="49"/>
      <c r="X102" s="49"/>
    </row>
    <row r="103" spans="1:24" ht="85.7" customHeight="1" x14ac:dyDescent="0.2">
      <c r="A103" s="32" t="str">
        <f>+I_Objektübersicht!A102</f>
        <v>Oderberger Str. 24,25</v>
      </c>
      <c r="B103" s="49">
        <f>+I_Objektübersicht!B102</f>
        <v>30264</v>
      </c>
      <c r="C103" s="94">
        <f>+I_Objektübersicht!D102</f>
        <v>13</v>
      </c>
      <c r="D103" s="49" t="str">
        <f>+I_Objektübersicht!C102</f>
        <v>Feuerwehr</v>
      </c>
      <c r="E103" s="49" t="s">
        <v>406</v>
      </c>
      <c r="F103" s="49" t="s">
        <v>604</v>
      </c>
      <c r="G103" s="48">
        <v>1349.3200000000004</v>
      </c>
      <c r="H103" s="90" t="s">
        <v>25</v>
      </c>
      <c r="I103" s="49"/>
      <c r="J103" s="89"/>
      <c r="K103" s="51" t="s">
        <v>406</v>
      </c>
      <c r="L103" s="51" t="s">
        <v>406</v>
      </c>
      <c r="M103" s="48">
        <v>232.33999999999975</v>
      </c>
      <c r="N103" s="49" t="s">
        <v>405</v>
      </c>
      <c r="O103" s="89"/>
      <c r="P103" s="89"/>
      <c r="Q103" s="47" t="s">
        <v>602</v>
      </c>
      <c r="R103" s="83" t="s">
        <v>603</v>
      </c>
      <c r="S103" s="49" t="s">
        <v>599</v>
      </c>
      <c r="T103" s="49"/>
      <c r="U103" s="51"/>
      <c r="V103" s="49" t="s">
        <v>405</v>
      </c>
      <c r="W103" s="49"/>
      <c r="X103" s="49"/>
    </row>
    <row r="104" spans="1:24" ht="85.7" customHeight="1" x14ac:dyDescent="0.2">
      <c r="A104" s="32" t="str">
        <f>+I_Objektübersicht!A103</f>
        <v>Groß-Berliner Damm 18</v>
      </c>
      <c r="B104" s="49">
        <f>+I_Objektübersicht!B103</f>
        <v>30154</v>
      </c>
      <c r="C104" s="94">
        <f>+I_Objektübersicht!D103</f>
        <v>17</v>
      </c>
      <c r="D104" s="49" t="str">
        <f>+I_Objektübersicht!C103</f>
        <v>Feuerwehr</v>
      </c>
      <c r="E104" s="49" t="s">
        <v>406</v>
      </c>
      <c r="F104" s="49" t="s">
        <v>604</v>
      </c>
      <c r="G104" s="48">
        <v>4365.4699999999993</v>
      </c>
      <c r="H104" s="90" t="s">
        <v>25</v>
      </c>
      <c r="I104" s="49"/>
      <c r="J104" s="89"/>
      <c r="K104" s="51" t="s">
        <v>406</v>
      </c>
      <c r="L104" s="51" t="s">
        <v>406</v>
      </c>
      <c r="M104" s="48">
        <v>1012.1099999999983</v>
      </c>
      <c r="N104" s="49" t="s">
        <v>405</v>
      </c>
      <c r="O104" s="89"/>
      <c r="P104" s="89"/>
      <c r="Q104" s="47" t="s">
        <v>602</v>
      </c>
      <c r="R104" s="83" t="s">
        <v>603</v>
      </c>
      <c r="S104" s="49" t="s">
        <v>599</v>
      </c>
      <c r="T104" s="49"/>
      <c r="U104" s="51"/>
      <c r="V104" s="49" t="s">
        <v>405</v>
      </c>
      <c r="W104" s="49"/>
      <c r="X104" s="49"/>
    </row>
    <row r="105" spans="1:24" ht="85.7" customHeight="1" x14ac:dyDescent="0.2">
      <c r="A105" s="32" t="str">
        <f>+I_Objektübersicht!A104</f>
        <v>Suarezstr. 9-10</v>
      </c>
      <c r="B105" s="49">
        <f>+I_Objektübersicht!B104</f>
        <v>30278</v>
      </c>
      <c r="C105" s="94">
        <f>+I_Objektübersicht!D104</f>
        <v>19</v>
      </c>
      <c r="D105" s="49" t="str">
        <f>+I_Objektübersicht!C104</f>
        <v>Feuerwehr</v>
      </c>
      <c r="E105" s="49" t="s">
        <v>406</v>
      </c>
      <c r="F105" s="49" t="s">
        <v>406</v>
      </c>
      <c r="G105" s="48">
        <v>2292.1000000000022</v>
      </c>
      <c r="H105" s="90" t="s">
        <v>25</v>
      </c>
      <c r="I105" s="49"/>
      <c r="J105" s="89"/>
      <c r="K105" s="51" t="s">
        <v>406</v>
      </c>
      <c r="L105" s="51" t="s">
        <v>406</v>
      </c>
      <c r="M105" s="48">
        <v>497.62999999999994</v>
      </c>
      <c r="N105" s="49" t="s">
        <v>405</v>
      </c>
      <c r="O105" s="89"/>
      <c r="P105" s="89"/>
      <c r="Q105" s="47" t="s">
        <v>602</v>
      </c>
      <c r="R105" s="83" t="s">
        <v>603</v>
      </c>
      <c r="S105" s="49" t="s">
        <v>599</v>
      </c>
      <c r="T105" s="49"/>
      <c r="U105" s="51"/>
      <c r="V105" s="49" t="s">
        <v>405</v>
      </c>
      <c r="W105" s="49"/>
      <c r="X105" s="49"/>
    </row>
    <row r="106" spans="1:24" ht="85.7" customHeight="1" x14ac:dyDescent="0.2">
      <c r="A106" s="32" t="str">
        <f>+I_Objektübersicht!A105</f>
        <v>Triftstr. 8</v>
      </c>
      <c r="B106" s="49">
        <f>+I_Objektübersicht!B105</f>
        <v>30280</v>
      </c>
      <c r="C106" s="94">
        <f>+I_Objektübersicht!D105</f>
        <v>18</v>
      </c>
      <c r="D106" s="49" t="str">
        <f>+I_Objektübersicht!C105</f>
        <v>Feuerwehr</v>
      </c>
      <c r="E106" s="49" t="s">
        <v>406</v>
      </c>
      <c r="F106" s="49" t="s">
        <v>604</v>
      </c>
      <c r="G106" s="48">
        <v>1697.8899999999994</v>
      </c>
      <c r="H106" s="90" t="s">
        <v>25</v>
      </c>
      <c r="I106" s="49"/>
      <c r="J106" s="89"/>
      <c r="K106" s="51" t="s">
        <v>406</v>
      </c>
      <c r="L106" s="51" t="s">
        <v>406</v>
      </c>
      <c r="M106" s="48">
        <v>345.44999999999959</v>
      </c>
      <c r="N106" s="49" t="s">
        <v>405</v>
      </c>
      <c r="O106" s="89"/>
      <c r="P106" s="89"/>
      <c r="Q106" s="47" t="s">
        <v>602</v>
      </c>
      <c r="R106" s="83" t="s">
        <v>603</v>
      </c>
      <c r="S106" s="49" t="s">
        <v>599</v>
      </c>
      <c r="T106" s="49"/>
      <c r="U106" s="51"/>
      <c r="V106" s="49" t="s">
        <v>405</v>
      </c>
      <c r="W106" s="49"/>
      <c r="X106" s="49"/>
    </row>
    <row r="107" spans="1:24" ht="85.7" customHeight="1" x14ac:dyDescent="0.2">
      <c r="A107" s="32" t="str">
        <f>+I_Objektübersicht!A106</f>
        <v>Parkstr. 38-39</v>
      </c>
      <c r="B107" s="49">
        <f>+I_Objektübersicht!B106</f>
        <v>30267</v>
      </c>
      <c r="C107" s="94">
        <f>+I_Objektübersicht!D106</f>
        <v>13</v>
      </c>
      <c r="D107" s="49" t="str">
        <f>+I_Objektübersicht!C106</f>
        <v>Feuerwehr</v>
      </c>
      <c r="E107" s="49" t="s">
        <v>406</v>
      </c>
      <c r="F107" s="49" t="s">
        <v>406</v>
      </c>
      <c r="G107" s="48">
        <v>2427.2199999999998</v>
      </c>
      <c r="H107" s="90" t="s">
        <v>25</v>
      </c>
      <c r="I107" s="49"/>
      <c r="J107" s="89"/>
      <c r="K107" s="51" t="s">
        <v>406</v>
      </c>
      <c r="L107" s="51" t="s">
        <v>406</v>
      </c>
      <c r="M107" s="48">
        <v>1061.5</v>
      </c>
      <c r="N107" s="49" t="s">
        <v>405</v>
      </c>
      <c r="O107" s="89"/>
      <c r="P107" s="89"/>
      <c r="Q107" s="47" t="s">
        <v>602</v>
      </c>
      <c r="R107" s="83" t="s">
        <v>603</v>
      </c>
      <c r="S107" s="49" t="s">
        <v>599</v>
      </c>
      <c r="T107" s="49"/>
      <c r="U107" s="51"/>
      <c r="V107" s="49" t="s">
        <v>405</v>
      </c>
      <c r="W107" s="49"/>
      <c r="X107" s="49"/>
    </row>
    <row r="108" spans="1:24" ht="85.7" customHeight="1" x14ac:dyDescent="0.2">
      <c r="A108" s="32" t="str">
        <f>+I_Objektübersicht!A107</f>
        <v>Berliner Str. 16</v>
      </c>
      <c r="B108" s="49">
        <f>+I_Objektübersicht!B107</f>
        <v>30228</v>
      </c>
      <c r="C108" s="94">
        <f>+I_Objektübersicht!D107</f>
        <v>18</v>
      </c>
      <c r="D108" s="49" t="str">
        <f>+I_Objektübersicht!C107</f>
        <v>Feuerwehr</v>
      </c>
      <c r="E108" s="123" t="s">
        <v>650</v>
      </c>
      <c r="F108" s="123" t="s">
        <v>384</v>
      </c>
      <c r="G108" s="88"/>
      <c r="H108" s="88"/>
      <c r="I108" s="49"/>
      <c r="J108" s="89"/>
      <c r="K108" s="51" t="s">
        <v>406</v>
      </c>
      <c r="L108" s="51" t="s">
        <v>406</v>
      </c>
      <c r="M108" s="48">
        <v>566.87999999999988</v>
      </c>
      <c r="N108" s="49" t="s">
        <v>405</v>
      </c>
      <c r="O108" s="89"/>
      <c r="P108" s="89"/>
      <c r="Q108" s="49" t="s">
        <v>594</v>
      </c>
      <c r="R108" s="51" t="s">
        <v>595</v>
      </c>
      <c r="S108" s="49" t="s">
        <v>599</v>
      </c>
      <c r="T108" s="49"/>
      <c r="U108" s="51"/>
      <c r="V108" s="49" t="s">
        <v>405</v>
      </c>
      <c r="W108" s="49"/>
      <c r="X108" s="49"/>
    </row>
    <row r="109" spans="1:24" ht="85.7" customHeight="1" x14ac:dyDescent="0.2">
      <c r="A109" s="32" t="str">
        <f>+I_Objektübersicht!A108</f>
        <v>Wilmsstr. 19,20</v>
      </c>
      <c r="B109" s="49">
        <f>+I_Objektübersicht!B108</f>
        <v>30286</v>
      </c>
      <c r="C109" s="94">
        <f>+I_Objektübersicht!D108</f>
        <v>17</v>
      </c>
      <c r="D109" s="49" t="str">
        <f>+I_Objektübersicht!C108</f>
        <v>Feuerwehr</v>
      </c>
      <c r="E109" s="123" t="s">
        <v>650</v>
      </c>
      <c r="F109" s="123" t="s">
        <v>384</v>
      </c>
      <c r="G109" s="88"/>
      <c r="H109" s="88"/>
      <c r="I109" s="49"/>
      <c r="J109" s="89"/>
      <c r="K109" s="51" t="s">
        <v>406</v>
      </c>
      <c r="L109" s="51" t="s">
        <v>406</v>
      </c>
      <c r="M109" s="48">
        <v>538.81000000000006</v>
      </c>
      <c r="N109" s="49" t="s">
        <v>405</v>
      </c>
      <c r="O109" s="89"/>
      <c r="P109" s="89"/>
      <c r="Q109" s="49" t="s">
        <v>594</v>
      </c>
      <c r="R109" s="51" t="s">
        <v>595</v>
      </c>
      <c r="S109" s="49" t="s">
        <v>599</v>
      </c>
      <c r="T109" s="49"/>
      <c r="U109" s="51"/>
      <c r="V109" s="49" t="s">
        <v>405</v>
      </c>
      <c r="W109" s="49"/>
      <c r="X109" s="49"/>
    </row>
    <row r="110" spans="1:24" ht="85.7" customHeight="1" x14ac:dyDescent="0.2">
      <c r="A110" s="32" t="str">
        <f>+I_Objektübersicht!A109</f>
        <v>Gasteiner Str. 19-20</v>
      </c>
      <c r="B110" s="49">
        <f>+I_Objektübersicht!B109</f>
        <v>30151</v>
      </c>
      <c r="C110" s="94">
        <f>+I_Objektübersicht!D109</f>
        <v>19</v>
      </c>
      <c r="D110" s="49" t="str">
        <f>+I_Objektübersicht!C109</f>
        <v>Feuerwehr</v>
      </c>
      <c r="E110" s="123" t="s">
        <v>650</v>
      </c>
      <c r="F110" s="123" t="s">
        <v>384</v>
      </c>
      <c r="G110" s="88"/>
      <c r="H110" s="88"/>
      <c r="I110" s="49"/>
      <c r="J110" s="89"/>
      <c r="K110" s="51" t="s">
        <v>406</v>
      </c>
      <c r="L110" s="51" t="s">
        <v>406</v>
      </c>
      <c r="M110" s="48">
        <v>449.38000000000045</v>
      </c>
      <c r="N110" s="49" t="s">
        <v>405</v>
      </c>
      <c r="O110" s="89"/>
      <c r="P110" s="89"/>
      <c r="Q110" s="49" t="s">
        <v>594</v>
      </c>
      <c r="R110" s="51" t="s">
        <v>595</v>
      </c>
      <c r="S110" s="49" t="s">
        <v>599</v>
      </c>
      <c r="T110" s="49"/>
      <c r="U110" s="51"/>
      <c r="V110" s="49" t="s">
        <v>405</v>
      </c>
      <c r="W110" s="49"/>
      <c r="X110" s="49"/>
    </row>
    <row r="111" spans="1:24" ht="85.7" customHeight="1" x14ac:dyDescent="0.2">
      <c r="A111" s="32" t="str">
        <f>+I_Objektübersicht!A110</f>
        <v>Voltairestr. 2</v>
      </c>
      <c r="B111" s="49">
        <f>+I_Objektübersicht!B110</f>
        <v>30179</v>
      </c>
      <c r="C111" s="94">
        <f>+I_Objektübersicht!D110</f>
        <v>17</v>
      </c>
      <c r="D111" s="49" t="str">
        <f>+I_Objektübersicht!C110</f>
        <v>Feuerwehr</v>
      </c>
      <c r="E111" s="123" t="s">
        <v>650</v>
      </c>
      <c r="F111" s="123" t="s">
        <v>384</v>
      </c>
      <c r="G111" s="88"/>
      <c r="H111" s="88"/>
      <c r="I111" s="49"/>
      <c r="J111" s="89"/>
      <c r="K111" s="51" t="s">
        <v>406</v>
      </c>
      <c r="L111" s="51" t="s">
        <v>406</v>
      </c>
      <c r="M111" s="48">
        <v>1451.0799999999952</v>
      </c>
      <c r="N111" s="49" t="s">
        <v>405</v>
      </c>
      <c r="O111" s="89"/>
      <c r="P111" s="89"/>
      <c r="Q111" s="49" t="s">
        <v>594</v>
      </c>
      <c r="R111" s="51" t="s">
        <v>595</v>
      </c>
      <c r="S111" s="49" t="s">
        <v>599</v>
      </c>
      <c r="T111" s="49"/>
      <c r="U111" s="51"/>
      <c r="V111" s="49" t="s">
        <v>405</v>
      </c>
      <c r="W111" s="49"/>
      <c r="X111" s="49"/>
    </row>
    <row r="112" spans="1:24" ht="117" customHeight="1" x14ac:dyDescent="0.2">
      <c r="A112" s="32" t="str">
        <f>+I_Objektübersicht!A111</f>
        <v>Jagowstr. 31</v>
      </c>
      <c r="B112" s="49">
        <f>+I_Objektübersicht!B111</f>
        <v>30250</v>
      </c>
      <c r="C112" s="94">
        <f>+I_Objektübersicht!D111</f>
        <v>18</v>
      </c>
      <c r="D112" s="49" t="str">
        <f>+I_Objektübersicht!C111</f>
        <v>Feuerwehr</v>
      </c>
      <c r="E112" s="123" t="s">
        <v>384</v>
      </c>
      <c r="F112" s="123" t="s">
        <v>384</v>
      </c>
      <c r="G112" s="48">
        <v>4006.21</v>
      </c>
      <c r="H112" s="48" t="s">
        <v>25</v>
      </c>
      <c r="I112" s="49"/>
      <c r="J112" s="89"/>
      <c r="K112" s="51" t="s">
        <v>406</v>
      </c>
      <c r="L112" s="51" t="s">
        <v>406</v>
      </c>
      <c r="M112" s="48">
        <v>494.14000000000004</v>
      </c>
      <c r="N112" s="49" t="s">
        <v>405</v>
      </c>
      <c r="O112" s="89"/>
      <c r="P112" s="89"/>
      <c r="Q112" s="47" t="s">
        <v>602</v>
      </c>
      <c r="R112" s="83" t="s">
        <v>603</v>
      </c>
      <c r="S112" s="49" t="s">
        <v>599</v>
      </c>
      <c r="T112" s="49"/>
      <c r="U112" s="51"/>
      <c r="V112" s="49" t="s">
        <v>405</v>
      </c>
      <c r="W112" s="49"/>
      <c r="X112" s="122" t="s">
        <v>651</v>
      </c>
    </row>
    <row r="113" spans="1:24" ht="85.7" customHeight="1" x14ac:dyDescent="0.2">
      <c r="A113" s="32" t="str">
        <f>+I_Objektübersicht!A112</f>
        <v>Axel-Springer-Str. 39</v>
      </c>
      <c r="B113" s="49">
        <f>+I_Objektübersicht!B112</f>
        <v>1651</v>
      </c>
      <c r="C113" s="94">
        <f>+I_Objektübersicht!D112</f>
        <v>6</v>
      </c>
      <c r="D113" s="49" t="str">
        <f>+I_Objektübersicht!C112</f>
        <v>Wohnen</v>
      </c>
      <c r="E113" s="49" t="s">
        <v>406</v>
      </c>
      <c r="F113" s="49" t="s">
        <v>604</v>
      </c>
      <c r="G113" s="48" t="s">
        <v>652</v>
      </c>
      <c r="H113" s="48" t="s">
        <v>25</v>
      </c>
      <c r="I113" s="49"/>
      <c r="J113" s="89"/>
      <c r="K113" s="83" t="s">
        <v>406</v>
      </c>
      <c r="L113" s="83" t="s">
        <v>605</v>
      </c>
      <c r="M113" s="48">
        <v>40</v>
      </c>
      <c r="N113" s="49" t="s">
        <v>405</v>
      </c>
      <c r="O113" s="89"/>
      <c r="P113" s="89"/>
      <c r="Q113" s="49" t="s">
        <v>594</v>
      </c>
      <c r="R113" s="51" t="s">
        <v>595</v>
      </c>
      <c r="S113" s="49" t="s">
        <v>599</v>
      </c>
      <c r="T113" s="89" t="s">
        <v>599</v>
      </c>
      <c r="U113" s="89" t="s">
        <v>599</v>
      </c>
      <c r="V113" s="49" t="s">
        <v>405</v>
      </c>
      <c r="W113" s="49"/>
      <c r="X113" s="49"/>
    </row>
    <row r="114" spans="1:24" ht="81" customHeight="1" x14ac:dyDescent="0.2">
      <c r="A114" s="32" t="str">
        <f>+I_Objektübersicht!A113</f>
        <v>Lehmbruckstr. 2, Rudolfstr. 11</v>
      </c>
      <c r="B114" s="49">
        <f>+I_Objektübersicht!B113</f>
        <v>13214</v>
      </c>
      <c r="C114" s="94">
        <f>+I_Objektübersicht!D113</f>
        <v>6</v>
      </c>
      <c r="D114" s="49" t="str">
        <f>+I_Objektübersicht!C113</f>
        <v>Wohnen</v>
      </c>
      <c r="E114" s="49" t="s">
        <v>406</v>
      </c>
      <c r="F114" s="49" t="s">
        <v>604</v>
      </c>
      <c r="G114" s="48" t="s">
        <v>653</v>
      </c>
      <c r="H114" s="48" t="s">
        <v>25</v>
      </c>
      <c r="I114" s="49"/>
      <c r="J114" s="89"/>
      <c r="K114" s="83" t="s">
        <v>406</v>
      </c>
      <c r="L114" s="83" t="s">
        <v>605</v>
      </c>
      <c r="M114" s="48">
        <v>42</v>
      </c>
      <c r="N114" s="49" t="s">
        <v>405</v>
      </c>
      <c r="O114" s="89"/>
      <c r="P114" s="89"/>
      <c r="Q114" s="49" t="s">
        <v>594</v>
      </c>
      <c r="R114" s="51" t="s">
        <v>595</v>
      </c>
      <c r="S114" s="49" t="s">
        <v>599</v>
      </c>
      <c r="T114" s="89" t="s">
        <v>599</v>
      </c>
      <c r="U114" s="89" t="s">
        <v>599</v>
      </c>
      <c r="V114" s="49" t="s">
        <v>405</v>
      </c>
      <c r="W114" s="49"/>
      <c r="X114" s="49"/>
    </row>
    <row r="115" spans="1:24" ht="85.7" customHeight="1" x14ac:dyDescent="0.2">
      <c r="A115" s="32" t="str">
        <f>+I_Objektübersicht!A114</f>
        <v>Reichenberger Str. 144</v>
      </c>
      <c r="B115" s="49">
        <f>+I_Objektübersicht!B114</f>
        <v>11975</v>
      </c>
      <c r="C115" s="94">
        <f>+I_Objektübersicht!D114</f>
        <v>6</v>
      </c>
      <c r="D115" s="49" t="str">
        <f>+I_Objektübersicht!C114</f>
        <v>Wohnen</v>
      </c>
      <c r="E115" s="49" t="s">
        <v>406</v>
      </c>
      <c r="F115" s="49" t="s">
        <v>604</v>
      </c>
      <c r="G115" s="48" t="s">
        <v>654</v>
      </c>
      <c r="H115" s="48" t="s">
        <v>25</v>
      </c>
      <c r="I115" s="49"/>
      <c r="J115" s="89"/>
      <c r="K115" s="83" t="s">
        <v>406</v>
      </c>
      <c r="L115" s="83" t="s">
        <v>605</v>
      </c>
      <c r="M115" s="48">
        <v>12</v>
      </c>
      <c r="N115" s="49" t="s">
        <v>405</v>
      </c>
      <c r="O115" s="89"/>
      <c r="P115" s="89"/>
      <c r="Q115" s="49" t="s">
        <v>594</v>
      </c>
      <c r="R115" s="51" t="s">
        <v>595</v>
      </c>
      <c r="S115" s="49" t="s">
        <v>599</v>
      </c>
      <c r="T115" s="89" t="s">
        <v>599</v>
      </c>
      <c r="U115" s="89" t="s">
        <v>599</v>
      </c>
      <c r="V115" s="49" t="s">
        <v>405</v>
      </c>
      <c r="W115" s="49"/>
      <c r="X115" s="49"/>
    </row>
    <row r="116" spans="1:24" ht="85.7" customHeight="1" x14ac:dyDescent="0.2">
      <c r="A116" s="32" t="str">
        <f>+I_Objektübersicht!A115</f>
        <v>Leuschnerdamm 37, 37A, 39, 39A</v>
      </c>
      <c r="B116" s="49">
        <f>+I_Objektübersicht!B115</f>
        <v>72469</v>
      </c>
      <c r="C116" s="94">
        <f>+I_Objektübersicht!D115</f>
        <v>6</v>
      </c>
      <c r="D116" s="49" t="str">
        <f>+I_Objektübersicht!C115</f>
        <v>Wohnen</v>
      </c>
      <c r="E116" s="49" t="s">
        <v>406</v>
      </c>
      <c r="F116" s="49" t="s">
        <v>604</v>
      </c>
      <c r="G116" s="48" t="s">
        <v>655</v>
      </c>
      <c r="H116" s="48" t="s">
        <v>25</v>
      </c>
      <c r="I116" s="49"/>
      <c r="J116" s="89"/>
      <c r="K116" s="83" t="s">
        <v>406</v>
      </c>
      <c r="L116" s="83" t="s">
        <v>605</v>
      </c>
      <c r="M116" s="48">
        <v>328</v>
      </c>
      <c r="N116" s="49" t="s">
        <v>405</v>
      </c>
      <c r="O116" s="89"/>
      <c r="P116" s="89"/>
      <c r="Q116" s="49" t="s">
        <v>594</v>
      </c>
      <c r="R116" s="51" t="s">
        <v>595</v>
      </c>
      <c r="S116" s="49" t="s">
        <v>599</v>
      </c>
      <c r="T116" s="89" t="s">
        <v>599</v>
      </c>
      <c r="U116" s="89" t="s">
        <v>599</v>
      </c>
      <c r="V116" s="49" t="s">
        <v>405</v>
      </c>
      <c r="W116" s="49"/>
      <c r="X116" s="49"/>
    </row>
    <row r="117" spans="1:24" ht="85.7" customHeight="1" x14ac:dyDescent="0.2">
      <c r="A117" s="32" t="str">
        <f>+I_Objektübersicht!A116</f>
        <v>Böttgerstr. 4</v>
      </c>
      <c r="B117" s="49">
        <f>+I_Objektübersicht!B116</f>
        <v>80390</v>
      </c>
      <c r="C117" s="94">
        <f>+I_Objektübersicht!D116</f>
        <v>2</v>
      </c>
      <c r="D117" s="49" t="str">
        <f>+I_Objektübersicht!C116</f>
        <v>Wohnen</v>
      </c>
      <c r="E117" s="49" t="s">
        <v>406</v>
      </c>
      <c r="F117" s="49" t="s">
        <v>604</v>
      </c>
      <c r="G117" s="48" t="s">
        <v>656</v>
      </c>
      <c r="H117" s="48" t="s">
        <v>25</v>
      </c>
      <c r="I117" s="49"/>
      <c r="J117" s="89"/>
      <c r="K117" s="83" t="s">
        <v>406</v>
      </c>
      <c r="L117" s="83" t="s">
        <v>605</v>
      </c>
      <c r="M117" s="48">
        <v>9</v>
      </c>
      <c r="N117" s="49" t="s">
        <v>405</v>
      </c>
      <c r="O117" s="89"/>
      <c r="P117" s="89"/>
      <c r="Q117" s="49" t="s">
        <v>594</v>
      </c>
      <c r="R117" s="51" t="s">
        <v>595</v>
      </c>
      <c r="S117" s="49" t="s">
        <v>599</v>
      </c>
      <c r="T117" s="89" t="s">
        <v>599</v>
      </c>
      <c r="U117" s="89" t="s">
        <v>599</v>
      </c>
      <c r="V117" s="49" t="s">
        <v>405</v>
      </c>
      <c r="W117" s="49"/>
      <c r="X117" s="49"/>
    </row>
    <row r="118" spans="1:24" ht="197.25" customHeight="1" x14ac:dyDescent="0.2">
      <c r="A118" s="32" t="str">
        <f>+I_Objektübersicht!A117</f>
        <v>Ellerbeker Str. 7, 8</v>
      </c>
      <c r="B118" s="49">
        <f>+I_Objektübersicht!B117</f>
        <v>80391</v>
      </c>
      <c r="C118" s="94">
        <f>+I_Objektübersicht!D117</f>
        <v>2</v>
      </c>
      <c r="D118" s="49" t="str">
        <f>+I_Objektübersicht!C117</f>
        <v>Wohnen</v>
      </c>
      <c r="E118" s="49" t="s">
        <v>406</v>
      </c>
      <c r="F118" s="49" t="s">
        <v>604</v>
      </c>
      <c r="G118" s="48" t="s">
        <v>657</v>
      </c>
      <c r="H118" s="48" t="s">
        <v>25</v>
      </c>
      <c r="I118" s="49"/>
      <c r="J118" s="89"/>
      <c r="K118" s="83" t="s">
        <v>406</v>
      </c>
      <c r="L118" s="83" t="s">
        <v>605</v>
      </c>
      <c r="M118" s="48">
        <v>14</v>
      </c>
      <c r="N118" s="49" t="s">
        <v>405</v>
      </c>
      <c r="O118" s="89"/>
      <c r="P118" s="89"/>
      <c r="Q118" s="49" t="s">
        <v>594</v>
      </c>
      <c r="R118" s="51" t="s">
        <v>595</v>
      </c>
      <c r="S118" s="49" t="s">
        <v>599</v>
      </c>
      <c r="T118" s="89" t="s">
        <v>599</v>
      </c>
      <c r="U118" s="89" t="s">
        <v>599</v>
      </c>
      <c r="V118" s="49" t="s">
        <v>405</v>
      </c>
      <c r="W118" s="49"/>
      <c r="X118" s="49"/>
    </row>
    <row r="119" spans="1:24" ht="96.75" customHeight="1" x14ac:dyDescent="0.2">
      <c r="A119" s="32" t="str">
        <f>+I_Objektübersicht!A118</f>
        <v>Siemensstr. 20</v>
      </c>
      <c r="B119" s="49">
        <f>+I_Objektübersicht!B118</f>
        <v>80388</v>
      </c>
      <c r="C119" s="94">
        <f>+I_Objektübersicht!D118</f>
        <v>2</v>
      </c>
      <c r="D119" s="49" t="str">
        <f>+I_Objektübersicht!C118</f>
        <v>Wohnen</v>
      </c>
      <c r="E119" s="49" t="s">
        <v>406</v>
      </c>
      <c r="F119" s="49" t="s">
        <v>604</v>
      </c>
      <c r="G119" s="48" t="s">
        <v>658</v>
      </c>
      <c r="H119" s="48" t="s">
        <v>25</v>
      </c>
      <c r="I119" s="49"/>
      <c r="J119" s="89"/>
      <c r="K119" s="83" t="s">
        <v>406</v>
      </c>
      <c r="L119" s="83" t="s">
        <v>605</v>
      </c>
      <c r="M119" s="48">
        <v>19.75</v>
      </c>
      <c r="N119" s="49" t="s">
        <v>405</v>
      </c>
      <c r="O119" s="89"/>
      <c r="P119" s="89"/>
      <c r="Q119" s="49" t="s">
        <v>594</v>
      </c>
      <c r="R119" s="51" t="s">
        <v>595</v>
      </c>
      <c r="S119" s="49" t="s">
        <v>599</v>
      </c>
      <c r="T119" s="89" t="s">
        <v>599</v>
      </c>
      <c r="U119" s="89" t="s">
        <v>599</v>
      </c>
      <c r="V119" s="49" t="s">
        <v>405</v>
      </c>
      <c r="W119" s="49"/>
      <c r="X119" s="49"/>
    </row>
    <row r="120" spans="1:24" ht="85.7" customHeight="1" x14ac:dyDescent="0.2">
      <c r="A120" s="32" t="str">
        <f>+I_Objektübersicht!A119</f>
        <v>Plantagenstr. 15</v>
      </c>
      <c r="B120" s="49">
        <f>+I_Objektübersicht!B119</f>
        <v>80385</v>
      </c>
      <c r="C120" s="94">
        <f>+I_Objektübersicht!D119</f>
        <v>2</v>
      </c>
      <c r="D120" s="49" t="str">
        <f>+I_Objektübersicht!C119</f>
        <v>Wohnen</v>
      </c>
      <c r="E120" s="49" t="s">
        <v>406</v>
      </c>
      <c r="F120" s="49" t="s">
        <v>604</v>
      </c>
      <c r="G120" s="48" t="s">
        <v>659</v>
      </c>
      <c r="H120" s="48" t="s">
        <v>25</v>
      </c>
      <c r="I120" s="49"/>
      <c r="J120" s="89"/>
      <c r="K120" s="83" t="s">
        <v>406</v>
      </c>
      <c r="L120" s="83" t="s">
        <v>605</v>
      </c>
      <c r="M120" s="48">
        <v>1</v>
      </c>
      <c r="N120" s="49" t="s">
        <v>405</v>
      </c>
      <c r="O120" s="89"/>
      <c r="P120" s="89"/>
      <c r="Q120" s="49" t="s">
        <v>594</v>
      </c>
      <c r="R120" s="51" t="s">
        <v>595</v>
      </c>
      <c r="S120" s="49" t="s">
        <v>599</v>
      </c>
      <c r="T120" s="89" t="s">
        <v>599</v>
      </c>
      <c r="U120" s="89" t="s">
        <v>599</v>
      </c>
      <c r="V120" s="49" t="s">
        <v>405</v>
      </c>
      <c r="W120" s="49"/>
      <c r="X120" s="49"/>
    </row>
    <row r="121" spans="1:24" ht="51.75" customHeight="1" x14ac:dyDescent="0.2">
      <c r="A121" s="32" t="str">
        <f>+I_Objektübersicht!A120</f>
        <v>Strelitzer Str. 41</v>
      </c>
      <c r="B121" s="49">
        <f>+I_Objektübersicht!B120</f>
        <v>81806</v>
      </c>
      <c r="C121" s="94">
        <f>+I_Objektübersicht!D120</f>
        <v>2</v>
      </c>
      <c r="D121" s="49" t="str">
        <f>+I_Objektübersicht!C120</f>
        <v>Wohnen</v>
      </c>
      <c r="E121" s="49" t="s">
        <v>406</v>
      </c>
      <c r="F121" s="49" t="s">
        <v>604</v>
      </c>
      <c r="G121" s="48" t="s">
        <v>660</v>
      </c>
      <c r="H121" s="48" t="s">
        <v>25</v>
      </c>
      <c r="I121" s="49"/>
      <c r="J121" s="89"/>
      <c r="K121" s="83" t="s">
        <v>406</v>
      </c>
      <c r="L121" s="83" t="s">
        <v>605</v>
      </c>
      <c r="M121" s="48">
        <v>20.420000000000002</v>
      </c>
      <c r="N121" s="49" t="s">
        <v>405</v>
      </c>
      <c r="O121" s="89"/>
      <c r="P121" s="89"/>
      <c r="Q121" s="49" t="s">
        <v>594</v>
      </c>
      <c r="R121" s="51" t="s">
        <v>595</v>
      </c>
      <c r="S121" s="49" t="s">
        <v>599</v>
      </c>
      <c r="T121" s="89" t="s">
        <v>599</v>
      </c>
      <c r="U121" s="89" t="s">
        <v>599</v>
      </c>
      <c r="V121" s="49" t="s">
        <v>405</v>
      </c>
      <c r="W121" s="49"/>
      <c r="X121" s="49"/>
    </row>
    <row r="122" spans="1:24" ht="51.75" customHeight="1" x14ac:dyDescent="0.2">
      <c r="A122" s="32" t="str">
        <f>+I_Objektübersicht!A121</f>
        <v>Kurfürstenstr. 54</v>
      </c>
      <c r="B122" s="49">
        <f>+I_Objektübersicht!B121</f>
        <v>81766</v>
      </c>
      <c r="C122" s="94">
        <f>+I_Objektübersicht!D121</f>
        <v>2</v>
      </c>
      <c r="D122" s="49" t="str">
        <f>+I_Objektübersicht!C121</f>
        <v>Wohnen</v>
      </c>
      <c r="E122" s="49" t="s">
        <v>406</v>
      </c>
      <c r="F122" s="49" t="s">
        <v>604</v>
      </c>
      <c r="G122" s="48" t="s">
        <v>661</v>
      </c>
      <c r="H122" s="48" t="s">
        <v>25</v>
      </c>
      <c r="I122" s="49"/>
      <c r="J122" s="89"/>
      <c r="K122" s="83" t="s">
        <v>406</v>
      </c>
      <c r="L122" s="83" t="s">
        <v>605</v>
      </c>
      <c r="M122" s="48">
        <v>126</v>
      </c>
      <c r="N122" s="49" t="s">
        <v>405</v>
      </c>
      <c r="O122" s="89"/>
      <c r="P122" s="89"/>
      <c r="Q122" s="49" t="s">
        <v>594</v>
      </c>
      <c r="R122" s="51" t="s">
        <v>595</v>
      </c>
      <c r="S122" s="49" t="s">
        <v>599</v>
      </c>
      <c r="T122" s="89" t="s">
        <v>599</v>
      </c>
      <c r="U122" s="89" t="s">
        <v>599</v>
      </c>
      <c r="V122" s="49" t="s">
        <v>405</v>
      </c>
      <c r="W122" s="49"/>
      <c r="X122" s="49"/>
    </row>
    <row r="123" spans="1:24" ht="51.75" customHeight="1" x14ac:dyDescent="0.2">
      <c r="A123" s="32" t="str">
        <f>+I_Objektübersicht!A122</f>
        <v xml:space="preserve">Kiefholzstr. 19, 20 </v>
      </c>
      <c r="B123" s="49">
        <f>+I_Objektübersicht!B122</f>
        <v>80139</v>
      </c>
      <c r="C123" s="94">
        <f>+I_Objektübersicht!D122</f>
        <v>9</v>
      </c>
      <c r="D123" s="49" t="str">
        <f>+I_Objektübersicht!C122</f>
        <v>Wohnen</v>
      </c>
      <c r="E123" s="49" t="s">
        <v>406</v>
      </c>
      <c r="F123" s="49" t="s">
        <v>604</v>
      </c>
      <c r="G123" s="48">
        <v>636.94999999999993</v>
      </c>
      <c r="H123" s="48" t="s">
        <v>25</v>
      </c>
      <c r="I123" s="49"/>
      <c r="J123" s="89"/>
      <c r="K123" s="83" t="s">
        <v>406</v>
      </c>
      <c r="L123" s="83" t="s">
        <v>384</v>
      </c>
      <c r="M123" s="48">
        <v>66.03</v>
      </c>
      <c r="N123" s="49" t="s">
        <v>405</v>
      </c>
      <c r="O123" s="89"/>
      <c r="P123" s="89"/>
      <c r="Q123" s="49" t="s">
        <v>662</v>
      </c>
      <c r="R123" s="51" t="s">
        <v>663</v>
      </c>
      <c r="S123" s="51" t="s">
        <v>594</v>
      </c>
      <c r="T123" s="51" t="s">
        <v>664</v>
      </c>
      <c r="U123" s="99" t="s">
        <v>665</v>
      </c>
      <c r="V123" s="49" t="s">
        <v>405</v>
      </c>
      <c r="W123" s="49"/>
      <c r="X123" s="49"/>
    </row>
    <row r="124" spans="1:24" ht="51.75" customHeight="1" x14ac:dyDescent="0.2">
      <c r="A124" s="32" t="str">
        <f>+I_Objektübersicht!A123</f>
        <v>Prinzenallee 8</v>
      </c>
      <c r="B124" s="49">
        <f>+I_Objektübersicht!B123</f>
        <v>15847</v>
      </c>
      <c r="C124" s="94">
        <f>+I_Objektübersicht!D123</f>
        <v>2</v>
      </c>
      <c r="D124" s="49" t="str">
        <f>+I_Objektübersicht!C123</f>
        <v>Wohnen</v>
      </c>
      <c r="E124" s="49" t="s">
        <v>406</v>
      </c>
      <c r="F124" s="49" t="s">
        <v>604</v>
      </c>
      <c r="G124" s="48" t="s">
        <v>666</v>
      </c>
      <c r="H124" s="48" t="s">
        <v>25</v>
      </c>
      <c r="I124" s="49"/>
      <c r="J124" s="89"/>
      <c r="K124" s="83" t="s">
        <v>406</v>
      </c>
      <c r="L124" s="83" t="s">
        <v>605</v>
      </c>
      <c r="M124" s="48">
        <v>19.32</v>
      </c>
      <c r="N124" s="49" t="s">
        <v>405</v>
      </c>
      <c r="O124" s="89"/>
      <c r="P124" s="89"/>
      <c r="Q124" s="49" t="s">
        <v>594</v>
      </c>
      <c r="R124" s="51" t="s">
        <v>595</v>
      </c>
      <c r="S124" s="49" t="s">
        <v>599</v>
      </c>
      <c r="T124" s="89" t="s">
        <v>599</v>
      </c>
      <c r="U124" s="89" t="s">
        <v>599</v>
      </c>
      <c r="V124" s="49" t="s">
        <v>405</v>
      </c>
      <c r="W124" s="49"/>
      <c r="X124" s="49"/>
    </row>
    <row r="125" spans="1:24" ht="51.75" customHeight="1" x14ac:dyDescent="0.2">
      <c r="A125" s="32" t="str">
        <f>+I_Objektübersicht!A124</f>
        <v>Hasselwerder Str. 22</v>
      </c>
      <c r="B125" s="49">
        <f>+I_Objektübersicht!B124</f>
        <v>80380</v>
      </c>
      <c r="C125" s="94">
        <f>+I_Objektübersicht!D124</f>
        <v>9</v>
      </c>
      <c r="D125" s="49" t="str">
        <f>+I_Objektübersicht!C124</f>
        <v>Wohnen</v>
      </c>
      <c r="E125" s="49" t="s">
        <v>406</v>
      </c>
      <c r="F125" s="49" t="s">
        <v>604</v>
      </c>
      <c r="G125" s="48">
        <v>269.48</v>
      </c>
      <c r="H125" s="48" t="s">
        <v>25</v>
      </c>
      <c r="I125" s="49"/>
      <c r="J125" s="89"/>
      <c r="K125" s="83" t="s">
        <v>406</v>
      </c>
      <c r="L125" s="83" t="s">
        <v>406</v>
      </c>
      <c r="M125" s="48">
        <v>169.11</v>
      </c>
      <c r="N125" s="49" t="s">
        <v>405</v>
      </c>
      <c r="O125" s="89"/>
      <c r="P125" s="89"/>
      <c r="Q125" s="49" t="s">
        <v>662</v>
      </c>
      <c r="R125" s="51" t="s">
        <v>663</v>
      </c>
      <c r="S125" s="49" t="s">
        <v>599</v>
      </c>
      <c r="T125" s="89" t="s">
        <v>599</v>
      </c>
      <c r="U125" s="89" t="s">
        <v>599</v>
      </c>
      <c r="V125" s="49" t="s">
        <v>405</v>
      </c>
      <c r="W125" s="49"/>
      <c r="X125" s="49"/>
    </row>
    <row r="126" spans="1:24" ht="51.75" customHeight="1" x14ac:dyDescent="0.2">
      <c r="A126" s="32" t="str">
        <f>+I_Objektübersicht!A125</f>
        <v>Wachschutzcontainer; Chinesische Botschaft, Brückenstr. 6</v>
      </c>
      <c r="B126" s="49" t="str">
        <f>+I_Objektübersicht!B125</f>
        <v>n.b. WSC 1</v>
      </c>
      <c r="C126" s="94">
        <f>+I_Objektübersicht!D125</f>
        <v>5</v>
      </c>
      <c r="D126" s="49" t="str">
        <f>+I_Objektübersicht!C125</f>
        <v>Polizei</v>
      </c>
      <c r="E126" s="49" t="s">
        <v>406</v>
      </c>
      <c r="F126" s="49" t="s">
        <v>667</v>
      </c>
      <c r="G126" s="48">
        <v>25</v>
      </c>
      <c r="H126" s="48" t="s">
        <v>25</v>
      </c>
      <c r="I126" s="49"/>
      <c r="J126" s="89"/>
      <c r="K126" s="83" t="s">
        <v>406</v>
      </c>
      <c r="L126" s="83" t="s">
        <v>405</v>
      </c>
      <c r="M126" s="48">
        <v>5</v>
      </c>
      <c r="N126" s="49" t="s">
        <v>405</v>
      </c>
      <c r="O126" s="89"/>
      <c r="P126" s="89"/>
      <c r="Q126" s="49" t="s">
        <v>594</v>
      </c>
      <c r="R126" s="51" t="s">
        <v>595</v>
      </c>
      <c r="S126" s="49" t="s">
        <v>599</v>
      </c>
      <c r="T126" s="89" t="s">
        <v>599</v>
      </c>
      <c r="U126" s="89" t="s">
        <v>599</v>
      </c>
      <c r="V126" s="49" t="s">
        <v>405</v>
      </c>
      <c r="W126" s="49"/>
      <c r="X126" s="49"/>
    </row>
    <row r="127" spans="1:24" ht="51.75" customHeight="1" x14ac:dyDescent="0.2">
      <c r="A127" s="32" t="str">
        <f>+I_Objektübersicht!A126</f>
        <v>Wachschutzcontainer; Israelische Botschaft, Auguste-Viktoria-Str. 74</v>
      </c>
      <c r="B127" s="49" t="str">
        <f>+I_Objektübersicht!B126</f>
        <v>n.b. WSC 2</v>
      </c>
      <c r="C127" s="94">
        <f>+I_Objektübersicht!D126</f>
        <v>5</v>
      </c>
      <c r="D127" s="49" t="str">
        <f>+I_Objektübersicht!C126</f>
        <v>Polizei</v>
      </c>
      <c r="E127" s="49" t="s">
        <v>406</v>
      </c>
      <c r="F127" s="49" t="s">
        <v>667</v>
      </c>
      <c r="G127" s="48">
        <v>25</v>
      </c>
      <c r="H127" s="48" t="s">
        <v>25</v>
      </c>
      <c r="I127" s="49"/>
      <c r="J127" s="89"/>
      <c r="K127" s="83" t="s">
        <v>406</v>
      </c>
      <c r="L127" s="83" t="s">
        <v>405</v>
      </c>
      <c r="M127" s="48">
        <v>3</v>
      </c>
      <c r="N127" s="49" t="s">
        <v>405</v>
      </c>
      <c r="O127" s="89"/>
      <c r="P127" s="89"/>
      <c r="Q127" s="49" t="s">
        <v>594</v>
      </c>
      <c r="R127" s="51" t="s">
        <v>595</v>
      </c>
      <c r="S127" s="49" t="s">
        <v>599</v>
      </c>
      <c r="T127" s="89" t="s">
        <v>599</v>
      </c>
      <c r="U127" s="89" t="s">
        <v>599</v>
      </c>
      <c r="V127" s="49" t="s">
        <v>405</v>
      </c>
      <c r="W127" s="49"/>
      <c r="X127" s="49"/>
    </row>
    <row r="128" spans="1:24" ht="51.75" customHeight="1" x14ac:dyDescent="0.2">
      <c r="A128" s="32" t="str">
        <f>+I_Objektübersicht!A127</f>
        <v xml:space="preserve">Wachschutzcontainer; Delbrückstr. 8 </v>
      </c>
      <c r="B128" s="49" t="str">
        <f>+I_Objektübersicht!B127</f>
        <v>n.b. WSC 3</v>
      </c>
      <c r="C128" s="94">
        <f>+I_Objektübersicht!D127</f>
        <v>5</v>
      </c>
      <c r="D128" s="49" t="str">
        <f>+I_Objektübersicht!C127</f>
        <v>Polizei</v>
      </c>
      <c r="E128" s="49" t="s">
        <v>406</v>
      </c>
      <c r="F128" s="49" t="s">
        <v>667</v>
      </c>
      <c r="G128" s="48">
        <v>25</v>
      </c>
      <c r="H128" s="48" t="s">
        <v>25</v>
      </c>
      <c r="I128" s="49"/>
      <c r="J128" s="89"/>
      <c r="K128" s="83" t="s">
        <v>406</v>
      </c>
      <c r="L128" s="83" t="s">
        <v>405</v>
      </c>
      <c r="M128" s="48">
        <v>4.32</v>
      </c>
      <c r="N128" s="49" t="s">
        <v>405</v>
      </c>
      <c r="O128" s="89"/>
      <c r="P128" s="89"/>
      <c r="Q128" s="49" t="s">
        <v>594</v>
      </c>
      <c r="R128" s="51" t="s">
        <v>595</v>
      </c>
      <c r="S128" s="49" t="s">
        <v>599</v>
      </c>
      <c r="T128" s="89" t="s">
        <v>599</v>
      </c>
      <c r="U128" s="89" t="s">
        <v>599</v>
      </c>
      <c r="V128" s="49" t="s">
        <v>405</v>
      </c>
      <c r="W128" s="49"/>
      <c r="X128" s="49"/>
    </row>
    <row r="129" spans="1:24" ht="51.75" customHeight="1" x14ac:dyDescent="0.2">
      <c r="A129" s="32" t="str">
        <f>+I_Objektübersicht!A128</f>
        <v>Wachschutzcontainer; Jüdische Synagoge, Fraenkelufer 10</v>
      </c>
      <c r="B129" s="49" t="str">
        <f>+I_Objektübersicht!B128</f>
        <v>n.b. WSC 4</v>
      </c>
      <c r="C129" s="94">
        <f>+I_Objektübersicht!D128</f>
        <v>5</v>
      </c>
      <c r="D129" s="49" t="str">
        <f>+I_Objektübersicht!C128</f>
        <v>Polizei</v>
      </c>
      <c r="E129" s="49" t="s">
        <v>406</v>
      </c>
      <c r="F129" s="49" t="s">
        <v>667</v>
      </c>
      <c r="G129" s="48">
        <v>25</v>
      </c>
      <c r="H129" s="48" t="s">
        <v>25</v>
      </c>
      <c r="I129" s="49"/>
      <c r="J129" s="89"/>
      <c r="K129" s="83" t="s">
        <v>406</v>
      </c>
      <c r="L129" s="83" t="s">
        <v>405</v>
      </c>
      <c r="M129" s="48">
        <v>3</v>
      </c>
      <c r="N129" s="49" t="s">
        <v>405</v>
      </c>
      <c r="O129" s="89"/>
      <c r="P129" s="89"/>
      <c r="Q129" s="49" t="s">
        <v>594</v>
      </c>
      <c r="R129" s="51" t="s">
        <v>595</v>
      </c>
      <c r="S129" s="49" t="s">
        <v>599</v>
      </c>
      <c r="T129" s="89" t="s">
        <v>599</v>
      </c>
      <c r="U129" s="89" t="s">
        <v>599</v>
      </c>
      <c r="V129" s="49" t="s">
        <v>405</v>
      </c>
      <c r="W129" s="49"/>
      <c r="X129" s="49"/>
    </row>
    <row r="130" spans="1:24" ht="51.75" customHeight="1" x14ac:dyDescent="0.2">
      <c r="A130" s="32" t="str">
        <f>+I_Objektübersicht!A129</f>
        <v>Wachschutzcontainer; Jüdische Bildungseinrichtung, Münstersche Str. 6</v>
      </c>
      <c r="B130" s="49" t="str">
        <f>+I_Objektübersicht!B129</f>
        <v>n.b. WSC 5</v>
      </c>
      <c r="C130" s="94">
        <f>+I_Objektübersicht!D129</f>
        <v>5</v>
      </c>
      <c r="D130" s="49" t="str">
        <f>+I_Objektübersicht!C129</f>
        <v>Polizei</v>
      </c>
      <c r="E130" s="49" t="s">
        <v>406</v>
      </c>
      <c r="F130" s="49" t="s">
        <v>667</v>
      </c>
      <c r="G130" s="48">
        <v>25</v>
      </c>
      <c r="H130" s="48" t="s">
        <v>25</v>
      </c>
      <c r="I130" s="49"/>
      <c r="J130" s="89"/>
      <c r="K130" s="83" t="s">
        <v>406</v>
      </c>
      <c r="L130" s="83" t="s">
        <v>405</v>
      </c>
      <c r="M130" s="48">
        <v>7.3199999999999985</v>
      </c>
      <c r="N130" s="49" t="s">
        <v>405</v>
      </c>
      <c r="O130" s="89"/>
      <c r="P130" s="89"/>
      <c r="Q130" s="49" t="s">
        <v>594</v>
      </c>
      <c r="R130" s="51" t="s">
        <v>595</v>
      </c>
      <c r="S130" s="49" t="s">
        <v>599</v>
      </c>
      <c r="T130" s="89" t="s">
        <v>599</v>
      </c>
      <c r="U130" s="89" t="s">
        <v>599</v>
      </c>
      <c r="V130" s="49" t="s">
        <v>405</v>
      </c>
      <c r="W130" s="49"/>
      <c r="X130" s="49"/>
    </row>
    <row r="131" spans="1:24" ht="51.75" customHeight="1" x14ac:dyDescent="0.2">
      <c r="A131" s="32" t="str">
        <f>+I_Objektübersicht!A130</f>
        <v>Wachschutzcontainer; Jüdisches Museum, Lindenstr. 9-14</v>
      </c>
      <c r="B131" s="49" t="str">
        <f>+I_Objektübersicht!B130</f>
        <v>n.b. WSC 6</v>
      </c>
      <c r="C131" s="94">
        <f>+I_Objektübersicht!D130</f>
        <v>5</v>
      </c>
      <c r="D131" s="49" t="str">
        <f>+I_Objektübersicht!C130</f>
        <v>Polizei</v>
      </c>
      <c r="E131" s="49" t="s">
        <v>406</v>
      </c>
      <c r="F131" s="49" t="s">
        <v>667</v>
      </c>
      <c r="G131" s="48">
        <v>25</v>
      </c>
      <c r="H131" s="48" t="s">
        <v>25</v>
      </c>
      <c r="I131" s="49"/>
      <c r="J131" s="89"/>
      <c r="K131" s="83" t="s">
        <v>406</v>
      </c>
      <c r="L131" s="83" t="s">
        <v>405</v>
      </c>
      <c r="M131" s="48">
        <v>10</v>
      </c>
      <c r="N131" s="49" t="s">
        <v>405</v>
      </c>
      <c r="O131" s="89"/>
      <c r="P131" s="89"/>
      <c r="Q131" s="49" t="s">
        <v>594</v>
      </c>
      <c r="R131" s="51" t="s">
        <v>595</v>
      </c>
      <c r="S131" s="49" t="s">
        <v>599</v>
      </c>
      <c r="T131" s="89" t="s">
        <v>599</v>
      </c>
      <c r="U131" s="89" t="s">
        <v>599</v>
      </c>
      <c r="V131" s="49" t="s">
        <v>405</v>
      </c>
      <c r="W131" s="49"/>
      <c r="X131" s="49"/>
    </row>
    <row r="132" spans="1:24" ht="51.75" customHeight="1" x14ac:dyDescent="0.2">
      <c r="A132" s="32" t="str">
        <f>+I_Objektübersicht!A131</f>
        <v xml:space="preserve">Türkische Residenz des Botschafters, Koenigsallee 64, 14193 Berlin, </v>
      </c>
      <c r="B132" s="49" t="str">
        <f>+I_Objektübersicht!B131</f>
        <v>n.b. WSC 8</v>
      </c>
      <c r="C132" s="94">
        <f>+I_Objektübersicht!D131</f>
        <v>5</v>
      </c>
      <c r="D132" s="49" t="str">
        <f>+I_Objektübersicht!C131</f>
        <v>Polizei</v>
      </c>
      <c r="E132" s="49" t="s">
        <v>406</v>
      </c>
      <c r="F132" s="49" t="s">
        <v>667</v>
      </c>
      <c r="G132" s="48">
        <v>15</v>
      </c>
      <c r="H132" s="48" t="s">
        <v>25</v>
      </c>
      <c r="I132" s="49"/>
      <c r="J132" s="89"/>
      <c r="K132" s="83" t="s">
        <v>406</v>
      </c>
      <c r="L132" s="83" t="s">
        <v>405</v>
      </c>
      <c r="M132" s="48">
        <v>1.44</v>
      </c>
      <c r="N132" s="49" t="s">
        <v>405</v>
      </c>
      <c r="O132" s="89"/>
      <c r="P132" s="89"/>
      <c r="Q132" s="49" t="s">
        <v>594</v>
      </c>
      <c r="R132" s="51" t="s">
        <v>595</v>
      </c>
      <c r="S132" s="49" t="s">
        <v>599</v>
      </c>
      <c r="T132" s="89" t="s">
        <v>599</v>
      </c>
      <c r="U132" s="89" t="s">
        <v>599</v>
      </c>
      <c r="V132" s="49" t="s">
        <v>405</v>
      </c>
      <c r="W132" s="49"/>
      <c r="X132" s="49"/>
    </row>
    <row r="133" spans="1:24" ht="51.75" customHeight="1" x14ac:dyDescent="0.2">
      <c r="A133" s="32" t="str">
        <f>+I_Objektübersicht!A132</f>
        <v>Türkischer Generalkonsul, Kirschenallee 21, 14050 Berlin</v>
      </c>
      <c r="B133" s="49" t="str">
        <f>+I_Objektübersicht!B132</f>
        <v>n.b. WSC 10</v>
      </c>
      <c r="C133" s="94">
        <f>+I_Objektübersicht!D132</f>
        <v>5</v>
      </c>
      <c r="D133" s="49" t="str">
        <f>+I_Objektübersicht!C132</f>
        <v>Polizei</v>
      </c>
      <c r="E133" s="49" t="s">
        <v>406</v>
      </c>
      <c r="F133" s="49" t="s">
        <v>667</v>
      </c>
      <c r="G133" s="48">
        <v>12</v>
      </c>
      <c r="H133" s="48" t="s">
        <v>25</v>
      </c>
      <c r="I133" s="49"/>
      <c r="J133" s="89"/>
      <c r="K133" s="83" t="s">
        <v>406</v>
      </c>
      <c r="L133" s="83" t="s">
        <v>405</v>
      </c>
      <c r="M133" s="48">
        <v>2.2000000000000002</v>
      </c>
      <c r="N133" s="49" t="s">
        <v>405</v>
      </c>
      <c r="O133" s="89"/>
      <c r="P133" s="89"/>
      <c r="Q133" s="49" t="s">
        <v>594</v>
      </c>
      <c r="R133" s="51" t="s">
        <v>595</v>
      </c>
      <c r="S133" s="49" t="s">
        <v>599</v>
      </c>
      <c r="T133" s="89" t="s">
        <v>599</v>
      </c>
      <c r="U133" s="89" t="s">
        <v>599</v>
      </c>
      <c r="V133" s="49" t="s">
        <v>405</v>
      </c>
      <c r="W133" s="49"/>
      <c r="X133" s="49"/>
    </row>
    <row r="134" spans="1:24" ht="51.75" customHeight="1" x14ac:dyDescent="0.2">
      <c r="A134" s="32" t="str">
        <f>+I_Objektübersicht!A133</f>
        <v>Türkisches Generalkonsulat , Heerstr. 21, 14052 Berlin</v>
      </c>
      <c r="B134" s="49" t="str">
        <f>+I_Objektübersicht!B133</f>
        <v>n.b. WSC 9</v>
      </c>
      <c r="C134" s="94">
        <f>+I_Objektübersicht!D133</f>
        <v>5</v>
      </c>
      <c r="D134" s="49" t="str">
        <f>+I_Objektübersicht!C133</f>
        <v>Polizei</v>
      </c>
      <c r="E134" s="49" t="s">
        <v>406</v>
      </c>
      <c r="F134" s="49" t="s">
        <v>667</v>
      </c>
      <c r="G134" s="48">
        <v>9</v>
      </c>
      <c r="H134" s="48" t="s">
        <v>25</v>
      </c>
      <c r="I134" s="49"/>
      <c r="J134" s="89"/>
      <c r="K134" s="83" t="s">
        <v>406</v>
      </c>
      <c r="L134" s="83" t="s">
        <v>405</v>
      </c>
      <c r="M134" s="48">
        <v>2.2000000000000002</v>
      </c>
      <c r="N134" s="49" t="s">
        <v>405</v>
      </c>
      <c r="O134" s="89"/>
      <c r="P134" s="89"/>
      <c r="Q134" s="49" t="s">
        <v>594</v>
      </c>
      <c r="R134" s="51" t="s">
        <v>595</v>
      </c>
      <c r="S134" s="49" t="s">
        <v>599</v>
      </c>
      <c r="T134" s="89" t="s">
        <v>599</v>
      </c>
      <c r="U134" s="89" t="s">
        <v>599</v>
      </c>
      <c r="V134" s="49" t="s">
        <v>405</v>
      </c>
      <c r="W134" s="49"/>
      <c r="X134" s="49"/>
    </row>
    <row r="135" spans="1:24" ht="51.75" customHeight="1" x14ac:dyDescent="0.2">
      <c r="A135" s="32" t="str">
        <f>+I_Objektübersicht!A134</f>
        <v>Westerwaldstraße 29</v>
      </c>
      <c r="B135" s="49">
        <f>+I_Objektübersicht!B134</f>
        <v>10172</v>
      </c>
      <c r="C135" s="94">
        <f>+I_Objektübersicht!D134</f>
        <v>2</v>
      </c>
      <c r="D135" s="49" t="str">
        <f>+I_Objektübersicht!C134</f>
        <v>Allgemeiner Bestand</v>
      </c>
      <c r="E135" s="49" t="s">
        <v>406</v>
      </c>
      <c r="F135" s="49" t="s">
        <v>604</v>
      </c>
      <c r="G135" s="48">
        <v>42</v>
      </c>
      <c r="H135" s="48" t="s">
        <v>25</v>
      </c>
      <c r="I135" s="49"/>
      <c r="J135" s="89"/>
      <c r="K135" s="83" t="s">
        <v>406</v>
      </c>
      <c r="L135" s="83" t="s">
        <v>605</v>
      </c>
      <c r="M135" s="48">
        <v>5.65</v>
      </c>
      <c r="N135" s="49" t="s">
        <v>405</v>
      </c>
      <c r="O135" s="89"/>
      <c r="P135" s="89"/>
      <c r="Q135" s="49" t="s">
        <v>594</v>
      </c>
      <c r="R135" s="51" t="s">
        <v>595</v>
      </c>
      <c r="S135" s="49" t="s">
        <v>599</v>
      </c>
      <c r="T135" s="89" t="s">
        <v>599</v>
      </c>
      <c r="U135" s="89" t="s">
        <v>599</v>
      </c>
      <c r="V135" s="49" t="s">
        <v>405</v>
      </c>
      <c r="W135" s="49"/>
      <c r="X135" s="98" t="s">
        <v>668</v>
      </c>
    </row>
    <row r="136" spans="1:24" ht="136.5" customHeight="1" x14ac:dyDescent="0.2">
      <c r="A136" s="32" t="str">
        <f>+I_Objektübersicht!A135</f>
        <v>Alt-Moabit 12a</v>
      </c>
      <c r="B136" s="49">
        <f>+I_Objektübersicht!B135</f>
        <v>30461</v>
      </c>
      <c r="C136" s="94">
        <f>+I_Objektübersicht!D135</f>
        <v>1</v>
      </c>
      <c r="D136" s="49" t="str">
        <f>+I_Objektübersicht!C135</f>
        <v>JVA</v>
      </c>
      <c r="E136" s="49" t="s">
        <v>406</v>
      </c>
      <c r="F136" s="49" t="s">
        <v>406</v>
      </c>
      <c r="G136" s="48">
        <v>6307.5999999999995</v>
      </c>
      <c r="H136" s="48" t="s">
        <v>25</v>
      </c>
      <c r="I136" s="49"/>
      <c r="J136" s="89"/>
      <c r="K136" s="83" t="s">
        <v>406</v>
      </c>
      <c r="L136" s="83" t="s">
        <v>406</v>
      </c>
      <c r="M136" s="48">
        <v>1588.03</v>
      </c>
      <c r="N136" s="49" t="s">
        <v>405</v>
      </c>
      <c r="O136" s="89"/>
      <c r="P136" s="89"/>
      <c r="Q136" s="35" t="s">
        <v>602</v>
      </c>
      <c r="R136" s="51" t="s">
        <v>618</v>
      </c>
      <c r="S136" s="51" t="s">
        <v>594</v>
      </c>
      <c r="T136" s="51" t="s">
        <v>600</v>
      </c>
      <c r="U136" s="99">
        <v>50</v>
      </c>
      <c r="V136" s="51" t="s">
        <v>406</v>
      </c>
      <c r="W136" s="84" t="s">
        <v>669</v>
      </c>
      <c r="X136" s="84" t="s">
        <v>670</v>
      </c>
    </row>
    <row r="137" spans="1:24" ht="51.75" customHeight="1" x14ac:dyDescent="0.2">
      <c r="A137" s="32" t="str">
        <f>+I_Objektübersicht!A136</f>
        <v>Goethestr. 7</v>
      </c>
      <c r="B137" s="49">
        <f>+I_Objektübersicht!B136</f>
        <v>30239</v>
      </c>
      <c r="C137" s="94">
        <f>+I_Objektübersicht!D136</f>
        <v>14</v>
      </c>
      <c r="D137" s="49" t="str">
        <f>+I_Objektübersicht!C136</f>
        <v>Feuerwehr</v>
      </c>
      <c r="E137" s="49" t="s">
        <v>406</v>
      </c>
      <c r="F137" s="49" t="s">
        <v>406</v>
      </c>
      <c r="G137" s="48">
        <v>1207.4899999999993</v>
      </c>
      <c r="H137" s="90" t="s">
        <v>25</v>
      </c>
      <c r="I137" s="49"/>
      <c r="J137" s="89"/>
      <c r="K137" s="51" t="s">
        <v>406</v>
      </c>
      <c r="L137" s="51" t="s">
        <v>406</v>
      </c>
      <c r="M137" s="48">
        <v>380.58000000000027</v>
      </c>
      <c r="N137" s="49" t="s">
        <v>405</v>
      </c>
      <c r="O137" s="89"/>
      <c r="P137" s="89"/>
      <c r="Q137" s="47" t="s">
        <v>602</v>
      </c>
      <c r="R137" s="83" t="s">
        <v>603</v>
      </c>
      <c r="S137" s="49" t="s">
        <v>599</v>
      </c>
      <c r="T137" s="49"/>
      <c r="U137" s="51"/>
      <c r="V137" s="49" t="s">
        <v>405</v>
      </c>
      <c r="W137" s="49"/>
      <c r="X137" s="49"/>
    </row>
    <row r="138" spans="1:24" ht="51.75" customHeight="1" x14ac:dyDescent="0.2">
      <c r="A138" s="32" t="str">
        <f>+I_Objektübersicht!A137</f>
        <v>Kirchhofstr. 20</v>
      </c>
      <c r="B138" s="49">
        <f>+I_Objektübersicht!B137</f>
        <v>30162</v>
      </c>
      <c r="C138" s="94">
        <f>+I_Objektübersicht!D137</f>
        <v>17</v>
      </c>
      <c r="D138" s="49" t="str">
        <f>+I_Objektübersicht!C137</f>
        <v>Feuerwehr</v>
      </c>
      <c r="E138" s="49" t="s">
        <v>406</v>
      </c>
      <c r="F138" s="49" t="s">
        <v>406</v>
      </c>
      <c r="G138" s="48">
        <v>2467.9700000000003</v>
      </c>
      <c r="H138" s="90" t="s">
        <v>25</v>
      </c>
      <c r="I138" s="49"/>
      <c r="J138" s="89"/>
      <c r="K138" s="51" t="s">
        <v>406</v>
      </c>
      <c r="L138" s="51" t="s">
        <v>406</v>
      </c>
      <c r="M138" s="48">
        <v>489.24000000000075</v>
      </c>
      <c r="N138" s="49" t="s">
        <v>405</v>
      </c>
      <c r="O138" s="89"/>
      <c r="P138" s="89"/>
      <c r="Q138" s="47" t="s">
        <v>602</v>
      </c>
      <c r="R138" s="83" t="s">
        <v>603</v>
      </c>
      <c r="S138" s="49" t="s">
        <v>599</v>
      </c>
      <c r="T138" s="49"/>
      <c r="U138" s="51"/>
      <c r="V138" s="49" t="s">
        <v>405</v>
      </c>
      <c r="W138" s="49"/>
      <c r="X138" s="49"/>
    </row>
    <row r="139" spans="1:24" ht="51.75" customHeight="1" x14ac:dyDescent="0.2">
      <c r="A139" s="32" t="str">
        <f>+I_Objektübersicht!A138</f>
        <v>Kronprinzessinenweg 20</v>
      </c>
      <c r="B139" s="49">
        <f>+I_Objektübersicht!B138</f>
        <v>30255</v>
      </c>
      <c r="C139" s="94">
        <f>+I_Objektübersicht!D138</f>
        <v>19</v>
      </c>
      <c r="D139" s="49" t="str">
        <f>+I_Objektübersicht!C138</f>
        <v>Feuerwehr</v>
      </c>
      <c r="E139" s="49" t="s">
        <v>406</v>
      </c>
      <c r="F139" s="49" t="s">
        <v>406</v>
      </c>
      <c r="G139" s="48">
        <v>1857.2999999999988</v>
      </c>
      <c r="H139" s="90" t="s">
        <v>25</v>
      </c>
      <c r="I139" s="49"/>
      <c r="J139" s="89"/>
      <c r="K139" s="51" t="s">
        <v>406</v>
      </c>
      <c r="L139" s="51" t="s">
        <v>406</v>
      </c>
      <c r="M139" s="48">
        <v>318.91000000000059</v>
      </c>
      <c r="N139" s="49" t="s">
        <v>405</v>
      </c>
      <c r="O139" s="89"/>
      <c r="P139" s="89"/>
      <c r="Q139" s="47" t="s">
        <v>602</v>
      </c>
      <c r="R139" s="83" t="s">
        <v>603</v>
      </c>
      <c r="S139" s="49" t="s">
        <v>599</v>
      </c>
      <c r="T139" s="49"/>
      <c r="U139" s="51"/>
      <c r="V139" s="49" t="s">
        <v>405</v>
      </c>
      <c r="W139" s="49"/>
      <c r="X139" s="49"/>
    </row>
    <row r="140" spans="1:24" ht="51.75" customHeight="1" x14ac:dyDescent="0.2">
      <c r="A140" s="32" t="str">
        <f>+I_Objektübersicht!A139</f>
        <v>Märkische Allee 181,189</v>
      </c>
      <c r="B140" s="49">
        <f>+I_Objektübersicht!B139</f>
        <v>30166</v>
      </c>
      <c r="C140" s="94">
        <f>+I_Objektübersicht!D139</f>
        <v>12</v>
      </c>
      <c r="D140" s="49" t="str">
        <f>+I_Objektübersicht!C139</f>
        <v>Feuerwehr</v>
      </c>
      <c r="E140" s="49" t="s">
        <v>406</v>
      </c>
      <c r="F140" s="49" t="s">
        <v>406</v>
      </c>
      <c r="G140" s="48">
        <v>3851.809999999999</v>
      </c>
      <c r="H140" s="90" t="s">
        <v>25</v>
      </c>
      <c r="I140" s="49"/>
      <c r="J140" s="89"/>
      <c r="K140" s="51" t="s">
        <v>406</v>
      </c>
      <c r="L140" s="51" t="s">
        <v>406</v>
      </c>
      <c r="M140" s="48">
        <v>855.62999999999988</v>
      </c>
      <c r="N140" s="49" t="s">
        <v>405</v>
      </c>
      <c r="O140" s="89"/>
      <c r="P140" s="89"/>
      <c r="Q140" s="47" t="s">
        <v>602</v>
      </c>
      <c r="R140" s="83" t="s">
        <v>603</v>
      </c>
      <c r="S140" s="49" t="s">
        <v>599</v>
      </c>
      <c r="T140" s="49"/>
      <c r="U140" s="51"/>
      <c r="V140" s="49" t="s">
        <v>405</v>
      </c>
      <c r="W140" s="49"/>
      <c r="X140" s="49"/>
    </row>
    <row r="141" spans="1:24" ht="51.75" customHeight="1" x14ac:dyDescent="0.2">
      <c r="A141" s="32" t="str">
        <f>+I_Objektübersicht!A140</f>
        <v>Katzengraben 1,1a</v>
      </c>
      <c r="B141" s="49">
        <f>+I_Objektübersicht!B140</f>
        <v>30161</v>
      </c>
      <c r="C141" s="94">
        <f>+I_Objektübersicht!D140</f>
        <v>16</v>
      </c>
      <c r="D141" s="49" t="str">
        <f>+I_Objektübersicht!C140</f>
        <v>Feuerwehr</v>
      </c>
      <c r="E141" s="49" t="s">
        <v>406</v>
      </c>
      <c r="F141" s="49" t="s">
        <v>406</v>
      </c>
      <c r="G141" s="48">
        <v>2442.7600000000048</v>
      </c>
      <c r="H141" s="90" t="s">
        <v>25</v>
      </c>
      <c r="I141" s="49"/>
      <c r="J141" s="89"/>
      <c r="K141" s="51" t="s">
        <v>406</v>
      </c>
      <c r="L141" s="51" t="s">
        <v>406</v>
      </c>
      <c r="M141" s="48">
        <v>537.21000000000129</v>
      </c>
      <c r="N141" s="49" t="s">
        <v>405</v>
      </c>
      <c r="O141" s="89"/>
      <c r="P141" s="89"/>
      <c r="Q141" s="47" t="s">
        <v>602</v>
      </c>
      <c r="R141" s="83" t="s">
        <v>603</v>
      </c>
      <c r="S141" s="49" t="s">
        <v>599</v>
      </c>
      <c r="T141" s="49"/>
      <c r="U141" s="51"/>
      <c r="V141" s="49" t="s">
        <v>405</v>
      </c>
      <c r="W141" s="49"/>
      <c r="X141" s="49"/>
    </row>
    <row r="142" spans="1:24" ht="51.75" customHeight="1" x14ac:dyDescent="0.2">
      <c r="A142" s="32" t="str">
        <f>+I_Objektübersicht!A141</f>
        <v>Wiener Str. 64</v>
      </c>
      <c r="B142" s="49">
        <f>+I_Objektübersicht!B141</f>
        <v>30227</v>
      </c>
      <c r="C142" s="94">
        <f>+I_Objektübersicht!D141</f>
        <v>15</v>
      </c>
      <c r="D142" s="49" t="str">
        <f>+I_Objektübersicht!C141</f>
        <v>Feuerwehr</v>
      </c>
      <c r="E142" s="49" t="s">
        <v>406</v>
      </c>
      <c r="F142" s="49" t="s">
        <v>406</v>
      </c>
      <c r="G142" s="48">
        <v>1991.5799999999986</v>
      </c>
      <c r="H142" s="90" t="s">
        <v>25</v>
      </c>
      <c r="I142" s="49"/>
      <c r="J142" s="89"/>
      <c r="K142" s="51" t="s">
        <v>406</v>
      </c>
      <c r="L142" s="51" t="s">
        <v>406</v>
      </c>
      <c r="M142" s="48">
        <v>314.77999999999986</v>
      </c>
      <c r="N142" s="49" t="s">
        <v>405</v>
      </c>
      <c r="O142" s="89"/>
      <c r="P142" s="89"/>
      <c r="Q142" s="47" t="s">
        <v>602</v>
      </c>
      <c r="R142" s="83" t="s">
        <v>603</v>
      </c>
      <c r="S142" s="49" t="s">
        <v>599</v>
      </c>
      <c r="T142" s="49"/>
      <c r="U142" s="51"/>
      <c r="V142" s="49" t="s">
        <v>405</v>
      </c>
      <c r="W142" s="49"/>
      <c r="X142" s="49"/>
    </row>
    <row r="143" spans="1:24" ht="85.7" customHeight="1" x14ac:dyDescent="0.2">
      <c r="A143" s="32" t="str">
        <f>+I_Objektübersicht!A142</f>
        <v>Fritz-Lang-Str. 6</v>
      </c>
      <c r="B143" s="49">
        <f>+I_Objektübersicht!B142</f>
        <v>10429</v>
      </c>
      <c r="C143" s="94">
        <f>+I_Objektübersicht!D142</f>
        <v>11</v>
      </c>
      <c r="D143" s="49" t="str">
        <f>+I_Objektübersicht!C142</f>
        <v>Allgemeiner Bestand</v>
      </c>
      <c r="E143" s="49" t="s">
        <v>406</v>
      </c>
      <c r="F143" s="49" t="s">
        <v>384</v>
      </c>
      <c r="G143" s="48">
        <v>1119.5</v>
      </c>
      <c r="H143" s="48" t="s">
        <v>25</v>
      </c>
      <c r="I143" s="49"/>
      <c r="J143" s="89"/>
      <c r="K143" s="83" t="s">
        <v>406</v>
      </c>
      <c r="L143" s="51" t="s">
        <v>384</v>
      </c>
      <c r="M143" s="48">
        <v>500</v>
      </c>
      <c r="N143" s="49" t="s">
        <v>405</v>
      </c>
      <c r="O143" s="89"/>
      <c r="P143" s="89"/>
      <c r="Q143" s="49" t="s">
        <v>594</v>
      </c>
      <c r="R143" s="51" t="s">
        <v>595</v>
      </c>
      <c r="S143" s="49" t="s">
        <v>599</v>
      </c>
      <c r="T143" s="49"/>
      <c r="U143" s="99"/>
      <c r="V143" s="49" t="s">
        <v>405</v>
      </c>
      <c r="W143" s="49"/>
      <c r="X143" s="49"/>
    </row>
    <row r="144" spans="1:24" ht="85.7" customHeight="1" x14ac:dyDescent="0.2">
      <c r="A144" s="32" t="str">
        <f>+I_Objektübersicht!A143</f>
        <v>Kniprodestr. 31</v>
      </c>
      <c r="B144" s="49" t="str">
        <f>+I_Objektübersicht!B143</f>
        <v>30510</v>
      </c>
      <c r="C144" s="94">
        <f>+I_Objektübersicht!D143</f>
        <v>6</v>
      </c>
      <c r="D144" s="49" t="str">
        <f>+I_Objektübersicht!C143</f>
        <v>Allgemeiner Bestand</v>
      </c>
      <c r="E144" s="49" t="s">
        <v>384</v>
      </c>
      <c r="F144" s="49" t="s">
        <v>384</v>
      </c>
      <c r="G144" s="48" t="s">
        <v>671</v>
      </c>
      <c r="H144" s="48"/>
      <c r="I144" s="49"/>
      <c r="J144" s="89"/>
      <c r="K144" s="83" t="s">
        <v>406</v>
      </c>
      <c r="L144" s="51" t="s">
        <v>406</v>
      </c>
      <c r="M144" s="48" t="s">
        <v>672</v>
      </c>
      <c r="N144" s="49" t="s">
        <v>405</v>
      </c>
      <c r="O144" s="89"/>
      <c r="P144" s="89"/>
      <c r="Q144" s="49" t="s">
        <v>594</v>
      </c>
      <c r="R144" s="51" t="s">
        <v>595</v>
      </c>
      <c r="S144" s="49" t="s">
        <v>599</v>
      </c>
      <c r="T144" s="89" t="s">
        <v>599</v>
      </c>
      <c r="U144" s="89" t="s">
        <v>599</v>
      </c>
      <c r="V144" s="49" t="s">
        <v>405</v>
      </c>
      <c r="W144" s="49"/>
      <c r="X144" s="49"/>
    </row>
    <row r="145" spans="1:24" ht="85.7" customHeight="1" x14ac:dyDescent="0.2">
      <c r="A145" s="32" t="str">
        <f>+I_Objektübersicht!A144</f>
        <v>Anna-Seghers-Straße 171</v>
      </c>
      <c r="B145" s="49">
        <f>+I_Objektübersicht!B144</f>
        <v>10320</v>
      </c>
      <c r="C145" s="94">
        <f>+I_Objektübersicht!D144</f>
        <v>16</v>
      </c>
      <c r="D145" s="49" t="str">
        <f>+I_Objektübersicht!C144</f>
        <v>Feuerwehr</v>
      </c>
      <c r="E145" s="49" t="s">
        <v>406</v>
      </c>
      <c r="F145" s="49" t="s">
        <v>406</v>
      </c>
      <c r="G145" s="48" t="s">
        <v>673</v>
      </c>
      <c r="H145" s="125" t="s">
        <v>674</v>
      </c>
      <c r="I145" s="49"/>
      <c r="J145" s="89"/>
      <c r="K145" s="83" t="s">
        <v>406</v>
      </c>
      <c r="L145" s="51" t="s">
        <v>406</v>
      </c>
      <c r="M145" s="48" t="s">
        <v>675</v>
      </c>
      <c r="N145" s="49" t="s">
        <v>405</v>
      </c>
      <c r="O145" s="89"/>
      <c r="P145" s="89"/>
      <c r="Q145" s="47" t="s">
        <v>602</v>
      </c>
      <c r="R145" s="83" t="s">
        <v>603</v>
      </c>
      <c r="S145" s="49" t="s">
        <v>599</v>
      </c>
      <c r="T145" s="49"/>
      <c r="U145" s="99"/>
      <c r="V145" s="49" t="s">
        <v>405</v>
      </c>
      <c r="W145" s="49"/>
      <c r="X145" s="49"/>
    </row>
    <row r="146" spans="1:24" ht="85.7" customHeight="1" x14ac:dyDescent="0.2">
      <c r="A146" s="32" t="str">
        <f>+I_Objektübersicht!A145</f>
        <v>Petersburger Str. 92</v>
      </c>
      <c r="B146" s="49" t="str">
        <f>+I_Objektübersicht!B145</f>
        <v>81899</v>
      </c>
      <c r="C146" s="94">
        <f>+I_Objektübersicht!D145</f>
        <v>6</v>
      </c>
      <c r="D146" s="49" t="str">
        <f>+I_Objektübersicht!C145</f>
        <v>Gewerbe</v>
      </c>
      <c r="E146" s="123" t="s">
        <v>406</v>
      </c>
      <c r="F146" s="123" t="s">
        <v>406</v>
      </c>
      <c r="G146" s="48">
        <v>550</v>
      </c>
      <c r="H146" s="125" t="s">
        <v>25</v>
      </c>
      <c r="I146" s="49"/>
      <c r="J146" s="89"/>
      <c r="K146" s="83" t="s">
        <v>406</v>
      </c>
      <c r="L146" s="98" t="s">
        <v>406</v>
      </c>
      <c r="M146" s="48">
        <v>24.4</v>
      </c>
      <c r="N146" s="49" t="s">
        <v>405</v>
      </c>
      <c r="O146" s="89"/>
      <c r="P146" s="89"/>
      <c r="Q146" s="49" t="s">
        <v>594</v>
      </c>
      <c r="R146" s="51" t="s">
        <v>595</v>
      </c>
      <c r="S146" s="49" t="s">
        <v>599</v>
      </c>
      <c r="T146" s="89" t="s">
        <v>599</v>
      </c>
      <c r="U146" s="89" t="s">
        <v>599</v>
      </c>
      <c r="V146" s="49" t="s">
        <v>405</v>
      </c>
      <c r="W146" s="49"/>
      <c r="X146" s="49"/>
    </row>
    <row r="147" spans="1:24" ht="111.6" customHeight="1" x14ac:dyDescent="0.2">
      <c r="A147" s="32" t="str">
        <f>+I_Objektübersicht!A146</f>
        <v>Sellerstr. 16</v>
      </c>
      <c r="B147" s="49">
        <f>+I_Objektübersicht!B146</f>
        <v>10460</v>
      </c>
      <c r="C147" s="94">
        <f>+I_Objektübersicht!D146</f>
        <v>6</v>
      </c>
      <c r="D147" s="49" t="str">
        <f>+I_Objektübersicht!C146</f>
        <v>Allgemeiner Bestand</v>
      </c>
      <c r="E147" s="49" t="s">
        <v>384</v>
      </c>
      <c r="F147" s="49" t="s">
        <v>384</v>
      </c>
      <c r="G147" s="48" t="s">
        <v>676</v>
      </c>
      <c r="H147" s="48"/>
      <c r="I147" s="49"/>
      <c r="J147" s="89"/>
      <c r="K147" s="83" t="s">
        <v>384</v>
      </c>
      <c r="L147" s="51" t="s">
        <v>384</v>
      </c>
      <c r="M147" s="48" t="s">
        <v>677</v>
      </c>
      <c r="N147" s="49" t="s">
        <v>46</v>
      </c>
      <c r="O147" s="89"/>
      <c r="P147" s="89"/>
      <c r="Q147" s="49" t="s">
        <v>594</v>
      </c>
      <c r="R147" s="51" t="s">
        <v>595</v>
      </c>
      <c r="S147" s="49" t="s">
        <v>599</v>
      </c>
      <c r="T147" s="89" t="s">
        <v>599</v>
      </c>
      <c r="U147" s="89" t="s">
        <v>599</v>
      </c>
      <c r="V147" s="122" t="s">
        <v>406</v>
      </c>
      <c r="W147" s="127" t="s">
        <v>678</v>
      </c>
      <c r="X147" s="49"/>
    </row>
    <row r="148" spans="1:24" ht="45.6" customHeight="1" x14ac:dyDescent="0.2">
      <c r="A148" s="32" t="str">
        <f>+I_Objektübersicht!A147</f>
        <v>Adalbertstraße 3</v>
      </c>
      <c r="B148" s="49">
        <f>+I_Objektübersicht!B147</f>
        <v>10446</v>
      </c>
      <c r="C148" s="94">
        <f>+I_Objektübersicht!D147</f>
        <v>9</v>
      </c>
      <c r="D148" s="49" t="str">
        <f>+I_Objektübersicht!C147</f>
        <v>Polizei</v>
      </c>
      <c r="E148" s="49" t="s">
        <v>384</v>
      </c>
      <c r="F148" s="49" t="s">
        <v>384</v>
      </c>
      <c r="G148" s="48" t="s">
        <v>679</v>
      </c>
      <c r="H148" s="125" t="s">
        <v>25</v>
      </c>
      <c r="I148" s="49"/>
      <c r="J148" s="89"/>
      <c r="K148" s="83" t="s">
        <v>406</v>
      </c>
      <c r="L148" s="51" t="s">
        <v>680</v>
      </c>
      <c r="M148" s="48" t="s">
        <v>681</v>
      </c>
      <c r="N148" s="49" t="s">
        <v>405</v>
      </c>
      <c r="O148" s="89"/>
      <c r="P148" s="89"/>
      <c r="Q148" s="49" t="s">
        <v>594</v>
      </c>
      <c r="R148" s="51" t="s">
        <v>595</v>
      </c>
      <c r="S148" s="49" t="s">
        <v>599</v>
      </c>
      <c r="T148" s="89" t="s">
        <v>599</v>
      </c>
      <c r="U148" s="89" t="s">
        <v>599</v>
      </c>
      <c r="V148" s="122" t="s">
        <v>406</v>
      </c>
      <c r="W148" s="122" t="s">
        <v>682</v>
      </c>
      <c r="X148" s="49"/>
    </row>
    <row r="149" spans="1:24" ht="21.95" customHeight="1" x14ac:dyDescent="0.2">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row>
    <row r="150" spans="1:24" ht="51.75" customHeight="1" x14ac:dyDescent="0.2">
      <c r="A150" s="32" t="str">
        <f>+I_Objektübersicht!A149</f>
        <v>OPTIONSOBJEKT - Allg. Bestand/Polizei OPTION 1</v>
      </c>
      <c r="B150" s="49" t="str">
        <f>+I_Objektübersicht!B149</f>
        <v>OPTION 1 - Allg. Bestand/Polizei</v>
      </c>
      <c r="C150" s="94">
        <f>+I_Objektübersicht!D149</f>
        <v>2</v>
      </c>
      <c r="D150" s="49" t="str">
        <f>+I_Objektübersicht!C149</f>
        <v>Polizei/Allg. Bestand</v>
      </c>
      <c r="E150" s="49" t="s">
        <v>406</v>
      </c>
      <c r="F150" s="49" t="s">
        <v>405</v>
      </c>
      <c r="G150" s="48">
        <v>4152</v>
      </c>
      <c r="H150" s="90" t="s">
        <v>25</v>
      </c>
      <c r="I150" s="49" t="s">
        <v>405</v>
      </c>
      <c r="J150" s="89"/>
      <c r="K150" s="51" t="s">
        <v>406</v>
      </c>
      <c r="L150" s="51" t="s">
        <v>405</v>
      </c>
      <c r="M150" s="48">
        <v>730</v>
      </c>
      <c r="N150" s="49" t="s">
        <v>405</v>
      </c>
      <c r="O150" s="89"/>
      <c r="P150" s="89"/>
      <c r="Q150" s="49" t="s">
        <v>594</v>
      </c>
      <c r="R150" s="51" t="s">
        <v>595</v>
      </c>
      <c r="S150" s="49" t="s">
        <v>599</v>
      </c>
      <c r="T150" s="49" t="s">
        <v>599</v>
      </c>
      <c r="U150" s="49" t="s">
        <v>599</v>
      </c>
      <c r="V150" s="122" t="s">
        <v>406</v>
      </c>
      <c r="W150" s="122" t="s">
        <v>683</v>
      </c>
      <c r="X150" s="49"/>
    </row>
    <row r="151" spans="1:24" ht="85.7" customHeight="1" x14ac:dyDescent="0.2">
      <c r="A151" s="32" t="str">
        <f>+I_Objektübersicht!A150</f>
        <v>OPTIONSOBJEKT - Allg. Bestand/Polizei OPTION 2</v>
      </c>
      <c r="B151" s="49" t="str">
        <f>+I_Objektübersicht!B150</f>
        <v>OPTION 2 - Allg. Bestand/Polizei</v>
      </c>
      <c r="C151" s="94">
        <f>+I_Objektübersicht!D150</f>
        <v>3</v>
      </c>
      <c r="D151" s="49" t="str">
        <f>+I_Objektübersicht!C150</f>
        <v>Polizei/Allg. Bestand</v>
      </c>
      <c r="E151" s="49" t="s">
        <v>406</v>
      </c>
      <c r="F151" s="49" t="s">
        <v>405</v>
      </c>
      <c r="G151" s="48">
        <v>2006</v>
      </c>
      <c r="H151" s="48" t="s">
        <v>25</v>
      </c>
      <c r="I151" s="49" t="s">
        <v>405</v>
      </c>
      <c r="J151" s="89"/>
      <c r="K151" s="83" t="s">
        <v>406</v>
      </c>
      <c r="L151" s="51" t="s">
        <v>405</v>
      </c>
      <c r="M151" s="48">
        <v>900</v>
      </c>
      <c r="N151" s="49" t="s">
        <v>405</v>
      </c>
      <c r="O151" s="89"/>
      <c r="P151" s="89"/>
      <c r="Q151" s="49" t="s">
        <v>594</v>
      </c>
      <c r="R151" s="51" t="s">
        <v>595</v>
      </c>
      <c r="S151" s="49" t="s">
        <v>599</v>
      </c>
      <c r="T151" s="49" t="s">
        <v>599</v>
      </c>
      <c r="U151" s="49" t="s">
        <v>599</v>
      </c>
      <c r="V151" s="49" t="s">
        <v>405</v>
      </c>
      <c r="W151" s="49"/>
      <c r="X151" s="49"/>
    </row>
    <row r="152" spans="1:24" ht="85.7" customHeight="1" x14ac:dyDescent="0.2">
      <c r="A152" s="32" t="str">
        <f>+I_Objektübersicht!A151</f>
        <v>OPTIONSOBJEKT - Allg. Bestand/Polizei OPTION 3</v>
      </c>
      <c r="B152" s="49" t="str">
        <f>+I_Objektübersicht!B151</f>
        <v>OPTION 3 - Allg. Bestand/Polizei</v>
      </c>
      <c r="C152" s="94">
        <f>+I_Objektübersicht!D151</f>
        <v>5</v>
      </c>
      <c r="D152" s="49" t="str">
        <f>+I_Objektübersicht!C151</f>
        <v>Polizei/Allg. Bestand</v>
      </c>
      <c r="E152" s="49" t="s">
        <v>406</v>
      </c>
      <c r="F152" s="49" t="s">
        <v>405</v>
      </c>
      <c r="G152" s="48">
        <v>2006</v>
      </c>
      <c r="H152" s="48" t="s">
        <v>25</v>
      </c>
      <c r="I152" s="49" t="s">
        <v>405</v>
      </c>
      <c r="J152" s="89"/>
      <c r="K152" s="83" t="s">
        <v>406</v>
      </c>
      <c r="L152" s="51" t="s">
        <v>405</v>
      </c>
      <c r="M152" s="48">
        <v>900</v>
      </c>
      <c r="N152" s="49" t="s">
        <v>405</v>
      </c>
      <c r="O152" s="89"/>
      <c r="P152" s="89"/>
      <c r="Q152" s="49" t="s">
        <v>594</v>
      </c>
      <c r="R152" s="51" t="s">
        <v>595</v>
      </c>
      <c r="S152" s="49" t="s">
        <v>599</v>
      </c>
      <c r="T152" s="49" t="s">
        <v>599</v>
      </c>
      <c r="U152" s="49" t="s">
        <v>599</v>
      </c>
      <c r="V152" s="49" t="s">
        <v>405</v>
      </c>
      <c r="W152" s="49"/>
      <c r="X152" s="49"/>
    </row>
    <row r="153" spans="1:24" ht="85.7" customHeight="1" x14ac:dyDescent="0.2">
      <c r="A153" s="32" t="str">
        <f>+I_Objektübersicht!A152</f>
        <v>OPTIONSOBJEKT - Allg. Bestand/Polizei OPTION 4</v>
      </c>
      <c r="B153" s="49" t="str">
        <f>+I_Objektübersicht!B152</f>
        <v>OPTION 4 - Allg. Bestand/Polizei</v>
      </c>
      <c r="C153" s="94">
        <f>+I_Objektübersicht!D152</f>
        <v>8</v>
      </c>
      <c r="D153" s="49" t="str">
        <f>+I_Objektübersicht!C152</f>
        <v>Polizei/Allg. Bestand</v>
      </c>
      <c r="E153" s="49" t="s">
        <v>406</v>
      </c>
      <c r="F153" s="49" t="s">
        <v>405</v>
      </c>
      <c r="G153" s="48">
        <v>2430</v>
      </c>
      <c r="H153" s="48" t="s">
        <v>25</v>
      </c>
      <c r="I153" s="49" t="s">
        <v>405</v>
      </c>
      <c r="J153" s="89"/>
      <c r="K153" s="83" t="s">
        <v>406</v>
      </c>
      <c r="L153" s="51" t="s">
        <v>405</v>
      </c>
      <c r="M153" s="48">
        <v>730</v>
      </c>
      <c r="N153" s="49" t="s">
        <v>405</v>
      </c>
      <c r="O153" s="89"/>
      <c r="P153" s="89"/>
      <c r="Q153" s="49" t="s">
        <v>594</v>
      </c>
      <c r="R153" s="51" t="s">
        <v>595</v>
      </c>
      <c r="S153" s="49" t="s">
        <v>599</v>
      </c>
      <c r="T153" s="49" t="s">
        <v>599</v>
      </c>
      <c r="U153" s="49" t="s">
        <v>599</v>
      </c>
      <c r="V153" s="122" t="s">
        <v>406</v>
      </c>
      <c r="W153" s="122" t="s">
        <v>683</v>
      </c>
      <c r="X153" s="49"/>
    </row>
    <row r="154" spans="1:24" ht="85.7" customHeight="1" x14ac:dyDescent="0.2">
      <c r="A154" s="32" t="str">
        <f>+I_Objektübersicht!A153</f>
        <v>OPTIONSOBJEKT - Allg. Bestand/Polizei OPTION 5</v>
      </c>
      <c r="B154" s="49" t="str">
        <f>+I_Objektübersicht!B153</f>
        <v>OPTION 5 - Allg. Bestand/Polizei</v>
      </c>
      <c r="C154" s="94">
        <f>+I_Objektübersicht!D153</f>
        <v>9</v>
      </c>
      <c r="D154" s="49" t="str">
        <f>+I_Objektübersicht!C153</f>
        <v>Polizei/Allg. Bestand</v>
      </c>
      <c r="E154" s="49" t="s">
        <v>406</v>
      </c>
      <c r="F154" s="49" t="s">
        <v>405</v>
      </c>
      <c r="G154" s="48">
        <v>2006</v>
      </c>
      <c r="H154" s="48" t="s">
        <v>25</v>
      </c>
      <c r="I154" s="49" t="s">
        <v>405</v>
      </c>
      <c r="J154" s="89"/>
      <c r="K154" s="83" t="s">
        <v>406</v>
      </c>
      <c r="L154" s="51" t="s">
        <v>405</v>
      </c>
      <c r="M154" s="48">
        <v>900</v>
      </c>
      <c r="N154" s="49" t="s">
        <v>405</v>
      </c>
      <c r="O154" s="89"/>
      <c r="P154" s="89"/>
      <c r="Q154" s="49" t="s">
        <v>594</v>
      </c>
      <c r="R154" s="51" t="s">
        <v>595</v>
      </c>
      <c r="S154" s="49" t="s">
        <v>599</v>
      </c>
      <c r="T154" s="49" t="s">
        <v>599</v>
      </c>
      <c r="U154" s="49" t="s">
        <v>599</v>
      </c>
      <c r="V154" s="49" t="s">
        <v>405</v>
      </c>
      <c r="W154" s="49"/>
      <c r="X154" s="49"/>
    </row>
    <row r="155" spans="1:24" ht="51.75" customHeight="1" x14ac:dyDescent="0.2">
      <c r="A155" s="32" t="s">
        <v>684</v>
      </c>
      <c r="B155" s="49" t="s">
        <v>49</v>
      </c>
      <c r="C155" s="94">
        <f>+I_Objektübersicht!D154</f>
        <v>6</v>
      </c>
      <c r="D155" s="49" t="s">
        <v>19</v>
      </c>
      <c r="E155" s="49" t="s">
        <v>406</v>
      </c>
      <c r="F155" s="49" t="s">
        <v>406</v>
      </c>
      <c r="G155" s="48">
        <v>11710.68</v>
      </c>
      <c r="H155" s="48" t="s">
        <v>25</v>
      </c>
      <c r="I155" s="49" t="s">
        <v>405</v>
      </c>
      <c r="J155" s="89"/>
      <c r="K155" s="83" t="s">
        <v>384</v>
      </c>
      <c r="L155" s="51" t="s">
        <v>685</v>
      </c>
      <c r="M155" s="48">
        <v>2618.3750000000005</v>
      </c>
      <c r="N155" s="49" t="s">
        <v>405</v>
      </c>
      <c r="O155" s="89"/>
      <c r="P155" s="89"/>
      <c r="Q155" s="49" t="s">
        <v>594</v>
      </c>
      <c r="R155" s="83" t="s">
        <v>595</v>
      </c>
      <c r="S155" s="49" t="s">
        <v>599</v>
      </c>
      <c r="T155" s="49" t="s">
        <v>599</v>
      </c>
      <c r="U155" s="49" t="s">
        <v>599</v>
      </c>
      <c r="V155" s="49" t="s">
        <v>405</v>
      </c>
      <c r="W155" s="49"/>
      <c r="X155" s="49"/>
    </row>
    <row r="156" spans="1:24" ht="85.7" customHeight="1" x14ac:dyDescent="0.2">
      <c r="A156" s="32" t="str">
        <f>+I_Objektübersicht!A155</f>
        <v>OPTIONSOBJEKT - Allg. Bestand/Polizei OPTION 7</v>
      </c>
      <c r="B156" s="49" t="str">
        <f>+I_Objektübersicht!B155</f>
        <v>OPTION 7 - Allg. Bestand/Polizei</v>
      </c>
      <c r="C156" s="94">
        <f>+I_Objektübersicht!D155</f>
        <v>11</v>
      </c>
      <c r="D156" s="49" t="str">
        <f>+I_Objektübersicht!C155</f>
        <v>Polizei/Allg. Bestand</v>
      </c>
      <c r="E156" s="49" t="s">
        <v>406</v>
      </c>
      <c r="F156" s="49" t="s">
        <v>405</v>
      </c>
      <c r="G156" s="48">
        <v>3322</v>
      </c>
      <c r="H156" s="48" t="s">
        <v>25</v>
      </c>
      <c r="I156" s="49" t="s">
        <v>405</v>
      </c>
      <c r="J156" s="89"/>
      <c r="K156" s="83" t="s">
        <v>406</v>
      </c>
      <c r="L156" s="51" t="s">
        <v>405</v>
      </c>
      <c r="M156" s="48">
        <v>1640</v>
      </c>
      <c r="N156" s="49" t="s">
        <v>405</v>
      </c>
      <c r="O156" s="89"/>
      <c r="P156" s="89"/>
      <c r="Q156" s="49" t="s">
        <v>594</v>
      </c>
      <c r="R156" s="51" t="s">
        <v>595</v>
      </c>
      <c r="S156" s="49" t="s">
        <v>599</v>
      </c>
      <c r="T156" s="49" t="s">
        <v>599</v>
      </c>
      <c r="U156" s="49" t="s">
        <v>599</v>
      </c>
      <c r="V156" s="122" t="s">
        <v>406</v>
      </c>
      <c r="W156" s="127" t="s">
        <v>683</v>
      </c>
      <c r="X156" s="49"/>
    </row>
    <row r="157" spans="1:24" ht="51.75" customHeight="1" x14ac:dyDescent="0.2">
      <c r="A157" s="32" t="str">
        <f>+I_Objektübersicht!A156</f>
        <v>OPTIONSOBJEKT - FW/RTW - Feuerwehr</v>
      </c>
      <c r="B157" s="49" t="str">
        <f>+I_Objektübersicht!B156</f>
        <v>OPTION Feuerwehr</v>
      </c>
      <c r="C157" s="94" t="str">
        <f>+I_Objektübersicht!D156</f>
        <v>Lose 12 - 19</v>
      </c>
      <c r="D157" s="49" t="str">
        <f>+I_Objektübersicht!C156</f>
        <v>Feuerwehr</v>
      </c>
      <c r="E157" s="49" t="s">
        <v>406</v>
      </c>
      <c r="F157" s="49" t="s">
        <v>405</v>
      </c>
      <c r="G157" s="48">
        <v>735</v>
      </c>
      <c r="H157" s="48" t="s">
        <v>25</v>
      </c>
      <c r="I157" s="49" t="s">
        <v>405</v>
      </c>
      <c r="J157" s="89"/>
      <c r="K157" s="83" t="s">
        <v>406</v>
      </c>
      <c r="L157" s="51" t="s">
        <v>405</v>
      </c>
      <c r="M157" s="48">
        <v>270</v>
      </c>
      <c r="N157" s="49" t="s">
        <v>405</v>
      </c>
      <c r="O157" s="89"/>
      <c r="P157" s="89"/>
      <c r="Q157" s="49" t="s">
        <v>594</v>
      </c>
      <c r="R157" s="83" t="s">
        <v>686</v>
      </c>
      <c r="S157" s="49" t="s">
        <v>599</v>
      </c>
      <c r="T157" s="49" t="s">
        <v>599</v>
      </c>
      <c r="U157" s="49" t="s">
        <v>599</v>
      </c>
      <c r="V157" s="49" t="s">
        <v>405</v>
      </c>
      <c r="W157" s="49"/>
      <c r="X157" s="49"/>
    </row>
  </sheetData>
  <sheetProtection algorithmName="SHA-512" hashValue="kkB5Z00EvdnB7ZMjkckv3p2nDhsuDdtuV4ilVma3ER+SCMZr8B4VuAbQOowmSqGB2EAwT4CuSwi0pYh1FqYGwg==" saltValue="iSeRNJ7v3ZNj223OXIckxw==" spinCount="100000" sheet="1" autoFilter="0"/>
  <autoFilter ref="A5:X157" xr:uid="{00000000-0001-0000-0400-000000000000}"/>
  <mergeCells count="2">
    <mergeCell ref="E3:G3"/>
    <mergeCell ref="N3:W3"/>
  </mergeCells>
  <conditionalFormatting sqref="J150 J155 J157">
    <cfRule type="expression" dxfId="1" priority="1">
      <formula>I150="Ja"</formula>
    </cfRule>
  </conditionalFormatting>
  <conditionalFormatting sqref="P6:P136 O137:P142 P143:P148 O150:P150 P151:P154 O155:P155 P156 O157:P157">
    <cfRule type="expression" dxfId="0" priority="154">
      <formula>N6="Ja"</formula>
    </cfRule>
  </conditionalFormatting>
  <dataValidations disablePrompts="1" count="4">
    <dataValidation type="list" allowBlank="1" showInputMessage="1" showErrorMessage="1" sqref="V150:V157 V6:V148" xr:uid="{6EBC3085-F4C6-438F-BA8C-519AFDB14399}">
      <formula1>"Ja,Nein"</formula1>
    </dataValidation>
    <dataValidation type="list" allowBlank="1" showInputMessage="1" showErrorMessage="1" sqref="Q6 Q124 Q8:Q9 Q14 Q53 Q59 Q74 Q88 Q113:Q122 Q55 S150:S157 Q126:Q135 S6:S148" xr:uid="{EDF9D1C6-92E5-4906-B530-30EE2BADC5CE}">
      <formula1>"Regelleistung,Abrufleistung,Entfällt"</formula1>
    </dataValidation>
    <dataValidation type="list" allowBlank="1" showInputMessage="1" showErrorMessage="1" sqref="P6:P13 P150:P157 P15:P148" xr:uid="{3CCBCBB4-770C-4B7F-952E-E371FD6032FB}">
      <formula1>Turnus</formula1>
    </dataValidation>
    <dataValidation type="list" allowBlank="1" showInputMessage="1" showErrorMessage="1" sqref="Q7 Q10:Q13 Q56:Q58 Q60:Q73 Q123 Q125 Q75:Q87 Q15:Q52 Q54 Q150:Q157 Q136:Q148 Q89:Q112" xr:uid="{C5E1A500-450E-4F71-AD8F-3CD45EE7181E}">
      <formula1>"Regelleistung,Abrufleistung, keine GR"</formula1>
    </dataValidation>
  </dataValidations>
  <printOptions horizontalCentered="1"/>
  <pageMargins left="0.59055118110236227" right="0.39370078740157483" top="1.1417322834645669" bottom="0.74803149606299213" header="0.31496062992125984" footer="0.31496062992125984"/>
  <pageSetup paperSize="8" fitToHeight="0" orientation="landscape" r:id="rId1"/>
  <headerFooter>
    <oddHeader>&amp;L&amp;"Tahoma,Standard"&amp;11&amp;A&amp;R&amp;G</oddHeader>
    <oddFooter>&amp;C&amp;P von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tabColor theme="9" tint="0.39997558519241921"/>
    <pageSetUpPr fitToPage="1"/>
  </sheetPr>
  <dimension ref="A1:J12"/>
  <sheetViews>
    <sheetView zoomScale="130" zoomScaleNormal="130" zoomScalePageLayoutView="85" workbookViewId="0">
      <selection activeCell="C18" sqref="C18"/>
    </sheetView>
  </sheetViews>
  <sheetFormatPr baseColWidth="10" defaultColWidth="10.75" defaultRowHeight="15" x14ac:dyDescent="0.25"/>
  <cols>
    <col min="1" max="9" width="23.5" style="4" customWidth="1"/>
    <col min="10" max="16384" width="10.75" style="4"/>
  </cols>
  <sheetData>
    <row r="1" spans="1:10" ht="27" x14ac:dyDescent="0.25">
      <c r="A1" s="21" t="s">
        <v>687</v>
      </c>
      <c r="B1" s="22"/>
      <c r="C1" s="22"/>
      <c r="D1" s="22"/>
      <c r="E1" s="22"/>
      <c r="F1" s="22"/>
      <c r="G1" s="22"/>
      <c r="H1" s="22"/>
      <c r="I1" s="22"/>
      <c r="J1" s="3"/>
    </row>
    <row r="2" spans="1:10" ht="22.7" customHeight="1" x14ac:dyDescent="0.25">
      <c r="A2" s="23" t="s">
        <v>688</v>
      </c>
      <c r="B2" s="23" t="s">
        <v>689</v>
      </c>
      <c r="C2" s="23" t="s">
        <v>690</v>
      </c>
      <c r="D2" s="23" t="s">
        <v>691</v>
      </c>
      <c r="E2" s="23" t="s">
        <v>692</v>
      </c>
      <c r="F2" s="23" t="s">
        <v>693</v>
      </c>
      <c r="G2" s="23" t="s">
        <v>694</v>
      </c>
      <c r="H2" s="23" t="s">
        <v>695</v>
      </c>
      <c r="I2" s="23" t="s">
        <v>696</v>
      </c>
      <c r="J2" s="3"/>
    </row>
    <row r="3" spans="1:10" ht="18" customHeight="1" x14ac:dyDescent="0.25">
      <c r="A3" s="23" t="s">
        <v>697</v>
      </c>
      <c r="B3" s="23" t="s">
        <v>698</v>
      </c>
      <c r="C3" s="23" t="s">
        <v>699</v>
      </c>
      <c r="D3" s="23" t="s">
        <v>700</v>
      </c>
      <c r="E3" s="23" t="s">
        <v>701</v>
      </c>
      <c r="F3" s="23" t="s">
        <v>702</v>
      </c>
      <c r="G3" s="23" t="s">
        <v>703</v>
      </c>
      <c r="H3" s="23" t="s">
        <v>704</v>
      </c>
      <c r="I3" s="23" t="s">
        <v>705</v>
      </c>
      <c r="J3" s="3"/>
    </row>
    <row r="4" spans="1:10" ht="27" customHeight="1" x14ac:dyDescent="0.25">
      <c r="A4" s="146" t="s">
        <v>706</v>
      </c>
      <c r="B4" s="146" t="s">
        <v>707</v>
      </c>
      <c r="C4" s="146" t="s">
        <v>708</v>
      </c>
      <c r="D4" s="146" t="s">
        <v>709</v>
      </c>
      <c r="E4" s="146" t="s">
        <v>710</v>
      </c>
      <c r="F4" s="146" t="s">
        <v>711</v>
      </c>
      <c r="G4" s="146" t="s">
        <v>712</v>
      </c>
      <c r="H4" s="146" t="s">
        <v>713</v>
      </c>
      <c r="I4" s="146" t="s">
        <v>714</v>
      </c>
      <c r="J4" s="3"/>
    </row>
    <row r="5" spans="1:10" ht="27" customHeight="1" x14ac:dyDescent="0.25">
      <c r="A5" s="147"/>
      <c r="B5" s="147"/>
      <c r="C5" s="147"/>
      <c r="D5" s="147"/>
      <c r="E5" s="147"/>
      <c r="F5" s="147"/>
      <c r="G5" s="147"/>
      <c r="H5" s="147"/>
      <c r="I5" s="147"/>
      <c r="J5" s="3"/>
    </row>
    <row r="6" spans="1:10" ht="27" customHeight="1" x14ac:dyDescent="0.25">
      <c r="A6" s="147"/>
      <c r="B6" s="147"/>
      <c r="C6" s="147"/>
      <c r="D6" s="147"/>
      <c r="E6" s="147"/>
      <c r="F6" s="147"/>
      <c r="G6" s="147"/>
      <c r="H6" s="147"/>
      <c r="I6" s="147"/>
      <c r="J6" s="3"/>
    </row>
    <row r="7" spans="1:10" ht="35.1" customHeight="1" x14ac:dyDescent="0.25">
      <c r="A7" s="143" t="s">
        <v>715</v>
      </c>
      <c r="B7" s="143" t="s">
        <v>716</v>
      </c>
      <c r="C7" s="143" t="s">
        <v>717</v>
      </c>
      <c r="D7" s="143" t="s">
        <v>718</v>
      </c>
      <c r="E7" s="143" t="s">
        <v>719</v>
      </c>
      <c r="F7" s="143" t="s">
        <v>720</v>
      </c>
      <c r="G7" s="143" t="s">
        <v>721</v>
      </c>
      <c r="H7" s="143" t="s">
        <v>722</v>
      </c>
      <c r="I7" s="143" t="s">
        <v>723</v>
      </c>
      <c r="J7" s="3"/>
    </row>
    <row r="8" spans="1:10" ht="35.1" customHeight="1" x14ac:dyDescent="0.25">
      <c r="A8" s="144"/>
      <c r="B8" s="144"/>
      <c r="C8" s="144"/>
      <c r="D8" s="144"/>
      <c r="E8" s="144"/>
      <c r="F8" s="144"/>
      <c r="G8" s="144"/>
      <c r="H8" s="144"/>
      <c r="I8" s="144"/>
      <c r="J8" s="3"/>
    </row>
    <row r="9" spans="1:10" ht="35.1" customHeight="1" x14ac:dyDescent="0.25">
      <c r="A9" s="144"/>
      <c r="B9" s="144"/>
      <c r="C9" s="144"/>
      <c r="D9" s="144"/>
      <c r="E9" s="144"/>
      <c r="F9" s="144"/>
      <c r="G9" s="144"/>
      <c r="H9" s="144"/>
      <c r="I9" s="144"/>
      <c r="J9" s="3"/>
    </row>
    <row r="10" spans="1:10" ht="35.1" customHeight="1" x14ac:dyDescent="0.25">
      <c r="A10" s="144"/>
      <c r="B10" s="144"/>
      <c r="C10" s="144"/>
      <c r="D10" s="144"/>
      <c r="E10" s="144"/>
      <c r="F10" s="144"/>
      <c r="G10" s="144"/>
      <c r="H10" s="144"/>
      <c r="I10" s="144"/>
      <c r="J10" s="3"/>
    </row>
    <row r="11" spans="1:10" ht="35.1" customHeight="1" x14ac:dyDescent="0.25">
      <c r="A11" s="145"/>
      <c r="B11" s="145"/>
      <c r="C11" s="145"/>
      <c r="D11" s="145"/>
      <c r="E11" s="145"/>
      <c r="F11" s="145"/>
      <c r="G11" s="145"/>
      <c r="H11" s="145"/>
      <c r="I11" s="145"/>
      <c r="J11" s="3"/>
    </row>
    <row r="12" spans="1:10" x14ac:dyDescent="0.25">
      <c r="A12" s="24"/>
      <c r="B12" s="24"/>
      <c r="C12" s="24"/>
      <c r="D12" s="24"/>
      <c r="E12" s="24"/>
      <c r="F12" s="24"/>
      <c r="G12" s="24"/>
      <c r="H12" s="24"/>
      <c r="I12" s="24"/>
      <c r="J12" s="3"/>
    </row>
  </sheetData>
  <sheetProtection algorithmName="SHA-512" hashValue="8VMVxqQwbo6i33+vV8wxc7yvipGyUlC8Hr0zWpY2PONLG3RjwASPC/xLE96fVXWik2a2iOptWn+15yYZ0VdZRw==" saltValue="/wrMaRr4ee0lSsRpBjBRdg==" spinCount="100000" sheet="1" objects="1" scenarios="1"/>
  <autoFilter ref="A2:I12" xr:uid="{00000000-0009-0000-0000-000006000000}"/>
  <mergeCells count="18">
    <mergeCell ref="F7:F11"/>
    <mergeCell ref="G7:G11"/>
    <mergeCell ref="A4:A6"/>
    <mergeCell ref="B4:B6"/>
    <mergeCell ref="C4:C6"/>
    <mergeCell ref="D4:D6"/>
    <mergeCell ref="E4:E6"/>
    <mergeCell ref="F4:F6"/>
    <mergeCell ref="A7:A11"/>
    <mergeCell ref="B7:B11"/>
    <mergeCell ref="C7:C11"/>
    <mergeCell ref="D7:D11"/>
    <mergeCell ref="E7:E11"/>
    <mergeCell ref="H7:H11"/>
    <mergeCell ref="I7:I11"/>
    <mergeCell ref="G4:G6"/>
    <mergeCell ref="H4:H6"/>
    <mergeCell ref="I4:I6"/>
  </mergeCells>
  <pageMargins left="0.70866141732283472" right="0.70866141732283472" top="0.78740157480314965" bottom="0.78740157480314965" header="0.31496062992125984" footer="0.31496062992125984"/>
  <pageSetup paperSize="9" scale="38" orientation="portrait" verticalDpi="300" r:id="rId1"/>
  <headerFooter>
    <oddHeader>&amp;L&amp;"Tahoma,Standard"&amp;16Tätigkeitsverzeichnis Unterhaltsreinigung
BIM Berliner Immobilienmanagement GmbH</oddHeader>
    <oddFooter>&amp;C&amp;P von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tabColor theme="9" tint="0.39997558519241921"/>
    <pageSetUpPr fitToPage="1"/>
  </sheetPr>
  <dimension ref="A1:M92"/>
  <sheetViews>
    <sheetView zoomScale="115" zoomScaleNormal="115" zoomScalePageLayoutView="85" workbookViewId="0">
      <selection activeCell="A4" sqref="A4"/>
    </sheetView>
  </sheetViews>
  <sheetFormatPr baseColWidth="10" defaultColWidth="10.75" defaultRowHeight="15" x14ac:dyDescent="0.25"/>
  <cols>
    <col min="1" max="1" width="9.125" style="4" customWidth="1"/>
    <col min="2" max="2" width="36.25" style="4" bestFit="1" customWidth="1"/>
    <col min="3" max="3" width="27.875" style="4" customWidth="1"/>
    <col min="4" max="12" width="19.5" style="4" customWidth="1"/>
    <col min="13" max="16384" width="10.75" style="4"/>
  </cols>
  <sheetData>
    <row r="1" spans="1:13" ht="27" x14ac:dyDescent="0.25">
      <c r="A1" s="148" t="s">
        <v>724</v>
      </c>
      <c r="B1" s="149"/>
      <c r="C1" s="149"/>
      <c r="D1" s="149"/>
      <c r="E1" s="149"/>
      <c r="F1" s="149"/>
      <c r="G1" s="149"/>
      <c r="H1" s="149"/>
      <c r="I1" s="149"/>
      <c r="J1" s="149"/>
      <c r="K1" s="149"/>
      <c r="L1" s="149"/>
      <c r="M1" s="3"/>
    </row>
    <row r="2" spans="1:13" ht="21.4" customHeight="1" x14ac:dyDescent="0.25">
      <c r="A2" s="5" t="s">
        <v>725</v>
      </c>
      <c r="B2" s="6" t="s">
        <v>726</v>
      </c>
      <c r="C2" s="7" t="s">
        <v>727</v>
      </c>
      <c r="D2" s="8" t="s">
        <v>697</v>
      </c>
      <c r="E2" s="8" t="s">
        <v>698</v>
      </c>
      <c r="F2" s="8" t="s">
        <v>699</v>
      </c>
      <c r="G2" s="8" t="s">
        <v>700</v>
      </c>
      <c r="H2" s="8" t="s">
        <v>701</v>
      </c>
      <c r="I2" s="8" t="s">
        <v>702</v>
      </c>
      <c r="J2" s="8" t="s">
        <v>703</v>
      </c>
      <c r="K2" s="8" t="s">
        <v>704</v>
      </c>
      <c r="L2" s="8" t="s">
        <v>705</v>
      </c>
      <c r="M2" s="3"/>
    </row>
    <row r="3" spans="1:13" x14ac:dyDescent="0.25">
      <c r="A3" s="150" t="s">
        <v>728</v>
      </c>
      <c r="B3" s="151"/>
      <c r="C3" s="151"/>
      <c r="D3" s="9"/>
      <c r="E3" s="9"/>
      <c r="F3" s="9"/>
      <c r="G3" s="9"/>
      <c r="H3" s="9"/>
      <c r="I3" s="9"/>
      <c r="J3" s="9"/>
      <c r="K3" s="9"/>
      <c r="L3" s="9"/>
    </row>
    <row r="4" spans="1:13" ht="30.2" customHeight="1" x14ac:dyDescent="0.25">
      <c r="A4" s="26" t="s">
        <v>729</v>
      </c>
      <c r="B4" s="11" t="s">
        <v>730</v>
      </c>
      <c r="C4" s="13" t="s">
        <v>731</v>
      </c>
      <c r="D4" s="28" t="s">
        <v>732</v>
      </c>
      <c r="E4" s="28" t="s">
        <v>732</v>
      </c>
      <c r="F4" s="28" t="s">
        <v>732</v>
      </c>
      <c r="G4" s="28" t="s">
        <v>732</v>
      </c>
      <c r="H4" s="28" t="s">
        <v>732</v>
      </c>
      <c r="I4" s="28" t="s">
        <v>732</v>
      </c>
      <c r="J4" s="28" t="s">
        <v>732</v>
      </c>
      <c r="K4" s="28" t="s">
        <v>732</v>
      </c>
      <c r="L4" s="28" t="s">
        <v>732</v>
      </c>
    </row>
    <row r="5" spans="1:13" ht="34.5" customHeight="1" x14ac:dyDescent="0.25">
      <c r="A5" s="26" t="s">
        <v>733</v>
      </c>
      <c r="B5" s="13" t="s">
        <v>734</v>
      </c>
      <c r="C5" s="13" t="s">
        <v>735</v>
      </c>
      <c r="D5" s="28" t="s">
        <v>736</v>
      </c>
      <c r="E5" s="28" t="s">
        <v>736</v>
      </c>
      <c r="F5" s="28" t="s">
        <v>736</v>
      </c>
      <c r="G5" s="28" t="s">
        <v>736</v>
      </c>
      <c r="H5" s="28" t="s">
        <v>736</v>
      </c>
      <c r="I5" s="28" t="s">
        <v>736</v>
      </c>
      <c r="J5" s="28" t="s">
        <v>736</v>
      </c>
      <c r="K5" s="29" t="s">
        <v>64</v>
      </c>
      <c r="L5" s="28" t="s">
        <v>736</v>
      </c>
    </row>
    <row r="6" spans="1:13" ht="30.2" customHeight="1" x14ac:dyDescent="0.25">
      <c r="A6" s="26" t="s">
        <v>737</v>
      </c>
      <c r="B6" s="11" t="s">
        <v>738</v>
      </c>
      <c r="C6" s="13" t="s">
        <v>739</v>
      </c>
      <c r="D6" s="28" t="s">
        <v>64</v>
      </c>
      <c r="E6" s="28" t="s">
        <v>64</v>
      </c>
      <c r="F6" s="28" t="s">
        <v>64</v>
      </c>
      <c r="G6" s="28" t="s">
        <v>64</v>
      </c>
      <c r="H6" s="28" t="s">
        <v>64</v>
      </c>
      <c r="I6" s="28" t="s">
        <v>64</v>
      </c>
      <c r="J6" s="28" t="s">
        <v>64</v>
      </c>
      <c r="K6" s="29" t="s">
        <v>64</v>
      </c>
      <c r="L6" s="29" t="s">
        <v>740</v>
      </c>
    </row>
    <row r="7" spans="1:13" ht="36.75" customHeight="1" x14ac:dyDescent="0.25">
      <c r="A7" s="26" t="s">
        <v>741</v>
      </c>
      <c r="B7" s="11" t="s">
        <v>742</v>
      </c>
      <c r="C7" s="13" t="s">
        <v>743</v>
      </c>
      <c r="D7" s="28" t="s">
        <v>740</v>
      </c>
      <c r="E7" s="29" t="s">
        <v>736</v>
      </c>
      <c r="F7" s="29" t="s">
        <v>740</v>
      </c>
      <c r="G7" s="29" t="s">
        <v>736</v>
      </c>
      <c r="H7" s="29" t="s">
        <v>736</v>
      </c>
      <c r="I7" s="29" t="s">
        <v>740</v>
      </c>
      <c r="J7" s="29" t="s">
        <v>740</v>
      </c>
      <c r="K7" s="29" t="s">
        <v>64</v>
      </c>
      <c r="L7" s="29" t="s">
        <v>736</v>
      </c>
    </row>
    <row r="8" spans="1:13" ht="30.2" customHeight="1" x14ac:dyDescent="0.25">
      <c r="A8" s="26" t="s">
        <v>744</v>
      </c>
      <c r="B8" s="11" t="s">
        <v>745</v>
      </c>
      <c r="C8" s="13" t="s">
        <v>746</v>
      </c>
      <c r="D8" s="28" t="s">
        <v>732</v>
      </c>
      <c r="E8" s="28" t="s">
        <v>732</v>
      </c>
      <c r="F8" s="28" t="s">
        <v>732</v>
      </c>
      <c r="G8" s="28" t="s">
        <v>732</v>
      </c>
      <c r="H8" s="28" t="s">
        <v>732</v>
      </c>
      <c r="I8" s="28" t="s">
        <v>732</v>
      </c>
      <c r="J8" s="28" t="s">
        <v>732</v>
      </c>
      <c r="K8" s="28" t="s">
        <v>64</v>
      </c>
      <c r="L8" s="28" t="s">
        <v>732</v>
      </c>
    </row>
    <row r="9" spans="1:13" ht="33" x14ac:dyDescent="0.25">
      <c r="A9" s="26" t="s">
        <v>747</v>
      </c>
      <c r="B9" s="11" t="s">
        <v>748</v>
      </c>
      <c r="C9" s="13" t="s">
        <v>749</v>
      </c>
      <c r="D9" s="28" t="s">
        <v>736</v>
      </c>
      <c r="E9" s="28" t="s">
        <v>736</v>
      </c>
      <c r="F9" s="28" t="s">
        <v>736</v>
      </c>
      <c r="G9" s="28" t="s">
        <v>736</v>
      </c>
      <c r="H9" s="28" t="s">
        <v>736</v>
      </c>
      <c r="I9" s="28" t="s">
        <v>736</v>
      </c>
      <c r="J9" s="28" t="s">
        <v>736</v>
      </c>
      <c r="K9" s="28" t="s">
        <v>64</v>
      </c>
      <c r="L9" s="28" t="s">
        <v>736</v>
      </c>
    </row>
    <row r="10" spans="1:13" ht="30.2" customHeight="1" x14ac:dyDescent="0.25">
      <c r="A10" s="26" t="s">
        <v>750</v>
      </c>
      <c r="B10" s="11" t="s">
        <v>751</v>
      </c>
      <c r="C10" s="13" t="s">
        <v>752</v>
      </c>
      <c r="D10" s="28" t="s">
        <v>736</v>
      </c>
      <c r="E10" s="29" t="s">
        <v>736</v>
      </c>
      <c r="F10" s="29" t="s">
        <v>64</v>
      </c>
      <c r="G10" s="29" t="s">
        <v>64</v>
      </c>
      <c r="H10" s="29" t="s">
        <v>736</v>
      </c>
      <c r="I10" s="29" t="s">
        <v>736</v>
      </c>
      <c r="J10" s="29" t="s">
        <v>64</v>
      </c>
      <c r="K10" s="29" t="s">
        <v>64</v>
      </c>
      <c r="L10" s="29" t="s">
        <v>64</v>
      </c>
    </row>
    <row r="11" spans="1:13" ht="30.2" customHeight="1" x14ac:dyDescent="0.25">
      <c r="A11" s="26" t="s">
        <v>753</v>
      </c>
      <c r="B11" s="11" t="s">
        <v>754</v>
      </c>
      <c r="C11" s="13" t="s">
        <v>755</v>
      </c>
      <c r="D11" s="28" t="s">
        <v>736</v>
      </c>
      <c r="E11" s="28" t="s">
        <v>736</v>
      </c>
      <c r="F11" s="28" t="s">
        <v>736</v>
      </c>
      <c r="G11" s="28" t="s">
        <v>736</v>
      </c>
      <c r="H11" s="28" t="s">
        <v>736</v>
      </c>
      <c r="I11" s="28" t="s">
        <v>736</v>
      </c>
      <c r="J11" s="28" t="s">
        <v>740</v>
      </c>
      <c r="K11" s="29" t="s">
        <v>64</v>
      </c>
      <c r="L11" s="28" t="s">
        <v>736</v>
      </c>
    </row>
    <row r="12" spans="1:13" ht="31.5" x14ac:dyDescent="0.25">
      <c r="A12" s="26" t="s">
        <v>756</v>
      </c>
      <c r="B12" s="11" t="s">
        <v>757</v>
      </c>
      <c r="C12" s="13" t="s">
        <v>752</v>
      </c>
      <c r="D12" s="28" t="s">
        <v>740</v>
      </c>
      <c r="E12" s="28" t="s">
        <v>758</v>
      </c>
      <c r="F12" s="28" t="s">
        <v>758</v>
      </c>
      <c r="G12" s="28" t="s">
        <v>758</v>
      </c>
      <c r="H12" s="28" t="s">
        <v>758</v>
      </c>
      <c r="I12" s="28" t="s">
        <v>758</v>
      </c>
      <c r="J12" s="28" t="s">
        <v>740</v>
      </c>
      <c r="K12" s="29" t="s">
        <v>64</v>
      </c>
      <c r="L12" s="28" t="s">
        <v>758</v>
      </c>
    </row>
    <row r="13" spans="1:13" ht="30.2" customHeight="1" x14ac:dyDescent="0.25">
      <c r="A13" s="26" t="s">
        <v>759</v>
      </c>
      <c r="B13" s="11" t="s">
        <v>760</v>
      </c>
      <c r="C13" s="13" t="s">
        <v>761</v>
      </c>
      <c r="D13" s="28" t="s">
        <v>762</v>
      </c>
      <c r="E13" s="28" t="s">
        <v>762</v>
      </c>
      <c r="F13" s="28" t="s">
        <v>762</v>
      </c>
      <c r="G13" s="28" t="s">
        <v>762</v>
      </c>
      <c r="H13" s="28" t="s">
        <v>762</v>
      </c>
      <c r="I13" s="28" t="s">
        <v>762</v>
      </c>
      <c r="J13" s="28" t="s">
        <v>762</v>
      </c>
      <c r="K13" s="28" t="s">
        <v>762</v>
      </c>
      <c r="L13" s="28" t="s">
        <v>762</v>
      </c>
    </row>
    <row r="14" spans="1:13" ht="30.2" customHeight="1" x14ac:dyDescent="0.25">
      <c r="A14" s="26" t="s">
        <v>763</v>
      </c>
      <c r="B14" s="11" t="s">
        <v>764</v>
      </c>
      <c r="C14" s="13" t="s">
        <v>752</v>
      </c>
      <c r="D14" s="28" t="s">
        <v>64</v>
      </c>
      <c r="E14" s="28" t="s">
        <v>64</v>
      </c>
      <c r="F14" s="28" t="s">
        <v>64</v>
      </c>
      <c r="G14" s="28" t="s">
        <v>64</v>
      </c>
      <c r="H14" s="28" t="s">
        <v>64</v>
      </c>
      <c r="I14" s="28" t="s">
        <v>64</v>
      </c>
      <c r="J14" s="28" t="s">
        <v>64</v>
      </c>
      <c r="K14" s="28" t="s">
        <v>736</v>
      </c>
      <c r="L14" s="28" t="s">
        <v>736</v>
      </c>
    </row>
    <row r="15" spans="1:13" ht="30.2" customHeight="1" x14ac:dyDescent="0.25">
      <c r="A15" s="26" t="s">
        <v>765</v>
      </c>
      <c r="B15" s="11" t="s">
        <v>766</v>
      </c>
      <c r="C15" s="13" t="s">
        <v>767</v>
      </c>
      <c r="D15" s="29" t="s">
        <v>64</v>
      </c>
      <c r="E15" s="29" t="s">
        <v>64</v>
      </c>
      <c r="F15" s="29" t="s">
        <v>64</v>
      </c>
      <c r="G15" s="29" t="s">
        <v>64</v>
      </c>
      <c r="H15" s="29" t="s">
        <v>64</v>
      </c>
      <c r="I15" s="29" t="s">
        <v>64</v>
      </c>
      <c r="J15" s="29" t="s">
        <v>64</v>
      </c>
      <c r="K15" s="29" t="s">
        <v>64</v>
      </c>
      <c r="L15" s="29" t="s">
        <v>740</v>
      </c>
    </row>
    <row r="16" spans="1:13" ht="30.2" customHeight="1" x14ac:dyDescent="0.25">
      <c r="A16" s="26" t="s">
        <v>768</v>
      </c>
      <c r="B16" s="11" t="s">
        <v>769</v>
      </c>
      <c r="C16" s="13" t="s">
        <v>767</v>
      </c>
      <c r="D16" s="28" t="s">
        <v>736</v>
      </c>
      <c r="E16" s="28" t="s">
        <v>736</v>
      </c>
      <c r="F16" s="28" t="s">
        <v>736</v>
      </c>
      <c r="G16" s="28" t="s">
        <v>736</v>
      </c>
      <c r="H16" s="28" t="s">
        <v>736</v>
      </c>
      <c r="I16" s="28" t="s">
        <v>736</v>
      </c>
      <c r="J16" s="29" t="s">
        <v>64</v>
      </c>
      <c r="K16" s="29" t="s">
        <v>64</v>
      </c>
      <c r="L16" s="29" t="s">
        <v>736</v>
      </c>
    </row>
    <row r="17" spans="1:12" ht="30.2" customHeight="1" x14ac:dyDescent="0.25">
      <c r="A17" s="26" t="s">
        <v>770</v>
      </c>
      <c r="B17" s="11" t="s">
        <v>771</v>
      </c>
      <c r="C17" s="13" t="s">
        <v>752</v>
      </c>
      <c r="D17" s="29" t="s">
        <v>762</v>
      </c>
      <c r="E17" s="29" t="s">
        <v>762</v>
      </c>
      <c r="F17" s="29" t="s">
        <v>762</v>
      </c>
      <c r="G17" s="29" t="s">
        <v>762</v>
      </c>
      <c r="H17" s="29" t="s">
        <v>762</v>
      </c>
      <c r="I17" s="29" t="s">
        <v>762</v>
      </c>
      <c r="J17" s="29" t="s">
        <v>762</v>
      </c>
      <c r="K17" s="29" t="s">
        <v>762</v>
      </c>
      <c r="L17" s="29" t="s">
        <v>762</v>
      </c>
    </row>
    <row r="18" spans="1:12" ht="30.2" customHeight="1" x14ac:dyDescent="0.25">
      <c r="A18" s="26" t="s">
        <v>772</v>
      </c>
      <c r="B18" s="11" t="s">
        <v>773</v>
      </c>
      <c r="C18" s="13" t="s">
        <v>767</v>
      </c>
      <c r="D18" s="28" t="s">
        <v>762</v>
      </c>
      <c r="E18" s="28" t="s">
        <v>762</v>
      </c>
      <c r="F18" s="28" t="s">
        <v>762</v>
      </c>
      <c r="G18" s="28" t="s">
        <v>762</v>
      </c>
      <c r="H18" s="28" t="s">
        <v>762</v>
      </c>
      <c r="I18" s="28" t="s">
        <v>762</v>
      </c>
      <c r="J18" s="28" t="s">
        <v>762</v>
      </c>
      <c r="K18" s="28" t="s">
        <v>762</v>
      </c>
      <c r="L18" s="28" t="s">
        <v>762</v>
      </c>
    </row>
    <row r="19" spans="1:12" ht="30.2" customHeight="1" x14ac:dyDescent="0.25">
      <c r="A19" s="26" t="s">
        <v>774</v>
      </c>
      <c r="B19" s="11" t="s">
        <v>775</v>
      </c>
      <c r="C19" s="13" t="s">
        <v>761</v>
      </c>
      <c r="D19" s="28" t="s">
        <v>762</v>
      </c>
      <c r="E19" s="28" t="s">
        <v>762</v>
      </c>
      <c r="F19" s="28" t="s">
        <v>762</v>
      </c>
      <c r="G19" s="28" t="s">
        <v>762</v>
      </c>
      <c r="H19" s="28" t="s">
        <v>762</v>
      </c>
      <c r="I19" s="28" t="s">
        <v>762</v>
      </c>
      <c r="J19" s="28" t="s">
        <v>762</v>
      </c>
      <c r="K19" s="28" t="s">
        <v>762</v>
      </c>
      <c r="L19" s="28" t="s">
        <v>762</v>
      </c>
    </row>
    <row r="20" spans="1:12" ht="30.2" customHeight="1" x14ac:dyDescent="0.25">
      <c r="A20" s="26" t="s">
        <v>776</v>
      </c>
      <c r="B20" s="11" t="s">
        <v>777</v>
      </c>
      <c r="C20" s="13" t="s">
        <v>767</v>
      </c>
      <c r="D20" s="28" t="s">
        <v>736</v>
      </c>
      <c r="E20" s="28" t="s">
        <v>736</v>
      </c>
      <c r="F20" s="28" t="s">
        <v>736</v>
      </c>
      <c r="G20" s="28" t="s">
        <v>736</v>
      </c>
      <c r="H20" s="28" t="s">
        <v>736</v>
      </c>
      <c r="I20" s="28" t="s">
        <v>736</v>
      </c>
      <c r="J20" s="28" t="s">
        <v>736</v>
      </c>
      <c r="K20" s="28" t="s">
        <v>762</v>
      </c>
      <c r="L20" s="28" t="s">
        <v>736</v>
      </c>
    </row>
    <row r="21" spans="1:12" ht="30.2" customHeight="1" x14ac:dyDescent="0.25">
      <c r="A21" s="26" t="s">
        <v>778</v>
      </c>
      <c r="B21" s="11" t="s">
        <v>779</v>
      </c>
      <c r="C21" s="13" t="s">
        <v>780</v>
      </c>
      <c r="D21" s="28" t="s">
        <v>740</v>
      </c>
      <c r="E21" s="29" t="s">
        <v>781</v>
      </c>
      <c r="F21" s="29" t="s">
        <v>740</v>
      </c>
      <c r="G21" s="29" t="s">
        <v>781</v>
      </c>
      <c r="H21" s="29" t="s">
        <v>781</v>
      </c>
      <c r="I21" s="29" t="s">
        <v>781</v>
      </c>
      <c r="J21" s="29" t="s">
        <v>740</v>
      </c>
      <c r="K21" s="29" t="s">
        <v>781</v>
      </c>
      <c r="L21" s="29" t="s">
        <v>781</v>
      </c>
    </row>
    <row r="22" spans="1:12" ht="30.2" customHeight="1" x14ac:dyDescent="0.25">
      <c r="A22" s="26" t="s">
        <v>782</v>
      </c>
      <c r="B22" s="11" t="s">
        <v>783</v>
      </c>
      <c r="C22" s="13" t="s">
        <v>784</v>
      </c>
      <c r="D22" s="28" t="s">
        <v>64</v>
      </c>
      <c r="E22" s="28" t="s">
        <v>64</v>
      </c>
      <c r="F22" s="28" t="s">
        <v>64</v>
      </c>
      <c r="G22" s="28" t="s">
        <v>64</v>
      </c>
      <c r="H22" s="28" t="s">
        <v>64</v>
      </c>
      <c r="I22" s="28" t="s">
        <v>64</v>
      </c>
      <c r="J22" s="28" t="s">
        <v>740</v>
      </c>
      <c r="K22" s="28" t="s">
        <v>64</v>
      </c>
      <c r="L22" s="28" t="s">
        <v>64</v>
      </c>
    </row>
    <row r="23" spans="1:12" ht="30.2" customHeight="1" x14ac:dyDescent="0.25">
      <c r="A23" s="26" t="s">
        <v>785</v>
      </c>
      <c r="B23" s="11" t="s">
        <v>786</v>
      </c>
      <c r="C23" s="13" t="s">
        <v>787</v>
      </c>
      <c r="D23" s="28" t="s">
        <v>64</v>
      </c>
      <c r="E23" s="28" t="s">
        <v>64</v>
      </c>
      <c r="F23" s="28" t="s">
        <v>64</v>
      </c>
      <c r="G23" s="28" t="s">
        <v>64</v>
      </c>
      <c r="H23" s="28" t="s">
        <v>64</v>
      </c>
      <c r="I23" s="28" t="s">
        <v>64</v>
      </c>
      <c r="J23" s="28" t="s">
        <v>740</v>
      </c>
      <c r="K23" s="28" t="s">
        <v>64</v>
      </c>
      <c r="L23" s="28" t="s">
        <v>64</v>
      </c>
    </row>
    <row r="24" spans="1:12" ht="30.2" customHeight="1" x14ac:dyDescent="0.25">
      <c r="A24" s="26" t="s">
        <v>788</v>
      </c>
      <c r="B24" s="11" t="s">
        <v>789</v>
      </c>
      <c r="C24" s="13" t="s">
        <v>790</v>
      </c>
      <c r="D24" s="28" t="s">
        <v>64</v>
      </c>
      <c r="E24" s="28" t="s">
        <v>64</v>
      </c>
      <c r="F24" s="28" t="s">
        <v>64</v>
      </c>
      <c r="G24" s="28" t="s">
        <v>64</v>
      </c>
      <c r="H24" s="28" t="s">
        <v>64</v>
      </c>
      <c r="I24" s="28" t="s">
        <v>64</v>
      </c>
      <c r="J24" s="28" t="s">
        <v>740</v>
      </c>
      <c r="K24" s="28" t="s">
        <v>64</v>
      </c>
      <c r="L24" s="28" t="s">
        <v>64</v>
      </c>
    </row>
    <row r="25" spans="1:12" ht="30.2" customHeight="1" x14ac:dyDescent="0.25">
      <c r="A25" s="26" t="s">
        <v>791</v>
      </c>
      <c r="B25" s="11" t="s">
        <v>792</v>
      </c>
      <c r="C25" s="13" t="s">
        <v>767</v>
      </c>
      <c r="D25" s="28" t="s">
        <v>64</v>
      </c>
      <c r="E25" s="28" t="s">
        <v>64</v>
      </c>
      <c r="F25" s="28" t="s">
        <v>64</v>
      </c>
      <c r="G25" s="28" t="s">
        <v>64</v>
      </c>
      <c r="H25" s="28" t="s">
        <v>64</v>
      </c>
      <c r="I25" s="28" t="s">
        <v>64</v>
      </c>
      <c r="J25" s="29" t="s">
        <v>793</v>
      </c>
      <c r="K25" s="28" t="s">
        <v>64</v>
      </c>
      <c r="L25" s="28" t="s">
        <v>64</v>
      </c>
    </row>
    <row r="26" spans="1:12" ht="30.2" customHeight="1" x14ac:dyDescent="0.25">
      <c r="A26" s="26" t="s">
        <v>794</v>
      </c>
      <c r="B26" s="11" t="s">
        <v>795</v>
      </c>
      <c r="C26" s="13" t="s">
        <v>796</v>
      </c>
      <c r="D26" s="28" t="s">
        <v>64</v>
      </c>
      <c r="E26" s="28" t="s">
        <v>64</v>
      </c>
      <c r="F26" s="28" t="s">
        <v>64</v>
      </c>
      <c r="G26" s="28" t="s">
        <v>64</v>
      </c>
      <c r="H26" s="28" t="s">
        <v>64</v>
      </c>
      <c r="I26" s="28" t="s">
        <v>64</v>
      </c>
      <c r="J26" s="29" t="s">
        <v>762</v>
      </c>
      <c r="K26" s="28" t="s">
        <v>64</v>
      </c>
      <c r="L26" s="28" t="s">
        <v>64</v>
      </c>
    </row>
    <row r="27" spans="1:12" ht="30.2" customHeight="1" x14ac:dyDescent="0.25">
      <c r="A27" s="26" t="s">
        <v>797</v>
      </c>
      <c r="B27" s="11" t="s">
        <v>798</v>
      </c>
      <c r="C27" s="13" t="s">
        <v>799</v>
      </c>
      <c r="D27" s="28" t="s">
        <v>64</v>
      </c>
      <c r="E27" s="28" t="s">
        <v>64</v>
      </c>
      <c r="F27" s="28" t="s">
        <v>64</v>
      </c>
      <c r="G27" s="28" t="s">
        <v>64</v>
      </c>
      <c r="H27" s="28" t="s">
        <v>64</v>
      </c>
      <c r="I27" s="28" t="s">
        <v>64</v>
      </c>
      <c r="J27" s="29" t="s">
        <v>736</v>
      </c>
      <c r="K27" s="28" t="s">
        <v>64</v>
      </c>
      <c r="L27" s="28" t="s">
        <v>64</v>
      </c>
    </row>
    <row r="28" spans="1:12" ht="30.2" customHeight="1" x14ac:dyDescent="0.25">
      <c r="A28" s="26" t="s">
        <v>800</v>
      </c>
      <c r="B28" s="11" t="s">
        <v>801</v>
      </c>
      <c r="C28" s="13" t="s">
        <v>796</v>
      </c>
      <c r="D28" s="29" t="s">
        <v>802</v>
      </c>
      <c r="E28" s="29" t="s">
        <v>802</v>
      </c>
      <c r="F28" s="29" t="s">
        <v>802</v>
      </c>
      <c r="G28" s="29" t="s">
        <v>802</v>
      </c>
      <c r="H28" s="29" t="s">
        <v>802</v>
      </c>
      <c r="I28" s="29" t="s">
        <v>802</v>
      </c>
      <c r="J28" s="29" t="s">
        <v>802</v>
      </c>
      <c r="K28" s="29" t="s">
        <v>802</v>
      </c>
      <c r="L28" s="29" t="s">
        <v>802</v>
      </c>
    </row>
    <row r="29" spans="1:12" ht="30.2" customHeight="1" x14ac:dyDescent="0.25">
      <c r="A29" s="26" t="s">
        <v>803</v>
      </c>
      <c r="B29" s="11" t="s">
        <v>804</v>
      </c>
      <c r="C29" s="13" t="s">
        <v>761</v>
      </c>
      <c r="D29" s="29" t="s">
        <v>802</v>
      </c>
      <c r="E29" s="29" t="s">
        <v>802</v>
      </c>
      <c r="F29" s="29" t="s">
        <v>802</v>
      </c>
      <c r="G29" s="29" t="s">
        <v>802</v>
      </c>
      <c r="H29" s="29" t="s">
        <v>802</v>
      </c>
      <c r="I29" s="29" t="s">
        <v>802</v>
      </c>
      <c r="J29" s="29" t="s">
        <v>802</v>
      </c>
      <c r="K29" s="29" t="s">
        <v>802</v>
      </c>
      <c r="L29" s="29" t="s">
        <v>802</v>
      </c>
    </row>
    <row r="30" spans="1:12" ht="30.2" customHeight="1" x14ac:dyDescent="0.25">
      <c r="A30" s="26" t="s">
        <v>805</v>
      </c>
      <c r="B30" s="11" t="s">
        <v>806</v>
      </c>
      <c r="C30" s="13" t="s">
        <v>752</v>
      </c>
      <c r="D30" s="28" t="s">
        <v>736</v>
      </c>
      <c r="E30" s="28" t="s">
        <v>736</v>
      </c>
      <c r="F30" s="28" t="s">
        <v>736</v>
      </c>
      <c r="G30" s="28" t="s">
        <v>736</v>
      </c>
      <c r="H30" s="28" t="s">
        <v>736</v>
      </c>
      <c r="I30" s="28" t="s">
        <v>736</v>
      </c>
      <c r="J30" s="28" t="s">
        <v>736</v>
      </c>
      <c r="K30" s="28" t="s">
        <v>64</v>
      </c>
      <c r="L30" s="28" t="s">
        <v>736</v>
      </c>
    </row>
    <row r="31" spans="1:12" ht="39.200000000000003" customHeight="1" x14ac:dyDescent="0.25">
      <c r="A31" s="26" t="s">
        <v>807</v>
      </c>
      <c r="B31" s="11" t="s">
        <v>808</v>
      </c>
      <c r="C31" s="13" t="s">
        <v>752</v>
      </c>
      <c r="D31" s="28" t="s">
        <v>736</v>
      </c>
      <c r="E31" s="28" t="s">
        <v>64</v>
      </c>
      <c r="F31" s="28" t="s">
        <v>736</v>
      </c>
      <c r="G31" s="28" t="s">
        <v>64</v>
      </c>
      <c r="H31" s="28" t="s">
        <v>64</v>
      </c>
      <c r="I31" s="28" t="s">
        <v>64</v>
      </c>
      <c r="J31" s="28" t="s">
        <v>64</v>
      </c>
      <c r="K31" s="28" t="s">
        <v>64</v>
      </c>
      <c r="L31" s="28" t="s">
        <v>64</v>
      </c>
    </row>
    <row r="32" spans="1:12" ht="39.200000000000003" customHeight="1" x14ac:dyDescent="0.25">
      <c r="A32" s="26" t="s">
        <v>809</v>
      </c>
      <c r="B32" s="11" t="s">
        <v>810</v>
      </c>
      <c r="C32" s="13" t="s">
        <v>784</v>
      </c>
      <c r="D32" s="28" t="s">
        <v>64</v>
      </c>
      <c r="E32" s="28" t="s">
        <v>64</v>
      </c>
      <c r="F32" s="28" t="s">
        <v>64</v>
      </c>
      <c r="G32" s="28" t="s">
        <v>64</v>
      </c>
      <c r="H32" s="28" t="s">
        <v>64</v>
      </c>
      <c r="I32" s="28" t="s">
        <v>736</v>
      </c>
      <c r="J32" s="28" t="s">
        <v>64</v>
      </c>
      <c r="K32" s="28" t="s">
        <v>64</v>
      </c>
      <c r="L32" s="28" t="s">
        <v>64</v>
      </c>
    </row>
    <row r="33" spans="1:12" s="14" customFormat="1" ht="30.2" customHeight="1" x14ac:dyDescent="0.25">
      <c r="A33" s="26" t="s">
        <v>811</v>
      </c>
      <c r="B33" s="11" t="s">
        <v>812</v>
      </c>
      <c r="C33" s="13" t="s">
        <v>735</v>
      </c>
      <c r="D33" s="28" t="s">
        <v>736</v>
      </c>
      <c r="E33" s="28" t="s">
        <v>736</v>
      </c>
      <c r="F33" s="28" t="s">
        <v>736</v>
      </c>
      <c r="G33" s="28" t="s">
        <v>736</v>
      </c>
      <c r="H33" s="28" t="s">
        <v>736</v>
      </c>
      <c r="I33" s="28" t="s">
        <v>736</v>
      </c>
      <c r="J33" s="28" t="s">
        <v>736</v>
      </c>
      <c r="K33" s="28" t="s">
        <v>64</v>
      </c>
      <c r="L33" s="28" t="s">
        <v>736</v>
      </c>
    </row>
    <row r="34" spans="1:12" s="14" customFormat="1" ht="30.2" customHeight="1" x14ac:dyDescent="0.25">
      <c r="A34" s="26" t="s">
        <v>813</v>
      </c>
      <c r="B34" s="11" t="s">
        <v>814</v>
      </c>
      <c r="C34" s="13" t="s">
        <v>815</v>
      </c>
      <c r="D34" s="28" t="s">
        <v>732</v>
      </c>
      <c r="E34" s="28" t="s">
        <v>732</v>
      </c>
      <c r="F34" s="28" t="s">
        <v>732</v>
      </c>
      <c r="G34" s="28" t="s">
        <v>732</v>
      </c>
      <c r="H34" s="28" t="s">
        <v>732</v>
      </c>
      <c r="I34" s="28" t="s">
        <v>732</v>
      </c>
      <c r="J34" s="28" t="s">
        <v>732</v>
      </c>
      <c r="K34" s="28" t="s">
        <v>64</v>
      </c>
      <c r="L34" s="28" t="s">
        <v>732</v>
      </c>
    </row>
    <row r="35" spans="1:12" x14ac:dyDescent="0.25">
      <c r="A35" s="151" t="s">
        <v>816</v>
      </c>
      <c r="B35" s="151"/>
      <c r="C35" s="151"/>
      <c r="D35" s="9"/>
      <c r="E35" s="9"/>
      <c r="F35" s="9"/>
      <c r="G35" s="9"/>
      <c r="H35" s="9"/>
      <c r="I35" s="9"/>
      <c r="J35" s="9"/>
      <c r="K35" s="9"/>
      <c r="L35" s="9"/>
    </row>
    <row r="36" spans="1:12" ht="144.75" customHeight="1" x14ac:dyDescent="0.25">
      <c r="A36" s="10" t="s">
        <v>729</v>
      </c>
      <c r="B36" s="15" t="s">
        <v>817</v>
      </c>
      <c r="C36" s="12" t="s">
        <v>818</v>
      </c>
      <c r="D36" s="16" t="s">
        <v>819</v>
      </c>
      <c r="E36" s="16" t="s">
        <v>819</v>
      </c>
      <c r="F36" s="16" t="s">
        <v>819</v>
      </c>
      <c r="G36" s="16" t="s">
        <v>819</v>
      </c>
      <c r="H36" s="16" t="s">
        <v>819</v>
      </c>
      <c r="I36" s="16" t="s">
        <v>819</v>
      </c>
      <c r="J36" s="16" t="s">
        <v>819</v>
      </c>
      <c r="K36" s="16" t="s">
        <v>819</v>
      </c>
      <c r="L36" s="16" t="s">
        <v>819</v>
      </c>
    </row>
    <row r="37" spans="1:12" ht="120.2" customHeight="1" x14ac:dyDescent="0.25">
      <c r="A37" s="10" t="s">
        <v>733</v>
      </c>
      <c r="B37" s="15" t="s">
        <v>817</v>
      </c>
      <c r="C37" s="12" t="s">
        <v>820</v>
      </c>
      <c r="D37" s="16" t="s">
        <v>819</v>
      </c>
      <c r="E37" s="16" t="s">
        <v>819</v>
      </c>
      <c r="F37" s="16" t="s">
        <v>819</v>
      </c>
      <c r="G37" s="16" t="s">
        <v>819</v>
      </c>
      <c r="H37" s="16" t="s">
        <v>819</v>
      </c>
      <c r="I37" s="16" t="s">
        <v>819</v>
      </c>
      <c r="J37" s="16" t="s">
        <v>819</v>
      </c>
      <c r="K37" s="16" t="s">
        <v>819</v>
      </c>
      <c r="L37" s="16" t="s">
        <v>819</v>
      </c>
    </row>
    <row r="38" spans="1:12" ht="82.5" customHeight="1" x14ac:dyDescent="0.25">
      <c r="A38" s="10" t="s">
        <v>737</v>
      </c>
      <c r="B38" s="15" t="s">
        <v>821</v>
      </c>
      <c r="C38" s="12" t="s">
        <v>822</v>
      </c>
      <c r="D38" s="17" t="s">
        <v>736</v>
      </c>
      <c r="E38" s="17" t="s">
        <v>736</v>
      </c>
      <c r="F38" s="17" t="s">
        <v>736</v>
      </c>
      <c r="G38" s="17" t="s">
        <v>736</v>
      </c>
      <c r="H38" s="17" t="s">
        <v>736</v>
      </c>
      <c r="I38" s="17" t="s">
        <v>736</v>
      </c>
      <c r="J38" s="17" t="s">
        <v>736</v>
      </c>
      <c r="K38" s="17" t="s">
        <v>736</v>
      </c>
      <c r="L38" s="17" t="s">
        <v>736</v>
      </c>
    </row>
    <row r="39" spans="1:12" ht="22.5" x14ac:dyDescent="0.25">
      <c r="A39" s="10" t="s">
        <v>741</v>
      </c>
      <c r="B39" s="18" t="s">
        <v>823</v>
      </c>
      <c r="C39" s="12" t="s">
        <v>824</v>
      </c>
      <c r="D39" s="17" t="s">
        <v>64</v>
      </c>
      <c r="E39" s="17" t="s">
        <v>64</v>
      </c>
      <c r="F39" s="17" t="s">
        <v>64</v>
      </c>
      <c r="G39" s="17" t="s">
        <v>64</v>
      </c>
      <c r="H39" s="17" t="s">
        <v>64</v>
      </c>
      <c r="I39" s="17" t="s">
        <v>64</v>
      </c>
      <c r="J39" s="17" t="s">
        <v>64</v>
      </c>
      <c r="K39" s="17" t="s">
        <v>64</v>
      </c>
      <c r="L39" s="17" t="s">
        <v>793</v>
      </c>
    </row>
    <row r="40" spans="1:12" ht="30.2" customHeight="1" x14ac:dyDescent="0.25">
      <c r="A40" s="10" t="s">
        <v>744</v>
      </c>
      <c r="B40" s="15" t="s">
        <v>821</v>
      </c>
      <c r="C40" s="12" t="s">
        <v>825</v>
      </c>
      <c r="D40" s="17" t="s">
        <v>762</v>
      </c>
      <c r="E40" s="17" t="s">
        <v>762</v>
      </c>
      <c r="F40" s="17" t="s">
        <v>762</v>
      </c>
      <c r="G40" s="17" t="s">
        <v>64</v>
      </c>
      <c r="H40" s="17" t="s">
        <v>64</v>
      </c>
      <c r="I40" s="17" t="s">
        <v>64</v>
      </c>
      <c r="J40" s="17" t="s">
        <v>64</v>
      </c>
      <c r="K40" s="17" t="s">
        <v>64</v>
      </c>
      <c r="L40" s="17" t="s">
        <v>793</v>
      </c>
    </row>
    <row r="41" spans="1:12" ht="22.5" x14ac:dyDescent="0.25">
      <c r="A41" s="10" t="s">
        <v>747</v>
      </c>
      <c r="B41" s="15" t="s">
        <v>826</v>
      </c>
      <c r="C41" s="12" t="s">
        <v>827</v>
      </c>
      <c r="D41" s="17" t="s">
        <v>732</v>
      </c>
      <c r="E41" s="17" t="s">
        <v>732</v>
      </c>
      <c r="F41" s="17" t="s">
        <v>64</v>
      </c>
      <c r="G41" s="17" t="s">
        <v>64</v>
      </c>
      <c r="H41" s="17" t="s">
        <v>732</v>
      </c>
      <c r="I41" s="17" t="s">
        <v>732</v>
      </c>
      <c r="J41" s="17" t="s">
        <v>732</v>
      </c>
      <c r="K41" s="17" t="s">
        <v>64</v>
      </c>
      <c r="L41" s="17" t="s">
        <v>732</v>
      </c>
    </row>
    <row r="42" spans="1:12" ht="76.5" customHeight="1" x14ac:dyDescent="0.25">
      <c r="A42" s="152" t="s">
        <v>828</v>
      </c>
      <c r="B42" s="153"/>
      <c r="C42" s="153"/>
      <c r="D42" s="153"/>
      <c r="E42" s="153"/>
      <c r="F42" s="153"/>
      <c r="G42" s="153"/>
      <c r="H42" s="153"/>
      <c r="I42" s="153"/>
      <c r="J42" s="153"/>
      <c r="K42" s="153"/>
      <c r="L42" s="153"/>
    </row>
    <row r="43" spans="1:12" x14ac:dyDescent="0.25">
      <c r="A43" s="154" t="s">
        <v>829</v>
      </c>
      <c r="B43" s="155"/>
      <c r="C43" s="155"/>
      <c r="D43" s="155"/>
      <c r="E43" s="155"/>
      <c r="F43" s="155"/>
      <c r="G43" s="155"/>
      <c r="H43" s="155"/>
      <c r="I43" s="155"/>
      <c r="J43" s="155"/>
      <c r="K43" s="155"/>
      <c r="L43" s="155"/>
    </row>
    <row r="44" spans="1:12" x14ac:dyDescent="0.25">
      <c r="A44" s="19"/>
      <c r="B44" s="19"/>
      <c r="C44" s="19"/>
      <c r="D44" s="19" t="s">
        <v>830</v>
      </c>
      <c r="E44" s="19" t="s">
        <v>830</v>
      </c>
      <c r="F44" s="19" t="s">
        <v>830</v>
      </c>
      <c r="G44" s="19" t="s">
        <v>830</v>
      </c>
      <c r="H44" s="19" t="s">
        <v>830</v>
      </c>
      <c r="I44" s="19" t="s">
        <v>830</v>
      </c>
      <c r="J44" s="19" t="s">
        <v>830</v>
      </c>
      <c r="K44" s="19" t="s">
        <v>830</v>
      </c>
      <c r="L44" s="19" t="s">
        <v>830</v>
      </c>
    </row>
    <row r="45" spans="1:12" x14ac:dyDescent="0.25">
      <c r="A45" s="19" t="s">
        <v>725</v>
      </c>
      <c r="B45" s="19" t="s">
        <v>831</v>
      </c>
      <c r="C45" s="19" t="s">
        <v>832</v>
      </c>
      <c r="D45" s="19" t="s">
        <v>833</v>
      </c>
      <c r="E45" s="19" t="s">
        <v>833</v>
      </c>
      <c r="F45" s="19" t="s">
        <v>833</v>
      </c>
      <c r="G45" s="19" t="s">
        <v>833</v>
      </c>
      <c r="H45" s="19" t="s">
        <v>833</v>
      </c>
      <c r="I45" s="19" t="s">
        <v>833</v>
      </c>
      <c r="J45" s="19" t="s">
        <v>833</v>
      </c>
      <c r="K45" s="19" t="s">
        <v>833</v>
      </c>
      <c r="L45" s="19" t="s">
        <v>833</v>
      </c>
    </row>
    <row r="46" spans="1:12" x14ac:dyDescent="0.25">
      <c r="A46" s="20"/>
      <c r="B46" s="20"/>
      <c r="C46" s="20"/>
      <c r="D46" s="20"/>
      <c r="E46" s="20"/>
      <c r="F46" s="20"/>
      <c r="G46" s="20"/>
      <c r="H46" s="20"/>
      <c r="I46" s="20"/>
      <c r="J46" s="20"/>
      <c r="K46" s="20"/>
      <c r="L46" s="20"/>
    </row>
    <row r="47" spans="1:12" x14ac:dyDescent="0.25">
      <c r="A47" s="20"/>
      <c r="B47" s="20"/>
      <c r="C47" s="20"/>
      <c r="D47" s="20"/>
      <c r="E47" s="20"/>
      <c r="F47" s="20"/>
      <c r="G47" s="20"/>
      <c r="H47" s="20"/>
      <c r="I47" s="20"/>
      <c r="J47" s="20"/>
      <c r="K47" s="20"/>
      <c r="L47" s="20"/>
    </row>
    <row r="48" spans="1:12" x14ac:dyDescent="0.25">
      <c r="A48" s="20"/>
      <c r="B48" s="20"/>
      <c r="C48" s="20"/>
      <c r="D48" s="20"/>
      <c r="E48" s="20"/>
      <c r="F48" s="20"/>
      <c r="G48" s="20"/>
      <c r="H48" s="20"/>
      <c r="I48" s="20"/>
      <c r="J48" s="20"/>
      <c r="K48" s="20"/>
      <c r="L48" s="20"/>
    </row>
    <row r="49" spans="1:12" x14ac:dyDescent="0.25">
      <c r="A49" s="20"/>
      <c r="B49" s="20"/>
      <c r="C49" s="20"/>
      <c r="D49" s="20"/>
      <c r="E49" s="20"/>
      <c r="F49" s="20"/>
      <c r="G49" s="20"/>
      <c r="H49" s="20"/>
      <c r="I49" s="20"/>
      <c r="J49" s="20"/>
      <c r="K49" s="20"/>
      <c r="L49" s="20"/>
    </row>
    <row r="50" spans="1:12" x14ac:dyDescent="0.25">
      <c r="A50" s="20"/>
      <c r="B50" s="20"/>
      <c r="C50" s="20"/>
      <c r="D50" s="20"/>
      <c r="E50" s="20"/>
      <c r="F50" s="20"/>
      <c r="G50" s="20"/>
      <c r="H50" s="20"/>
      <c r="I50" s="20"/>
      <c r="J50" s="20"/>
      <c r="K50" s="20"/>
      <c r="L50" s="20"/>
    </row>
    <row r="51" spans="1:12" x14ac:dyDescent="0.25">
      <c r="A51" s="20"/>
      <c r="B51" s="20"/>
      <c r="C51" s="20"/>
      <c r="D51" s="20"/>
      <c r="E51" s="20"/>
      <c r="F51" s="20"/>
      <c r="G51" s="20"/>
      <c r="H51" s="20"/>
      <c r="I51" s="20"/>
      <c r="J51" s="20"/>
      <c r="K51" s="20"/>
      <c r="L51" s="20"/>
    </row>
    <row r="52" spans="1:12" x14ac:dyDescent="0.25">
      <c r="A52" s="20"/>
      <c r="B52" s="20"/>
      <c r="C52" s="20"/>
      <c r="D52" s="20"/>
      <c r="E52" s="20"/>
      <c r="F52" s="20"/>
      <c r="G52" s="20"/>
      <c r="H52" s="20"/>
      <c r="I52" s="20"/>
      <c r="J52" s="20"/>
      <c r="K52" s="20"/>
      <c r="L52" s="20"/>
    </row>
    <row r="53" spans="1:12" x14ac:dyDescent="0.25">
      <c r="A53" s="20"/>
      <c r="B53" s="20"/>
      <c r="C53" s="20"/>
      <c r="D53" s="20"/>
      <c r="E53" s="20"/>
      <c r="F53" s="20"/>
      <c r="G53" s="20"/>
      <c r="H53" s="20"/>
      <c r="I53" s="20"/>
      <c r="J53" s="20"/>
      <c r="K53" s="20"/>
      <c r="L53" s="20"/>
    </row>
    <row r="54" spans="1:12" x14ac:dyDescent="0.25">
      <c r="A54" s="20"/>
      <c r="B54" s="20"/>
      <c r="C54" s="20"/>
      <c r="D54" s="20"/>
      <c r="E54" s="20"/>
      <c r="F54" s="20"/>
      <c r="G54" s="20"/>
      <c r="H54" s="20"/>
      <c r="I54" s="20"/>
      <c r="J54" s="20"/>
      <c r="K54" s="20"/>
      <c r="L54" s="20"/>
    </row>
    <row r="55" spans="1:12" x14ac:dyDescent="0.25">
      <c r="A55" s="20"/>
      <c r="B55" s="20"/>
      <c r="C55" s="20"/>
      <c r="D55" s="20"/>
      <c r="E55" s="20"/>
      <c r="F55" s="20"/>
      <c r="G55" s="20"/>
      <c r="H55" s="20"/>
      <c r="I55" s="20"/>
      <c r="J55" s="20"/>
      <c r="K55" s="20"/>
      <c r="L55" s="20"/>
    </row>
    <row r="56" spans="1:12" x14ac:dyDescent="0.25">
      <c r="A56" s="20"/>
      <c r="B56" s="20"/>
      <c r="C56" s="20"/>
      <c r="D56" s="20"/>
      <c r="E56" s="20"/>
      <c r="F56" s="20"/>
      <c r="G56" s="20"/>
      <c r="H56" s="20"/>
      <c r="I56" s="20"/>
      <c r="J56" s="20"/>
      <c r="K56" s="20"/>
      <c r="L56" s="20"/>
    </row>
    <row r="57" spans="1:12" x14ac:dyDescent="0.25">
      <c r="A57" s="20"/>
      <c r="B57" s="20"/>
      <c r="C57" s="20"/>
      <c r="D57" s="20"/>
      <c r="E57" s="20"/>
      <c r="F57" s="20"/>
      <c r="G57" s="20"/>
      <c r="H57" s="20"/>
      <c r="I57" s="20"/>
      <c r="J57" s="20"/>
      <c r="K57" s="20"/>
      <c r="L57" s="20"/>
    </row>
    <row r="58" spans="1:12" x14ac:dyDescent="0.25">
      <c r="A58" s="20"/>
      <c r="B58" s="20"/>
      <c r="C58" s="20"/>
      <c r="D58" s="20"/>
      <c r="E58" s="20"/>
      <c r="F58" s="20"/>
      <c r="G58" s="20"/>
      <c r="H58" s="20"/>
      <c r="I58" s="20"/>
      <c r="J58" s="20"/>
      <c r="K58" s="20"/>
      <c r="L58" s="20"/>
    </row>
    <row r="59" spans="1:12" x14ac:dyDescent="0.25">
      <c r="A59" s="20"/>
      <c r="B59" s="20"/>
      <c r="C59" s="20"/>
      <c r="D59" s="20"/>
      <c r="E59" s="20"/>
      <c r="F59" s="20"/>
      <c r="G59" s="20"/>
      <c r="H59" s="20"/>
      <c r="I59" s="20"/>
      <c r="J59" s="20"/>
      <c r="K59" s="20"/>
      <c r="L59" s="20"/>
    </row>
    <row r="60" spans="1:12" x14ac:dyDescent="0.25">
      <c r="A60" s="20"/>
      <c r="B60" s="20"/>
      <c r="C60" s="20"/>
      <c r="D60" s="20"/>
      <c r="E60" s="20"/>
      <c r="F60" s="20"/>
      <c r="G60" s="20"/>
      <c r="H60" s="20"/>
      <c r="I60" s="20"/>
      <c r="J60" s="20"/>
      <c r="K60" s="20"/>
      <c r="L60" s="20"/>
    </row>
    <row r="61" spans="1:12" x14ac:dyDescent="0.25">
      <c r="A61" s="20"/>
      <c r="B61" s="20"/>
      <c r="C61" s="20"/>
      <c r="D61" s="20"/>
      <c r="E61" s="20"/>
      <c r="F61" s="20"/>
      <c r="G61" s="20"/>
      <c r="H61" s="20"/>
      <c r="I61" s="20"/>
      <c r="J61" s="20"/>
      <c r="K61" s="20"/>
      <c r="L61" s="20"/>
    </row>
    <row r="62" spans="1:12" x14ac:dyDescent="0.25">
      <c r="A62" s="20"/>
      <c r="B62" s="20"/>
      <c r="C62" s="20"/>
      <c r="D62" s="20"/>
      <c r="E62" s="20"/>
      <c r="F62" s="20"/>
      <c r="G62" s="20"/>
      <c r="H62" s="20"/>
      <c r="I62" s="20"/>
      <c r="J62" s="20"/>
      <c r="K62" s="20"/>
      <c r="L62" s="20"/>
    </row>
    <row r="63" spans="1:12" x14ac:dyDescent="0.25">
      <c r="A63" s="20"/>
      <c r="B63" s="20"/>
      <c r="C63" s="20"/>
      <c r="D63" s="20"/>
      <c r="E63" s="20"/>
      <c r="F63" s="20"/>
      <c r="G63" s="20"/>
      <c r="H63" s="20"/>
      <c r="I63" s="20"/>
      <c r="J63" s="20"/>
      <c r="K63" s="20"/>
      <c r="L63" s="20"/>
    </row>
    <row r="64" spans="1:12" x14ac:dyDescent="0.25">
      <c r="A64" s="20"/>
      <c r="B64" s="20"/>
      <c r="C64" s="20"/>
      <c r="D64" s="20"/>
      <c r="E64" s="20"/>
      <c r="F64" s="20"/>
      <c r="G64" s="20"/>
      <c r="H64" s="20"/>
      <c r="I64" s="20"/>
      <c r="J64" s="20"/>
      <c r="K64" s="20"/>
      <c r="L64" s="20"/>
    </row>
    <row r="65" spans="1:12" x14ac:dyDescent="0.25">
      <c r="A65" s="20"/>
      <c r="B65" s="20"/>
      <c r="C65" s="20"/>
      <c r="D65" s="20"/>
      <c r="E65" s="20"/>
      <c r="F65" s="20"/>
      <c r="G65" s="20"/>
      <c r="H65" s="20"/>
      <c r="I65" s="20"/>
      <c r="J65" s="20"/>
      <c r="K65" s="20"/>
      <c r="L65" s="20"/>
    </row>
    <row r="66" spans="1:12" x14ac:dyDescent="0.25">
      <c r="A66" s="20"/>
      <c r="B66" s="20"/>
      <c r="C66" s="20"/>
      <c r="D66" s="20"/>
      <c r="E66" s="20"/>
      <c r="F66" s="20"/>
      <c r="G66" s="20"/>
      <c r="H66" s="20"/>
      <c r="I66" s="20"/>
      <c r="J66" s="20"/>
      <c r="K66" s="20"/>
      <c r="L66" s="20"/>
    </row>
    <row r="67" spans="1:12" x14ac:dyDescent="0.25">
      <c r="A67" s="20"/>
      <c r="B67" s="20"/>
      <c r="C67" s="20"/>
      <c r="D67" s="20"/>
      <c r="E67" s="20"/>
      <c r="F67" s="20"/>
      <c r="G67" s="20"/>
      <c r="H67" s="20"/>
      <c r="I67" s="20"/>
      <c r="J67" s="20"/>
      <c r="K67" s="20"/>
      <c r="L67" s="20"/>
    </row>
    <row r="68" spans="1:12" x14ac:dyDescent="0.25">
      <c r="A68" s="20"/>
      <c r="B68" s="20"/>
      <c r="C68" s="20"/>
      <c r="D68" s="20"/>
      <c r="E68" s="20"/>
      <c r="F68" s="20"/>
      <c r="G68" s="20"/>
      <c r="H68" s="20"/>
      <c r="I68" s="20"/>
      <c r="J68" s="20"/>
      <c r="K68" s="20"/>
      <c r="L68" s="20"/>
    </row>
    <row r="69" spans="1:12" x14ac:dyDescent="0.25">
      <c r="A69" s="20"/>
      <c r="B69" s="20"/>
      <c r="C69" s="20"/>
      <c r="D69" s="20"/>
      <c r="E69" s="20"/>
      <c r="F69" s="20"/>
      <c r="G69" s="20"/>
      <c r="H69" s="20"/>
      <c r="I69" s="20"/>
      <c r="J69" s="20"/>
      <c r="K69" s="20"/>
      <c r="L69" s="20"/>
    </row>
    <row r="70" spans="1:12" x14ac:dyDescent="0.25">
      <c r="A70" s="20"/>
      <c r="B70" s="20"/>
      <c r="C70" s="20"/>
      <c r="D70" s="20"/>
      <c r="E70" s="20"/>
      <c r="F70" s="20"/>
      <c r="G70" s="20"/>
      <c r="H70" s="20"/>
      <c r="I70" s="20"/>
      <c r="J70" s="20"/>
      <c r="K70" s="20"/>
      <c r="L70" s="20"/>
    </row>
    <row r="71" spans="1:12" x14ac:dyDescent="0.25">
      <c r="A71" s="20"/>
      <c r="B71" s="20"/>
      <c r="C71" s="20"/>
      <c r="D71" s="20"/>
      <c r="E71" s="20"/>
      <c r="F71" s="20"/>
      <c r="G71" s="20"/>
      <c r="H71" s="20"/>
      <c r="I71" s="20"/>
      <c r="J71" s="20"/>
      <c r="K71" s="20"/>
      <c r="L71" s="20"/>
    </row>
    <row r="72" spans="1:12" x14ac:dyDescent="0.25">
      <c r="A72" s="20"/>
      <c r="B72" s="20"/>
      <c r="C72" s="20"/>
      <c r="D72" s="20"/>
      <c r="E72" s="20"/>
      <c r="F72" s="20"/>
      <c r="G72" s="20"/>
      <c r="H72" s="20"/>
      <c r="I72" s="20"/>
      <c r="J72" s="20"/>
      <c r="K72" s="20"/>
      <c r="L72" s="20"/>
    </row>
    <row r="73" spans="1:12" x14ac:dyDescent="0.25">
      <c r="A73" s="20"/>
      <c r="B73" s="20"/>
      <c r="C73" s="20"/>
      <c r="D73" s="20"/>
      <c r="E73" s="20"/>
      <c r="F73" s="20"/>
      <c r="G73" s="20"/>
      <c r="H73" s="20"/>
      <c r="I73" s="20"/>
      <c r="J73" s="20"/>
      <c r="K73" s="20"/>
      <c r="L73" s="20"/>
    </row>
    <row r="74" spans="1:12" x14ac:dyDescent="0.25">
      <c r="A74" s="20"/>
      <c r="B74" s="20"/>
      <c r="C74" s="20"/>
      <c r="D74" s="20"/>
      <c r="E74" s="20"/>
      <c r="F74" s="20"/>
      <c r="G74" s="20"/>
      <c r="H74" s="20"/>
      <c r="I74" s="20"/>
      <c r="J74" s="20"/>
      <c r="K74" s="20"/>
      <c r="L74" s="20"/>
    </row>
    <row r="75" spans="1:12" x14ac:dyDescent="0.25">
      <c r="A75" s="20"/>
      <c r="B75" s="20"/>
      <c r="C75" s="20"/>
      <c r="D75" s="20"/>
      <c r="E75" s="20"/>
      <c r="F75" s="20"/>
      <c r="G75" s="20"/>
      <c r="H75" s="20"/>
      <c r="I75" s="20"/>
      <c r="J75" s="20"/>
      <c r="K75" s="20"/>
      <c r="L75" s="20"/>
    </row>
    <row r="76" spans="1:12" x14ac:dyDescent="0.25">
      <c r="A76" s="20"/>
      <c r="B76" s="20"/>
      <c r="C76" s="20"/>
      <c r="D76" s="20"/>
      <c r="E76" s="20"/>
      <c r="F76" s="20"/>
      <c r="G76" s="20"/>
      <c r="H76" s="20"/>
      <c r="I76" s="20"/>
      <c r="J76" s="20"/>
      <c r="K76" s="20"/>
      <c r="L76" s="20"/>
    </row>
    <row r="77" spans="1:12" x14ac:dyDescent="0.25">
      <c r="A77" s="20"/>
      <c r="B77" s="20"/>
      <c r="C77" s="20"/>
      <c r="D77" s="20"/>
      <c r="E77" s="20"/>
      <c r="F77" s="20"/>
      <c r="G77" s="20"/>
      <c r="H77" s="20"/>
      <c r="I77" s="20"/>
      <c r="J77" s="20"/>
      <c r="K77" s="20"/>
      <c r="L77" s="20"/>
    </row>
    <row r="78" spans="1:12" x14ac:dyDescent="0.25">
      <c r="A78" s="20"/>
      <c r="B78" s="20"/>
      <c r="C78" s="20"/>
      <c r="D78" s="20"/>
      <c r="E78" s="20"/>
      <c r="F78" s="20"/>
      <c r="G78" s="20"/>
      <c r="H78" s="20"/>
      <c r="I78" s="20"/>
      <c r="J78" s="20"/>
      <c r="K78" s="20"/>
      <c r="L78" s="20"/>
    </row>
    <row r="79" spans="1:12" x14ac:dyDescent="0.25">
      <c r="A79" s="20"/>
      <c r="B79" s="20"/>
      <c r="C79" s="20"/>
      <c r="D79" s="20"/>
      <c r="E79" s="20"/>
      <c r="F79" s="20"/>
      <c r="G79" s="20"/>
      <c r="H79" s="20"/>
      <c r="I79" s="20"/>
      <c r="J79" s="20"/>
      <c r="K79" s="20"/>
      <c r="L79" s="20"/>
    </row>
    <row r="80" spans="1:12" x14ac:dyDescent="0.25">
      <c r="A80" s="20"/>
      <c r="B80" s="20"/>
      <c r="C80" s="20"/>
      <c r="D80" s="20"/>
      <c r="E80" s="20"/>
      <c r="F80" s="20"/>
      <c r="G80" s="20"/>
      <c r="H80" s="20"/>
      <c r="I80" s="20"/>
      <c r="J80" s="20"/>
      <c r="K80" s="20"/>
      <c r="L80" s="20"/>
    </row>
    <row r="81" spans="1:12" x14ac:dyDescent="0.25">
      <c r="A81" s="20"/>
      <c r="B81" s="20"/>
      <c r="C81" s="20"/>
      <c r="D81" s="20"/>
      <c r="E81" s="20"/>
      <c r="F81" s="20"/>
      <c r="G81" s="20"/>
      <c r="H81" s="20"/>
      <c r="I81" s="20"/>
      <c r="J81" s="20"/>
      <c r="K81" s="20"/>
      <c r="L81" s="20"/>
    </row>
    <row r="82" spans="1:12" x14ac:dyDescent="0.25">
      <c r="A82" s="20"/>
      <c r="B82" s="20"/>
      <c r="C82" s="20"/>
      <c r="D82" s="20"/>
      <c r="E82" s="20"/>
      <c r="F82" s="20"/>
      <c r="G82" s="20"/>
      <c r="H82" s="20"/>
      <c r="I82" s="20"/>
      <c r="J82" s="20"/>
      <c r="K82" s="20"/>
      <c r="L82" s="20"/>
    </row>
    <row r="83" spans="1:12" x14ac:dyDescent="0.25">
      <c r="A83" s="20"/>
      <c r="B83" s="20"/>
      <c r="C83" s="20"/>
      <c r="D83" s="20"/>
      <c r="E83" s="20"/>
      <c r="F83" s="20"/>
      <c r="G83" s="20"/>
      <c r="H83" s="20"/>
      <c r="I83" s="20"/>
      <c r="J83" s="20"/>
      <c r="K83" s="20"/>
      <c r="L83" s="20"/>
    </row>
    <row r="84" spans="1:12" x14ac:dyDescent="0.25">
      <c r="A84" s="20"/>
      <c r="B84" s="20"/>
      <c r="C84" s="20"/>
      <c r="D84" s="20"/>
      <c r="E84" s="20"/>
      <c r="F84" s="20"/>
      <c r="G84" s="20"/>
      <c r="H84" s="20"/>
      <c r="I84" s="20"/>
      <c r="J84" s="20"/>
      <c r="K84" s="20"/>
      <c r="L84" s="20"/>
    </row>
    <row r="85" spans="1:12" x14ac:dyDescent="0.25">
      <c r="A85" s="20"/>
      <c r="B85" s="20"/>
      <c r="C85" s="20"/>
      <c r="D85" s="20"/>
      <c r="E85" s="20"/>
      <c r="F85" s="20"/>
      <c r="G85" s="20"/>
      <c r="H85" s="20"/>
      <c r="I85" s="20"/>
      <c r="J85" s="20"/>
      <c r="K85" s="20"/>
      <c r="L85" s="20"/>
    </row>
    <row r="86" spans="1:12" x14ac:dyDescent="0.25">
      <c r="A86" s="20"/>
      <c r="B86" s="20"/>
      <c r="C86" s="20"/>
      <c r="D86" s="20"/>
      <c r="E86" s="20"/>
      <c r="F86" s="20"/>
      <c r="G86" s="20"/>
      <c r="H86" s="20"/>
      <c r="I86" s="20"/>
      <c r="J86" s="20"/>
      <c r="K86" s="20"/>
      <c r="L86" s="20"/>
    </row>
    <row r="87" spans="1:12" x14ac:dyDescent="0.25">
      <c r="A87" s="20"/>
      <c r="B87" s="20"/>
      <c r="C87" s="20"/>
      <c r="D87" s="20"/>
      <c r="E87" s="20"/>
      <c r="F87" s="20"/>
      <c r="G87" s="20"/>
      <c r="H87" s="20"/>
      <c r="I87" s="20"/>
      <c r="J87" s="20"/>
      <c r="K87" s="20"/>
      <c r="L87" s="20"/>
    </row>
    <row r="88" spans="1:12" x14ac:dyDescent="0.25">
      <c r="A88" s="20"/>
      <c r="B88" s="20"/>
      <c r="C88" s="20"/>
      <c r="D88" s="20"/>
      <c r="E88" s="20"/>
      <c r="F88" s="20"/>
      <c r="G88" s="20"/>
      <c r="H88" s="20"/>
      <c r="I88" s="20"/>
      <c r="J88" s="20"/>
      <c r="K88" s="20"/>
      <c r="L88" s="20"/>
    </row>
    <row r="89" spans="1:12" x14ac:dyDescent="0.25">
      <c r="A89" s="20"/>
      <c r="B89" s="20"/>
      <c r="C89" s="20"/>
      <c r="D89" s="20"/>
      <c r="E89" s="20"/>
      <c r="F89" s="20"/>
      <c r="G89" s="20"/>
      <c r="H89" s="20"/>
      <c r="I89" s="20"/>
      <c r="J89" s="20"/>
      <c r="K89" s="20"/>
      <c r="L89" s="20"/>
    </row>
    <row r="90" spans="1:12" x14ac:dyDescent="0.25">
      <c r="A90" s="20"/>
      <c r="B90" s="20"/>
      <c r="C90" s="20"/>
      <c r="D90" s="20"/>
      <c r="E90" s="20"/>
      <c r="F90" s="20"/>
      <c r="G90" s="20"/>
      <c r="H90" s="20"/>
      <c r="I90" s="20"/>
      <c r="J90" s="20"/>
      <c r="K90" s="20"/>
      <c r="L90" s="20"/>
    </row>
    <row r="91" spans="1:12" x14ac:dyDescent="0.25">
      <c r="A91" s="20"/>
      <c r="B91" s="20"/>
      <c r="C91" s="20"/>
      <c r="D91" s="20"/>
      <c r="E91" s="20"/>
      <c r="F91" s="20"/>
      <c r="G91" s="20"/>
      <c r="H91" s="20"/>
      <c r="I91" s="20"/>
      <c r="J91" s="20"/>
      <c r="K91" s="20"/>
      <c r="L91" s="20"/>
    </row>
    <row r="92" spans="1:12" x14ac:dyDescent="0.25">
      <c r="A92" s="20"/>
      <c r="B92" s="20"/>
      <c r="C92" s="20"/>
      <c r="D92" s="20"/>
      <c r="E92" s="20"/>
      <c r="F92" s="20"/>
      <c r="G92" s="20"/>
      <c r="H92" s="20"/>
      <c r="I92" s="20"/>
      <c r="J92" s="20"/>
      <c r="K92" s="20"/>
      <c r="L92" s="20"/>
    </row>
  </sheetData>
  <sheetProtection algorithmName="SHA-512" hashValue="wqdCSp7yp0qxIkdg3qVtc+jrQ1JbtpNaiEZC5u45gf2RxKyCp1KYPMbes7OI6/c7L0WKMjDlUXucAKZUKHZvrg==" saltValue="ejLY51E3IouGEKouWyWF4Q==" spinCount="100000" sheet="1" objects="1" scenarios="1"/>
  <mergeCells count="5">
    <mergeCell ref="A1:L1"/>
    <mergeCell ref="A3:C3"/>
    <mergeCell ref="A35:C35"/>
    <mergeCell ref="A42:L42"/>
    <mergeCell ref="A43:L43"/>
  </mergeCells>
  <phoneticPr fontId="21" type="noConversion"/>
  <dataValidations count="2">
    <dataValidation type="list" allowBlank="1" showInputMessage="1" showErrorMessage="1" sqref="D46:L92 D38:L41 D3:L35" xr:uid="{00000000-0002-0000-0500-000000000000}">
      <formula1>#REF!</formula1>
    </dataValidation>
    <dataValidation type="list" allowBlank="1" showInputMessage="1" showErrorMessage="1" sqref="C46:C92" xr:uid="{00000000-0002-0000-0500-000001000000}">
      <formula1>$B$4:$B$29</formula1>
    </dataValidation>
  </dataValidations>
  <pageMargins left="0.70866141732283472" right="0.70866141732283472" top="0.78740157480314965" bottom="0.78740157480314965" header="0.31496062992125984" footer="0.31496062992125984"/>
  <pageSetup paperSize="9" scale="32" orientation="portrait" verticalDpi="300" r:id="rId1"/>
  <headerFooter>
    <oddHeader>&amp;L&amp;"Tahoma,Standard"&amp;16Tätigkeitsverzeichnis Unterhaltsreinigung
BIM Berliner Immobilienmanagement GmbH</oddHeader>
    <oddFooter>&amp;C&amp;P von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tabColor theme="9" tint="0.39997558519241921"/>
    <pageSetUpPr fitToPage="1"/>
  </sheetPr>
  <dimension ref="A1:E23"/>
  <sheetViews>
    <sheetView zoomScale="130" zoomScaleNormal="130" zoomScalePageLayoutView="85" workbookViewId="0">
      <selection activeCell="D8" sqref="D8"/>
    </sheetView>
  </sheetViews>
  <sheetFormatPr baseColWidth="10" defaultColWidth="10.75" defaultRowHeight="15" x14ac:dyDescent="0.25"/>
  <cols>
    <col min="1" max="1" width="10.125" style="4" customWidth="1"/>
    <col min="2" max="2" width="12.125" style="4" customWidth="1"/>
    <col min="3" max="3" width="36.25" style="4" bestFit="1" customWidth="1"/>
    <col min="4" max="4" width="36.25" style="4" customWidth="1"/>
    <col min="5" max="5" width="27.875" style="4" customWidth="1"/>
    <col min="6" max="16384" width="10.75" style="4"/>
  </cols>
  <sheetData>
    <row r="1" spans="1:5" ht="27" x14ac:dyDescent="0.25">
      <c r="A1" s="21" t="s">
        <v>834</v>
      </c>
      <c r="B1" s="21"/>
      <c r="C1" s="22"/>
      <c r="D1" s="22"/>
      <c r="E1" s="22"/>
    </row>
    <row r="2" spans="1:5" ht="18" customHeight="1" x14ac:dyDescent="0.25">
      <c r="A2" s="156" t="s">
        <v>835</v>
      </c>
      <c r="B2" s="156"/>
      <c r="C2" s="156"/>
      <c r="D2" s="156"/>
      <c r="E2" s="156"/>
    </row>
    <row r="3" spans="1:5" s="114" customFormat="1" ht="39" customHeight="1" x14ac:dyDescent="0.2">
      <c r="A3" s="112" t="s">
        <v>836</v>
      </c>
      <c r="B3" s="113" t="s">
        <v>837</v>
      </c>
      <c r="C3" s="113" t="s">
        <v>838</v>
      </c>
      <c r="D3" s="112" t="s">
        <v>839</v>
      </c>
      <c r="E3" s="112" t="s">
        <v>840</v>
      </c>
    </row>
    <row r="4" spans="1:5" ht="27" customHeight="1" x14ac:dyDescent="0.25">
      <c r="A4" s="26" t="s">
        <v>841</v>
      </c>
      <c r="B4" s="26" t="s">
        <v>842</v>
      </c>
      <c r="C4" s="26" t="s">
        <v>843</v>
      </c>
      <c r="D4" s="26" t="s">
        <v>844</v>
      </c>
      <c r="E4" s="26" t="s">
        <v>845</v>
      </c>
    </row>
    <row r="5" spans="1:5" ht="27" customHeight="1" x14ac:dyDescent="0.25">
      <c r="A5" s="26" t="s">
        <v>846</v>
      </c>
      <c r="B5" s="26" t="s">
        <v>847</v>
      </c>
      <c r="C5" s="26" t="s">
        <v>848</v>
      </c>
      <c r="D5" s="26" t="s">
        <v>849</v>
      </c>
      <c r="E5" s="26" t="s">
        <v>850</v>
      </c>
    </row>
    <row r="6" spans="1:5" ht="27" customHeight="1" x14ac:dyDescent="0.25">
      <c r="A6" s="26" t="s">
        <v>851</v>
      </c>
      <c r="B6" s="26" t="s">
        <v>852</v>
      </c>
      <c r="C6" s="26" t="s">
        <v>853</v>
      </c>
      <c r="D6" s="26" t="s">
        <v>854</v>
      </c>
      <c r="E6" s="26" t="s">
        <v>855</v>
      </c>
    </row>
    <row r="7" spans="1:5" ht="27" customHeight="1" x14ac:dyDescent="0.25">
      <c r="A7" s="26" t="s">
        <v>856</v>
      </c>
      <c r="B7" s="26" t="s">
        <v>630</v>
      </c>
      <c r="C7" s="26" t="s">
        <v>857</v>
      </c>
      <c r="D7" s="26" t="s">
        <v>858</v>
      </c>
      <c r="E7" s="26" t="s">
        <v>859</v>
      </c>
    </row>
    <row r="8" spans="1:5" ht="27" customHeight="1" x14ac:dyDescent="0.25">
      <c r="A8" s="26" t="s">
        <v>860</v>
      </c>
      <c r="B8" s="26" t="s">
        <v>861</v>
      </c>
      <c r="C8" s="26" t="s">
        <v>862</v>
      </c>
      <c r="D8" s="26" t="s">
        <v>863</v>
      </c>
      <c r="E8" s="26" t="s">
        <v>864</v>
      </c>
    </row>
    <row r="9" spans="1:5" ht="27" customHeight="1" x14ac:dyDescent="0.25">
      <c r="A9" s="27" t="s">
        <v>740</v>
      </c>
      <c r="B9" s="27" t="s">
        <v>609</v>
      </c>
      <c r="C9" s="27" t="s">
        <v>865</v>
      </c>
      <c r="D9" s="27" t="s">
        <v>866</v>
      </c>
      <c r="E9" s="26" t="s">
        <v>867</v>
      </c>
    </row>
    <row r="10" spans="1:5" ht="27" customHeight="1" x14ac:dyDescent="0.25">
      <c r="A10" s="27" t="s">
        <v>868</v>
      </c>
      <c r="B10" s="27" t="s">
        <v>869</v>
      </c>
      <c r="C10" s="27" t="s">
        <v>870</v>
      </c>
      <c r="D10" s="27" t="s">
        <v>871</v>
      </c>
      <c r="E10" s="26" t="s">
        <v>872</v>
      </c>
    </row>
    <row r="11" spans="1:5" ht="27" customHeight="1" x14ac:dyDescent="0.25">
      <c r="A11" s="27" t="s">
        <v>781</v>
      </c>
      <c r="B11" s="27" t="s">
        <v>873</v>
      </c>
      <c r="C11" s="27" t="s">
        <v>874</v>
      </c>
      <c r="D11" s="27" t="s">
        <v>875</v>
      </c>
      <c r="E11" s="26" t="s">
        <v>876</v>
      </c>
    </row>
    <row r="12" spans="1:5" ht="27" customHeight="1" x14ac:dyDescent="0.25">
      <c r="A12" s="27" t="s">
        <v>877</v>
      </c>
      <c r="B12" s="11" t="s">
        <v>878</v>
      </c>
      <c r="C12" s="11" t="s">
        <v>879</v>
      </c>
      <c r="D12" s="11" t="s">
        <v>880</v>
      </c>
      <c r="E12" s="26" t="s">
        <v>881</v>
      </c>
    </row>
    <row r="13" spans="1:5" ht="35.1" customHeight="1" x14ac:dyDescent="0.25">
      <c r="A13" s="27" t="s">
        <v>758</v>
      </c>
      <c r="B13" s="27" t="s">
        <v>882</v>
      </c>
      <c r="C13" s="27" t="s">
        <v>883</v>
      </c>
      <c r="D13" s="27" t="s">
        <v>884</v>
      </c>
      <c r="E13" s="26" t="s">
        <v>885</v>
      </c>
    </row>
    <row r="14" spans="1:5" s="25" customFormat="1" ht="35.1" customHeight="1" x14ac:dyDescent="0.25">
      <c r="A14" s="27" t="s">
        <v>886</v>
      </c>
      <c r="B14" s="27" t="s">
        <v>887</v>
      </c>
      <c r="C14" s="11" t="s">
        <v>888</v>
      </c>
      <c r="D14" s="11" t="s">
        <v>889</v>
      </c>
      <c r="E14" s="26" t="s">
        <v>890</v>
      </c>
    </row>
    <row r="15" spans="1:5" ht="35.1" customHeight="1" x14ac:dyDescent="0.25">
      <c r="A15" s="27" t="s">
        <v>736</v>
      </c>
      <c r="B15" s="27" t="s">
        <v>891</v>
      </c>
      <c r="C15" s="27" t="s">
        <v>892</v>
      </c>
      <c r="D15" s="27" t="s">
        <v>893</v>
      </c>
      <c r="E15" s="26" t="s">
        <v>894</v>
      </c>
    </row>
    <row r="16" spans="1:5" ht="35.1" customHeight="1" x14ac:dyDescent="0.25">
      <c r="A16" s="27" t="s">
        <v>895</v>
      </c>
      <c r="B16" s="27" t="s">
        <v>896</v>
      </c>
      <c r="C16" s="27" t="s">
        <v>897</v>
      </c>
      <c r="D16" s="27" t="s">
        <v>898</v>
      </c>
      <c r="E16" s="26" t="s">
        <v>899</v>
      </c>
    </row>
    <row r="17" spans="1:5" ht="35.1" customHeight="1" x14ac:dyDescent="0.25">
      <c r="A17" s="27" t="s">
        <v>793</v>
      </c>
      <c r="B17" s="27" t="s">
        <v>900</v>
      </c>
      <c r="C17" s="27" t="s">
        <v>901</v>
      </c>
      <c r="D17" s="27" t="s">
        <v>902</v>
      </c>
      <c r="E17" s="26" t="s">
        <v>903</v>
      </c>
    </row>
    <row r="18" spans="1:5" s="25" customFormat="1" ht="35.1" customHeight="1" x14ac:dyDescent="0.25">
      <c r="A18" s="27" t="s">
        <v>904</v>
      </c>
      <c r="B18" s="27" t="s">
        <v>905</v>
      </c>
      <c r="C18" s="27" t="s">
        <v>906</v>
      </c>
      <c r="D18" s="27" t="s">
        <v>907</v>
      </c>
      <c r="E18" s="26" t="s">
        <v>908</v>
      </c>
    </row>
    <row r="19" spans="1:5" ht="35.1" customHeight="1" x14ac:dyDescent="0.25">
      <c r="A19" s="27" t="s">
        <v>762</v>
      </c>
      <c r="B19" s="27" t="s">
        <v>909</v>
      </c>
      <c r="C19" s="27" t="s">
        <v>910</v>
      </c>
      <c r="D19" s="27" t="s">
        <v>911</v>
      </c>
      <c r="E19" s="26" t="s">
        <v>912</v>
      </c>
    </row>
    <row r="20" spans="1:5" s="25" customFormat="1" ht="35.1" customHeight="1" x14ac:dyDescent="0.25">
      <c r="A20" s="27" t="s">
        <v>913</v>
      </c>
      <c r="B20" s="27" t="s">
        <v>914</v>
      </c>
      <c r="C20" s="27" t="s">
        <v>915</v>
      </c>
      <c r="D20" s="27" t="s">
        <v>916</v>
      </c>
      <c r="E20" s="26" t="s">
        <v>917</v>
      </c>
    </row>
    <row r="21" spans="1:5" ht="35.1" customHeight="1" x14ac:dyDescent="0.25">
      <c r="A21" s="27" t="s">
        <v>918</v>
      </c>
      <c r="B21" s="27" t="s">
        <v>919</v>
      </c>
      <c r="C21" s="27" t="s">
        <v>920</v>
      </c>
      <c r="D21" s="27" t="s">
        <v>921</v>
      </c>
      <c r="E21" s="26" t="s">
        <v>922</v>
      </c>
    </row>
    <row r="22" spans="1:5" ht="35.1" customHeight="1" x14ac:dyDescent="0.25">
      <c r="A22" s="27" t="s">
        <v>802</v>
      </c>
      <c r="B22" s="27" t="s">
        <v>923</v>
      </c>
      <c r="C22" s="27" t="s">
        <v>924</v>
      </c>
      <c r="D22" s="27" t="s">
        <v>925</v>
      </c>
      <c r="E22" s="26" t="s">
        <v>926</v>
      </c>
    </row>
    <row r="23" spans="1:5" ht="35.1" customHeight="1" x14ac:dyDescent="0.25">
      <c r="A23" s="27" t="s">
        <v>732</v>
      </c>
      <c r="B23" s="27" t="s">
        <v>927</v>
      </c>
      <c r="C23" s="27" t="s">
        <v>928</v>
      </c>
      <c r="D23" s="27" t="s">
        <v>929</v>
      </c>
      <c r="E23" s="26" t="s">
        <v>488</v>
      </c>
    </row>
  </sheetData>
  <sheetProtection algorithmName="SHA-512" hashValue="1X+qEaoYkesBeea0hCDJEF9LKcyJuiS0qto3mz25iQDoFI8cvtyq80IdmEO8fBnVZ6VcHQwuDkNdnZTPngsFgw==" saltValue="a6EYn9NRMVY374ZARlOH1A==" spinCount="100000" sheet="1" objects="1" scenarios="1"/>
  <mergeCells count="1">
    <mergeCell ref="A2:E2"/>
  </mergeCells>
  <dataValidations count="1">
    <dataValidation allowBlank="1" showInputMessage="1" showErrorMessage="1" promptTitle="Turnus" sqref="A4:A23" xr:uid="{00000000-0002-0000-0700-000000000000}"/>
  </dataValidations>
  <pageMargins left="0.70866141732283472" right="0.70866141732283472" top="0.78740157480314965" bottom="0.78740157480314965" header="0.31496062992125984" footer="0.31496062992125984"/>
  <pageSetup paperSize="9" scale="66" orientation="portrait" verticalDpi="300" r:id="rId1"/>
  <headerFooter>
    <oddHeader>&amp;L&amp;"Tahoma,Standard"&amp;16Tätigkeitsverzeichnis Unterhaltsreinigung
BIM Berliner Immobilienmanagement GmbH</oddHeader>
    <oddFooter>&amp;C&amp;P von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9D5F6-4163-4992-B501-A278B217EDB7}">
  <sheetPr>
    <tabColor theme="9" tint="0.39997558519241921"/>
  </sheetPr>
  <dimension ref="A1:B29"/>
  <sheetViews>
    <sheetView showGridLines="0" workbookViewId="0">
      <selection activeCell="A4" sqref="A4"/>
    </sheetView>
  </sheetViews>
  <sheetFormatPr baseColWidth="10" defaultColWidth="11" defaultRowHeight="14.25" x14ac:dyDescent="0.2"/>
  <cols>
    <col min="1" max="1" width="27.375" customWidth="1"/>
    <col min="2" max="2" width="50.5" customWidth="1"/>
  </cols>
  <sheetData>
    <row r="1" spans="1:2" ht="27" x14ac:dyDescent="0.2">
      <c r="A1" s="21" t="s">
        <v>930</v>
      </c>
      <c r="B1" s="21"/>
    </row>
    <row r="2" spans="1:2" x14ac:dyDescent="0.2">
      <c r="A2" s="156" t="s">
        <v>931</v>
      </c>
      <c r="B2" s="156"/>
    </row>
    <row r="3" spans="1:2" ht="21.6" customHeight="1" x14ac:dyDescent="0.2">
      <c r="A3" s="74" t="s">
        <v>932</v>
      </c>
      <c r="B3" s="74" t="s">
        <v>933</v>
      </c>
    </row>
    <row r="4" spans="1:2" s="77" customFormat="1" ht="21.6" customHeight="1" x14ac:dyDescent="0.2">
      <c r="A4" s="75" t="s">
        <v>934</v>
      </c>
      <c r="B4" s="76" t="s">
        <v>935</v>
      </c>
    </row>
    <row r="5" spans="1:2" s="77" customFormat="1" ht="21.6" customHeight="1" x14ac:dyDescent="0.2">
      <c r="A5" s="78"/>
      <c r="B5" s="79" t="s">
        <v>936</v>
      </c>
    </row>
    <row r="6" spans="1:2" s="77" customFormat="1" ht="21.6" customHeight="1" x14ac:dyDescent="0.2">
      <c r="A6" s="78"/>
      <c r="B6" s="79" t="s">
        <v>937</v>
      </c>
    </row>
    <row r="7" spans="1:2" s="77" customFormat="1" ht="21.6" customHeight="1" x14ac:dyDescent="0.2">
      <c r="A7" s="78"/>
      <c r="B7" s="79" t="s">
        <v>938</v>
      </c>
    </row>
    <row r="8" spans="1:2" s="77" customFormat="1" ht="21.6" customHeight="1" x14ac:dyDescent="0.2">
      <c r="A8" s="78"/>
      <c r="B8" s="79" t="s">
        <v>939</v>
      </c>
    </row>
    <row r="9" spans="1:2" s="77" customFormat="1" ht="21.6" customHeight="1" x14ac:dyDescent="0.2">
      <c r="A9" s="80"/>
      <c r="B9" s="81" t="s">
        <v>940</v>
      </c>
    </row>
    <row r="10" spans="1:2" s="77" customFormat="1" ht="21.6" customHeight="1" x14ac:dyDescent="0.2">
      <c r="A10" s="75" t="s">
        <v>941</v>
      </c>
      <c r="B10" s="76" t="s">
        <v>942</v>
      </c>
    </row>
    <row r="11" spans="1:2" s="77" customFormat="1" ht="21.6" customHeight="1" x14ac:dyDescent="0.2">
      <c r="A11" s="78"/>
      <c r="B11" s="79" t="s">
        <v>943</v>
      </c>
    </row>
    <row r="12" spans="1:2" s="77" customFormat="1" ht="21.6" customHeight="1" x14ac:dyDescent="0.2">
      <c r="A12" s="78"/>
      <c r="B12" s="79" t="s">
        <v>944</v>
      </c>
    </row>
    <row r="13" spans="1:2" s="77" customFormat="1" ht="21.6" customHeight="1" x14ac:dyDescent="0.2">
      <c r="A13" s="80"/>
      <c r="B13" s="81" t="s">
        <v>945</v>
      </c>
    </row>
    <row r="14" spans="1:2" s="77" customFormat="1" ht="21.6" customHeight="1" x14ac:dyDescent="0.2">
      <c r="A14" s="75" t="s">
        <v>946</v>
      </c>
      <c r="B14" s="76" t="s">
        <v>947</v>
      </c>
    </row>
    <row r="15" spans="1:2" s="77" customFormat="1" ht="21.6" customHeight="1" x14ac:dyDescent="0.2">
      <c r="A15" s="78"/>
      <c r="B15" s="79" t="s">
        <v>948</v>
      </c>
    </row>
    <row r="16" spans="1:2" s="77" customFormat="1" ht="21.6" customHeight="1" x14ac:dyDescent="0.2">
      <c r="A16" s="78"/>
      <c r="B16" s="79" t="s">
        <v>949</v>
      </c>
    </row>
    <row r="17" spans="1:2" s="77" customFormat="1" ht="21.6" customHeight="1" x14ac:dyDescent="0.2">
      <c r="A17" s="78"/>
      <c r="B17" s="79" t="s">
        <v>950</v>
      </c>
    </row>
    <row r="18" spans="1:2" s="77" customFormat="1" ht="21.6" customHeight="1" x14ac:dyDescent="0.2">
      <c r="A18" s="78"/>
      <c r="B18" s="79" t="s">
        <v>951</v>
      </c>
    </row>
    <row r="19" spans="1:2" s="77" customFormat="1" ht="21.6" customHeight="1" x14ac:dyDescent="0.2">
      <c r="A19" s="80"/>
      <c r="B19" s="81" t="s">
        <v>952</v>
      </c>
    </row>
    <row r="20" spans="1:2" s="77" customFormat="1" ht="21.6" customHeight="1" x14ac:dyDescent="0.2">
      <c r="A20" s="75" t="s">
        <v>953</v>
      </c>
      <c r="B20" s="76" t="s">
        <v>954</v>
      </c>
    </row>
    <row r="21" spans="1:2" s="77" customFormat="1" ht="21.6" customHeight="1" x14ac:dyDescent="0.2">
      <c r="A21" s="78"/>
      <c r="B21" s="79" t="s">
        <v>955</v>
      </c>
    </row>
    <row r="22" spans="1:2" s="77" customFormat="1" ht="21.6" customHeight="1" x14ac:dyDescent="0.2">
      <c r="A22" s="78"/>
      <c r="B22" s="79" t="s">
        <v>956</v>
      </c>
    </row>
    <row r="23" spans="1:2" s="77" customFormat="1" ht="21.6" customHeight="1" x14ac:dyDescent="0.2">
      <c r="A23" s="78"/>
      <c r="B23" s="79" t="s">
        <v>957</v>
      </c>
    </row>
    <row r="24" spans="1:2" s="77" customFormat="1" ht="21.6" customHeight="1" x14ac:dyDescent="0.2">
      <c r="A24" s="78"/>
      <c r="B24" s="79" t="s">
        <v>958</v>
      </c>
    </row>
    <row r="25" spans="1:2" s="77" customFormat="1" ht="21.6" customHeight="1" x14ac:dyDescent="0.2">
      <c r="A25" s="78"/>
      <c r="B25" s="79" t="s">
        <v>959</v>
      </c>
    </row>
    <row r="26" spans="1:2" s="77" customFormat="1" ht="21.6" customHeight="1" x14ac:dyDescent="0.2">
      <c r="A26" s="80"/>
      <c r="B26" s="81" t="s">
        <v>960</v>
      </c>
    </row>
    <row r="27" spans="1:2" s="77" customFormat="1" ht="21.6" customHeight="1" x14ac:dyDescent="0.2">
      <c r="A27" s="75" t="s">
        <v>961</v>
      </c>
      <c r="B27" s="76" t="s">
        <v>962</v>
      </c>
    </row>
    <row r="28" spans="1:2" s="77" customFormat="1" ht="21.6" customHeight="1" x14ac:dyDescent="0.2">
      <c r="A28" s="78"/>
      <c r="B28" s="79" t="s">
        <v>963</v>
      </c>
    </row>
    <row r="29" spans="1:2" s="77" customFormat="1" ht="21.6" customHeight="1" x14ac:dyDescent="0.2">
      <c r="A29" s="80"/>
      <c r="B29" s="81" t="s">
        <v>964</v>
      </c>
    </row>
  </sheetData>
  <sheetProtection algorithmName="SHA-512" hashValue="gGan6Wf/3wtYv8edAb05rqGcwHscXtYQViT0jPP8kq5VqbKeQmvB67V7/xDdSoXhAXXHOOky4DPPUwTbB7kyKw==" saltValue="LepkpgbzDkdb6wN/rGe5RA==" spinCount="100000" sheet="1" objects="1" scenarios="1"/>
  <mergeCells count="1">
    <mergeCell ref="A2:B2"/>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41FC4-BBC2-433A-BEAE-26B40E796E6F}">
  <sheetPr>
    <tabColor theme="9" tint="0.39997558519241921"/>
  </sheetPr>
  <dimension ref="A1:D19"/>
  <sheetViews>
    <sheetView workbookViewId="0">
      <selection activeCell="A4" sqref="A4:B4"/>
    </sheetView>
  </sheetViews>
  <sheetFormatPr baseColWidth="10" defaultColWidth="11" defaultRowHeight="14.25" x14ac:dyDescent="0.2"/>
  <cols>
    <col min="1" max="1" width="31.75" customWidth="1"/>
    <col min="2" max="2" width="81.125" customWidth="1"/>
  </cols>
  <sheetData>
    <row r="1" spans="1:4" ht="27" x14ac:dyDescent="0.2">
      <c r="A1" s="21" t="s">
        <v>965</v>
      </c>
      <c r="B1" s="21"/>
    </row>
    <row r="2" spans="1:4" x14ac:dyDescent="0.2">
      <c r="A2" s="160"/>
      <c r="B2" s="160"/>
    </row>
    <row r="3" spans="1:4" x14ac:dyDescent="0.2">
      <c r="A3" s="159" t="s">
        <v>966</v>
      </c>
      <c r="B3" s="159"/>
    </row>
    <row r="4" spans="1:4" ht="24" customHeight="1" x14ac:dyDescent="0.2">
      <c r="A4" s="161" t="s">
        <v>967</v>
      </c>
      <c r="B4" s="162"/>
    </row>
    <row r="5" spans="1:4" x14ac:dyDescent="0.2">
      <c r="A5" s="159" t="s">
        <v>968</v>
      </c>
      <c r="B5" s="159"/>
    </row>
    <row r="6" spans="1:4" ht="32.1" customHeight="1" x14ac:dyDescent="0.2">
      <c r="A6" s="163" t="s">
        <v>969</v>
      </c>
      <c r="B6" s="164"/>
      <c r="C6" s="128"/>
    </row>
    <row r="7" spans="1:4" ht="68.45" customHeight="1" x14ac:dyDescent="0.2">
      <c r="A7" s="165" t="s">
        <v>970</v>
      </c>
      <c r="B7" s="166"/>
      <c r="C7" s="128"/>
    </row>
    <row r="8" spans="1:4" ht="59.25" customHeight="1" x14ac:dyDescent="0.2">
      <c r="A8" s="165" t="s">
        <v>971</v>
      </c>
      <c r="B8" s="166"/>
    </row>
    <row r="9" spans="1:4" ht="251.45" customHeight="1" x14ac:dyDescent="0.2">
      <c r="A9" s="165" t="s">
        <v>972</v>
      </c>
      <c r="B9" s="166"/>
      <c r="D9" s="131"/>
    </row>
    <row r="10" spans="1:4" ht="30" customHeight="1" x14ac:dyDescent="0.2">
      <c r="A10" s="129" t="s">
        <v>973</v>
      </c>
      <c r="B10" s="130" t="s">
        <v>974</v>
      </c>
      <c r="D10" s="131"/>
    </row>
    <row r="11" spans="1:4" ht="15" customHeight="1" x14ac:dyDescent="0.2">
      <c r="A11" s="132" t="s">
        <v>975</v>
      </c>
      <c r="B11" s="133" t="s">
        <v>975</v>
      </c>
    </row>
    <row r="12" spans="1:4" ht="15" customHeight="1" x14ac:dyDescent="0.2">
      <c r="A12" s="132" t="s">
        <v>976</v>
      </c>
      <c r="B12" s="133" t="s">
        <v>977</v>
      </c>
    </row>
    <row r="13" spans="1:4" ht="15" customHeight="1" x14ac:dyDescent="0.2">
      <c r="A13" s="132" t="s">
        <v>978</v>
      </c>
      <c r="B13" s="133" t="s">
        <v>152</v>
      </c>
    </row>
    <row r="14" spans="1:4" ht="24" customHeight="1" x14ac:dyDescent="0.2">
      <c r="A14" s="132" t="s">
        <v>979</v>
      </c>
      <c r="B14" s="133" t="s">
        <v>980</v>
      </c>
    </row>
    <row r="15" spans="1:4" ht="24" customHeight="1" x14ac:dyDescent="0.2">
      <c r="A15" s="132"/>
      <c r="B15" s="133" t="s">
        <v>981</v>
      </c>
    </row>
    <row r="16" spans="1:4" ht="189" customHeight="1" x14ac:dyDescent="0.2">
      <c r="A16" s="165" t="s">
        <v>982</v>
      </c>
      <c r="B16" s="166"/>
    </row>
    <row r="17" spans="1:2" ht="45" customHeight="1" x14ac:dyDescent="0.2">
      <c r="A17" s="165" t="s">
        <v>983</v>
      </c>
      <c r="B17" s="166"/>
    </row>
    <row r="18" spans="1:2" x14ac:dyDescent="0.2">
      <c r="A18" s="159" t="s">
        <v>984</v>
      </c>
      <c r="B18" s="159"/>
    </row>
    <row r="19" spans="1:2" ht="139.5" customHeight="1" x14ac:dyDescent="0.2">
      <c r="A19" s="157" t="s">
        <v>985</v>
      </c>
      <c r="B19" s="158"/>
    </row>
  </sheetData>
  <sheetProtection algorithmName="SHA-512" hashValue="DRmGqhaLFGKwNbU8RlnI8ucfUw5Sjd95jOCyfyKEliY6aHZ5xA+nz7C4CchautG54StfQculmuW/hAqleC6Clw==" saltValue="Ohs6UeqkNGzKIhUQMS7wdw==" spinCount="100000" sheet="1" objects="1" scenarios="1"/>
  <mergeCells count="12">
    <mergeCell ref="A19:B19"/>
    <mergeCell ref="A18:B18"/>
    <mergeCell ref="A2:B2"/>
    <mergeCell ref="A3:B3"/>
    <mergeCell ref="A4:B4"/>
    <mergeCell ref="A5:B5"/>
    <mergeCell ref="A6:B6"/>
    <mergeCell ref="A7:B7"/>
    <mergeCell ref="A8:B8"/>
    <mergeCell ref="A9:B9"/>
    <mergeCell ref="A16:B16"/>
    <mergeCell ref="A17:B17"/>
  </mergeCell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A5F2C2E31B7BC942AFA4B014867B1A85" ma:contentTypeVersion="4" ma:contentTypeDescription="Ein neues Dokument erstellen." ma:contentTypeScope="" ma:versionID="f02de4162a0f0c891e250414de94e9f7">
  <xsd:schema xmlns:xsd="http://www.w3.org/2001/XMLSchema" xmlns:xs="http://www.w3.org/2001/XMLSchema" xmlns:p="http://schemas.microsoft.com/office/2006/metadata/properties" xmlns:ns2="014fbf7f-4811-461e-9299-9301e1070036" targetNamespace="http://schemas.microsoft.com/office/2006/metadata/properties" ma:root="true" ma:fieldsID="8c82e23f9f8106d29b7f78d0c09866bc" ns2:_="">
    <xsd:import namespace="014fbf7f-4811-461e-9299-9301e10700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4fbf7f-4811-461e-9299-9301e1070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0BAB53-EAD0-4BAA-B79C-9E7EC5AFDBD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F72A9CE-1D33-4759-AE4C-7FD51C53C7B8}">
  <ds:schemaRefs>
    <ds:schemaRef ds:uri="http://schemas.microsoft.com/sharepoint/v3/contenttype/forms"/>
  </ds:schemaRefs>
</ds:datastoreItem>
</file>

<file path=customXml/itemProps3.xml><?xml version="1.0" encoding="utf-8"?>
<ds:datastoreItem xmlns:ds="http://schemas.openxmlformats.org/officeDocument/2006/customXml" ds:itemID="{C8A87BA1-6B5D-4FD1-9C26-0D0AA177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4fbf7f-4811-461e-9299-9301e1070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14</vt:i4>
      </vt:variant>
    </vt:vector>
  </HeadingPairs>
  <TitlesOfParts>
    <vt:vector size="25" baseType="lpstr">
      <vt:lpstr>I_Objektübersicht</vt:lpstr>
      <vt:lpstr>II.2_Losspezifische_Information</vt:lpstr>
      <vt:lpstr>II_Objektinformationen </vt:lpstr>
      <vt:lpstr>III_Leistungsübersicht</vt:lpstr>
      <vt:lpstr>V_Legende Nutzungsarten</vt:lpstr>
      <vt:lpstr>IV_Tätigkeitsverzeichnis</vt:lpstr>
      <vt:lpstr>VI_Legende Reinigungsverz.</vt:lpstr>
      <vt:lpstr>VII Bodenbelagsarten</vt:lpstr>
      <vt:lpstr>VIII_Anforderungen_Sicherheitsp</vt:lpstr>
      <vt:lpstr>IX_Reinigungsarten undVerfahren</vt:lpstr>
      <vt:lpstr>Auswahl</vt:lpstr>
      <vt:lpstr>I_Objektübersicht!Druckbereich</vt:lpstr>
      <vt:lpstr>II.2_Losspezifische_Information!Druckbereich</vt:lpstr>
      <vt:lpstr>'II_Objektinformationen '!Druckbereich</vt:lpstr>
      <vt:lpstr>III_Leistungsübersicht!Druckbereich</vt:lpstr>
      <vt:lpstr>IV_Tätigkeitsverzeichnis!Druckbereich</vt:lpstr>
      <vt:lpstr>'V_Legende Nutzungsarten'!Druckbereich</vt:lpstr>
      <vt:lpstr>'VI_Legende Reinigungsverz.'!Druckbereich</vt:lpstr>
      <vt:lpstr>I_Objektübersicht!Drucktitel</vt:lpstr>
      <vt:lpstr>II.2_Losspezifische_Information!Drucktitel</vt:lpstr>
      <vt:lpstr>'II_Objektinformationen '!Drucktitel</vt:lpstr>
      <vt:lpstr>III_Leistungsübersicht!Drucktitel</vt:lpstr>
      <vt:lpstr>Reinigungszeitfenster</vt:lpstr>
      <vt:lpstr>Steigereinsatz</vt:lpstr>
      <vt:lpstr>Turnus</vt:lpstr>
    </vt:vector>
  </TitlesOfParts>
  <Manager/>
  <Company>BIM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Schulz Thomas</dc:creator>
  <cp:keywords/>
  <dc:description/>
  <cp:lastModifiedBy>Arne Riedel</cp:lastModifiedBy>
  <cp:revision/>
  <dcterms:created xsi:type="dcterms:W3CDTF">2019-07-12T08:44:48Z</dcterms:created>
  <dcterms:modified xsi:type="dcterms:W3CDTF">2026-03-17T08:34:37Z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0x010100A5F2C2E31B7BC942AFA4B014867B1A85</vt:lpwstr>
  </property>
  <property fmtid="{D5CDD505-2E9C-101B-9397-08002B2CF9AE}" pid="3" name="MediaServiceImageTags">
    <vt:lpwstr/>
  </property>
  <property fmtid="{D5CDD505-2E9C-101B-9397-08002B2CF9AE}" pid="4" name="Order">
    <vt:r8>178300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