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BF_Zentrale-Beschaffung\Haushaltsjahr 2026\04 - Drahtwaren\03 - AU - Ausschreibungsunterlagen\"/>
    </mc:Choice>
  </mc:AlternateContent>
  <xr:revisionPtr revIDLastSave="0" documentId="13_ncr:1_{9779E24A-2C6F-461D-8D50-BBAA65342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ition C" sheetId="26" r:id="rId1"/>
  </sheets>
  <externalReferences>
    <externalReference r:id="rId2"/>
    <externalReference r:id="rId3"/>
  </externalReferences>
  <definedNames>
    <definedName name="_xlnm.Database">'[1]Jahresbedarf Farben mit Formeln'!$C$24</definedName>
    <definedName name="_xlnm.Print_Area" localSheetId="0">'Position C'!$A$1:$H$202</definedName>
    <definedName name="faxFarben">'[2]mit Formeln'!#REF!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3" i="26" l="1"/>
  <c r="G112" i="26"/>
  <c r="G107" i="26"/>
  <c r="G101" i="26"/>
  <c r="G96" i="26"/>
  <c r="G84" i="26"/>
  <c r="G80" i="26"/>
  <c r="G75" i="26"/>
  <c r="G71" i="26"/>
  <c r="G67" i="26"/>
  <c r="G63" i="26"/>
  <c r="G59" i="26"/>
  <c r="G54" i="26"/>
  <c r="G41" i="26"/>
  <c r="G35" i="26"/>
  <c r="G34" i="26"/>
  <c r="G33" i="26"/>
  <c r="G30" i="26"/>
  <c r="G25" i="26"/>
  <c r="G22" i="26"/>
  <c r="G19" i="26"/>
  <c r="G18" i="26"/>
  <c r="G114" i="26" l="1"/>
  <c r="G115" i="26" s="1"/>
  <c r="G116" i="26" s="1"/>
  <c r="G117" i="26" l="1"/>
  <c r="G118" i="26" s="1"/>
</calcChain>
</file>

<file path=xl/sharedStrings.xml><?xml version="1.0" encoding="utf-8"?>
<sst xmlns="http://schemas.openxmlformats.org/spreadsheetml/2006/main" count="170" uniqueCount="127">
  <si>
    <t>Bedarf</t>
  </si>
  <si>
    <t>St</t>
  </si>
  <si>
    <t>Summe</t>
  </si>
  <si>
    <t xml:space="preserve"> + 19 % Mehrwertsteuer</t>
  </si>
  <si>
    <t>Warenwert</t>
  </si>
  <si>
    <t>Artikel</t>
  </si>
  <si>
    <t>-     % Skonto</t>
  </si>
  <si>
    <t>Gesamtauftragswert</t>
  </si>
  <si>
    <t>(inkl. aller Nebenkosten)</t>
  </si>
  <si>
    <t>pro Stück</t>
  </si>
  <si>
    <t>Gesamtpreis
in €</t>
  </si>
  <si>
    <t>Einzelpreis
in €</t>
  </si>
  <si>
    <t>Anlieferungsstellen:</t>
  </si>
  <si>
    <t>Dahlwitzer Landstraße 4</t>
  </si>
  <si>
    <t>12587 Berlin</t>
  </si>
  <si>
    <t>Herr Waltemode</t>
  </si>
  <si>
    <t>pro  Pkg</t>
  </si>
  <si>
    <t>RFö. Saubucht</t>
  </si>
  <si>
    <t>Havelchaussee 96</t>
  </si>
  <si>
    <t>14193 Berlin</t>
  </si>
  <si>
    <t>Frau Riedel</t>
  </si>
  <si>
    <t>Blankenfelder Chaussee 7</t>
  </si>
  <si>
    <t>13159 Berlin</t>
  </si>
  <si>
    <t>Ruppiner Chaussee 78</t>
  </si>
  <si>
    <t>13503 Berlin</t>
  </si>
  <si>
    <t>Herr Fielicke</t>
  </si>
  <si>
    <t>Pkg.</t>
  </si>
  <si>
    <t>Leistungsbeschreibung
Drahtwaren 2026</t>
  </si>
  <si>
    <t>FoA Grunewald</t>
  </si>
  <si>
    <t>RFö. Dreilinden</t>
  </si>
  <si>
    <t>Stahnsdorfer Damm 3</t>
  </si>
  <si>
    <t>14109 Berlin</t>
  </si>
  <si>
    <t>Herr Haas</t>
  </si>
  <si>
    <t xml:space="preserve">Mobil: 0171 3084183 </t>
  </si>
  <si>
    <t>RFö. Dachsberg</t>
  </si>
  <si>
    <t>Hüttenweg 53</t>
  </si>
  <si>
    <t>Herr Grabinski</t>
  </si>
  <si>
    <t>Mobil: 0160 90550169</t>
  </si>
  <si>
    <t>RFö. Eichkamp</t>
  </si>
  <si>
    <t>Eichkampstraße 166</t>
  </si>
  <si>
    <t>Frau Hannaske</t>
  </si>
  <si>
    <t xml:space="preserve">Mobil: 0171 86 00 091 </t>
  </si>
  <si>
    <t>RFö. Wannsee</t>
  </si>
  <si>
    <t>RFö. Nuthe</t>
  </si>
  <si>
    <t>Kronprinzessinnenweg 60</t>
  </si>
  <si>
    <t>14129 Berlin</t>
  </si>
  <si>
    <t>Herr Eckert</t>
  </si>
  <si>
    <t>Mobil: 0151 22132474</t>
  </si>
  <si>
    <t>Trebbiner Chaussee 9</t>
  </si>
  <si>
    <t>14974 Ludwigsfelde OT Siethen</t>
  </si>
  <si>
    <t>Mobil: 0170 5641431</t>
  </si>
  <si>
    <t>Herr Roland</t>
  </si>
  <si>
    <t>Mobil: 0170 56 38 340</t>
  </si>
  <si>
    <t>Mobil: 0160 90550199</t>
  </si>
  <si>
    <t>Mobil: 0170 95 55 353</t>
  </si>
  <si>
    <t>Forsttechnik</t>
  </si>
  <si>
    <t>FoA Köpenick</t>
  </si>
  <si>
    <t>FoA Pankow</t>
  </si>
  <si>
    <t>FoA Tegel</t>
  </si>
  <si>
    <t>Die Lieferzeit bitte angeben:</t>
  </si>
  <si>
    <t>Herr Ambos</t>
  </si>
  <si>
    <t>Mobil: 0171 8600090</t>
  </si>
  <si>
    <t>Position C</t>
  </si>
  <si>
    <t>Bodenheringe</t>
  </si>
  <si>
    <t>C-Profil aus verzinktem Bandstahl kalt geformt, mit</t>
  </si>
  <si>
    <t>einer Einhängeöse zum Niederhalten von Drahtge-</t>
  </si>
  <si>
    <t>flechten, Länge ca. 500 mm, Gewicht ca. 200 g</t>
  </si>
  <si>
    <t xml:space="preserve">               Länge ca. 700 mm, Gewicht ca. 280 g</t>
  </si>
  <si>
    <t>Zaun-Ringzange</t>
  </si>
  <si>
    <t>aus Edelstahl mit Magazinführung</t>
  </si>
  <si>
    <t xml:space="preserve">Zaunringklammern, verzinkt </t>
  </si>
  <si>
    <t>Pckg. à 1.000 Stck.</t>
  </si>
  <si>
    <t>Zaunbautaschen</t>
  </si>
  <si>
    <t xml:space="preserve">aus Vollrindleder, </t>
  </si>
  <si>
    <t>Maße ca. 250 x 250 x 140</t>
  </si>
  <si>
    <t>ohne Werkzeug etc.</t>
  </si>
  <si>
    <t>Krampen</t>
  </si>
  <si>
    <t>verzinkt, 25 x 25 mm lang</t>
  </si>
  <si>
    <t xml:space="preserve">in 2,5 kg Packungen </t>
  </si>
  <si>
    <t>verzinkt, 34 x 34 mm lang</t>
  </si>
  <si>
    <t xml:space="preserve">in 5 kg Packungen </t>
  </si>
  <si>
    <t>verzinkt, 42 x 42 mm lang</t>
  </si>
  <si>
    <t>Hebelbolzenschneider</t>
  </si>
  <si>
    <t xml:space="preserve">für Stahldraht bis ca. 6 mm Ø. </t>
  </si>
  <si>
    <t>Chrom-Vanadium-Stahl, mit aus-</t>
  </si>
  <si>
    <t xml:space="preserve">wechselbaren Köpfen. Länge ca. </t>
  </si>
  <si>
    <t>340 mm, Griffe kunststoffüberzogen</t>
  </si>
  <si>
    <t xml:space="preserve">für Stahldraht bis ca. 7 mm Ø. </t>
  </si>
  <si>
    <t>470 mm, Griffe kunststoffüberzogen</t>
  </si>
  <si>
    <t>Hebelbolzenschneider, groß</t>
  </si>
  <si>
    <t>für Stahldraht bis ca. 13 mm Ø. Chrom-Vanadium-Stahl,</t>
  </si>
  <si>
    <t xml:space="preserve"> mit auswechselbaren Messern. Länge ca. 800 mm,</t>
  </si>
  <si>
    <t>Griffenden mit Gummi überzogen.</t>
  </si>
  <si>
    <t>Knipex - Hebelseitenschneider (DIN 5240)</t>
  </si>
  <si>
    <t>für Stahldraht, Länge 190 mm, Griffe</t>
  </si>
  <si>
    <t>kunststoffüberzogen</t>
  </si>
  <si>
    <t>Kneifzange (DIN 5241)</t>
  </si>
  <si>
    <t xml:space="preserve">für Draht, Länge ca. 250 mm, </t>
  </si>
  <si>
    <t>Griffe kunststoffüberzogen</t>
  </si>
  <si>
    <t>Kraftseitenschneider (DIN 5238 A)</t>
  </si>
  <si>
    <t>für harten Draht, Länge 170 mm, Griffe</t>
  </si>
  <si>
    <t>NWS Kraft-Seitenschneider - Typ FX 3</t>
  </si>
  <si>
    <t>M bis 4,5 mm Ø – H bis 3,5 mm Ø – P bis 3,0 mm Ø</t>
  </si>
  <si>
    <t>Länge 200 mm. Gewicht 310 g</t>
  </si>
  <si>
    <t>Knipex - Seitenschneider</t>
  </si>
  <si>
    <t>für hochfesten Draht, bis 2,5 mm Ø,</t>
  </si>
  <si>
    <t xml:space="preserve">Länge 200 mm, </t>
  </si>
  <si>
    <t>Latthammer</t>
  </si>
  <si>
    <t>mit Stahlrohrstiel und Kunststoffgriff,</t>
  </si>
  <si>
    <t>Länge ca. 320 mm, Gewicht 600 g</t>
  </si>
  <si>
    <t>PICARD Latthammer</t>
  </si>
  <si>
    <t xml:space="preserve">Chrom-Molybdän-Stahl-rohrstiel, Klauen und Spitze </t>
  </si>
  <si>
    <t>besonders gehärtet. Länge 320 mm, Gewicht 800 g</t>
  </si>
  <si>
    <t>Rabitzzange (DIN 5242)</t>
  </si>
  <si>
    <t xml:space="preserve">Schenkel kunststoffüberzogen, </t>
  </si>
  <si>
    <t>Länge 250 mm, Gewicht 400 g</t>
  </si>
  <si>
    <t>Farmerhammerzange</t>
  </si>
  <si>
    <t xml:space="preserve">mit Spitze und Drahtschneider, 5,0 mm Ø, </t>
  </si>
  <si>
    <t>mit gerauhtem Hammerkopf und Draht-</t>
  </si>
  <si>
    <t xml:space="preserve">spanner, Schenkel kunststoffüberzogen, </t>
  </si>
  <si>
    <t>Länge ca. 265 mm, Gewicht ca. 700 g</t>
  </si>
  <si>
    <t>Metallramme</t>
  </si>
  <si>
    <t xml:space="preserve">Für Zaunpfähle aus Holz und Kunststoff. </t>
  </si>
  <si>
    <t>Innendurchmesser ca. 14 cm. Länge 60 cm.</t>
  </si>
  <si>
    <t>Gewicht ca. 12,7 kg</t>
  </si>
  <si>
    <t>Mobil: 0170 9214534</t>
  </si>
  <si>
    <t>Frau Hennicke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</si>
</sst>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0"/>
      <name val="MS Sans Serif"/>
      <family val="2"/>
    </font>
    <font>
      <b/>
      <sz val="9"/>
      <name val="MS Sans Serif"/>
      <family val="2"/>
    </font>
    <font>
      <u/>
      <sz val="26"/>
      <name val="Arial Black"/>
      <family val="2"/>
    </font>
    <font>
      <u/>
      <sz val="10"/>
      <color theme="10"/>
      <name val="Arial"/>
      <family val="2"/>
    </font>
    <font>
      <b/>
      <u/>
      <sz val="11"/>
      <name val="Arial"/>
      <family val="2"/>
    </font>
    <font>
      <b/>
      <sz val="16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5" fillId="0" borderId="0" applyNumberFormat="0" applyFill="0" applyBorder="0" applyAlignment="0" applyProtection="0"/>
  </cellStyleXfs>
  <cellXfs count="127">
    <xf numFmtId="0" fontId="0" fillId="0" borderId="0" xfId="0"/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3" fillId="0" borderId="0" xfId="1" applyAlignment="1">
      <alignment vertical="center"/>
    </xf>
    <xf numFmtId="0" fontId="3" fillId="0" borderId="0" xfId="1"/>
    <xf numFmtId="0" fontId="1" fillId="0" borderId="0" xfId="1" applyFont="1"/>
    <xf numFmtId="0" fontId="3" fillId="0" borderId="0" xfId="1" applyFont="1"/>
    <xf numFmtId="0" fontId="1" fillId="0" borderId="0" xfId="1" applyFont="1" applyBorder="1"/>
    <xf numFmtId="0" fontId="4" fillId="0" borderId="0" xfId="1" applyFont="1" applyBorder="1"/>
    <xf numFmtId="0" fontId="1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8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1" applyFont="1"/>
    <xf numFmtId="0" fontId="2" fillId="0" borderId="4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164" fontId="11" fillId="0" borderId="4" xfId="1" applyNumberFormat="1" applyFont="1" applyBorder="1" applyAlignment="1">
      <alignment horizontal="center" vertical="center"/>
    </xf>
    <xf numFmtId="40" fontId="4" fillId="0" borderId="4" xfId="1" applyNumberFormat="1" applyFont="1" applyBorder="1" applyAlignment="1">
      <alignment vertical="center"/>
    </xf>
    <xf numFmtId="40" fontId="1" fillId="0" borderId="6" xfId="1" applyNumberFormat="1" applyFont="1" applyBorder="1" applyAlignment="1">
      <alignment horizontal="right" vertical="center"/>
    </xf>
    <xf numFmtId="10" fontId="9" fillId="2" borderId="0" xfId="0" applyNumberFormat="1" applyFont="1" applyFill="1" applyAlignment="1">
      <alignment horizontal="center" vertical="center"/>
    </xf>
    <xf numFmtId="165" fontId="6" fillId="0" borderId="6" xfId="1" applyNumberFormat="1" applyFont="1" applyBorder="1" applyAlignment="1">
      <alignment horizontal="right" vertical="center"/>
    </xf>
    <xf numFmtId="165" fontId="6" fillId="0" borderId="11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165" fontId="8" fillId="2" borderId="11" xfId="0" applyNumberFormat="1" applyFont="1" applyFill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37" fontId="1" fillId="0" borderId="4" xfId="1" applyNumberFormat="1" applyFont="1" applyBorder="1" applyAlignment="1">
      <alignment vertical="center"/>
    </xf>
    <xf numFmtId="40" fontId="1" fillId="0" borderId="14" xfId="1" applyNumberFormat="1" applyFont="1" applyBorder="1" applyAlignment="1">
      <alignment horizontal="center" vertical="center"/>
    </xf>
    <xf numFmtId="40" fontId="1" fillId="0" borderId="7" xfId="1" applyNumberFormat="1" applyFont="1" applyBorder="1" applyAlignment="1">
      <alignment horizontal="center" vertical="center"/>
    </xf>
    <xf numFmtId="40" fontId="1" fillId="0" borderId="7" xfId="1" applyNumberFormat="1" applyFont="1" applyBorder="1" applyAlignment="1">
      <alignment vertical="center"/>
    </xf>
    <xf numFmtId="37" fontId="1" fillId="0" borderId="0" xfId="1" applyNumberFormat="1" applyFont="1" applyBorder="1" applyAlignment="1">
      <alignment vertical="center"/>
    </xf>
    <xf numFmtId="40" fontId="4" fillId="0" borderId="5" xfId="1" applyNumberFormat="1" applyFont="1" applyBorder="1" applyAlignment="1">
      <alignment vertical="center"/>
    </xf>
    <xf numFmtId="37" fontId="6" fillId="0" borderId="13" xfId="1" applyNumberFormat="1" applyFont="1" applyBorder="1" applyAlignment="1">
      <alignment horizontal="center" vertical="center"/>
    </xf>
    <xf numFmtId="40" fontId="1" fillId="0" borderId="3" xfId="1" applyNumberFormat="1" applyFont="1" applyBorder="1" applyAlignment="1">
      <alignment horizontal="center" vertical="center"/>
    </xf>
    <xf numFmtId="40" fontId="7" fillId="0" borderId="15" xfId="1" applyNumberFormat="1" applyFont="1" applyBorder="1" applyAlignment="1">
      <alignment horizontal="center" vertical="center"/>
    </xf>
    <xf numFmtId="40" fontId="5" fillId="0" borderId="15" xfId="1" applyNumberFormat="1" applyFont="1" applyBorder="1" applyAlignment="1">
      <alignment horizontal="right" vertical="center"/>
    </xf>
    <xf numFmtId="40" fontId="1" fillId="0" borderId="9" xfId="1" applyNumberFormat="1" applyFont="1" applyBorder="1" applyAlignment="1">
      <alignment vertical="center"/>
    </xf>
    <xf numFmtId="40" fontId="7" fillId="0" borderId="9" xfId="1" applyNumberFormat="1" applyFont="1" applyBorder="1" applyAlignment="1">
      <alignment horizontal="center" vertical="center"/>
    </xf>
    <xf numFmtId="40" fontId="5" fillId="0" borderId="9" xfId="1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3" fillId="0" borderId="0" xfId="1" applyBorder="1" applyAlignment="1">
      <alignment vertical="center"/>
    </xf>
    <xf numFmtId="0" fontId="16" fillId="0" borderId="0" xfId="2" applyFont="1" applyAlignment="1">
      <alignment vertical="center"/>
    </xf>
    <xf numFmtId="0" fontId="1" fillId="0" borderId="2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37" fontId="6" fillId="0" borderId="5" xfId="1" applyNumberFormat="1" applyFont="1" applyBorder="1" applyAlignment="1">
      <alignment horizontal="center" vertical="center"/>
    </xf>
    <xf numFmtId="40" fontId="1" fillId="0" borderId="0" xfId="1" applyNumberFormat="1" applyFont="1" applyBorder="1" applyAlignment="1">
      <alignment vertical="center"/>
    </xf>
    <xf numFmtId="40" fontId="1" fillId="0" borderId="0" xfId="1" applyNumberFormat="1" applyFont="1" applyBorder="1" applyAlignment="1">
      <alignment horizontal="center" vertical="center"/>
    </xf>
    <xf numFmtId="0" fontId="2" fillId="0" borderId="5" xfId="1" applyFont="1" applyFill="1" applyBorder="1" applyAlignment="1">
      <alignment vertical="center"/>
    </xf>
    <xf numFmtId="0" fontId="1" fillId="0" borderId="7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4" fillId="0" borderId="13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1" fillId="0" borderId="18" xfId="1" applyFont="1" applyFill="1" applyBorder="1" applyAlignment="1">
      <alignment vertical="center"/>
    </xf>
    <xf numFmtId="0" fontId="2" fillId="0" borderId="18" xfId="1" applyFont="1" applyFill="1" applyBorder="1" applyAlignment="1">
      <alignment vertical="center"/>
    </xf>
    <xf numFmtId="40" fontId="2" fillId="0" borderId="9" xfId="1" applyNumberFormat="1" applyFont="1" applyBorder="1" applyAlignment="1">
      <alignment vertical="center"/>
    </xf>
    <xf numFmtId="37" fontId="1" fillId="0" borderId="5" xfId="1" applyNumberFormat="1" applyFont="1" applyBorder="1" applyAlignment="1">
      <alignment vertical="center"/>
    </xf>
    <xf numFmtId="0" fontId="17" fillId="0" borderId="5" xfId="1" applyFont="1" applyBorder="1" applyAlignment="1">
      <alignment vertical="center"/>
    </xf>
    <xf numFmtId="0" fontId="1" fillId="0" borderId="19" xfId="1" applyFont="1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40" fontId="1" fillId="0" borderId="19" xfId="1" applyNumberFormat="1" applyFont="1" applyBorder="1" applyAlignment="1">
      <alignment horizontal="center" vertical="center"/>
    </xf>
    <xf numFmtId="40" fontId="1" fillId="0" borderId="19" xfId="1" applyNumberFormat="1" applyFont="1" applyBorder="1" applyAlignment="1">
      <alignment vertical="center"/>
    </xf>
    <xf numFmtId="40" fontId="1" fillId="0" borderId="18" xfId="1" applyNumberFormat="1" applyFont="1" applyBorder="1" applyAlignment="1">
      <alignment horizontal="center" vertical="center"/>
    </xf>
    <xf numFmtId="40" fontId="1" fillId="0" borderId="20" xfId="1" applyNumberFormat="1" applyFont="1" applyBorder="1" applyAlignment="1">
      <alignment vertical="center"/>
    </xf>
    <xf numFmtId="0" fontId="6" fillId="0" borderId="0" xfId="0" applyFont="1" applyBorder="1" applyAlignment="1" applyProtection="1">
      <alignment vertical="center"/>
      <protection locked="0" hidden="1"/>
    </xf>
    <xf numFmtId="0" fontId="6" fillId="0" borderId="0" xfId="0" applyFont="1" applyBorder="1" applyProtection="1">
      <protection locked="0" hidden="1"/>
    </xf>
    <xf numFmtId="40" fontId="1" fillId="0" borderId="7" xfId="1" applyNumberFormat="1" applyFont="1" applyBorder="1" applyAlignment="1">
      <alignment horizontal="center"/>
    </xf>
    <xf numFmtId="40" fontId="1" fillId="0" borderId="9" xfId="1" applyNumberFormat="1" applyFont="1" applyBorder="1"/>
    <xf numFmtId="37" fontId="6" fillId="0" borderId="5" xfId="1" applyNumberFormat="1" applyFont="1" applyBorder="1" applyAlignment="1">
      <alignment horizontal="center"/>
    </xf>
    <xf numFmtId="37" fontId="6" fillId="0" borderId="0" xfId="1" applyNumberFormat="1" applyFont="1" applyAlignment="1">
      <alignment horizontal="center" vertical="center"/>
    </xf>
    <xf numFmtId="37" fontId="6" fillId="0" borderId="19" xfId="1" applyNumberFormat="1" applyFont="1" applyBorder="1" applyAlignment="1">
      <alignment horizontal="center" vertical="center"/>
    </xf>
    <xf numFmtId="37" fontId="6" fillId="0" borderId="16" xfId="1" applyNumberFormat="1" applyFont="1" applyBorder="1" applyAlignment="1">
      <alignment horizontal="center" vertical="center"/>
    </xf>
    <xf numFmtId="0" fontId="4" fillId="0" borderId="5" xfId="1" applyFont="1" applyFill="1" applyBorder="1"/>
    <xf numFmtId="0" fontId="1" fillId="0" borderId="0" xfId="1" applyFont="1" applyFill="1" applyBorder="1"/>
    <xf numFmtId="0" fontId="1" fillId="0" borderId="7" xfId="1" applyFont="1" applyFill="1" applyBorder="1"/>
    <xf numFmtId="3" fontId="4" fillId="0" borderId="13" xfId="1" applyNumberFormat="1" applyFont="1" applyFill="1" applyBorder="1" applyAlignment="1">
      <alignment vertical="center"/>
    </xf>
    <xf numFmtId="0" fontId="3" fillId="0" borderId="7" xfId="1" applyFill="1" applyBorder="1" applyAlignment="1">
      <alignment vertical="center"/>
    </xf>
    <xf numFmtId="0" fontId="18" fillId="0" borderId="7" xfId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vertical="center"/>
    </xf>
    <xf numFmtId="0" fontId="18" fillId="0" borderId="3" xfId="1" applyFont="1" applyFill="1" applyBorder="1" applyAlignment="1">
      <alignment horizontal="right" vertical="center"/>
    </xf>
    <xf numFmtId="0" fontId="3" fillId="0" borderId="0" xfId="1" applyFill="1" applyBorder="1" applyAlignment="1">
      <alignment vertical="center"/>
    </xf>
    <xf numFmtId="0" fontId="4" fillId="0" borderId="16" xfId="1" applyFont="1" applyFill="1" applyBorder="1" applyAlignment="1">
      <alignment vertical="center"/>
    </xf>
    <xf numFmtId="0" fontId="4" fillId="0" borderId="17" xfId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3" fillId="0" borderId="5" xfId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19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37" fontId="6" fillId="0" borderId="0" xfId="1" applyNumberFormat="1" applyFont="1" applyBorder="1" applyAlignment="1">
      <alignment horizontal="center" vertical="center"/>
    </xf>
    <xf numFmtId="0" fontId="10" fillId="3" borderId="21" xfId="1" applyFont="1" applyFill="1" applyBorder="1" applyAlignment="1">
      <alignment horizontal="left" vertical="center" wrapText="1"/>
    </xf>
    <xf numFmtId="0" fontId="10" fillId="3" borderId="22" xfId="1" applyFont="1" applyFill="1" applyBorder="1" applyAlignment="1">
      <alignment horizontal="left" vertical="center" wrapText="1"/>
    </xf>
    <xf numFmtId="0" fontId="10" fillId="3" borderId="23" xfId="1" applyFont="1" applyFill="1" applyBorder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0" fontId="6" fillId="0" borderId="9" xfId="1" applyNumberFormat="1" applyFont="1" applyBorder="1" applyAlignment="1">
      <alignment horizontal="center" vertical="center"/>
    </xf>
    <xf numFmtId="40" fontId="6" fillId="0" borderId="1" xfId="1" applyNumberFormat="1" applyFont="1" applyBorder="1" applyAlignment="1">
      <alignment horizontal="center" vertical="center"/>
    </xf>
    <xf numFmtId="40" fontId="6" fillId="0" borderId="9" xfId="1" applyNumberFormat="1" applyFont="1" applyBorder="1" applyAlignment="1">
      <alignment horizontal="center" vertical="center" wrapText="1"/>
    </xf>
    <xf numFmtId="40" fontId="6" fillId="0" borderId="1" xfId="1" applyNumberFormat="1" applyFont="1" applyBorder="1" applyAlignment="1">
      <alignment horizontal="center" vertical="center" wrapText="1"/>
    </xf>
    <xf numFmtId="165" fontId="6" fillId="0" borderId="14" xfId="0" applyNumberFormat="1" applyFont="1" applyFill="1" applyBorder="1" applyAlignment="1">
      <alignment vertical="center"/>
    </xf>
    <xf numFmtId="165" fontId="6" fillId="0" borderId="8" xfId="0" applyNumberFormat="1" applyFont="1" applyFill="1" applyBorder="1" applyAlignment="1">
      <alignment vertical="center"/>
    </xf>
    <xf numFmtId="0" fontId="14" fillId="0" borderId="0" xfId="1" applyFont="1" applyAlignment="1">
      <alignment horizontal="center" vertical="center" wrapText="1"/>
    </xf>
    <xf numFmtId="0" fontId="2" fillId="0" borderId="0" xfId="1" applyFont="1" applyBorder="1" applyAlignment="1">
      <alignment horizontal="center"/>
    </xf>
  </cellXfs>
  <cellStyles count="3">
    <cellStyle name="Link" xfId="2" builtinId="8"/>
    <cellStyle name="Standard" xfId="0" builtinId="0"/>
    <cellStyle name="Standard_Rundschreiben Draht - Anlage 2003" xfId="1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ppe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en\Azubi\Frau%20Kern\Schilder\Rundschreiben%20Forstschilder%20-%20Beda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hresbedarf Farben mit Formel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undschreiben Forstschilder"/>
      <sheetName val="mit Formeln"/>
      <sheetName val="ohne Formeln "/>
      <sheetName val="Fax Bereitstellung der Mittel"/>
      <sheetName val="Tabelle2"/>
      <sheetName val="Tabelle3"/>
      <sheetName val="Tabelle4"/>
      <sheetName val="Tabelle5"/>
      <sheetName val="Tabelle6"/>
      <sheetName val="Tabelle7"/>
      <sheetName val="Tabelle8"/>
      <sheetName val="Tabelle9"/>
      <sheetName val="Tabelle10"/>
      <sheetName val="Tabelle11"/>
      <sheetName val="Tabelle12"/>
      <sheetName val="Tabelle13"/>
      <sheetName val="Tabelle14"/>
      <sheetName val="Tabelle15"/>
      <sheetName val="Tabelle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G181"/>
  <sheetViews>
    <sheetView tabSelected="1" workbookViewId="0">
      <selection activeCell="H172" sqref="H172"/>
    </sheetView>
  </sheetViews>
  <sheetFormatPr baseColWidth="10" defaultColWidth="11.42578125" defaultRowHeight="12.75" x14ac:dyDescent="0.2"/>
  <cols>
    <col min="1" max="1" width="11.42578125" style="4"/>
    <col min="2" max="2" width="19.140625" style="4" customWidth="1"/>
    <col min="3" max="3" width="22.28515625" style="4" customWidth="1"/>
    <col min="4" max="4" width="8.7109375" style="4" customWidth="1"/>
    <col min="5" max="5" width="4.5703125" style="4" customWidth="1"/>
    <col min="6" max="6" width="14.5703125" style="4" customWidth="1"/>
    <col min="7" max="7" width="18.5703125" style="4" customWidth="1"/>
    <col min="8" max="8" width="5.5703125" style="4" customWidth="1"/>
    <col min="9" max="16384" width="11.42578125" style="4"/>
  </cols>
  <sheetData>
    <row r="1" spans="1:7" ht="90" customHeight="1" x14ac:dyDescent="0.2">
      <c r="A1" s="125" t="s">
        <v>27</v>
      </c>
      <c r="B1" s="125"/>
      <c r="C1" s="125"/>
      <c r="D1" s="125"/>
      <c r="E1" s="125"/>
      <c r="F1" s="125"/>
      <c r="G1" s="125"/>
    </row>
    <row r="2" spans="1:7" ht="11.25" customHeight="1" x14ac:dyDescent="0.2">
      <c r="A2" s="5"/>
      <c r="B2" s="5"/>
      <c r="C2" s="5"/>
      <c r="D2" s="5"/>
      <c r="E2" s="19"/>
      <c r="F2" s="5"/>
      <c r="G2" s="5"/>
    </row>
    <row r="3" spans="1:7" ht="12.95" customHeight="1" x14ac:dyDescent="0.2">
      <c r="A3" s="5"/>
      <c r="B3" s="5"/>
      <c r="C3" s="5"/>
      <c r="D3" s="5"/>
      <c r="E3" s="19"/>
      <c r="F3" s="5"/>
      <c r="G3" s="5"/>
    </row>
    <row r="4" spans="1:7" ht="11.25" customHeight="1" x14ac:dyDescent="0.2">
      <c r="A4" s="5"/>
      <c r="B4" s="5"/>
      <c r="C4" s="5"/>
      <c r="D4" s="5"/>
      <c r="E4" s="19"/>
      <c r="F4" s="5"/>
      <c r="G4" s="5"/>
    </row>
    <row r="5" spans="1:7" x14ac:dyDescent="0.2">
      <c r="A5" s="5"/>
      <c r="B5" s="5"/>
      <c r="C5" s="5"/>
      <c r="D5" s="5"/>
      <c r="E5" s="19"/>
      <c r="F5" s="5"/>
      <c r="G5" s="5"/>
    </row>
    <row r="6" spans="1:7" x14ac:dyDescent="0.2">
      <c r="A6" s="5"/>
      <c r="B6" s="5"/>
      <c r="C6" s="5"/>
      <c r="D6" s="5"/>
      <c r="E6" s="19"/>
      <c r="F6" s="5"/>
      <c r="G6" s="5"/>
    </row>
    <row r="7" spans="1:7" x14ac:dyDescent="0.2">
      <c r="A7" s="5"/>
      <c r="B7" s="5"/>
      <c r="C7" s="5"/>
      <c r="D7" s="5"/>
      <c r="E7" s="5"/>
      <c r="F7" s="126"/>
      <c r="G7" s="126"/>
    </row>
    <row r="8" spans="1:7" ht="19.5" customHeight="1" x14ac:dyDescent="0.2">
      <c r="A8" s="5"/>
      <c r="B8" s="5"/>
      <c r="C8" s="5"/>
      <c r="D8" s="7"/>
      <c r="E8" s="8"/>
      <c r="F8" s="7"/>
      <c r="G8" s="7"/>
    </row>
    <row r="9" spans="1:7" s="2" customFormat="1" ht="19.5" customHeight="1" x14ac:dyDescent="0.2">
      <c r="A9" s="113" t="s">
        <v>5</v>
      </c>
      <c r="B9" s="114"/>
      <c r="C9" s="115"/>
      <c r="D9" s="119" t="s">
        <v>0</v>
      </c>
      <c r="E9" s="119"/>
      <c r="F9" s="121" t="s">
        <v>11</v>
      </c>
      <c r="G9" s="121" t="s">
        <v>10</v>
      </c>
    </row>
    <row r="10" spans="1:7" s="2" customFormat="1" ht="19.5" customHeight="1" thickBot="1" x14ac:dyDescent="0.25">
      <c r="A10" s="116"/>
      <c r="B10" s="117"/>
      <c r="C10" s="118"/>
      <c r="D10" s="120"/>
      <c r="E10" s="120"/>
      <c r="F10" s="122"/>
      <c r="G10" s="120"/>
    </row>
    <row r="11" spans="1:7" s="3" customFormat="1" ht="19.5" customHeight="1" x14ac:dyDescent="0.2">
      <c r="A11" s="30"/>
      <c r="B11" s="31"/>
      <c r="C11" s="32"/>
      <c r="D11" s="33"/>
      <c r="E11" s="34"/>
      <c r="F11" s="35"/>
      <c r="G11" s="36"/>
    </row>
    <row r="12" spans="1:7" s="3" customFormat="1" ht="23.1" customHeight="1" x14ac:dyDescent="0.2">
      <c r="A12" s="72" t="s">
        <v>62</v>
      </c>
      <c r="B12" s="31"/>
      <c r="C12" s="32"/>
      <c r="D12" s="37"/>
      <c r="E12" s="35"/>
      <c r="F12" s="35"/>
      <c r="G12" s="36"/>
    </row>
    <row r="13" spans="1:7" s="3" customFormat="1" ht="11.25" customHeight="1" x14ac:dyDescent="0.2">
      <c r="A13" s="64"/>
      <c r="B13" s="54"/>
      <c r="C13" s="60"/>
      <c r="D13" s="71"/>
      <c r="E13" s="35"/>
      <c r="F13" s="35"/>
      <c r="G13" s="43"/>
    </row>
    <row r="14" spans="1:7" ht="15.75" x14ac:dyDescent="0.25">
      <c r="A14" s="87"/>
      <c r="B14" s="88"/>
      <c r="C14" s="89"/>
      <c r="D14" s="83"/>
      <c r="E14" s="81"/>
      <c r="F14" s="82"/>
      <c r="G14" s="82"/>
    </row>
    <row r="15" spans="1:7" s="3" customFormat="1" ht="21" customHeight="1" x14ac:dyDescent="0.2">
      <c r="A15" s="59" t="s">
        <v>63</v>
      </c>
      <c r="B15" s="54"/>
      <c r="C15" s="60"/>
      <c r="D15" s="56"/>
      <c r="E15" s="35"/>
      <c r="F15" s="43"/>
      <c r="G15" s="43"/>
    </row>
    <row r="16" spans="1:7" s="3" customFormat="1" ht="21" customHeight="1" x14ac:dyDescent="0.2">
      <c r="A16" s="61" t="s">
        <v>64</v>
      </c>
      <c r="B16" s="54"/>
      <c r="C16" s="60"/>
      <c r="D16" s="56"/>
      <c r="E16" s="35"/>
      <c r="F16" s="43"/>
      <c r="G16" s="43"/>
    </row>
    <row r="17" spans="1:7" s="3" customFormat="1" ht="21" customHeight="1" x14ac:dyDescent="0.2">
      <c r="A17" s="61" t="s">
        <v>65</v>
      </c>
      <c r="B17" s="54"/>
      <c r="C17" s="60"/>
      <c r="D17" s="38" t="s">
        <v>9</v>
      </c>
      <c r="E17" s="35"/>
      <c r="F17" s="43"/>
      <c r="G17" s="43"/>
    </row>
    <row r="18" spans="1:7" s="3" customFormat="1" ht="21" customHeight="1" x14ac:dyDescent="0.2">
      <c r="A18" s="61" t="s">
        <v>66</v>
      </c>
      <c r="B18" s="54"/>
      <c r="C18" s="60"/>
      <c r="D18" s="39">
        <v>800</v>
      </c>
      <c r="E18" s="40" t="s">
        <v>1</v>
      </c>
      <c r="F18" s="41"/>
      <c r="G18" s="42">
        <f t="shared" ref="G18:G19" si="0">SUM(F18*$D18)</f>
        <v>0</v>
      </c>
    </row>
    <row r="19" spans="1:7" s="3" customFormat="1" ht="21" customHeight="1" x14ac:dyDescent="0.2">
      <c r="A19" s="62" t="s">
        <v>67</v>
      </c>
      <c r="B19" s="53"/>
      <c r="C19" s="63"/>
      <c r="D19" s="39">
        <v>650</v>
      </c>
      <c r="E19" s="40" t="s">
        <v>1</v>
      </c>
      <c r="F19" s="41"/>
      <c r="G19" s="42">
        <f t="shared" si="0"/>
        <v>0</v>
      </c>
    </row>
    <row r="20" spans="1:7" s="3" customFormat="1" ht="21" customHeight="1" x14ac:dyDescent="0.2">
      <c r="A20" s="64"/>
      <c r="B20" s="54"/>
      <c r="C20" s="60"/>
      <c r="D20" s="56"/>
      <c r="E20" s="35"/>
      <c r="F20" s="43"/>
      <c r="G20" s="43"/>
    </row>
    <row r="21" spans="1:7" s="3" customFormat="1" ht="21" customHeight="1" x14ac:dyDescent="0.2">
      <c r="A21" s="59" t="s">
        <v>68</v>
      </c>
      <c r="B21" s="54"/>
      <c r="C21" s="60"/>
      <c r="D21" s="38"/>
      <c r="E21" s="35"/>
      <c r="F21" s="43"/>
      <c r="G21" s="43"/>
    </row>
    <row r="22" spans="1:7" s="3" customFormat="1" ht="21" customHeight="1" x14ac:dyDescent="0.2">
      <c r="A22" s="62" t="s">
        <v>69</v>
      </c>
      <c r="B22" s="53"/>
      <c r="C22" s="63"/>
      <c r="D22" s="39">
        <v>2</v>
      </c>
      <c r="E22" s="40" t="s">
        <v>1</v>
      </c>
      <c r="F22" s="41"/>
      <c r="G22" s="42">
        <f>SUM(F22*$D22)</f>
        <v>0</v>
      </c>
    </row>
    <row r="23" spans="1:7" s="3" customFormat="1" ht="21" customHeight="1" x14ac:dyDescent="0.2">
      <c r="A23" s="59"/>
      <c r="B23" s="54"/>
      <c r="C23" s="60"/>
      <c r="D23" s="56"/>
      <c r="E23" s="35"/>
      <c r="F23" s="43"/>
      <c r="G23" s="43"/>
    </row>
    <row r="24" spans="1:7" s="3" customFormat="1" ht="21" customHeight="1" x14ac:dyDescent="0.2">
      <c r="A24" s="59" t="s">
        <v>70</v>
      </c>
      <c r="B24" s="55"/>
      <c r="C24" s="65"/>
      <c r="D24" s="38"/>
      <c r="E24" s="35"/>
      <c r="F24" s="70"/>
      <c r="G24" s="70"/>
    </row>
    <row r="25" spans="1:7" s="3" customFormat="1" ht="21" customHeight="1" x14ac:dyDescent="0.2">
      <c r="A25" s="90" t="s">
        <v>71</v>
      </c>
      <c r="B25" s="53"/>
      <c r="C25" s="63"/>
      <c r="D25" s="39">
        <v>8</v>
      </c>
      <c r="E25" s="40" t="s">
        <v>1</v>
      </c>
      <c r="F25" s="41"/>
      <c r="G25" s="42">
        <f>SUM(F25*$D25)</f>
        <v>0</v>
      </c>
    </row>
    <row r="26" spans="1:7" s="3" customFormat="1" ht="21" customHeight="1" x14ac:dyDescent="0.2">
      <c r="A26" s="61"/>
      <c r="B26" s="55"/>
      <c r="C26" s="60"/>
      <c r="D26" s="56"/>
      <c r="E26" s="35"/>
      <c r="F26" s="43"/>
      <c r="G26" s="43"/>
    </row>
    <row r="27" spans="1:7" s="3" customFormat="1" ht="21" customHeight="1" x14ac:dyDescent="0.2">
      <c r="A27" s="59" t="s">
        <v>72</v>
      </c>
      <c r="B27" s="55"/>
      <c r="C27" s="60"/>
      <c r="D27" s="84"/>
      <c r="E27" s="35"/>
      <c r="F27" s="43"/>
      <c r="G27" s="43"/>
    </row>
    <row r="28" spans="1:7" s="3" customFormat="1" ht="21" customHeight="1" x14ac:dyDescent="0.2">
      <c r="A28" s="61" t="s">
        <v>73</v>
      </c>
      <c r="B28" s="55"/>
      <c r="C28" s="60"/>
      <c r="D28" s="84"/>
      <c r="E28" s="35"/>
      <c r="F28" s="43"/>
      <c r="G28" s="43"/>
    </row>
    <row r="29" spans="1:7" s="3" customFormat="1" ht="21" customHeight="1" x14ac:dyDescent="0.2">
      <c r="A29" s="61" t="s">
        <v>74</v>
      </c>
      <c r="B29" s="55"/>
      <c r="C29" s="60"/>
      <c r="D29" s="38"/>
      <c r="E29" s="35"/>
      <c r="F29" s="43"/>
      <c r="G29" s="43"/>
    </row>
    <row r="30" spans="1:7" s="3" customFormat="1" ht="21" customHeight="1" x14ac:dyDescent="0.2">
      <c r="A30" s="61" t="s">
        <v>75</v>
      </c>
      <c r="B30" s="55"/>
      <c r="C30" s="60"/>
      <c r="D30" s="39">
        <v>1</v>
      </c>
      <c r="E30" s="40" t="s">
        <v>1</v>
      </c>
      <c r="F30" s="41"/>
      <c r="G30" s="42">
        <f>SUM(F30*$D30)</f>
        <v>0</v>
      </c>
    </row>
    <row r="31" spans="1:7" s="3" customFormat="1" ht="21" customHeight="1" x14ac:dyDescent="0.2">
      <c r="A31" s="66"/>
      <c r="B31" s="67"/>
      <c r="C31" s="68"/>
      <c r="D31" s="56"/>
      <c r="E31" s="35"/>
      <c r="F31" s="43"/>
      <c r="G31" s="43"/>
    </row>
    <row r="32" spans="1:7" s="3" customFormat="1" ht="21" customHeight="1" x14ac:dyDescent="0.2">
      <c r="A32" s="59" t="s">
        <v>76</v>
      </c>
      <c r="B32" s="55"/>
      <c r="C32" s="91"/>
      <c r="D32" s="38" t="s">
        <v>16</v>
      </c>
      <c r="E32" s="35"/>
      <c r="F32" s="43"/>
      <c r="G32" s="43"/>
    </row>
    <row r="33" spans="1:7" s="3" customFormat="1" ht="21" customHeight="1" x14ac:dyDescent="0.2">
      <c r="A33" s="61" t="s">
        <v>77</v>
      </c>
      <c r="B33" s="55"/>
      <c r="C33" s="92" t="s">
        <v>78</v>
      </c>
      <c r="D33" s="39">
        <v>6</v>
      </c>
      <c r="E33" s="40" t="s">
        <v>26</v>
      </c>
      <c r="F33" s="41"/>
      <c r="G33" s="42">
        <f t="shared" ref="G33:G35" si="1">SUM(F33*$D33)</f>
        <v>0</v>
      </c>
    </row>
    <row r="34" spans="1:7" s="3" customFormat="1" ht="21" customHeight="1" x14ac:dyDescent="0.2">
      <c r="A34" s="61" t="s">
        <v>79</v>
      </c>
      <c r="B34" s="55"/>
      <c r="C34" s="92" t="s">
        <v>80</v>
      </c>
      <c r="D34" s="39">
        <v>7</v>
      </c>
      <c r="E34" s="40" t="s">
        <v>26</v>
      </c>
      <c r="F34" s="41"/>
      <c r="G34" s="42">
        <f t="shared" si="1"/>
        <v>0</v>
      </c>
    </row>
    <row r="35" spans="1:7" s="3" customFormat="1" ht="21" customHeight="1" x14ac:dyDescent="0.2">
      <c r="A35" s="62" t="s">
        <v>81</v>
      </c>
      <c r="B35" s="93"/>
      <c r="C35" s="94" t="s">
        <v>80</v>
      </c>
      <c r="D35" s="39">
        <v>1</v>
      </c>
      <c r="E35" s="40" t="s">
        <v>26</v>
      </c>
      <c r="F35" s="41"/>
      <c r="G35" s="42">
        <f t="shared" si="1"/>
        <v>0</v>
      </c>
    </row>
    <row r="36" spans="1:7" s="3" customFormat="1" ht="21" customHeight="1" x14ac:dyDescent="0.2">
      <c r="A36" s="61"/>
      <c r="B36" s="55"/>
      <c r="C36" s="60"/>
      <c r="D36" s="56"/>
      <c r="E36" s="35"/>
      <c r="F36" s="43"/>
      <c r="G36" s="43"/>
    </row>
    <row r="37" spans="1:7" s="3" customFormat="1" ht="21" customHeight="1" x14ac:dyDescent="0.2">
      <c r="A37" s="59" t="s">
        <v>82</v>
      </c>
      <c r="B37" s="55"/>
      <c r="C37" s="60"/>
      <c r="D37" s="56"/>
      <c r="E37" s="35"/>
      <c r="F37" s="43"/>
      <c r="G37" s="43"/>
    </row>
    <row r="38" spans="1:7" s="3" customFormat="1" ht="21" customHeight="1" x14ac:dyDescent="0.2">
      <c r="A38" s="61" t="s">
        <v>83</v>
      </c>
      <c r="B38" s="55"/>
      <c r="C38" s="60"/>
      <c r="D38" s="56"/>
      <c r="E38" s="35"/>
      <c r="F38" s="43"/>
      <c r="G38" s="43"/>
    </row>
    <row r="39" spans="1:7" s="3" customFormat="1" ht="21" customHeight="1" x14ac:dyDescent="0.2">
      <c r="A39" s="61" t="s">
        <v>84</v>
      </c>
      <c r="B39" s="55"/>
      <c r="C39" s="60"/>
      <c r="D39" s="56"/>
      <c r="E39" s="35"/>
      <c r="F39" s="43"/>
      <c r="G39" s="43"/>
    </row>
    <row r="40" spans="1:7" s="3" customFormat="1" ht="21" customHeight="1" x14ac:dyDescent="0.2">
      <c r="A40" s="61" t="s">
        <v>85</v>
      </c>
      <c r="B40" s="55"/>
      <c r="C40" s="60"/>
      <c r="D40" s="38" t="s">
        <v>9</v>
      </c>
      <c r="E40" s="35"/>
      <c r="F40" s="43"/>
      <c r="G40" s="43"/>
    </row>
    <row r="41" spans="1:7" s="3" customFormat="1" ht="21" customHeight="1" x14ac:dyDescent="0.2">
      <c r="A41" s="61" t="s">
        <v>86</v>
      </c>
      <c r="B41" s="55"/>
      <c r="C41" s="60"/>
      <c r="D41" s="56">
        <v>2</v>
      </c>
      <c r="E41" s="35" t="s">
        <v>1</v>
      </c>
      <c r="F41" s="44"/>
      <c r="G41" s="45">
        <f>SUM(F41*$D41)</f>
        <v>0</v>
      </c>
    </row>
    <row r="42" spans="1:7" s="3" customFormat="1" ht="21" customHeight="1" x14ac:dyDescent="0.2">
      <c r="A42" s="106"/>
      <c r="B42" s="74"/>
      <c r="C42" s="73"/>
      <c r="D42" s="85"/>
      <c r="E42" s="75"/>
      <c r="F42" s="76"/>
      <c r="G42" s="76"/>
    </row>
    <row r="43" spans="1:7" s="3" customFormat="1" ht="21" customHeight="1" x14ac:dyDescent="0.2">
      <c r="A43" s="107"/>
      <c r="B43" s="55"/>
      <c r="C43" s="54"/>
      <c r="D43" s="108"/>
      <c r="E43" s="58"/>
      <c r="F43" s="57"/>
      <c r="G43" s="57"/>
    </row>
    <row r="44" spans="1:7" s="3" customFormat="1" ht="21" customHeight="1" x14ac:dyDescent="0.2">
      <c r="A44" s="107"/>
      <c r="B44" s="55"/>
      <c r="C44" s="54"/>
      <c r="D44" s="108"/>
      <c r="E44" s="58"/>
      <c r="F44" s="57"/>
      <c r="G44" s="57"/>
    </row>
    <row r="45" spans="1:7" s="3" customFormat="1" ht="21" customHeight="1" x14ac:dyDescent="0.2">
      <c r="A45" s="107"/>
      <c r="B45" s="55"/>
      <c r="C45" s="54"/>
      <c r="D45" s="108"/>
      <c r="E45" s="58"/>
      <c r="F45" s="57"/>
      <c r="G45" s="57"/>
    </row>
    <row r="46" spans="1:7" s="3" customFormat="1" ht="21" customHeight="1" x14ac:dyDescent="0.2">
      <c r="A46" s="107"/>
      <c r="B46" s="55"/>
      <c r="C46" s="54"/>
      <c r="D46" s="108"/>
      <c r="E46" s="58"/>
      <c r="F46" s="57"/>
      <c r="G46" s="57"/>
    </row>
    <row r="47" spans="1:7" s="2" customFormat="1" ht="19.5" customHeight="1" x14ac:dyDescent="0.2">
      <c r="A47" s="113" t="s">
        <v>5</v>
      </c>
      <c r="B47" s="114"/>
      <c r="C47" s="115"/>
      <c r="D47" s="119" t="s">
        <v>0</v>
      </c>
      <c r="E47" s="119"/>
      <c r="F47" s="121" t="s">
        <v>11</v>
      </c>
      <c r="G47" s="121" t="s">
        <v>10</v>
      </c>
    </row>
    <row r="48" spans="1:7" s="2" customFormat="1" ht="19.5" customHeight="1" thickBot="1" x14ac:dyDescent="0.25">
      <c r="A48" s="116"/>
      <c r="B48" s="117"/>
      <c r="C48" s="118"/>
      <c r="D48" s="120"/>
      <c r="E48" s="120"/>
      <c r="F48" s="122"/>
      <c r="G48" s="120"/>
    </row>
    <row r="49" spans="1:7" s="3" customFormat="1" ht="19.5" customHeight="1" x14ac:dyDescent="0.2">
      <c r="A49" s="30"/>
      <c r="B49" s="31"/>
      <c r="C49" s="32"/>
      <c r="D49" s="33"/>
      <c r="E49" s="34"/>
      <c r="F49" s="35"/>
      <c r="G49" s="36"/>
    </row>
    <row r="50" spans="1:7" s="3" customFormat="1" ht="21" customHeight="1" x14ac:dyDescent="0.2">
      <c r="A50" s="59" t="s">
        <v>82</v>
      </c>
      <c r="B50" s="55"/>
      <c r="C50" s="60"/>
      <c r="D50" s="56"/>
      <c r="E50" s="35"/>
      <c r="F50" s="43"/>
      <c r="G50" s="43"/>
    </row>
    <row r="51" spans="1:7" s="3" customFormat="1" ht="21" customHeight="1" x14ac:dyDescent="0.2">
      <c r="A51" s="61" t="s">
        <v>87</v>
      </c>
      <c r="B51" s="55"/>
      <c r="C51" s="60"/>
      <c r="D51" s="56"/>
      <c r="E51" s="35"/>
      <c r="F51" s="43"/>
      <c r="G51" s="43"/>
    </row>
    <row r="52" spans="1:7" s="3" customFormat="1" ht="21" customHeight="1" x14ac:dyDescent="0.2">
      <c r="A52" s="61" t="s">
        <v>84</v>
      </c>
      <c r="B52" s="55"/>
      <c r="C52" s="60"/>
      <c r="D52" s="56"/>
      <c r="E52" s="35"/>
      <c r="F52" s="43"/>
      <c r="G52" s="43"/>
    </row>
    <row r="53" spans="1:7" s="3" customFormat="1" ht="21" customHeight="1" x14ac:dyDescent="0.2">
      <c r="A53" s="61" t="s">
        <v>85</v>
      </c>
      <c r="B53" s="55"/>
      <c r="C53" s="60"/>
      <c r="D53" s="38"/>
      <c r="E53" s="35"/>
      <c r="F53" s="43"/>
      <c r="G53" s="43"/>
    </row>
    <row r="54" spans="1:7" s="3" customFormat="1" ht="21" customHeight="1" x14ac:dyDescent="0.2">
      <c r="A54" s="62" t="s">
        <v>88</v>
      </c>
      <c r="B54" s="93"/>
      <c r="C54" s="63"/>
      <c r="D54" s="39">
        <v>5</v>
      </c>
      <c r="E54" s="40" t="s">
        <v>1</v>
      </c>
      <c r="F54" s="41"/>
      <c r="G54" s="42">
        <f>SUM(F54*$D54)</f>
        <v>0</v>
      </c>
    </row>
    <row r="55" spans="1:7" s="3" customFormat="1" ht="21" customHeight="1" x14ac:dyDescent="0.2">
      <c r="A55" s="61"/>
      <c r="B55" s="55"/>
      <c r="C55" s="60"/>
      <c r="D55" s="56"/>
      <c r="E55" s="35"/>
      <c r="F55" s="43"/>
      <c r="G55" s="43"/>
    </row>
    <row r="56" spans="1:7" s="3" customFormat="1" ht="21" customHeight="1" x14ac:dyDescent="0.2">
      <c r="A56" s="59" t="s">
        <v>89</v>
      </c>
      <c r="B56" s="95"/>
      <c r="C56" s="65"/>
      <c r="D56" s="56"/>
      <c r="E56" s="35"/>
      <c r="F56" s="43"/>
      <c r="G56" s="43"/>
    </row>
    <row r="57" spans="1:7" s="3" customFormat="1" ht="21" customHeight="1" x14ac:dyDescent="0.2">
      <c r="A57" s="61" t="s">
        <v>90</v>
      </c>
      <c r="B57" s="95"/>
      <c r="C57" s="65"/>
      <c r="D57" s="56"/>
      <c r="E57" s="35"/>
      <c r="F57" s="43"/>
      <c r="G57" s="43"/>
    </row>
    <row r="58" spans="1:7" s="3" customFormat="1" ht="21" customHeight="1" x14ac:dyDescent="0.2">
      <c r="A58" s="61" t="s">
        <v>91</v>
      </c>
      <c r="B58" s="95"/>
      <c r="C58" s="65"/>
      <c r="D58" s="38"/>
      <c r="E58" s="35"/>
      <c r="F58" s="43"/>
      <c r="G58" s="43"/>
    </row>
    <row r="59" spans="1:7" s="3" customFormat="1" ht="21" customHeight="1" x14ac:dyDescent="0.2">
      <c r="A59" s="61" t="s">
        <v>92</v>
      </c>
      <c r="B59" s="95"/>
      <c r="C59" s="65"/>
      <c r="D59" s="39">
        <v>1</v>
      </c>
      <c r="E59" s="40" t="s">
        <v>1</v>
      </c>
      <c r="F59" s="41"/>
      <c r="G59" s="42">
        <f>SUM(F59*$D59)</f>
        <v>0</v>
      </c>
    </row>
    <row r="60" spans="1:7" s="3" customFormat="1" ht="21" customHeight="1" x14ac:dyDescent="0.2">
      <c r="A60" s="96"/>
      <c r="B60" s="97"/>
      <c r="C60" s="69"/>
      <c r="D60" s="86"/>
      <c r="E60" s="77"/>
      <c r="F60" s="78"/>
      <c r="G60" s="78"/>
    </row>
    <row r="61" spans="1:7" s="3" customFormat="1" ht="21" customHeight="1" x14ac:dyDescent="0.2">
      <c r="A61" s="59" t="s">
        <v>93</v>
      </c>
      <c r="B61" s="55"/>
      <c r="C61" s="60"/>
      <c r="D61" s="56"/>
      <c r="E61" s="35"/>
      <c r="F61" s="43"/>
      <c r="G61" s="43"/>
    </row>
    <row r="62" spans="1:7" s="3" customFormat="1" ht="21" customHeight="1" x14ac:dyDescent="0.2">
      <c r="A62" s="61" t="s">
        <v>94</v>
      </c>
      <c r="B62" s="55"/>
      <c r="C62" s="60"/>
      <c r="D62" s="38"/>
      <c r="E62" s="35"/>
      <c r="F62" s="43"/>
      <c r="G62" s="43"/>
    </row>
    <row r="63" spans="1:7" s="3" customFormat="1" ht="21" customHeight="1" x14ac:dyDescent="0.2">
      <c r="A63" s="62" t="s">
        <v>95</v>
      </c>
      <c r="B63" s="93"/>
      <c r="C63" s="63"/>
      <c r="D63" s="39">
        <v>12</v>
      </c>
      <c r="E63" s="40" t="s">
        <v>1</v>
      </c>
      <c r="F63" s="41"/>
      <c r="G63" s="42">
        <f>SUM(F63*$D63)</f>
        <v>0</v>
      </c>
    </row>
    <row r="64" spans="1:7" s="3" customFormat="1" ht="21" customHeight="1" x14ac:dyDescent="0.2">
      <c r="A64" s="59"/>
      <c r="B64" s="55"/>
      <c r="C64" s="60"/>
      <c r="D64" s="56"/>
      <c r="E64" s="35"/>
      <c r="F64" s="43"/>
      <c r="G64" s="43"/>
    </row>
    <row r="65" spans="1:7" s="3" customFormat="1" ht="21" customHeight="1" x14ac:dyDescent="0.2">
      <c r="A65" s="59" t="s">
        <v>96</v>
      </c>
      <c r="B65" s="55"/>
      <c r="C65" s="60"/>
      <c r="D65" s="56"/>
      <c r="E65" s="35"/>
      <c r="F65" s="43"/>
      <c r="G65" s="43"/>
    </row>
    <row r="66" spans="1:7" s="3" customFormat="1" ht="21" customHeight="1" x14ac:dyDescent="0.2">
      <c r="A66" s="61" t="s">
        <v>97</v>
      </c>
      <c r="B66" s="55"/>
      <c r="C66" s="60"/>
      <c r="D66" s="56"/>
      <c r="E66" s="35"/>
      <c r="F66" s="43"/>
      <c r="G66" s="43"/>
    </row>
    <row r="67" spans="1:7" s="3" customFormat="1" ht="21" customHeight="1" x14ac:dyDescent="0.2">
      <c r="A67" s="62" t="s">
        <v>98</v>
      </c>
      <c r="B67" s="93"/>
      <c r="C67" s="63"/>
      <c r="D67" s="39">
        <v>3</v>
      </c>
      <c r="E67" s="40" t="s">
        <v>1</v>
      </c>
      <c r="F67" s="41"/>
      <c r="G67" s="42">
        <f>SUM(F67*$D67)</f>
        <v>0</v>
      </c>
    </row>
    <row r="68" spans="1:7" s="3" customFormat="1" ht="21" customHeight="1" x14ac:dyDescent="0.2">
      <c r="A68" s="59"/>
      <c r="B68" s="55"/>
      <c r="C68" s="60"/>
      <c r="D68" s="56"/>
      <c r="E68" s="35"/>
      <c r="F68" s="43"/>
      <c r="G68" s="43"/>
    </row>
    <row r="69" spans="1:7" s="3" customFormat="1" ht="21" customHeight="1" x14ac:dyDescent="0.2">
      <c r="A69" s="59" t="s">
        <v>99</v>
      </c>
      <c r="B69" s="55"/>
      <c r="C69" s="60"/>
      <c r="D69" s="56"/>
      <c r="E69" s="35"/>
      <c r="F69" s="43"/>
      <c r="G69" s="43"/>
    </row>
    <row r="70" spans="1:7" s="3" customFormat="1" ht="21" customHeight="1" x14ac:dyDescent="0.2">
      <c r="A70" s="61" t="s">
        <v>100</v>
      </c>
      <c r="B70" s="55"/>
      <c r="C70" s="60"/>
      <c r="D70" s="56"/>
      <c r="E70" s="35"/>
      <c r="F70" s="43"/>
      <c r="G70" s="43"/>
    </row>
    <row r="71" spans="1:7" s="3" customFormat="1" ht="21" customHeight="1" x14ac:dyDescent="0.2">
      <c r="A71" s="62" t="s">
        <v>95</v>
      </c>
      <c r="B71" s="93"/>
      <c r="C71" s="63"/>
      <c r="D71" s="39">
        <v>2</v>
      </c>
      <c r="E71" s="40" t="s">
        <v>1</v>
      </c>
      <c r="F71" s="41"/>
      <c r="G71" s="42">
        <f>SUM(F71*$D71)</f>
        <v>0</v>
      </c>
    </row>
    <row r="72" spans="1:7" s="3" customFormat="1" ht="21" customHeight="1" x14ac:dyDescent="0.2">
      <c r="A72" s="59"/>
      <c r="B72" s="55"/>
      <c r="C72" s="60"/>
      <c r="D72" s="56"/>
      <c r="E72" s="35"/>
      <c r="F72" s="43"/>
      <c r="G72" s="43"/>
    </row>
    <row r="73" spans="1:7" s="3" customFormat="1" ht="21" customHeight="1" x14ac:dyDescent="0.2">
      <c r="A73" s="59" t="s">
        <v>101</v>
      </c>
      <c r="B73" s="55"/>
      <c r="C73" s="60"/>
      <c r="D73" s="56"/>
      <c r="E73" s="35"/>
      <c r="F73" s="43"/>
      <c r="G73" s="43"/>
    </row>
    <row r="74" spans="1:7" s="3" customFormat="1" ht="21" customHeight="1" x14ac:dyDescent="0.2">
      <c r="A74" s="61" t="s">
        <v>102</v>
      </c>
      <c r="B74" s="55"/>
      <c r="C74" s="60"/>
      <c r="D74" s="56"/>
      <c r="E74" s="35"/>
      <c r="F74" s="43"/>
      <c r="G74" s="43"/>
    </row>
    <row r="75" spans="1:7" s="3" customFormat="1" ht="21" customHeight="1" x14ac:dyDescent="0.2">
      <c r="A75" s="62" t="s">
        <v>103</v>
      </c>
      <c r="B75" s="93"/>
      <c r="C75" s="63"/>
      <c r="D75" s="39">
        <v>10</v>
      </c>
      <c r="E75" s="40" t="s">
        <v>1</v>
      </c>
      <c r="F75" s="41"/>
      <c r="G75" s="42">
        <f>SUM(F75*$D75)</f>
        <v>0</v>
      </c>
    </row>
    <row r="76" spans="1:7" s="3" customFormat="1" ht="21" customHeight="1" x14ac:dyDescent="0.2">
      <c r="A76" s="61"/>
      <c r="B76" s="55"/>
      <c r="C76" s="60"/>
      <c r="D76" s="56"/>
      <c r="E76" s="35"/>
      <c r="F76" s="43"/>
      <c r="G76" s="43"/>
    </row>
    <row r="77" spans="1:7" s="3" customFormat="1" ht="21" customHeight="1" x14ac:dyDescent="0.2">
      <c r="A77" s="59" t="s">
        <v>104</v>
      </c>
      <c r="B77" s="55"/>
      <c r="C77" s="60"/>
      <c r="D77" s="56"/>
      <c r="E77" s="35"/>
      <c r="F77" s="43"/>
      <c r="G77" s="43"/>
    </row>
    <row r="78" spans="1:7" s="3" customFormat="1" ht="21" customHeight="1" x14ac:dyDescent="0.2">
      <c r="A78" s="61" t="s">
        <v>105</v>
      </c>
      <c r="B78" s="55"/>
      <c r="C78" s="60"/>
      <c r="D78" s="56"/>
      <c r="E78" s="35"/>
      <c r="F78" s="43"/>
      <c r="G78" s="43"/>
    </row>
    <row r="79" spans="1:7" s="3" customFormat="1" ht="21" customHeight="1" x14ac:dyDescent="0.2">
      <c r="A79" s="61" t="s">
        <v>106</v>
      </c>
      <c r="B79" s="55"/>
      <c r="C79" s="60"/>
      <c r="D79" s="56"/>
      <c r="E79" s="35"/>
      <c r="F79" s="43"/>
      <c r="G79" s="43"/>
    </row>
    <row r="80" spans="1:7" s="3" customFormat="1" ht="21" customHeight="1" x14ac:dyDescent="0.2">
      <c r="A80" s="62" t="s">
        <v>95</v>
      </c>
      <c r="B80" s="93"/>
      <c r="C80" s="63"/>
      <c r="D80" s="39">
        <v>3</v>
      </c>
      <c r="E80" s="40" t="s">
        <v>1</v>
      </c>
      <c r="F80" s="41"/>
      <c r="G80" s="42">
        <f>SUM(F80*$D80)</f>
        <v>0</v>
      </c>
    </row>
    <row r="81" spans="1:7" s="3" customFormat="1" ht="21" customHeight="1" x14ac:dyDescent="0.2">
      <c r="A81" s="64"/>
      <c r="B81" s="55"/>
      <c r="C81" s="60"/>
      <c r="D81" s="56"/>
      <c r="E81" s="35"/>
      <c r="F81" s="43"/>
      <c r="G81" s="43"/>
    </row>
    <row r="82" spans="1:7" s="3" customFormat="1" ht="21" customHeight="1" x14ac:dyDescent="0.2">
      <c r="A82" s="59" t="s">
        <v>107</v>
      </c>
      <c r="B82" s="55"/>
      <c r="C82" s="60"/>
      <c r="D82" s="56"/>
      <c r="E82" s="35"/>
      <c r="F82" s="43"/>
      <c r="G82" s="43"/>
    </row>
    <row r="83" spans="1:7" s="3" customFormat="1" ht="21" customHeight="1" x14ac:dyDescent="0.2">
      <c r="A83" s="61" t="s">
        <v>108</v>
      </c>
      <c r="B83" s="55"/>
      <c r="C83" s="60"/>
      <c r="D83" s="56"/>
      <c r="E83" s="35"/>
      <c r="F83" s="43"/>
      <c r="G83" s="43"/>
    </row>
    <row r="84" spans="1:7" s="3" customFormat="1" ht="21" customHeight="1" x14ac:dyDescent="0.2">
      <c r="A84" s="61" t="s">
        <v>109</v>
      </c>
      <c r="B84" s="55"/>
      <c r="C84" s="60"/>
      <c r="D84" s="56">
        <v>4</v>
      </c>
      <c r="E84" s="35" t="s">
        <v>1</v>
      </c>
      <c r="F84" s="44"/>
      <c r="G84" s="45">
        <f>SUM(F84*$D84)</f>
        <v>0</v>
      </c>
    </row>
    <row r="85" spans="1:7" s="3" customFormat="1" ht="21" customHeight="1" x14ac:dyDescent="0.2">
      <c r="A85" s="73"/>
      <c r="B85" s="74"/>
      <c r="C85" s="73"/>
      <c r="D85" s="85"/>
      <c r="E85" s="75"/>
      <c r="F85" s="76"/>
      <c r="G85" s="76"/>
    </row>
    <row r="86" spans="1:7" s="3" customFormat="1" ht="21" customHeight="1" x14ac:dyDescent="0.2">
      <c r="A86" s="54"/>
      <c r="B86" s="55"/>
      <c r="C86" s="54"/>
      <c r="D86" s="108"/>
      <c r="E86" s="58"/>
      <c r="F86" s="57"/>
      <c r="G86" s="57"/>
    </row>
    <row r="87" spans="1:7" s="3" customFormat="1" ht="21" customHeight="1" x14ac:dyDescent="0.2">
      <c r="A87" s="54"/>
      <c r="B87" s="55"/>
      <c r="C87" s="54"/>
      <c r="D87" s="108"/>
      <c r="E87" s="58"/>
      <c r="F87" s="57"/>
      <c r="G87" s="57"/>
    </row>
    <row r="88" spans="1:7" s="3" customFormat="1" ht="21" customHeight="1" x14ac:dyDescent="0.2">
      <c r="A88" s="54"/>
      <c r="B88" s="55"/>
      <c r="C88" s="54"/>
      <c r="D88" s="108"/>
      <c r="E88" s="58"/>
      <c r="F88" s="57"/>
      <c r="G88" s="57"/>
    </row>
    <row r="89" spans="1:7" s="3" customFormat="1" ht="21" customHeight="1" x14ac:dyDescent="0.2">
      <c r="A89" s="54"/>
      <c r="B89" s="55"/>
      <c r="C89" s="54"/>
      <c r="D89" s="108"/>
      <c r="E89" s="58"/>
      <c r="F89" s="57"/>
      <c r="G89" s="57"/>
    </row>
    <row r="90" spans="1:7" s="3" customFormat="1" ht="21" customHeight="1" x14ac:dyDescent="0.2">
      <c r="A90" s="54"/>
      <c r="B90" s="55"/>
      <c r="C90" s="54"/>
      <c r="D90" s="108"/>
      <c r="E90" s="58"/>
      <c r="F90" s="57"/>
      <c r="G90" s="57"/>
    </row>
    <row r="91" spans="1:7" s="2" customFormat="1" ht="19.5" customHeight="1" x14ac:dyDescent="0.2">
      <c r="A91" s="113" t="s">
        <v>5</v>
      </c>
      <c r="B91" s="114"/>
      <c r="C91" s="115"/>
      <c r="D91" s="119" t="s">
        <v>0</v>
      </c>
      <c r="E91" s="119"/>
      <c r="F91" s="121" t="s">
        <v>11</v>
      </c>
      <c r="G91" s="121" t="s">
        <v>10</v>
      </c>
    </row>
    <row r="92" spans="1:7" s="2" customFormat="1" ht="19.5" customHeight="1" thickBot="1" x14ac:dyDescent="0.25">
      <c r="A92" s="116"/>
      <c r="B92" s="117"/>
      <c r="C92" s="118"/>
      <c r="D92" s="120"/>
      <c r="E92" s="120"/>
      <c r="F92" s="122"/>
      <c r="G92" s="120"/>
    </row>
    <row r="93" spans="1:7" s="3" customFormat="1" ht="19.5" customHeight="1" x14ac:dyDescent="0.2">
      <c r="A93" s="30"/>
      <c r="B93" s="31"/>
      <c r="C93" s="32"/>
      <c r="D93" s="33"/>
      <c r="E93" s="34"/>
      <c r="F93" s="35"/>
      <c r="G93" s="36"/>
    </row>
    <row r="94" spans="1:7" s="3" customFormat="1" ht="21" customHeight="1" x14ac:dyDescent="0.2">
      <c r="A94" s="59" t="s">
        <v>110</v>
      </c>
      <c r="B94" s="55"/>
      <c r="C94" s="60"/>
      <c r="D94" s="56"/>
      <c r="E94" s="35"/>
      <c r="F94" s="43"/>
      <c r="G94" s="43"/>
    </row>
    <row r="95" spans="1:7" s="3" customFormat="1" ht="21" customHeight="1" x14ac:dyDescent="0.2">
      <c r="A95" s="61" t="s">
        <v>111</v>
      </c>
      <c r="B95" s="55"/>
      <c r="C95" s="60"/>
      <c r="D95" s="56"/>
      <c r="E95" s="35"/>
      <c r="F95" s="43"/>
      <c r="G95" s="43"/>
    </row>
    <row r="96" spans="1:7" s="3" customFormat="1" ht="21" customHeight="1" x14ac:dyDescent="0.2">
      <c r="A96" s="62" t="s">
        <v>112</v>
      </c>
      <c r="B96" s="93"/>
      <c r="C96" s="63"/>
      <c r="D96" s="39">
        <v>5</v>
      </c>
      <c r="E96" s="40" t="s">
        <v>1</v>
      </c>
      <c r="F96" s="41"/>
      <c r="G96" s="42">
        <f>SUM(F96*$D96)</f>
        <v>0</v>
      </c>
    </row>
    <row r="97" spans="1:7" s="3" customFormat="1" ht="21" customHeight="1" x14ac:dyDescent="0.2">
      <c r="A97" s="61"/>
      <c r="B97" s="55"/>
      <c r="C97" s="60"/>
      <c r="D97" s="56"/>
      <c r="E97" s="35"/>
      <c r="F97" s="43"/>
      <c r="G97" s="43"/>
    </row>
    <row r="98" spans="1:7" s="3" customFormat="1" ht="21" customHeight="1" x14ac:dyDescent="0.2">
      <c r="A98" s="61"/>
      <c r="B98" s="55"/>
      <c r="C98" s="60"/>
      <c r="D98" s="56"/>
      <c r="E98" s="35"/>
      <c r="F98" s="43"/>
      <c r="G98" s="43"/>
    </row>
    <row r="99" spans="1:7" s="3" customFormat="1" ht="21" customHeight="1" x14ac:dyDescent="0.2">
      <c r="A99" s="59" t="s">
        <v>113</v>
      </c>
      <c r="B99" s="55"/>
      <c r="C99" s="60"/>
      <c r="D99" s="56"/>
      <c r="E99" s="35"/>
      <c r="F99" s="43"/>
      <c r="G99" s="43"/>
    </row>
    <row r="100" spans="1:7" s="3" customFormat="1" ht="21" customHeight="1" x14ac:dyDescent="0.2">
      <c r="A100" s="61" t="s">
        <v>114</v>
      </c>
      <c r="B100" s="55"/>
      <c r="C100" s="60"/>
      <c r="D100" s="56"/>
      <c r="E100" s="35"/>
      <c r="F100" s="43"/>
      <c r="G100" s="43"/>
    </row>
    <row r="101" spans="1:7" s="3" customFormat="1" ht="21" customHeight="1" x14ac:dyDescent="0.2">
      <c r="A101" s="62" t="s">
        <v>115</v>
      </c>
      <c r="B101" s="93"/>
      <c r="C101" s="63"/>
      <c r="D101" s="39">
        <v>8</v>
      </c>
      <c r="E101" s="40" t="s">
        <v>1</v>
      </c>
      <c r="F101" s="41"/>
      <c r="G101" s="42">
        <f>SUM(F101*$D101)</f>
        <v>0</v>
      </c>
    </row>
    <row r="102" spans="1:7" s="3" customFormat="1" ht="21" customHeight="1" x14ac:dyDescent="0.2">
      <c r="A102" s="98"/>
      <c r="B102" s="99"/>
      <c r="C102" s="100"/>
      <c r="D102" s="56"/>
      <c r="E102" s="35"/>
      <c r="F102" s="43"/>
      <c r="G102" s="43"/>
    </row>
    <row r="103" spans="1:7" s="3" customFormat="1" ht="21" customHeight="1" x14ac:dyDescent="0.2">
      <c r="A103" s="98" t="s">
        <v>116</v>
      </c>
      <c r="B103" s="99"/>
      <c r="C103" s="100"/>
      <c r="D103" s="56"/>
      <c r="E103" s="35"/>
      <c r="F103" s="43"/>
      <c r="G103" s="43"/>
    </row>
    <row r="104" spans="1:7" s="3" customFormat="1" ht="21" customHeight="1" x14ac:dyDescent="0.2">
      <c r="A104" s="101" t="s">
        <v>117</v>
      </c>
      <c r="B104" s="99"/>
      <c r="C104" s="100"/>
      <c r="D104" s="56"/>
      <c r="E104" s="35"/>
      <c r="F104" s="43"/>
      <c r="G104" s="43"/>
    </row>
    <row r="105" spans="1:7" s="3" customFormat="1" ht="21" customHeight="1" x14ac:dyDescent="0.2">
      <c r="A105" s="101" t="s">
        <v>118</v>
      </c>
      <c r="B105" s="99"/>
      <c r="C105" s="100"/>
      <c r="D105" s="56"/>
      <c r="E105" s="35"/>
      <c r="F105" s="43"/>
      <c r="G105" s="43"/>
    </row>
    <row r="106" spans="1:7" s="3" customFormat="1" ht="21" customHeight="1" x14ac:dyDescent="0.2">
      <c r="A106" s="102" t="s">
        <v>119</v>
      </c>
      <c r="B106" s="99"/>
      <c r="C106" s="100"/>
      <c r="D106" s="56"/>
      <c r="E106" s="35"/>
      <c r="F106" s="43"/>
      <c r="G106" s="43"/>
    </row>
    <row r="107" spans="1:7" s="3" customFormat="1" ht="21" customHeight="1" x14ac:dyDescent="0.2">
      <c r="A107" s="103" t="s">
        <v>120</v>
      </c>
      <c r="B107" s="104"/>
      <c r="C107" s="105"/>
      <c r="D107" s="39">
        <v>4</v>
      </c>
      <c r="E107" s="40" t="s">
        <v>1</v>
      </c>
      <c r="F107" s="41"/>
      <c r="G107" s="42">
        <f>SUM(F107*$D107)</f>
        <v>0</v>
      </c>
    </row>
    <row r="108" spans="1:7" s="3" customFormat="1" ht="21" customHeight="1" x14ac:dyDescent="0.2">
      <c r="A108" s="98"/>
      <c r="B108" s="99"/>
      <c r="C108" s="100"/>
      <c r="D108" s="56"/>
      <c r="E108" s="35"/>
      <c r="F108" s="43"/>
      <c r="G108" s="43"/>
    </row>
    <row r="109" spans="1:7" s="3" customFormat="1" ht="21" customHeight="1" x14ac:dyDescent="0.2">
      <c r="A109" s="98" t="s">
        <v>121</v>
      </c>
      <c r="B109" s="99"/>
      <c r="C109" s="100"/>
      <c r="D109" s="56"/>
      <c r="E109" s="35"/>
      <c r="F109" s="43"/>
      <c r="G109" s="43"/>
    </row>
    <row r="110" spans="1:7" s="3" customFormat="1" ht="21" customHeight="1" x14ac:dyDescent="0.2">
      <c r="A110" s="101" t="s">
        <v>122</v>
      </c>
      <c r="B110" s="99"/>
      <c r="C110" s="100"/>
      <c r="D110" s="56"/>
      <c r="E110" s="35"/>
      <c r="F110" s="43"/>
      <c r="G110" s="43"/>
    </row>
    <row r="111" spans="1:7" s="3" customFormat="1" ht="21" customHeight="1" x14ac:dyDescent="0.2">
      <c r="A111" s="101" t="s">
        <v>123</v>
      </c>
      <c r="B111" s="99"/>
      <c r="C111" s="100"/>
      <c r="D111" s="56"/>
      <c r="E111" s="35"/>
      <c r="F111" s="43"/>
      <c r="G111" s="43"/>
    </row>
    <row r="112" spans="1:7" s="3" customFormat="1" ht="21" customHeight="1" thickBot="1" x14ac:dyDescent="0.25">
      <c r="A112" s="102" t="s">
        <v>124</v>
      </c>
      <c r="B112" s="104"/>
      <c r="C112" s="105"/>
      <c r="D112" s="39">
        <v>1</v>
      </c>
      <c r="E112" s="40" t="s">
        <v>1</v>
      </c>
      <c r="F112" s="41"/>
      <c r="G112" s="42">
        <f>SUM(F112*$D112)</f>
        <v>0</v>
      </c>
    </row>
    <row r="113" spans="1:7" s="3" customFormat="1" ht="17.100000000000001" customHeight="1" thickBot="1" x14ac:dyDescent="0.25">
      <c r="A113" s="20"/>
      <c r="B113" s="21"/>
      <c r="C113" s="21"/>
      <c r="D113" s="22">
        <f>SUM(D18:D112)</f>
        <v>1535</v>
      </c>
      <c r="E113" s="23"/>
      <c r="F113" s="46"/>
      <c r="G113" s="24"/>
    </row>
    <row r="114" spans="1:7" s="12" customFormat="1" ht="21.95" customHeight="1" x14ac:dyDescent="0.2">
      <c r="A114" s="10" t="s">
        <v>4</v>
      </c>
      <c r="B114" s="11"/>
      <c r="C114" s="9"/>
      <c r="D114" s="9"/>
      <c r="F114" s="9"/>
      <c r="G114" s="26">
        <f>SUM(G18:G112)</f>
        <v>0</v>
      </c>
    </row>
    <row r="115" spans="1:7" s="16" customFormat="1" ht="21.95" customHeight="1" thickBot="1" x14ac:dyDescent="0.25">
      <c r="A115" s="13" t="s">
        <v>3</v>
      </c>
      <c r="B115" s="14"/>
      <c r="C115" s="14"/>
      <c r="D115" s="15"/>
      <c r="F115" s="15"/>
      <c r="G115" s="27">
        <f>G114*19%</f>
        <v>0</v>
      </c>
    </row>
    <row r="116" spans="1:7" s="16" customFormat="1" ht="21.95" customHeight="1" x14ac:dyDescent="0.2">
      <c r="A116" s="13" t="s">
        <v>2</v>
      </c>
      <c r="B116" s="14"/>
      <c r="C116" s="14"/>
      <c r="D116" s="15"/>
      <c r="F116" s="15"/>
      <c r="G116" s="28">
        <f>G114+G115</f>
        <v>0</v>
      </c>
    </row>
    <row r="117" spans="1:7" s="16" customFormat="1" ht="21.95" customHeight="1" thickBot="1" x14ac:dyDescent="0.25">
      <c r="A117" s="17" t="s">
        <v>6</v>
      </c>
      <c r="B117" s="15"/>
      <c r="C117" s="15"/>
      <c r="D117" s="15"/>
      <c r="F117" s="25">
        <v>0</v>
      </c>
      <c r="G117" s="29">
        <f>G116*-F117</f>
        <v>0</v>
      </c>
    </row>
    <row r="118" spans="1:7" s="16" customFormat="1" ht="21.95" customHeight="1" x14ac:dyDescent="0.2">
      <c r="A118" s="10" t="s">
        <v>7</v>
      </c>
      <c r="B118" s="9"/>
      <c r="C118" s="9"/>
      <c r="D118" s="15"/>
      <c r="F118" s="15"/>
      <c r="G118" s="123">
        <f>G116+G117</f>
        <v>0</v>
      </c>
    </row>
    <row r="119" spans="1:7" s="16" customFormat="1" ht="21.95" customHeight="1" thickBot="1" x14ac:dyDescent="0.25">
      <c r="A119" s="18" t="s">
        <v>8</v>
      </c>
      <c r="B119" s="15"/>
      <c r="C119" s="15"/>
      <c r="D119" s="15"/>
      <c r="E119" s="15"/>
      <c r="F119" s="15"/>
      <c r="G119" s="124"/>
    </row>
    <row r="120" spans="1:7" s="3" customFormat="1" ht="13.5" thickTop="1" x14ac:dyDescent="0.2">
      <c r="A120" s="47"/>
      <c r="B120" s="48"/>
      <c r="C120" s="48"/>
      <c r="D120" s="49"/>
      <c r="E120" s="50"/>
      <c r="G120" s="51"/>
    </row>
    <row r="121" spans="1:7" s="3" customFormat="1" x14ac:dyDescent="0.2"/>
    <row r="122" spans="1:7" s="3" customFormat="1" x14ac:dyDescent="0.2"/>
    <row r="123" spans="1:7" s="3" customFormat="1" x14ac:dyDescent="0.2"/>
    <row r="124" spans="1:7" s="3" customFormat="1" x14ac:dyDescent="0.2"/>
    <row r="125" spans="1:7" s="3" customFormat="1" x14ac:dyDescent="0.2"/>
    <row r="126" spans="1:7" s="3" customFormat="1" x14ac:dyDescent="0.2"/>
    <row r="127" spans="1:7" s="3" customFormat="1" x14ac:dyDescent="0.2"/>
    <row r="128" spans="1:7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pans="1:7" ht="18" customHeight="1" x14ac:dyDescent="0.2">
      <c r="E145" s="6"/>
    </row>
    <row r="146" spans="1:7" ht="43.5" customHeight="1" x14ac:dyDescent="0.2">
      <c r="A146" s="109" t="s">
        <v>59</v>
      </c>
      <c r="B146" s="110"/>
      <c r="C146" s="110"/>
      <c r="D146" s="110"/>
      <c r="E146" s="110"/>
      <c r="F146" s="110"/>
      <c r="G146" s="111"/>
    </row>
    <row r="147" spans="1:7" x14ac:dyDescent="0.2">
      <c r="E147" s="6"/>
    </row>
    <row r="148" spans="1:7" x14ac:dyDescent="0.2">
      <c r="E148" s="6"/>
    </row>
    <row r="149" spans="1:7" ht="15.75" x14ac:dyDescent="0.2">
      <c r="A149" s="112" t="s">
        <v>12</v>
      </c>
      <c r="B149" s="112"/>
      <c r="C149" s="79" t="s">
        <v>28</v>
      </c>
      <c r="F149" s="79" t="s">
        <v>28</v>
      </c>
    </row>
    <row r="150" spans="1:7" ht="15.75" x14ac:dyDescent="0.25">
      <c r="C150" s="80" t="s">
        <v>34</v>
      </c>
      <c r="F150" s="80" t="s">
        <v>38</v>
      </c>
    </row>
    <row r="151" spans="1:7" ht="15.75" x14ac:dyDescent="0.25">
      <c r="C151" s="80" t="s">
        <v>35</v>
      </c>
      <c r="F151" s="80" t="s">
        <v>39</v>
      </c>
    </row>
    <row r="152" spans="1:7" ht="15.75" x14ac:dyDescent="0.25">
      <c r="C152" s="80" t="s">
        <v>19</v>
      </c>
      <c r="F152" s="80" t="s">
        <v>19</v>
      </c>
    </row>
    <row r="153" spans="1:7" ht="15.75" x14ac:dyDescent="0.25">
      <c r="C153" s="80" t="s">
        <v>36</v>
      </c>
      <c r="F153" s="80" t="s">
        <v>40</v>
      </c>
    </row>
    <row r="154" spans="1:7" ht="15.75" x14ac:dyDescent="0.25">
      <c r="C154" s="80" t="s">
        <v>37</v>
      </c>
      <c r="F154" s="80" t="s">
        <v>41</v>
      </c>
    </row>
    <row r="157" spans="1:7" ht="15.75" x14ac:dyDescent="0.2">
      <c r="C157" s="79" t="s">
        <v>28</v>
      </c>
      <c r="F157" s="79" t="s">
        <v>28</v>
      </c>
    </row>
    <row r="158" spans="1:7" ht="15.75" x14ac:dyDescent="0.25">
      <c r="C158" s="1" t="s">
        <v>17</v>
      </c>
      <c r="F158" s="80" t="s">
        <v>29</v>
      </c>
    </row>
    <row r="159" spans="1:7" ht="15.75" x14ac:dyDescent="0.25">
      <c r="C159" s="1" t="s">
        <v>18</v>
      </c>
      <c r="F159" s="80" t="s">
        <v>30</v>
      </c>
    </row>
    <row r="160" spans="1:7" ht="15.75" x14ac:dyDescent="0.25">
      <c r="C160" s="1" t="s">
        <v>19</v>
      </c>
      <c r="F160" s="80" t="s">
        <v>31</v>
      </c>
    </row>
    <row r="161" spans="3:6" ht="15.75" x14ac:dyDescent="0.25">
      <c r="C161" s="1" t="s">
        <v>20</v>
      </c>
      <c r="F161" s="80" t="s">
        <v>32</v>
      </c>
    </row>
    <row r="162" spans="3:6" ht="15.75" x14ac:dyDescent="0.25">
      <c r="C162" s="1" t="s">
        <v>53</v>
      </c>
      <c r="F162" s="80" t="s">
        <v>33</v>
      </c>
    </row>
    <row r="163" spans="3:6" ht="15" x14ac:dyDescent="0.2">
      <c r="C163" s="52"/>
    </row>
    <row r="164" spans="3:6" ht="15.75" x14ac:dyDescent="0.2">
      <c r="C164" s="79" t="s">
        <v>28</v>
      </c>
      <c r="F164" s="79" t="s">
        <v>28</v>
      </c>
    </row>
    <row r="165" spans="3:6" ht="15.75" x14ac:dyDescent="0.25">
      <c r="C165" s="80" t="s">
        <v>42</v>
      </c>
      <c r="F165" s="1" t="s">
        <v>43</v>
      </c>
    </row>
    <row r="166" spans="3:6" ht="15.75" x14ac:dyDescent="0.25">
      <c r="C166" s="80" t="s">
        <v>44</v>
      </c>
      <c r="F166" s="1" t="s">
        <v>48</v>
      </c>
    </row>
    <row r="167" spans="3:6" ht="15.75" x14ac:dyDescent="0.25">
      <c r="C167" s="80" t="s">
        <v>45</v>
      </c>
      <c r="F167" s="1" t="s">
        <v>49</v>
      </c>
    </row>
    <row r="168" spans="3:6" ht="15.75" x14ac:dyDescent="0.25">
      <c r="C168" s="80" t="s">
        <v>46</v>
      </c>
      <c r="F168" s="1" t="s">
        <v>51</v>
      </c>
    </row>
    <row r="169" spans="3:6" ht="15.75" x14ac:dyDescent="0.25">
      <c r="C169" s="80" t="s">
        <v>47</v>
      </c>
      <c r="F169" s="1" t="s">
        <v>50</v>
      </c>
    </row>
    <row r="171" spans="3:6" ht="15.75" x14ac:dyDescent="0.2">
      <c r="C171" s="1" t="s">
        <v>56</v>
      </c>
      <c r="F171" s="1" t="s">
        <v>57</v>
      </c>
    </row>
    <row r="172" spans="3:6" ht="15.75" x14ac:dyDescent="0.2">
      <c r="C172" s="1" t="s">
        <v>13</v>
      </c>
      <c r="F172" s="1" t="s">
        <v>21</v>
      </c>
    </row>
    <row r="173" spans="3:6" ht="15.75" x14ac:dyDescent="0.2">
      <c r="C173" s="1" t="s">
        <v>14</v>
      </c>
      <c r="F173" s="1" t="s">
        <v>22</v>
      </c>
    </row>
    <row r="174" spans="3:6" ht="15.75" x14ac:dyDescent="0.2">
      <c r="C174" s="1" t="s">
        <v>52</v>
      </c>
      <c r="F174" s="1" t="s">
        <v>125</v>
      </c>
    </row>
    <row r="175" spans="3:6" ht="15.75" x14ac:dyDescent="0.2">
      <c r="C175" s="1" t="s">
        <v>15</v>
      </c>
      <c r="F175" s="1" t="s">
        <v>126</v>
      </c>
    </row>
    <row r="176" spans="3:6" ht="15" x14ac:dyDescent="0.2">
      <c r="F176" s="52"/>
    </row>
    <row r="177" spans="3:6" ht="15.75" x14ac:dyDescent="0.2">
      <c r="C177" s="1" t="s">
        <v>58</v>
      </c>
      <c r="F177" s="1" t="s">
        <v>55</v>
      </c>
    </row>
    <row r="178" spans="3:6" ht="15.75" x14ac:dyDescent="0.2">
      <c r="C178" s="1" t="s">
        <v>23</v>
      </c>
      <c r="F178" s="1" t="s">
        <v>13</v>
      </c>
    </row>
    <row r="179" spans="3:6" ht="15.75" x14ac:dyDescent="0.2">
      <c r="C179" s="1" t="s">
        <v>24</v>
      </c>
      <c r="F179" s="1" t="s">
        <v>14</v>
      </c>
    </row>
    <row r="180" spans="3:6" ht="15.75" x14ac:dyDescent="0.2">
      <c r="C180" s="1" t="s">
        <v>54</v>
      </c>
      <c r="F180" s="1" t="s">
        <v>61</v>
      </c>
    </row>
    <row r="181" spans="3:6" ht="15.75" x14ac:dyDescent="0.2">
      <c r="C181" s="1" t="s">
        <v>25</v>
      </c>
      <c r="F181" s="1" t="s">
        <v>60</v>
      </c>
    </row>
  </sheetData>
  <mergeCells count="17">
    <mergeCell ref="A1:G1"/>
    <mergeCell ref="F7:G7"/>
    <mergeCell ref="A9:C10"/>
    <mergeCell ref="D9:E10"/>
    <mergeCell ref="F9:F10"/>
    <mergeCell ref="G9:G10"/>
    <mergeCell ref="G118:G119"/>
    <mergeCell ref="A146:G146"/>
    <mergeCell ref="A149:B149"/>
    <mergeCell ref="A47:C48"/>
    <mergeCell ref="D47:E48"/>
    <mergeCell ref="F47:F48"/>
    <mergeCell ref="G47:G48"/>
    <mergeCell ref="A91:C92"/>
    <mergeCell ref="D91:E92"/>
    <mergeCell ref="F91:F92"/>
    <mergeCell ref="G91:G92"/>
  </mergeCells>
  <printOptions horizontalCentered="1" verticalCentered="1"/>
  <pageMargins left="0.70866141732283472" right="0.19685039370078741" top="1.1811023622047245" bottom="0.59055118110236227" header="0.39370078740157483" footer="0.11811023622047245"/>
  <pageSetup paperSize="9" scale="80" orientation="portrait" r:id="rId1"/>
  <headerFooter>
    <oddHeader>&amp;R&amp;"Berlin Type,Standard"&amp;8&amp;F</oddHeader>
    <oddFooter>&amp;R&amp;"Berlin Type,Standard"&amp;8Seite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Position C</vt:lpstr>
      <vt:lpstr>'Position C'!Druckbereich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Berliner Forsten</dc:creator>
  <cp:lastModifiedBy>Littmann, Olaf</cp:lastModifiedBy>
  <cp:lastPrinted>2026-03-18T06:13:42Z</cp:lastPrinted>
  <dcterms:created xsi:type="dcterms:W3CDTF">2000-05-24T12:22:50Z</dcterms:created>
  <dcterms:modified xsi:type="dcterms:W3CDTF">2026-03-18T06:26:02Z</dcterms:modified>
</cp:coreProperties>
</file>