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Projekte\IP19102_TXL_Vergabemanagement\04_PD-P\10_Vergaben\V0913_006_016_03_0001_0002_PSt_Loop_Geb_B\E_Uebergabe\02_Upload_TNW\"/>
    </mc:Choice>
  </mc:AlternateContent>
  <xr:revisionPtr revIDLastSave="0" documentId="8_{EF13D5CB-E57F-4694-BC69-AF90A64919B4}" xr6:coauthVersionLast="47" xr6:coauthVersionMax="47" xr10:uidLastSave="{00000000-0000-0000-0000-000000000000}"/>
  <bookViews>
    <workbookView xWindow="-7755" yWindow="-16350" windowWidth="29040" windowHeight="15720" activeTab="1" xr2:uid="{896D821C-B09A-4DFC-AD47-7395BABCCFDF}"/>
  </bookViews>
  <sheets>
    <sheet name="Gesamt" sheetId="10" r:id="rId1"/>
    <sheet name="Krit_1_BF" sheetId="14" r:id="rId2"/>
    <sheet name="Krit_2_URef_01" sheetId="4" r:id="rId3"/>
    <sheet name="Krit_2_URef_02" sheetId="19" r:id="rId4"/>
    <sheet name="Krit_2_URef_03" sheetId="20" r:id="rId5"/>
    <sheet name="Krit_2_URef_04" sheetId="21" r:id="rId6"/>
  </sheets>
  <definedNames>
    <definedName name="_xlnm.Print_Titles" localSheetId="0">Gesamt!$10:$12</definedName>
    <definedName name="_xlnm.Print_Titles" localSheetId="1">Krit_1_BF!$8:$12</definedName>
    <definedName name="_xlnm.Print_Titles" localSheetId="2">Krit_2_URef_01!$11:$13</definedName>
    <definedName name="_xlnm.Print_Titles" localSheetId="3">Krit_2_URef_02!$11:$13</definedName>
    <definedName name="_xlnm.Print_Titles" localSheetId="4">Krit_2_URef_03!$11:$13</definedName>
    <definedName name="_xlnm.Print_Titles" localSheetId="5">Krit_2_URef_04!$11:$13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0" l="1"/>
  <c r="B22" i="10"/>
  <c r="B21" i="10"/>
  <c r="F42" i="21"/>
  <c r="F41" i="21"/>
  <c r="F40" i="21"/>
  <c r="F43" i="21" s="1"/>
  <c r="F23" i="10" s="1"/>
  <c r="F39" i="21"/>
  <c r="F38" i="21"/>
  <c r="F37" i="21"/>
  <c r="F36" i="21"/>
  <c r="F35" i="21"/>
  <c r="F34" i="21"/>
  <c r="B16" i="21"/>
  <c r="F42" i="20"/>
  <c r="F41" i="20"/>
  <c r="F40" i="20"/>
  <c r="F39" i="20"/>
  <c r="F38" i="20"/>
  <c r="F37" i="20"/>
  <c r="F36" i="20"/>
  <c r="F35" i="20"/>
  <c r="F34" i="20"/>
  <c r="B16" i="20"/>
  <c r="F42" i="19"/>
  <c r="F41" i="19"/>
  <c r="F40" i="19"/>
  <c r="F39" i="19"/>
  <c r="F38" i="19"/>
  <c r="F37" i="19"/>
  <c r="F36" i="19"/>
  <c r="F35" i="19"/>
  <c r="F34" i="19"/>
  <c r="B16" i="19"/>
  <c r="F34" i="4"/>
  <c r="F41" i="4"/>
  <c r="F42" i="4"/>
  <c r="F40" i="4"/>
  <c r="F43" i="20" l="1"/>
  <c r="F22" i="10" s="1"/>
  <c r="F43" i="19"/>
  <c r="F21" i="10" s="1"/>
  <c r="F35" i="4"/>
  <c r="G20" i="14"/>
  <c r="G21" i="14" s="1"/>
  <c r="G22" i="14" s="1"/>
  <c r="G24" i="14" s="1"/>
  <c r="G23" i="14" l="1"/>
  <c r="G25" i="14" l="1"/>
  <c r="F17" i="10" s="1"/>
  <c r="F36" i="4" l="1"/>
  <c r="B20" i="10" l="1"/>
  <c r="F38" i="4"/>
  <c r="F37" i="4"/>
  <c r="F39" i="4"/>
  <c r="F43" i="4" s="1"/>
  <c r="F20" i="10" l="1"/>
  <c r="F24" i="10" s="1"/>
  <c r="F25" i="10" s="1"/>
  <c r="B16" i="4"/>
  <c r="B13" i="10" s="1"/>
</calcChain>
</file>

<file path=xl/sharedStrings.xml><?xml version="1.0" encoding="utf-8"?>
<sst xmlns="http://schemas.openxmlformats.org/spreadsheetml/2006/main" count="191" uniqueCount="69">
  <si>
    <t>Gewichtung-faktor</t>
  </si>
  <si>
    <t>Punktzahl je Referenz</t>
  </si>
  <si>
    <t>1</t>
  </si>
  <si>
    <t>2</t>
  </si>
  <si>
    <t>3</t>
  </si>
  <si>
    <t>4</t>
  </si>
  <si>
    <t>Angabe Bewerber</t>
  </si>
  <si>
    <t>Gesamtsumme Referenz 01</t>
  </si>
  <si>
    <t>Bewerber:</t>
  </si>
  <si>
    <t>Wertungs-punktzahl 
(Punkte x Faktor)</t>
  </si>
  <si>
    <t>Bezeichnung der Referenz:</t>
  </si>
  <si>
    <t>Auftraggeber (Name, Anschrift)</t>
  </si>
  <si>
    <t>Kurzbeschreibung:</t>
  </si>
  <si>
    <t>Leistungszeitraum: (von-bis)</t>
  </si>
  <si>
    <t xml:space="preserve">Merkmale der Referenz </t>
  </si>
  <si>
    <t>Gebäudeart/Leistung</t>
  </si>
  <si>
    <t>2.1</t>
  </si>
  <si>
    <t>2.2</t>
  </si>
  <si>
    <t>2.3</t>
  </si>
  <si>
    <t>2.4</t>
  </si>
  <si>
    <t>2.5</t>
  </si>
  <si>
    <t>2.6</t>
  </si>
  <si>
    <t>Kriterium 2 - Unternehmensreferenzen</t>
  </si>
  <si>
    <t>Ref.Nr.</t>
  </si>
  <si>
    <t xml:space="preserve"> Bezeichnung der Referenz</t>
  </si>
  <si>
    <t>2.7</t>
  </si>
  <si>
    <t>Bewerberformblatt - Kriterium 1 - Berufliche Leistungsfähigkeit</t>
  </si>
  <si>
    <t>Erfüllungsgrad</t>
  </si>
  <si>
    <t>Berufliche Leistungsfähigkeit</t>
  </si>
  <si>
    <t xml:space="preserve">
1.1</t>
  </si>
  <si>
    <t>Kriterium</t>
  </si>
  <si>
    <t>Gesamtsumme Kriterium 1</t>
  </si>
  <si>
    <t>Bewerberformblatt - Kriterium 2 - Unternehmensreferenzen</t>
  </si>
  <si>
    <t>... für einen öffentlichen AG</t>
  </si>
  <si>
    <t>Referenz 03</t>
  </si>
  <si>
    <t>Referenz 01</t>
  </si>
  <si>
    <t>Referenz 02</t>
  </si>
  <si>
    <t>Durch den Bewerber sind alle gelb markierten Felder auszufüllen! Leere Felder werden als "NEIN" gewertet.</t>
  </si>
  <si>
    <t>Referenz 04</t>
  </si>
  <si>
    <t>ZS K1</t>
  </si>
  <si>
    <t>Zwischensumme Kriterium 1</t>
  </si>
  <si>
    <t xml:space="preserve">Gesamtsumme </t>
  </si>
  <si>
    <t>ZS K2</t>
  </si>
  <si>
    <t>Kriterium 1 - Berufliche Leistungsfähigkeit</t>
  </si>
  <si>
    <t>Bewerberformblatt - Gesamtpunktzahl</t>
  </si>
  <si>
    <t>2.8</t>
  </si>
  <si>
    <t>2.9</t>
  </si>
  <si>
    <t>Unternehmensreferenz über die Projektsteuerung …</t>
  </si>
  <si>
    <t>Vergabe-Nr. 006_016_03_0001_0002</t>
  </si>
  <si>
    <t>Projektsteuerung - Gebäude B und Loop</t>
  </si>
  <si>
    <t>Berlin TXL, Urban Tech Republic</t>
  </si>
  <si>
    <t>ab 51 Jahren</t>
  </si>
  <si>
    <t>41-50 Jahre</t>
  </si>
  <si>
    <t>31-40 Jahre</t>
  </si>
  <si>
    <t>21-30 Jahre</t>
  </si>
  <si>
    <t>20 Jahre oder &lt;</t>
  </si>
  <si>
    <t>… mit Anwendung der Abau</t>
  </si>
  <si>
    <t>… von Bauvorhaben im Bestand</t>
  </si>
  <si>
    <t>… in Projekten mit Gesamtbaukosten (Kgr. 200-600, DIN 276) ≥ 100 Mio. € brutto</t>
  </si>
  <si>
    <t>… nach Honorarzone &gt;III gemäß AHO Heft 9</t>
  </si>
  <si>
    <t>… Nachweis von Referenzen mit besonderen Umbau-/ Sanierungsleistungen von Objekten der 1960-1970er Jahre</t>
  </si>
  <si>
    <t>… in Projekten mit Denkmalschutzanforderungen</t>
  </si>
  <si>
    <t>… in Projekten unter Anwendung von BIM-Methoden.</t>
  </si>
  <si>
    <t>… in Projekten unter Berücksichtigung eines Zertifizierungssystems für Nachhaltigkeit</t>
  </si>
  <si>
    <t>Zwischensumme Kriterium 2</t>
  </si>
  <si>
    <t xml:space="preserve">
Summe an Berufserfahrung in Jahren des für die Umsetzung des Vorhabens verbindlich vorgesehenen Personals.
(1x PL + 1x stPL)
Für die Qualifikationsanforderung an das fachlich verantwortlich vorgesehene Personal siehe Eignungsformblatt Punkt III.2.</t>
  </si>
  <si>
    <t>Gesamtsumme Referenz 02</t>
  </si>
  <si>
    <t>Gesamtsumme Referenz 03</t>
  </si>
  <si>
    <t>Gesamtsumme Referenz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</si>
</sst>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theme="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808080"/>
      <name val="Arial"/>
      <family val="2"/>
    </font>
    <font>
      <sz val="10"/>
      <color theme="1"/>
      <name val="BasicCommercial LT Com Light"/>
      <family val="2"/>
    </font>
    <font>
      <sz val="10"/>
      <name val="BasicCommercial LT Com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3" borderId="1" xfId="0" applyFont="1" applyFill="1" applyBorder="1" applyAlignment="1">
      <alignment horizontal="left" vertical="center" indent="1"/>
    </xf>
    <xf numFmtId="0" fontId="1" fillId="3" borderId="1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 vertical="top" indent="1"/>
    </xf>
    <xf numFmtId="0" fontId="2" fillId="2" borderId="4" xfId="0" applyFont="1" applyFill="1" applyBorder="1" applyAlignment="1">
      <alignment horizontal="left" vertical="center" wrapText="1" indent="1"/>
    </xf>
    <xf numFmtId="4" fontId="1" fillId="2" borderId="1" xfId="0" applyNumberFormat="1" applyFont="1" applyFill="1" applyBorder="1" applyAlignment="1">
      <alignment horizontal="right" vertical="center" indent="1"/>
    </xf>
    <xf numFmtId="49" fontId="2" fillId="2" borderId="2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right" vertical="center" indent="1"/>
    </xf>
    <xf numFmtId="0" fontId="1" fillId="4" borderId="3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right" vertical="center" indent="1"/>
    </xf>
    <xf numFmtId="3" fontId="2" fillId="2" borderId="1" xfId="0" applyNumberFormat="1" applyFont="1" applyFill="1" applyBorder="1" applyAlignment="1">
      <alignment horizontal="right" vertical="center" inden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1" fillId="3" borderId="1" xfId="0" applyFont="1" applyFill="1" applyBorder="1" applyAlignment="1">
      <alignment horizontal="left" vertical="top" inden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2" fillId="2" borderId="12" xfId="0" applyNumberFormat="1" applyFont="1" applyFill="1" applyBorder="1" applyAlignment="1">
      <alignment horizontal="right" vertical="center" indent="1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>
      <alignment horizontal="left" vertical="center" wrapText="1" indent="1"/>
    </xf>
    <xf numFmtId="0" fontId="1" fillId="4" borderId="3" xfId="0" applyFont="1" applyFill="1" applyBorder="1" applyAlignment="1">
      <alignment vertical="center" wrapText="1"/>
    </xf>
    <xf numFmtId="3" fontId="1" fillId="4" borderId="3" xfId="0" applyNumberFormat="1" applyFont="1" applyFill="1" applyBorder="1" applyAlignment="1">
      <alignment horizontal="center" vertical="center"/>
    </xf>
    <xf numFmtId="9" fontId="1" fillId="4" borderId="4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right" vertical="center" indent="1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vertical="center"/>
    </xf>
    <xf numFmtId="0" fontId="1" fillId="6" borderId="2" xfId="0" applyFont="1" applyFill="1" applyBorder="1" applyAlignment="1">
      <alignment horizontal="left" vertical="center" wrapText="1" indent="1"/>
    </xf>
    <xf numFmtId="0" fontId="1" fillId="6" borderId="3" xfId="0" applyFont="1" applyFill="1" applyBorder="1" applyAlignment="1">
      <alignment vertical="center" wrapText="1"/>
    </xf>
    <xf numFmtId="3" fontId="1" fillId="6" borderId="3" xfId="0" applyNumberFormat="1" applyFont="1" applyFill="1" applyBorder="1" applyAlignment="1">
      <alignment horizontal="center" vertical="center"/>
    </xf>
    <xf numFmtId="9" fontId="1" fillId="6" borderId="4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right" vertical="center" indent="1"/>
    </xf>
    <xf numFmtId="49" fontId="2" fillId="2" borderId="1" xfId="0" applyNumberFormat="1" applyFont="1" applyFill="1" applyBorder="1" applyAlignment="1">
      <alignment horizontal="left" vertical="center" indent="1"/>
    </xf>
    <xf numFmtId="49" fontId="1" fillId="4" borderId="1" xfId="0" applyNumberFormat="1" applyFont="1" applyFill="1" applyBorder="1" applyAlignment="1">
      <alignment horizontal="left" vertical="center" indent="1"/>
    </xf>
    <xf numFmtId="0" fontId="1" fillId="6" borderId="1" xfId="0" applyFont="1" applyFill="1" applyBorder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0" borderId="0" xfId="0" applyAlignment="1">
      <alignment horizontal="center"/>
    </xf>
    <xf numFmtId="49" fontId="1" fillId="4" borderId="2" xfId="0" applyNumberFormat="1" applyFont="1" applyFill="1" applyBorder="1" applyAlignment="1">
      <alignment vertical="center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3" fontId="1" fillId="4" borderId="1" xfId="0" applyNumberFormat="1" applyFont="1" applyFill="1" applyBorder="1" applyAlignment="1">
      <alignment horizontal="center" vertical="center"/>
    </xf>
    <xf numFmtId="9" fontId="1" fillId="4" borderId="1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164" fontId="11" fillId="2" borderId="1" xfId="0" applyNumberFormat="1" applyFont="1" applyFill="1" applyBorder="1" applyAlignment="1">
      <alignment horizontal="right" vertical="center" indent="1"/>
    </xf>
    <xf numFmtId="164" fontId="11" fillId="2" borderId="6" xfId="0" applyNumberFormat="1" applyFont="1" applyFill="1" applyBorder="1" applyAlignment="1">
      <alignment horizontal="right" vertical="center" indent="1"/>
    </xf>
    <xf numFmtId="3" fontId="11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7" fillId="2" borderId="1" xfId="0" applyFont="1" applyFill="1" applyBorder="1" applyAlignment="1">
      <alignment horizontal="left" vertical="center" wrapText="1" indent="1"/>
    </xf>
    <xf numFmtId="0" fontId="0" fillId="5" borderId="5" xfId="0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>
      <alignment horizontal="left" vertical="top" wrapText="1" indent="1"/>
    </xf>
    <xf numFmtId="49" fontId="2" fillId="2" borderId="11" xfId="0" applyNumberFormat="1" applyFont="1" applyFill="1" applyBorder="1" applyAlignment="1">
      <alignment horizontal="left" vertical="top" indent="1"/>
    </xf>
    <xf numFmtId="49" fontId="2" fillId="2" borderId="10" xfId="0" applyNumberFormat="1" applyFont="1" applyFill="1" applyBorder="1" applyAlignment="1">
      <alignment horizontal="left" vertical="top" inden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center" indent="1"/>
    </xf>
    <xf numFmtId="0" fontId="1" fillId="3" borderId="4" xfId="0" applyFont="1" applyFill="1" applyBorder="1" applyAlignment="1">
      <alignment horizontal="left" vertical="center" indent="1"/>
    </xf>
    <xf numFmtId="0" fontId="3" fillId="5" borderId="2" xfId="0" applyFont="1" applyFill="1" applyBorder="1" applyAlignment="1" applyProtection="1">
      <alignment horizontal="left" vertical="center" wrapText="1"/>
      <protection locked="0"/>
    </xf>
    <xf numFmtId="0" fontId="3" fillId="5" borderId="3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6</xdr:col>
      <xdr:colOff>131131</xdr:colOff>
      <xdr:row>8</xdr:row>
      <xdr:rowOff>0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2B503180-9782-4763-B928-030C9CCC6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7265356" cy="1495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19050</xdr:rowOff>
    </xdr:from>
    <xdr:to>
      <xdr:col>7</xdr:col>
      <xdr:colOff>19050</xdr:colOff>
      <xdr:row>7</xdr:row>
      <xdr:rowOff>124576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DC1EF8A5-8FD6-79BD-BE67-3614378B3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9050"/>
          <a:ext cx="6991350" cy="14390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28575</xdr:rowOff>
    </xdr:from>
    <xdr:to>
      <xdr:col>7</xdr:col>
      <xdr:colOff>9524</xdr:colOff>
      <xdr:row>8</xdr:row>
      <xdr:rowOff>48350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E824CF0A-23C3-4BB3-839B-5ED11DF7C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28575"/>
          <a:ext cx="7477125" cy="15390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28575</xdr:rowOff>
    </xdr:from>
    <xdr:to>
      <xdr:col>7</xdr:col>
      <xdr:colOff>9524</xdr:colOff>
      <xdr:row>8</xdr:row>
      <xdr:rowOff>48350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E6E2488D-2B4A-4B73-A9C9-EC0DCB98E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28575"/>
          <a:ext cx="7877175" cy="1467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28575</xdr:rowOff>
    </xdr:from>
    <xdr:to>
      <xdr:col>7</xdr:col>
      <xdr:colOff>9524</xdr:colOff>
      <xdr:row>8</xdr:row>
      <xdr:rowOff>48350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E3DD0583-AF6C-418A-AFD4-D94F8748B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28575"/>
          <a:ext cx="7877175" cy="1467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28575</xdr:rowOff>
    </xdr:from>
    <xdr:to>
      <xdr:col>7</xdr:col>
      <xdr:colOff>9524</xdr:colOff>
      <xdr:row>8</xdr:row>
      <xdr:rowOff>48350</xdr:rowOff>
    </xdr:to>
    <xdr:pic>
      <xdr:nvPicPr>
        <xdr:cNvPr id="2" name="Grafik 1" descr="Ein Bild, das Text, Screenshot, Schrift, Grafikdesign enthält.&#10;&#10;Automatisch generierte Beschreibung">
          <a:extLst>
            <a:ext uri="{FF2B5EF4-FFF2-40B4-BE49-F238E27FC236}">
              <a16:creationId xmlns:a16="http://schemas.microsoft.com/office/drawing/2014/main" id="{12FBC205-29F5-4630-A757-9DD6ABD36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499" y="28575"/>
          <a:ext cx="7877175" cy="1467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7B7CA-677F-419A-92B0-D3167CE1DBFA}">
  <sheetPr>
    <tabColor theme="4" tint="0.39997558519241921"/>
    <pageSetUpPr fitToPage="1"/>
  </sheetPr>
  <dimension ref="A6:F25"/>
  <sheetViews>
    <sheetView zoomScaleNormal="100" zoomScaleSheetLayoutView="100" workbookViewId="0">
      <selection activeCell="H21" sqref="H21"/>
    </sheetView>
  </sheetViews>
  <sheetFormatPr baseColWidth="10" defaultRowHeight="14.25" x14ac:dyDescent="0.45"/>
  <cols>
    <col min="1" max="1" width="9.73046875" customWidth="1"/>
    <col min="2" max="2" width="47.73046875" customWidth="1"/>
    <col min="3" max="3" width="14.86328125" customWidth="1"/>
    <col min="6" max="6" width="12.265625" customWidth="1"/>
  </cols>
  <sheetData>
    <row r="6" spans="1:6" x14ac:dyDescent="0.45">
      <c r="A6" s="25" t="s">
        <v>48</v>
      </c>
    </row>
    <row r="7" spans="1:6" x14ac:dyDescent="0.45">
      <c r="A7" s="25" t="s">
        <v>50</v>
      </c>
    </row>
    <row r="8" spans="1:6" x14ac:dyDescent="0.45">
      <c r="A8" s="26" t="s">
        <v>49</v>
      </c>
      <c r="E8" s="8"/>
    </row>
    <row r="9" spans="1:6" x14ac:dyDescent="0.45">
      <c r="A9" s="7"/>
      <c r="E9" s="8"/>
    </row>
    <row r="10" spans="1:6" ht="15.75" x14ac:dyDescent="0.45">
      <c r="A10" s="10" t="s">
        <v>44</v>
      </c>
      <c r="F10" s="8"/>
    </row>
    <row r="11" spans="1:6" ht="15.75" x14ac:dyDescent="0.45">
      <c r="A11" s="10"/>
      <c r="F11" s="8"/>
    </row>
    <row r="12" spans="1:6" ht="10.5" customHeight="1" x14ac:dyDescent="0.45">
      <c r="A12" s="7"/>
      <c r="F12" s="8"/>
    </row>
    <row r="13" spans="1:6" ht="20.25" customHeight="1" x14ac:dyDescent="0.45">
      <c r="A13" s="9" t="s">
        <v>8</v>
      </c>
      <c r="B13" s="67">
        <f>Krit_2_URef_01!B16</f>
        <v>0</v>
      </c>
      <c r="C13" s="67"/>
      <c r="D13" s="67"/>
      <c r="E13" s="67"/>
      <c r="F13" s="67"/>
    </row>
    <row r="14" spans="1:6" x14ac:dyDescent="0.45">
      <c r="A14" s="9"/>
      <c r="B14" s="12"/>
      <c r="C14" s="12"/>
      <c r="D14" s="12"/>
      <c r="E14" s="12"/>
      <c r="F14" s="12"/>
    </row>
    <row r="15" spans="1:6" x14ac:dyDescent="0.45">
      <c r="A15" s="9"/>
      <c r="B15" s="12"/>
      <c r="C15" s="12"/>
      <c r="D15" s="12"/>
      <c r="E15" s="12"/>
      <c r="F15" s="12"/>
    </row>
    <row r="16" spans="1:6" ht="25.5" customHeight="1" x14ac:dyDescent="0.45">
      <c r="A16" s="51" t="s">
        <v>43</v>
      </c>
      <c r="B16" s="39"/>
      <c r="C16" s="40"/>
      <c r="D16" s="40"/>
      <c r="E16" s="41"/>
      <c r="F16" s="42"/>
    </row>
    <row r="17" spans="1:6" ht="30" customHeight="1" x14ac:dyDescent="0.45">
      <c r="A17" s="50" t="s">
        <v>39</v>
      </c>
      <c r="B17" s="34" t="s">
        <v>40</v>
      </c>
      <c r="C17" s="35"/>
      <c r="D17" s="36"/>
      <c r="E17" s="37"/>
      <c r="F17" s="38">
        <f>Krit_1_BF!G25</f>
        <v>0</v>
      </c>
    </row>
    <row r="18" spans="1:6" ht="25.5" customHeight="1" x14ac:dyDescent="0.45">
      <c r="A18" s="51" t="s">
        <v>22</v>
      </c>
      <c r="B18" s="39"/>
      <c r="C18" s="40"/>
      <c r="D18" s="40"/>
      <c r="E18" s="41"/>
      <c r="F18" s="42"/>
    </row>
    <row r="19" spans="1:6" ht="25.5" customHeight="1" x14ac:dyDescent="0.45">
      <c r="A19" s="52" t="s">
        <v>23</v>
      </c>
      <c r="B19" s="23" t="s">
        <v>24</v>
      </c>
      <c r="C19" s="18"/>
      <c r="D19" s="18"/>
      <c r="E19" s="19"/>
      <c r="F19" s="22"/>
    </row>
    <row r="20" spans="1:6" ht="30" customHeight="1" x14ac:dyDescent="0.45">
      <c r="A20" s="49" t="s">
        <v>2</v>
      </c>
      <c r="B20" s="68">
        <f>Krit_2_URef_01!A19</f>
        <v>0</v>
      </c>
      <c r="C20" s="68"/>
      <c r="D20" s="68"/>
      <c r="E20" s="68"/>
      <c r="F20" s="17">
        <f>Krit_2_URef_01!F43</f>
        <v>0</v>
      </c>
    </row>
    <row r="21" spans="1:6" ht="30" customHeight="1" x14ac:dyDescent="0.45">
      <c r="A21" s="49" t="s">
        <v>3</v>
      </c>
      <c r="B21" s="68">
        <f>Krit_2_URef_02!A19</f>
        <v>0</v>
      </c>
      <c r="C21" s="68"/>
      <c r="D21" s="68"/>
      <c r="E21" s="68"/>
      <c r="F21" s="17">
        <f>Krit_2_URef_02!F43</f>
        <v>0</v>
      </c>
    </row>
    <row r="22" spans="1:6" ht="30" customHeight="1" x14ac:dyDescent="0.45">
      <c r="A22" s="49" t="s">
        <v>4</v>
      </c>
      <c r="B22" s="68">
        <f>Krit_2_URef_03!A19</f>
        <v>0</v>
      </c>
      <c r="C22" s="68"/>
      <c r="D22" s="68"/>
      <c r="E22" s="68"/>
      <c r="F22" s="17">
        <f>Krit_2_URef_03!F43</f>
        <v>0</v>
      </c>
    </row>
    <row r="23" spans="1:6" ht="30" customHeight="1" x14ac:dyDescent="0.45">
      <c r="A23" s="49" t="s">
        <v>5</v>
      </c>
      <c r="B23" s="68">
        <f>Krit_2_URef_04!A19</f>
        <v>0</v>
      </c>
      <c r="C23" s="68"/>
      <c r="D23" s="68"/>
      <c r="E23" s="68"/>
      <c r="F23" s="17">
        <f>Krit_2_URef_04!F43</f>
        <v>0</v>
      </c>
    </row>
    <row r="24" spans="1:6" ht="30" customHeight="1" x14ac:dyDescent="0.45">
      <c r="A24" s="50" t="s">
        <v>42</v>
      </c>
      <c r="B24" s="34" t="s">
        <v>64</v>
      </c>
      <c r="C24" s="35"/>
      <c r="D24" s="36"/>
      <c r="E24" s="37"/>
      <c r="F24" s="38">
        <f>SUM(F20:F23)</f>
        <v>0</v>
      </c>
    </row>
    <row r="25" spans="1:6" ht="30" customHeight="1" x14ac:dyDescent="0.45">
      <c r="A25" s="43"/>
      <c r="B25" s="44" t="s">
        <v>41</v>
      </c>
      <c r="C25" s="45"/>
      <c r="D25" s="46"/>
      <c r="E25" s="47"/>
      <c r="F25" s="48">
        <f>F24+F17</f>
        <v>0</v>
      </c>
    </row>
  </sheetData>
  <sheetProtection algorithmName="SHA-512" hashValue="qm2EoT82Pk62axA5n5x7b8JZAWfMgXMVhSlt2H/UhRmKWFSFJhe6KNngfpgkDClOjq80MIT3hwrVXRZlQz+Y4Q==" saltValue="UqHSrrGldjPAq+/W1LNypA==" spinCount="100000" sheet="1" selectLockedCells="1"/>
  <mergeCells count="5">
    <mergeCell ref="B13:F13"/>
    <mergeCell ref="B20:E20"/>
    <mergeCell ref="B21:E21"/>
    <mergeCell ref="B22:E22"/>
    <mergeCell ref="B23:E23"/>
  </mergeCells>
  <phoneticPr fontId="8" type="noConversion"/>
  <pageMargins left="0.51181102362204722" right="0.51181102362204722" top="0.39370078740157483" bottom="0.59055118110236227" header="0.11811023622047245" footer="0.11811023622047245"/>
  <pageSetup paperSize="9" scale="94" fitToHeight="0" orientation="portrait" r:id="rId1"/>
  <headerFooter>
    <oddFooter xml:space="preserve">&amp;R&amp;10Seite &amp;P / &amp;N&amp;11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21A5A-DA71-4EBD-AF96-69D89966DA6D}">
  <sheetPr>
    <tabColor theme="4" tint="0.79998168889431442"/>
    <pageSetUpPr fitToPage="1"/>
  </sheetPr>
  <dimension ref="A6:G25"/>
  <sheetViews>
    <sheetView tabSelected="1" zoomScaleNormal="100" workbookViewId="0">
      <selection activeCell="B15" sqref="B15:G15"/>
    </sheetView>
  </sheetViews>
  <sheetFormatPr baseColWidth="10" defaultRowHeight="14.25" x14ac:dyDescent="0.45"/>
  <cols>
    <col min="1" max="1" width="9.3984375" customWidth="1"/>
    <col min="2" max="2" width="36" customWidth="1"/>
    <col min="3" max="3" width="16.59765625" customWidth="1"/>
  </cols>
  <sheetData>
    <row r="6" spans="1:7" x14ac:dyDescent="0.45">
      <c r="A6" s="25" t="s">
        <v>48</v>
      </c>
    </row>
    <row r="7" spans="1:7" x14ac:dyDescent="0.45">
      <c r="A7" s="25" t="s">
        <v>50</v>
      </c>
    </row>
    <row r="8" spans="1:7" x14ac:dyDescent="0.45">
      <c r="A8" s="26" t="s">
        <v>49</v>
      </c>
      <c r="E8" s="8"/>
    </row>
    <row r="9" spans="1:7" x14ac:dyDescent="0.45">
      <c r="A9" s="7"/>
      <c r="E9" s="8"/>
    </row>
    <row r="10" spans="1:7" x14ac:dyDescent="0.45">
      <c r="A10" s="7"/>
      <c r="E10" s="8"/>
    </row>
    <row r="11" spans="1:7" ht="15.75" x14ac:dyDescent="0.45">
      <c r="A11" s="10" t="s">
        <v>26</v>
      </c>
      <c r="E11" s="8"/>
    </row>
    <row r="12" spans="1:7" ht="10.5" customHeight="1" x14ac:dyDescent="0.45">
      <c r="A12" s="7"/>
      <c r="E12" s="8"/>
    </row>
    <row r="13" spans="1:7" x14ac:dyDescent="0.45">
      <c r="A13" s="11" t="s">
        <v>37</v>
      </c>
      <c r="E13" s="8"/>
    </row>
    <row r="14" spans="1:7" x14ac:dyDescent="0.45">
      <c r="A14" s="7"/>
      <c r="E14" s="8"/>
    </row>
    <row r="15" spans="1:7" ht="24.75" customHeight="1" x14ac:dyDescent="0.45">
      <c r="A15" s="9" t="s">
        <v>8</v>
      </c>
      <c r="B15" s="69"/>
      <c r="C15" s="69"/>
      <c r="D15" s="69"/>
      <c r="E15" s="69"/>
      <c r="F15" s="69"/>
      <c r="G15" s="69"/>
    </row>
    <row r="16" spans="1:7" x14ac:dyDescent="0.45">
      <c r="A16" s="9"/>
      <c r="B16" s="12"/>
      <c r="C16" s="12"/>
      <c r="D16" s="12"/>
      <c r="E16" s="12"/>
    </row>
    <row r="17" spans="1:7" x14ac:dyDescent="0.45">
      <c r="A17" s="9"/>
      <c r="B17" s="12"/>
      <c r="C17" s="12"/>
      <c r="D17" s="12"/>
      <c r="E17" s="12"/>
    </row>
    <row r="18" spans="1:7" ht="55.5" customHeight="1" x14ac:dyDescent="0.45">
      <c r="A18" s="28" t="s">
        <v>30</v>
      </c>
      <c r="B18" s="27"/>
      <c r="C18" s="30" t="s">
        <v>27</v>
      </c>
      <c r="D18" s="29" t="s">
        <v>6</v>
      </c>
      <c r="E18" s="29" t="s">
        <v>1</v>
      </c>
      <c r="F18" s="29" t="s">
        <v>0</v>
      </c>
      <c r="G18" s="29" t="s">
        <v>9</v>
      </c>
    </row>
    <row r="19" spans="1:7" ht="30.75" customHeight="1" x14ac:dyDescent="0.45">
      <c r="A19" s="1">
        <v>1</v>
      </c>
      <c r="B19" s="76" t="s">
        <v>28</v>
      </c>
      <c r="C19" s="76"/>
      <c r="D19" s="76"/>
      <c r="E19" s="76"/>
      <c r="F19" s="76"/>
      <c r="G19" s="77"/>
    </row>
    <row r="20" spans="1:7" ht="30.75" customHeight="1" x14ac:dyDescent="0.45">
      <c r="A20" s="70" t="s">
        <v>29</v>
      </c>
      <c r="B20" s="73" t="s">
        <v>65</v>
      </c>
      <c r="C20" s="14" t="s">
        <v>51</v>
      </c>
      <c r="D20" s="32"/>
      <c r="E20" s="21">
        <v>1000</v>
      </c>
      <c r="F20" s="20">
        <v>0.2</v>
      </c>
      <c r="G20" s="17">
        <f>IF(D20="JA",E20*F20,0)</f>
        <v>0</v>
      </c>
    </row>
    <row r="21" spans="1:7" ht="30.75" customHeight="1" x14ac:dyDescent="0.45">
      <c r="A21" s="71"/>
      <c r="B21" s="74"/>
      <c r="C21" s="14" t="s">
        <v>52</v>
      </c>
      <c r="D21" s="32"/>
      <c r="E21" s="21">
        <v>750</v>
      </c>
      <c r="F21" s="20">
        <v>0.2</v>
      </c>
      <c r="G21" s="17">
        <f>IF(D21="JA",IF(G20=0,E21*F21,0),0)</f>
        <v>0</v>
      </c>
    </row>
    <row r="22" spans="1:7" ht="30.75" customHeight="1" x14ac:dyDescent="0.45">
      <c r="A22" s="71"/>
      <c r="B22" s="74"/>
      <c r="C22" s="14" t="s">
        <v>53</v>
      </c>
      <c r="D22" s="33"/>
      <c r="E22" s="21">
        <v>500</v>
      </c>
      <c r="F22" s="20">
        <v>0.2</v>
      </c>
      <c r="G22" s="17">
        <f>IF(D22="JA",IF(G21=0,IF(G20=0,E22*F22,0),0),0)</f>
        <v>0</v>
      </c>
    </row>
    <row r="23" spans="1:7" ht="30.75" customHeight="1" x14ac:dyDescent="0.45">
      <c r="A23" s="71"/>
      <c r="B23" s="74"/>
      <c r="C23" s="14" t="s">
        <v>54</v>
      </c>
      <c r="D23" s="33"/>
      <c r="E23" s="21">
        <v>250</v>
      </c>
      <c r="F23" s="20">
        <v>0.2</v>
      </c>
      <c r="G23" s="31">
        <f>IF(D23="JA",IF(G22=0,IF(G21=0,IF(G20=0,E23*F23,0),0),0),0)</f>
        <v>0</v>
      </c>
    </row>
    <row r="24" spans="1:7" ht="30.75" customHeight="1" x14ac:dyDescent="0.45">
      <c r="A24" s="72"/>
      <c r="B24" s="75"/>
      <c r="C24" s="14" t="s">
        <v>55</v>
      </c>
      <c r="D24" s="33"/>
      <c r="E24" s="21">
        <v>0</v>
      </c>
      <c r="F24" s="20">
        <v>0.2</v>
      </c>
      <c r="G24" s="31">
        <f>IF(D24="JA",IF(G22=0,IF(G21=0,IF(G20=0,E24*F24,0),0),0),0)</f>
        <v>0</v>
      </c>
    </row>
    <row r="25" spans="1:7" ht="26.25" customHeight="1" x14ac:dyDescent="0.45">
      <c r="A25" s="3"/>
      <c r="B25" s="4" t="s">
        <v>31</v>
      </c>
      <c r="C25" s="4"/>
      <c r="D25" s="4"/>
      <c r="E25" s="5"/>
      <c r="F25" s="6"/>
      <c r="G25" s="15">
        <f>SUM(G19:G24)</f>
        <v>0</v>
      </c>
    </row>
  </sheetData>
  <sheetProtection algorithmName="SHA-512" hashValue="asHJ5PntdjWIDeZ0fxD7gXgbYGr0lTjkjxnBbfA+Xr+jPEBTCa8djidYaKEMnDafO5Z946RZ4FEFpV/X7xF7sg==" saltValue="3LhsSQlBdVTfkrgPfoX0SQ==" spinCount="100000" sheet="1" selectLockedCells="1"/>
  <mergeCells count="4">
    <mergeCell ref="B15:G15"/>
    <mergeCell ref="A20:A24"/>
    <mergeCell ref="B20:B24"/>
    <mergeCell ref="B19:G19"/>
  </mergeCells>
  <dataValidations count="1">
    <dataValidation type="list" allowBlank="1" showInputMessage="1" showErrorMessage="1" prompt="Bitte auswählen" sqref="D20:D24" xr:uid="{428075C7-32BA-4198-BADD-31A459BB7C84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80" fitToHeight="0" orientation="portrait" r:id="rId1"/>
  <headerFooter>
    <oddFooter xml:space="preserve">&amp;R&amp;10Seite &amp;P / &amp;N&amp;11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1C076-5569-4E54-99FD-E2A1C259B4D8}">
  <sheetPr>
    <tabColor theme="4" tint="0.39997558519241921"/>
    <pageSetUpPr fitToPage="1"/>
  </sheetPr>
  <dimension ref="A6:O43"/>
  <sheetViews>
    <sheetView zoomScaleNormal="100" workbookViewId="0">
      <selection activeCell="A19" sqref="A19:F19"/>
    </sheetView>
  </sheetViews>
  <sheetFormatPr baseColWidth="10" defaultRowHeight="14.25" x14ac:dyDescent="0.45"/>
  <cols>
    <col min="1" max="1" width="8.3984375" customWidth="1"/>
    <col min="2" max="2" width="49.53125" customWidth="1"/>
    <col min="3" max="3" width="12.1328125" customWidth="1"/>
  </cols>
  <sheetData>
    <row r="6" spans="1:6" x14ac:dyDescent="0.45">
      <c r="A6" s="25" t="s">
        <v>48</v>
      </c>
    </row>
    <row r="7" spans="1:6" x14ac:dyDescent="0.45">
      <c r="A7" s="25" t="s">
        <v>50</v>
      </c>
    </row>
    <row r="8" spans="1:6" x14ac:dyDescent="0.45">
      <c r="A8" s="26" t="s">
        <v>49</v>
      </c>
      <c r="D8" s="8"/>
    </row>
    <row r="9" spans="1:6" x14ac:dyDescent="0.45">
      <c r="A9" s="7"/>
      <c r="D9" s="8"/>
    </row>
    <row r="10" spans="1:6" x14ac:dyDescent="0.45">
      <c r="A10" s="7"/>
      <c r="D10" s="8"/>
    </row>
    <row r="11" spans="1:6" ht="15.75" x14ac:dyDescent="0.45">
      <c r="A11" s="10" t="s">
        <v>32</v>
      </c>
      <c r="F11" s="8"/>
    </row>
    <row r="12" spans="1:6" ht="15.75" x14ac:dyDescent="0.45">
      <c r="A12" s="10" t="s">
        <v>35</v>
      </c>
      <c r="F12" s="8"/>
    </row>
    <row r="13" spans="1:6" ht="10.5" customHeight="1" x14ac:dyDescent="0.45">
      <c r="A13" s="7"/>
      <c r="F13" s="8"/>
    </row>
    <row r="14" spans="1:6" x14ac:dyDescent="0.45">
      <c r="A14" s="11" t="s">
        <v>37</v>
      </c>
      <c r="F14" s="8"/>
    </row>
    <row r="15" spans="1:6" x14ac:dyDescent="0.45">
      <c r="A15" s="7"/>
      <c r="F15" s="8"/>
    </row>
    <row r="16" spans="1:6" x14ac:dyDescent="0.45">
      <c r="A16" s="9" t="s">
        <v>8</v>
      </c>
      <c r="B16" s="67">
        <f>Krit_1_BF!B15</f>
        <v>0</v>
      </c>
      <c r="C16" s="67"/>
      <c r="D16" s="67"/>
      <c r="E16" s="67"/>
      <c r="F16" s="67"/>
    </row>
    <row r="17" spans="1:6" x14ac:dyDescent="0.45">
      <c r="A17" s="9"/>
      <c r="B17" s="12"/>
      <c r="C17" s="12"/>
      <c r="D17" s="12"/>
      <c r="E17" s="12"/>
      <c r="F17" s="12"/>
    </row>
    <row r="18" spans="1:6" x14ac:dyDescent="0.45">
      <c r="A18" s="9" t="s">
        <v>10</v>
      </c>
      <c r="B18" s="12"/>
      <c r="C18" s="12"/>
      <c r="D18" s="12"/>
      <c r="E18" s="12"/>
      <c r="F18" s="12"/>
    </row>
    <row r="19" spans="1:6" ht="35.25" customHeight="1" x14ac:dyDescent="0.45">
      <c r="A19" s="78"/>
      <c r="B19" s="79"/>
      <c r="C19" s="79"/>
      <c r="D19" s="79"/>
      <c r="E19" s="79"/>
      <c r="F19" s="80"/>
    </row>
    <row r="20" spans="1:6" ht="6.75" customHeight="1" x14ac:dyDescent="0.45">
      <c r="A20" s="9"/>
      <c r="B20" s="12"/>
      <c r="C20" s="12"/>
      <c r="D20" s="12"/>
      <c r="E20" s="12"/>
      <c r="F20" s="12"/>
    </row>
    <row r="21" spans="1:6" x14ac:dyDescent="0.45">
      <c r="A21" s="9" t="s">
        <v>11</v>
      </c>
      <c r="B21" s="12"/>
      <c r="C21" s="12"/>
      <c r="D21" s="12"/>
      <c r="E21" s="12"/>
      <c r="F21" s="12"/>
    </row>
    <row r="22" spans="1:6" ht="35.25" customHeight="1" x14ac:dyDescent="0.45">
      <c r="A22" s="78"/>
      <c r="B22" s="79"/>
      <c r="C22" s="79"/>
      <c r="D22" s="79"/>
      <c r="E22" s="79"/>
      <c r="F22" s="80"/>
    </row>
    <row r="23" spans="1:6" ht="6.75" customHeight="1" x14ac:dyDescent="0.45">
      <c r="A23" s="9"/>
      <c r="B23" s="12"/>
      <c r="C23" s="12"/>
      <c r="D23" s="12"/>
      <c r="E23" s="12"/>
      <c r="F23" s="12"/>
    </row>
    <row r="24" spans="1:6" x14ac:dyDescent="0.45">
      <c r="A24" s="9" t="s">
        <v>12</v>
      </c>
      <c r="B24" s="12"/>
      <c r="C24" s="12"/>
      <c r="D24" s="12"/>
      <c r="E24" s="12"/>
      <c r="F24" s="12"/>
    </row>
    <row r="25" spans="1:6" ht="78.75" customHeight="1" x14ac:dyDescent="0.45">
      <c r="A25" s="78"/>
      <c r="B25" s="79"/>
      <c r="C25" s="79"/>
      <c r="D25" s="79"/>
      <c r="E25" s="79"/>
      <c r="F25" s="80"/>
    </row>
    <row r="26" spans="1:6" ht="6.75" customHeight="1" x14ac:dyDescent="0.45">
      <c r="A26" s="9"/>
      <c r="B26" s="12"/>
      <c r="C26" s="12"/>
      <c r="D26" s="12"/>
      <c r="E26" s="12"/>
      <c r="F26" s="12"/>
    </row>
    <row r="27" spans="1:6" x14ac:dyDescent="0.45">
      <c r="A27" s="9" t="s">
        <v>13</v>
      </c>
      <c r="B27" s="12"/>
      <c r="C27" s="12"/>
      <c r="D27" s="12"/>
      <c r="E27" s="12"/>
      <c r="F27" s="12"/>
    </row>
    <row r="28" spans="1:6" ht="26.25" customHeight="1" x14ac:dyDescent="0.45">
      <c r="A28" s="78"/>
      <c r="B28" s="79"/>
      <c r="C28" s="79"/>
      <c r="D28" s="79"/>
      <c r="E28" s="79"/>
      <c r="F28" s="80"/>
    </row>
    <row r="29" spans="1:6" ht="6.75" customHeight="1" x14ac:dyDescent="0.45">
      <c r="A29" s="9"/>
      <c r="B29" s="12"/>
      <c r="C29" s="12"/>
      <c r="D29" s="12"/>
      <c r="E29" s="12"/>
      <c r="F29" s="12"/>
    </row>
    <row r="30" spans="1:6" x14ac:dyDescent="0.45">
      <c r="A30" s="9" t="s">
        <v>14</v>
      </c>
      <c r="B30" s="12"/>
      <c r="C30" s="12"/>
      <c r="D30" s="12"/>
      <c r="E30" s="12"/>
      <c r="F30" s="12"/>
    </row>
    <row r="31" spans="1:6" ht="6.75" customHeight="1" x14ac:dyDescent="0.45">
      <c r="A31" s="9"/>
      <c r="B31" s="12"/>
      <c r="C31" s="12"/>
      <c r="D31" s="12"/>
      <c r="E31" s="12"/>
      <c r="F31" s="12"/>
    </row>
    <row r="32" spans="1:6" ht="55.5" customHeight="1" x14ac:dyDescent="0.45">
      <c r="A32" s="13" t="s">
        <v>15</v>
      </c>
      <c r="B32" s="1"/>
      <c r="C32" s="2" t="s">
        <v>6</v>
      </c>
      <c r="D32" s="2" t="s">
        <v>1</v>
      </c>
      <c r="E32" s="2" t="s">
        <v>0</v>
      </c>
      <c r="F32" s="2" t="s">
        <v>9</v>
      </c>
    </row>
    <row r="33" spans="1:15" s="24" customFormat="1" ht="33.950000000000003" customHeight="1" x14ac:dyDescent="0.45">
      <c r="A33" s="54" t="s">
        <v>3</v>
      </c>
      <c r="B33" s="55" t="s">
        <v>47</v>
      </c>
      <c r="C33" s="56"/>
      <c r="D33" s="57"/>
      <c r="E33" s="57"/>
      <c r="F33" s="57"/>
    </row>
    <row r="34" spans="1:15" ht="30" customHeight="1" x14ac:dyDescent="0.45">
      <c r="A34" s="16" t="s">
        <v>16</v>
      </c>
      <c r="B34" s="60" t="s">
        <v>33</v>
      </c>
      <c r="C34" s="32"/>
      <c r="D34" s="66">
        <v>250</v>
      </c>
      <c r="E34" s="64">
        <v>0.1</v>
      </c>
      <c r="F34" s="17">
        <f>IF(C34="JA",D34*E34,0)</f>
        <v>0</v>
      </c>
    </row>
    <row r="35" spans="1:15" ht="30" customHeight="1" x14ac:dyDescent="0.45">
      <c r="A35" s="16" t="s">
        <v>17</v>
      </c>
      <c r="B35" s="61" t="s">
        <v>56</v>
      </c>
      <c r="C35" s="32"/>
      <c r="D35" s="66">
        <v>250</v>
      </c>
      <c r="E35" s="64">
        <v>0.1</v>
      </c>
      <c r="F35" s="17">
        <f>IF(C35="JA",D35*E35,0)</f>
        <v>0</v>
      </c>
    </row>
    <row r="36" spans="1:15" ht="30" customHeight="1" x14ac:dyDescent="0.45">
      <c r="A36" s="16" t="s">
        <v>18</v>
      </c>
      <c r="B36" s="61" t="s">
        <v>57</v>
      </c>
      <c r="C36" s="32"/>
      <c r="D36" s="66">
        <v>250</v>
      </c>
      <c r="E36" s="64">
        <v>0.1</v>
      </c>
      <c r="F36" s="17">
        <f>IF(C36="JA",D36*E36,0)</f>
        <v>0</v>
      </c>
    </row>
    <row r="37" spans="1:15" ht="30" customHeight="1" x14ac:dyDescent="0.45">
      <c r="A37" s="16" t="s">
        <v>19</v>
      </c>
      <c r="B37" s="61" t="s">
        <v>58</v>
      </c>
      <c r="C37" s="32"/>
      <c r="D37" s="66">
        <v>250</v>
      </c>
      <c r="E37" s="64">
        <v>0.1</v>
      </c>
      <c r="F37" s="17">
        <f t="shared" ref="F37:F38" si="0">IF(C37="JA",D37*E37,0)</f>
        <v>0</v>
      </c>
      <c r="N37" s="53"/>
      <c r="O37" s="53"/>
    </row>
    <row r="38" spans="1:15" ht="30" customHeight="1" x14ac:dyDescent="0.45">
      <c r="A38" s="16" t="s">
        <v>20</v>
      </c>
      <c r="B38" s="61" t="s">
        <v>59</v>
      </c>
      <c r="C38" s="32"/>
      <c r="D38" s="66">
        <v>250</v>
      </c>
      <c r="E38" s="64">
        <v>0.05</v>
      </c>
      <c r="F38" s="17">
        <f t="shared" si="0"/>
        <v>0</v>
      </c>
      <c r="N38" s="53"/>
      <c r="O38" s="53"/>
    </row>
    <row r="39" spans="1:15" ht="30" customHeight="1" x14ac:dyDescent="0.45">
      <c r="A39" s="16" t="s">
        <v>21</v>
      </c>
      <c r="B39" s="61" t="s">
        <v>60</v>
      </c>
      <c r="C39" s="32"/>
      <c r="D39" s="66">
        <v>250</v>
      </c>
      <c r="E39" s="64">
        <v>0.1</v>
      </c>
      <c r="F39" s="17">
        <f>IF(C39="JA",D39*E39,0)</f>
        <v>0</v>
      </c>
      <c r="N39" s="53"/>
      <c r="O39" s="53"/>
    </row>
    <row r="40" spans="1:15" ht="30" customHeight="1" x14ac:dyDescent="0.45">
      <c r="A40" s="16" t="s">
        <v>25</v>
      </c>
      <c r="B40" s="62" t="s">
        <v>61</v>
      </c>
      <c r="C40" s="32"/>
      <c r="D40" s="66">
        <v>250</v>
      </c>
      <c r="E40" s="65">
        <v>0.1</v>
      </c>
      <c r="F40" s="17">
        <f>IF(C40="JA",D40*E40,0)</f>
        <v>0</v>
      </c>
    </row>
    <row r="41" spans="1:15" ht="30" customHeight="1" x14ac:dyDescent="0.45">
      <c r="A41" s="16" t="s">
        <v>45</v>
      </c>
      <c r="B41" s="61" t="s">
        <v>62</v>
      </c>
      <c r="C41" s="32"/>
      <c r="D41" s="66">
        <v>250</v>
      </c>
      <c r="E41" s="64">
        <v>0.05</v>
      </c>
      <c r="F41" s="17">
        <f t="shared" ref="F41:F42" si="1">IF(C41="JA",D41*E41,0)</f>
        <v>0</v>
      </c>
    </row>
    <row r="42" spans="1:15" ht="30" customHeight="1" x14ac:dyDescent="0.45">
      <c r="A42" s="16" t="s">
        <v>46</v>
      </c>
      <c r="B42" s="63" t="s">
        <v>63</v>
      </c>
      <c r="C42" s="32"/>
      <c r="D42" s="66">
        <v>250</v>
      </c>
      <c r="E42" s="64">
        <v>0.1</v>
      </c>
      <c r="F42" s="17">
        <f t="shared" si="1"/>
        <v>0</v>
      </c>
    </row>
    <row r="43" spans="1:15" ht="27" customHeight="1" x14ac:dyDescent="0.45">
      <c r="A43" s="54"/>
      <c r="B43" s="55" t="s">
        <v>7</v>
      </c>
      <c r="C43" s="55"/>
      <c r="D43" s="58"/>
      <c r="E43" s="59"/>
      <c r="F43" s="38">
        <f>SUM(F34:F42)</f>
        <v>0</v>
      </c>
    </row>
  </sheetData>
  <sheetProtection algorithmName="SHA-512" hashValue="hQFDO+/AMqtfElM8igtrulPQ3kGYa2Aup5yKDr9UqMvnyRwsh/JmdHEsWc4xYLVhEN0m4ZpBGwDm/pXoRbTNBg==" saltValue="ASVVyIsYGSM3vsEAACK12A==" spinCount="100000" sheet="1" selectLockedCells="1"/>
  <mergeCells count="5">
    <mergeCell ref="B16:F16"/>
    <mergeCell ref="A19:F19"/>
    <mergeCell ref="A22:F22"/>
    <mergeCell ref="A25:F25"/>
    <mergeCell ref="A28:F28"/>
  </mergeCells>
  <phoneticPr fontId="8" type="noConversion"/>
  <dataValidations count="1">
    <dataValidation type="list" allowBlank="1" showInputMessage="1" showErrorMessage="1" prompt="Bitte auswählen" sqref="C34:C42" xr:uid="{DA23B25D-621C-4125-B3D2-44F6BE034867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4" orientation="portrait" r:id="rId1"/>
  <headerFooter>
    <oddFooter xml:space="preserve">&amp;R&amp;10Seite &amp;P / &amp;N&amp;11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D138-C307-4CAC-A1F9-5BEF472C1995}">
  <sheetPr>
    <tabColor theme="4" tint="0.39997558519241921"/>
    <pageSetUpPr fitToPage="1"/>
  </sheetPr>
  <dimension ref="A6:O43"/>
  <sheetViews>
    <sheetView zoomScaleNormal="100" workbookViewId="0">
      <selection activeCell="A19" sqref="A19:F19"/>
    </sheetView>
  </sheetViews>
  <sheetFormatPr baseColWidth="10" defaultRowHeight="14.25" x14ac:dyDescent="0.45"/>
  <cols>
    <col min="1" max="1" width="8.3984375" customWidth="1"/>
    <col min="2" max="2" width="49.53125" customWidth="1"/>
    <col min="3" max="3" width="12.1328125" customWidth="1"/>
  </cols>
  <sheetData>
    <row r="6" spans="1:6" x14ac:dyDescent="0.45">
      <c r="A6" s="25" t="s">
        <v>48</v>
      </c>
    </row>
    <row r="7" spans="1:6" x14ac:dyDescent="0.45">
      <c r="A7" s="25" t="s">
        <v>50</v>
      </c>
    </row>
    <row r="8" spans="1:6" x14ac:dyDescent="0.45">
      <c r="A8" s="26" t="s">
        <v>49</v>
      </c>
      <c r="D8" s="8"/>
    </row>
    <row r="9" spans="1:6" x14ac:dyDescent="0.45">
      <c r="A9" s="7"/>
      <c r="D9" s="8"/>
    </row>
    <row r="10" spans="1:6" x14ac:dyDescent="0.45">
      <c r="A10" s="7"/>
      <c r="D10" s="8"/>
    </row>
    <row r="11" spans="1:6" ht="15.75" x14ac:dyDescent="0.45">
      <c r="A11" s="10" t="s">
        <v>32</v>
      </c>
      <c r="F11" s="8"/>
    </row>
    <row r="12" spans="1:6" ht="15.75" x14ac:dyDescent="0.45">
      <c r="A12" s="10" t="s">
        <v>36</v>
      </c>
      <c r="F12" s="8"/>
    </row>
    <row r="13" spans="1:6" ht="10.5" customHeight="1" x14ac:dyDescent="0.45">
      <c r="A13" s="7"/>
      <c r="F13" s="8"/>
    </row>
    <row r="14" spans="1:6" x14ac:dyDescent="0.45">
      <c r="A14" s="11" t="s">
        <v>37</v>
      </c>
      <c r="F14" s="8"/>
    </row>
    <row r="15" spans="1:6" x14ac:dyDescent="0.45">
      <c r="A15" s="7"/>
      <c r="F15" s="8"/>
    </row>
    <row r="16" spans="1:6" x14ac:dyDescent="0.45">
      <c r="A16" s="9" t="s">
        <v>8</v>
      </c>
      <c r="B16" s="67">
        <f>Krit_1_BF!B15</f>
        <v>0</v>
      </c>
      <c r="C16" s="67"/>
      <c r="D16" s="67"/>
      <c r="E16" s="67"/>
      <c r="F16" s="67"/>
    </row>
    <row r="17" spans="1:6" x14ac:dyDescent="0.45">
      <c r="A17" s="9"/>
      <c r="B17" s="12"/>
      <c r="C17" s="12"/>
      <c r="D17" s="12"/>
      <c r="E17" s="12"/>
      <c r="F17" s="12"/>
    </row>
    <row r="18" spans="1:6" x14ac:dyDescent="0.45">
      <c r="A18" s="9" t="s">
        <v>10</v>
      </c>
      <c r="B18" s="12"/>
      <c r="C18" s="12"/>
      <c r="D18" s="12"/>
      <c r="E18" s="12"/>
      <c r="F18" s="12"/>
    </row>
    <row r="19" spans="1:6" ht="35.25" customHeight="1" x14ac:dyDescent="0.45">
      <c r="A19" s="78"/>
      <c r="B19" s="79"/>
      <c r="C19" s="79"/>
      <c r="D19" s="79"/>
      <c r="E19" s="79"/>
      <c r="F19" s="80"/>
    </row>
    <row r="20" spans="1:6" ht="6.75" customHeight="1" x14ac:dyDescent="0.45">
      <c r="A20" s="9"/>
      <c r="B20" s="12"/>
      <c r="C20" s="12"/>
      <c r="D20" s="12"/>
      <c r="E20" s="12"/>
      <c r="F20" s="12"/>
    </row>
    <row r="21" spans="1:6" x14ac:dyDescent="0.45">
      <c r="A21" s="9" t="s">
        <v>11</v>
      </c>
      <c r="B21" s="12"/>
      <c r="C21" s="12"/>
      <c r="D21" s="12"/>
      <c r="E21" s="12"/>
      <c r="F21" s="12"/>
    </row>
    <row r="22" spans="1:6" ht="35.25" customHeight="1" x14ac:dyDescent="0.45">
      <c r="A22" s="78"/>
      <c r="B22" s="79"/>
      <c r="C22" s="79"/>
      <c r="D22" s="79"/>
      <c r="E22" s="79"/>
      <c r="F22" s="80"/>
    </row>
    <row r="23" spans="1:6" ht="6.75" customHeight="1" x14ac:dyDescent="0.45">
      <c r="A23" s="9"/>
      <c r="B23" s="12"/>
      <c r="C23" s="12"/>
      <c r="D23" s="12"/>
      <c r="E23" s="12"/>
      <c r="F23" s="12"/>
    </row>
    <row r="24" spans="1:6" x14ac:dyDescent="0.45">
      <c r="A24" s="9" t="s">
        <v>12</v>
      </c>
      <c r="B24" s="12"/>
      <c r="C24" s="12"/>
      <c r="D24" s="12"/>
      <c r="E24" s="12"/>
      <c r="F24" s="12"/>
    </row>
    <row r="25" spans="1:6" ht="78.75" customHeight="1" x14ac:dyDescent="0.45">
      <c r="A25" s="78"/>
      <c r="B25" s="79"/>
      <c r="C25" s="79"/>
      <c r="D25" s="79"/>
      <c r="E25" s="79"/>
      <c r="F25" s="80"/>
    </row>
    <row r="26" spans="1:6" ht="6.75" customHeight="1" x14ac:dyDescent="0.45">
      <c r="A26" s="9"/>
      <c r="B26" s="12"/>
      <c r="C26" s="12"/>
      <c r="D26" s="12"/>
      <c r="E26" s="12"/>
      <c r="F26" s="12"/>
    </row>
    <row r="27" spans="1:6" x14ac:dyDescent="0.45">
      <c r="A27" s="9" t="s">
        <v>13</v>
      </c>
      <c r="B27" s="12"/>
      <c r="C27" s="12"/>
      <c r="D27" s="12"/>
      <c r="E27" s="12"/>
      <c r="F27" s="12"/>
    </row>
    <row r="28" spans="1:6" ht="26.25" customHeight="1" x14ac:dyDescent="0.45">
      <c r="A28" s="78"/>
      <c r="B28" s="79"/>
      <c r="C28" s="79"/>
      <c r="D28" s="79"/>
      <c r="E28" s="79"/>
      <c r="F28" s="80"/>
    </row>
    <row r="29" spans="1:6" ht="6.75" customHeight="1" x14ac:dyDescent="0.45">
      <c r="A29" s="9"/>
      <c r="B29" s="12"/>
      <c r="C29" s="12"/>
      <c r="D29" s="12"/>
      <c r="E29" s="12"/>
      <c r="F29" s="12"/>
    </row>
    <row r="30" spans="1:6" x14ac:dyDescent="0.45">
      <c r="A30" s="9" t="s">
        <v>14</v>
      </c>
      <c r="B30" s="12"/>
      <c r="C30" s="12"/>
      <c r="D30" s="12"/>
      <c r="E30" s="12"/>
      <c r="F30" s="12"/>
    </row>
    <row r="31" spans="1:6" ht="6.75" customHeight="1" x14ac:dyDescent="0.45">
      <c r="A31" s="9"/>
      <c r="B31" s="12"/>
      <c r="C31" s="12"/>
      <c r="D31" s="12"/>
      <c r="E31" s="12"/>
      <c r="F31" s="12"/>
    </row>
    <row r="32" spans="1:6" ht="55.5" customHeight="1" x14ac:dyDescent="0.45">
      <c r="A32" s="13" t="s">
        <v>15</v>
      </c>
      <c r="B32" s="1"/>
      <c r="C32" s="2" t="s">
        <v>6</v>
      </c>
      <c r="D32" s="2" t="s">
        <v>1</v>
      </c>
      <c r="E32" s="2" t="s">
        <v>0</v>
      </c>
      <c r="F32" s="2" t="s">
        <v>9</v>
      </c>
    </row>
    <row r="33" spans="1:15" s="24" customFormat="1" ht="33.950000000000003" customHeight="1" x14ac:dyDescent="0.45">
      <c r="A33" s="54" t="s">
        <v>3</v>
      </c>
      <c r="B33" s="55" t="s">
        <v>47</v>
      </c>
      <c r="C33" s="56"/>
      <c r="D33" s="57"/>
      <c r="E33" s="57"/>
      <c r="F33" s="57"/>
    </row>
    <row r="34" spans="1:15" ht="30" customHeight="1" x14ac:dyDescent="0.45">
      <c r="A34" s="16" t="s">
        <v>16</v>
      </c>
      <c r="B34" s="60" t="s">
        <v>33</v>
      </c>
      <c r="C34" s="32"/>
      <c r="D34" s="66">
        <v>250</v>
      </c>
      <c r="E34" s="64">
        <v>0.1</v>
      </c>
      <c r="F34" s="17">
        <f>IF(C34="JA",D34*E34,0)</f>
        <v>0</v>
      </c>
    </row>
    <row r="35" spans="1:15" ht="30" customHeight="1" x14ac:dyDescent="0.45">
      <c r="A35" s="16" t="s">
        <v>17</v>
      </c>
      <c r="B35" s="61" t="s">
        <v>56</v>
      </c>
      <c r="C35" s="32"/>
      <c r="D35" s="66">
        <v>250</v>
      </c>
      <c r="E35" s="64">
        <v>0.1</v>
      </c>
      <c r="F35" s="17">
        <f>IF(C35="JA",D35*E35,0)</f>
        <v>0</v>
      </c>
    </row>
    <row r="36" spans="1:15" ht="30" customHeight="1" x14ac:dyDescent="0.45">
      <c r="A36" s="16" t="s">
        <v>18</v>
      </c>
      <c r="B36" s="61" t="s">
        <v>57</v>
      </c>
      <c r="C36" s="32"/>
      <c r="D36" s="66">
        <v>250</v>
      </c>
      <c r="E36" s="64">
        <v>0.1</v>
      </c>
      <c r="F36" s="17">
        <f>IF(C36="JA",D36*E36,0)</f>
        <v>0</v>
      </c>
    </row>
    <row r="37" spans="1:15" ht="30" customHeight="1" x14ac:dyDescent="0.45">
      <c r="A37" s="16" t="s">
        <v>19</v>
      </c>
      <c r="B37" s="61" t="s">
        <v>58</v>
      </c>
      <c r="C37" s="32"/>
      <c r="D37" s="66">
        <v>250</v>
      </c>
      <c r="E37" s="64">
        <v>0.1</v>
      </c>
      <c r="F37" s="17">
        <f t="shared" ref="F37:F38" si="0">IF(C37="JA",D37*E37,0)</f>
        <v>0</v>
      </c>
      <c r="N37" s="53"/>
      <c r="O37" s="53"/>
    </row>
    <row r="38" spans="1:15" ht="30" customHeight="1" x14ac:dyDescent="0.45">
      <c r="A38" s="16" t="s">
        <v>20</v>
      </c>
      <c r="B38" s="61" t="s">
        <v>59</v>
      </c>
      <c r="C38" s="32"/>
      <c r="D38" s="66">
        <v>250</v>
      </c>
      <c r="E38" s="64">
        <v>0.05</v>
      </c>
      <c r="F38" s="17">
        <f t="shared" si="0"/>
        <v>0</v>
      </c>
      <c r="N38" s="53"/>
      <c r="O38" s="53"/>
    </row>
    <row r="39" spans="1:15" ht="30" customHeight="1" x14ac:dyDescent="0.45">
      <c r="A39" s="16" t="s">
        <v>21</v>
      </c>
      <c r="B39" s="61" t="s">
        <v>60</v>
      </c>
      <c r="C39" s="32"/>
      <c r="D39" s="66">
        <v>250</v>
      </c>
      <c r="E39" s="64">
        <v>0.1</v>
      </c>
      <c r="F39" s="17">
        <f>IF(C39="JA",D39*E39,0)</f>
        <v>0</v>
      </c>
      <c r="N39" s="53"/>
      <c r="O39" s="53"/>
    </row>
    <row r="40" spans="1:15" ht="30" customHeight="1" x14ac:dyDescent="0.45">
      <c r="A40" s="16" t="s">
        <v>25</v>
      </c>
      <c r="B40" s="62" t="s">
        <v>61</v>
      </c>
      <c r="C40" s="32"/>
      <c r="D40" s="66">
        <v>250</v>
      </c>
      <c r="E40" s="65">
        <v>0.1</v>
      </c>
      <c r="F40" s="17">
        <f>IF(C40="JA",D40*E40,0)</f>
        <v>0</v>
      </c>
    </row>
    <row r="41" spans="1:15" ht="30" customHeight="1" x14ac:dyDescent="0.45">
      <c r="A41" s="16" t="s">
        <v>45</v>
      </c>
      <c r="B41" s="61" t="s">
        <v>62</v>
      </c>
      <c r="C41" s="32"/>
      <c r="D41" s="66">
        <v>250</v>
      </c>
      <c r="E41" s="64">
        <v>0.05</v>
      </c>
      <c r="F41" s="17">
        <f t="shared" ref="F41:F42" si="1">IF(C41="JA",D41*E41,0)</f>
        <v>0</v>
      </c>
    </row>
    <row r="42" spans="1:15" ht="30" customHeight="1" x14ac:dyDescent="0.45">
      <c r="A42" s="16" t="s">
        <v>46</v>
      </c>
      <c r="B42" s="63" t="s">
        <v>63</v>
      </c>
      <c r="C42" s="32"/>
      <c r="D42" s="66">
        <v>250</v>
      </c>
      <c r="E42" s="64">
        <v>0.1</v>
      </c>
      <c r="F42" s="17">
        <f t="shared" si="1"/>
        <v>0</v>
      </c>
    </row>
    <row r="43" spans="1:15" ht="27" customHeight="1" x14ac:dyDescent="0.45">
      <c r="A43" s="54"/>
      <c r="B43" s="55" t="s">
        <v>66</v>
      </c>
      <c r="C43" s="55"/>
      <c r="D43" s="58"/>
      <c r="E43" s="59"/>
      <c r="F43" s="38">
        <f>SUM(F34:F42)</f>
        <v>0</v>
      </c>
    </row>
  </sheetData>
  <sheetProtection algorithmName="SHA-512" hashValue="k4a0ehgCN3MkT4XUJknhpIBa+8AKTdLmqYO4t0P0+TSSjOFlK53V8FSQ+Oj84d/WE5/MFMgMDuB9qF1TNrulBw==" saltValue="g3k1Ywf2DO1/8oiYV/EuXw==" spinCount="100000" sheet="1" selectLockedCells="1"/>
  <mergeCells count="5">
    <mergeCell ref="B16:F16"/>
    <mergeCell ref="A19:F19"/>
    <mergeCell ref="A22:F22"/>
    <mergeCell ref="A25:F25"/>
    <mergeCell ref="A28:F28"/>
  </mergeCells>
  <dataValidations count="1">
    <dataValidation type="list" allowBlank="1" showInputMessage="1" showErrorMessage="1" prompt="Bitte auswählen" sqref="C34:C42" xr:uid="{CD7588D7-8C71-432D-895D-25EE0F472CB5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4" orientation="portrait" r:id="rId1"/>
  <headerFooter>
    <oddFooter xml:space="preserve">&amp;R&amp;10Seite &amp;P / &amp;N&amp;11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5AB6-12DD-4133-B2D0-4668CBCDA0C4}">
  <sheetPr>
    <tabColor theme="4" tint="0.39997558519241921"/>
    <pageSetUpPr fitToPage="1"/>
  </sheetPr>
  <dimension ref="A6:O43"/>
  <sheetViews>
    <sheetView zoomScaleNormal="100" workbookViewId="0">
      <selection activeCell="A19" sqref="A19:F19"/>
    </sheetView>
  </sheetViews>
  <sheetFormatPr baseColWidth="10" defaultRowHeight="14.25" x14ac:dyDescent="0.45"/>
  <cols>
    <col min="1" max="1" width="8.3984375" customWidth="1"/>
    <col min="2" max="2" width="49.53125" customWidth="1"/>
    <col min="3" max="3" width="12.1328125" customWidth="1"/>
  </cols>
  <sheetData>
    <row r="6" spans="1:6" x14ac:dyDescent="0.45">
      <c r="A6" s="25" t="s">
        <v>48</v>
      </c>
    </row>
    <row r="7" spans="1:6" x14ac:dyDescent="0.45">
      <c r="A7" s="25" t="s">
        <v>50</v>
      </c>
    </row>
    <row r="8" spans="1:6" x14ac:dyDescent="0.45">
      <c r="A8" s="26" t="s">
        <v>49</v>
      </c>
      <c r="D8" s="8"/>
    </row>
    <row r="9" spans="1:6" x14ac:dyDescent="0.45">
      <c r="A9" s="7"/>
      <c r="D9" s="8"/>
    </row>
    <row r="10" spans="1:6" x14ac:dyDescent="0.45">
      <c r="A10" s="7"/>
      <c r="D10" s="8"/>
    </row>
    <row r="11" spans="1:6" ht="15.75" x14ac:dyDescent="0.45">
      <c r="A11" s="10" t="s">
        <v>32</v>
      </c>
      <c r="F11" s="8"/>
    </row>
    <row r="12" spans="1:6" ht="15.75" x14ac:dyDescent="0.45">
      <c r="A12" s="10" t="s">
        <v>34</v>
      </c>
      <c r="F12" s="8"/>
    </row>
    <row r="13" spans="1:6" ht="10.5" customHeight="1" x14ac:dyDescent="0.45">
      <c r="A13" s="7"/>
      <c r="F13" s="8"/>
    </row>
    <row r="14" spans="1:6" x14ac:dyDescent="0.45">
      <c r="A14" s="11" t="s">
        <v>37</v>
      </c>
      <c r="F14" s="8"/>
    </row>
    <row r="15" spans="1:6" x14ac:dyDescent="0.45">
      <c r="A15" s="7"/>
      <c r="F15" s="8"/>
    </row>
    <row r="16" spans="1:6" x14ac:dyDescent="0.45">
      <c r="A16" s="9" t="s">
        <v>8</v>
      </c>
      <c r="B16" s="67">
        <f>Krit_1_BF!B15</f>
        <v>0</v>
      </c>
      <c r="C16" s="67"/>
      <c r="D16" s="67"/>
      <c r="E16" s="67"/>
      <c r="F16" s="67"/>
    </row>
    <row r="17" spans="1:6" x14ac:dyDescent="0.45">
      <c r="A17" s="9"/>
      <c r="B17" s="12"/>
      <c r="C17" s="12"/>
      <c r="D17" s="12"/>
      <c r="E17" s="12"/>
      <c r="F17" s="12"/>
    </row>
    <row r="18" spans="1:6" x14ac:dyDescent="0.45">
      <c r="A18" s="9" t="s">
        <v>10</v>
      </c>
      <c r="B18" s="12"/>
      <c r="C18" s="12"/>
      <c r="D18" s="12"/>
      <c r="E18" s="12"/>
      <c r="F18" s="12"/>
    </row>
    <row r="19" spans="1:6" ht="35.25" customHeight="1" x14ac:dyDescent="0.45">
      <c r="A19" s="78"/>
      <c r="B19" s="79"/>
      <c r="C19" s="79"/>
      <c r="D19" s="79"/>
      <c r="E19" s="79"/>
      <c r="F19" s="80"/>
    </row>
    <row r="20" spans="1:6" ht="6.75" customHeight="1" x14ac:dyDescent="0.45">
      <c r="A20" s="9"/>
      <c r="B20" s="12"/>
      <c r="C20" s="12"/>
      <c r="D20" s="12"/>
      <c r="E20" s="12"/>
      <c r="F20" s="12"/>
    </row>
    <row r="21" spans="1:6" x14ac:dyDescent="0.45">
      <c r="A21" s="9" t="s">
        <v>11</v>
      </c>
      <c r="B21" s="12"/>
      <c r="C21" s="12"/>
      <c r="D21" s="12"/>
      <c r="E21" s="12"/>
      <c r="F21" s="12"/>
    </row>
    <row r="22" spans="1:6" ht="35.25" customHeight="1" x14ac:dyDescent="0.45">
      <c r="A22" s="78"/>
      <c r="B22" s="79"/>
      <c r="C22" s="79"/>
      <c r="D22" s="79"/>
      <c r="E22" s="79"/>
      <c r="F22" s="80"/>
    </row>
    <row r="23" spans="1:6" ht="6.75" customHeight="1" x14ac:dyDescent="0.45">
      <c r="A23" s="9"/>
      <c r="B23" s="12"/>
      <c r="C23" s="12"/>
      <c r="D23" s="12"/>
      <c r="E23" s="12"/>
      <c r="F23" s="12"/>
    </row>
    <row r="24" spans="1:6" x14ac:dyDescent="0.45">
      <c r="A24" s="9" t="s">
        <v>12</v>
      </c>
      <c r="B24" s="12"/>
      <c r="C24" s="12"/>
      <c r="D24" s="12"/>
      <c r="E24" s="12"/>
      <c r="F24" s="12"/>
    </row>
    <row r="25" spans="1:6" ht="78.75" customHeight="1" x14ac:dyDescent="0.45">
      <c r="A25" s="78"/>
      <c r="B25" s="79"/>
      <c r="C25" s="79"/>
      <c r="D25" s="79"/>
      <c r="E25" s="79"/>
      <c r="F25" s="80"/>
    </row>
    <row r="26" spans="1:6" ht="6.75" customHeight="1" x14ac:dyDescent="0.45">
      <c r="A26" s="9"/>
      <c r="B26" s="12"/>
      <c r="C26" s="12"/>
      <c r="D26" s="12"/>
      <c r="E26" s="12"/>
      <c r="F26" s="12"/>
    </row>
    <row r="27" spans="1:6" x14ac:dyDescent="0.45">
      <c r="A27" s="9" t="s">
        <v>13</v>
      </c>
      <c r="B27" s="12"/>
      <c r="C27" s="12"/>
      <c r="D27" s="12"/>
      <c r="E27" s="12"/>
      <c r="F27" s="12"/>
    </row>
    <row r="28" spans="1:6" ht="26.25" customHeight="1" x14ac:dyDescent="0.45">
      <c r="A28" s="78"/>
      <c r="B28" s="79"/>
      <c r="C28" s="79"/>
      <c r="D28" s="79"/>
      <c r="E28" s="79"/>
      <c r="F28" s="80"/>
    </row>
    <row r="29" spans="1:6" ht="6.75" customHeight="1" x14ac:dyDescent="0.45">
      <c r="A29" s="9"/>
      <c r="B29" s="12"/>
      <c r="C29" s="12"/>
      <c r="D29" s="12"/>
      <c r="E29" s="12"/>
      <c r="F29" s="12"/>
    </row>
    <row r="30" spans="1:6" x14ac:dyDescent="0.45">
      <c r="A30" s="9" t="s">
        <v>14</v>
      </c>
      <c r="B30" s="12"/>
      <c r="C30" s="12"/>
      <c r="D30" s="12"/>
      <c r="E30" s="12"/>
      <c r="F30" s="12"/>
    </row>
    <row r="31" spans="1:6" ht="6.75" customHeight="1" x14ac:dyDescent="0.45">
      <c r="A31" s="9"/>
      <c r="B31" s="12"/>
      <c r="C31" s="12"/>
      <c r="D31" s="12"/>
      <c r="E31" s="12"/>
      <c r="F31" s="12"/>
    </row>
    <row r="32" spans="1:6" ht="55.5" customHeight="1" x14ac:dyDescent="0.45">
      <c r="A32" s="13" t="s">
        <v>15</v>
      </c>
      <c r="B32" s="1"/>
      <c r="C32" s="2" t="s">
        <v>6</v>
      </c>
      <c r="D32" s="2" t="s">
        <v>1</v>
      </c>
      <c r="E32" s="2" t="s">
        <v>0</v>
      </c>
      <c r="F32" s="2" t="s">
        <v>9</v>
      </c>
    </row>
    <row r="33" spans="1:15" s="24" customFormat="1" ht="33.950000000000003" customHeight="1" x14ac:dyDescent="0.45">
      <c r="A33" s="54" t="s">
        <v>3</v>
      </c>
      <c r="B33" s="55" t="s">
        <v>47</v>
      </c>
      <c r="C33" s="56"/>
      <c r="D33" s="57"/>
      <c r="E33" s="57"/>
      <c r="F33" s="57"/>
    </row>
    <row r="34" spans="1:15" ht="30" customHeight="1" x14ac:dyDescent="0.45">
      <c r="A34" s="16" t="s">
        <v>16</v>
      </c>
      <c r="B34" s="60" t="s">
        <v>33</v>
      </c>
      <c r="C34" s="32"/>
      <c r="D34" s="66">
        <v>250</v>
      </c>
      <c r="E34" s="64">
        <v>0.1</v>
      </c>
      <c r="F34" s="17">
        <f>IF(C34="JA",D34*E34,0)</f>
        <v>0</v>
      </c>
    </row>
    <row r="35" spans="1:15" ht="30" customHeight="1" x14ac:dyDescent="0.45">
      <c r="A35" s="16" t="s">
        <v>17</v>
      </c>
      <c r="B35" s="61" t="s">
        <v>56</v>
      </c>
      <c r="C35" s="32"/>
      <c r="D35" s="66">
        <v>250</v>
      </c>
      <c r="E35" s="64">
        <v>0.1</v>
      </c>
      <c r="F35" s="17">
        <f>IF(C35="JA",D35*E35,0)</f>
        <v>0</v>
      </c>
    </row>
    <row r="36" spans="1:15" ht="30" customHeight="1" x14ac:dyDescent="0.45">
      <c r="A36" s="16" t="s">
        <v>18</v>
      </c>
      <c r="B36" s="61" t="s">
        <v>57</v>
      </c>
      <c r="C36" s="32"/>
      <c r="D36" s="66">
        <v>250</v>
      </c>
      <c r="E36" s="64">
        <v>0.1</v>
      </c>
      <c r="F36" s="17">
        <f>IF(C36="JA",D36*E36,0)</f>
        <v>0</v>
      </c>
    </row>
    <row r="37" spans="1:15" ht="30" customHeight="1" x14ac:dyDescent="0.45">
      <c r="A37" s="16" t="s">
        <v>19</v>
      </c>
      <c r="B37" s="61" t="s">
        <v>58</v>
      </c>
      <c r="C37" s="32"/>
      <c r="D37" s="66">
        <v>250</v>
      </c>
      <c r="E37" s="64">
        <v>0.1</v>
      </c>
      <c r="F37" s="17">
        <f t="shared" ref="F37:F38" si="0">IF(C37="JA",D37*E37,0)</f>
        <v>0</v>
      </c>
      <c r="N37" s="53"/>
      <c r="O37" s="53"/>
    </row>
    <row r="38" spans="1:15" ht="30" customHeight="1" x14ac:dyDescent="0.45">
      <c r="A38" s="16" t="s">
        <v>20</v>
      </c>
      <c r="B38" s="61" t="s">
        <v>59</v>
      </c>
      <c r="C38" s="32"/>
      <c r="D38" s="66">
        <v>250</v>
      </c>
      <c r="E38" s="64">
        <v>0.05</v>
      </c>
      <c r="F38" s="17">
        <f t="shared" si="0"/>
        <v>0</v>
      </c>
      <c r="N38" s="53"/>
      <c r="O38" s="53"/>
    </row>
    <row r="39" spans="1:15" ht="30" customHeight="1" x14ac:dyDescent="0.45">
      <c r="A39" s="16" t="s">
        <v>21</v>
      </c>
      <c r="B39" s="61" t="s">
        <v>60</v>
      </c>
      <c r="C39" s="32"/>
      <c r="D39" s="66">
        <v>250</v>
      </c>
      <c r="E39" s="64">
        <v>0.1</v>
      </c>
      <c r="F39" s="17">
        <f>IF(C39="JA",D39*E39,0)</f>
        <v>0</v>
      </c>
      <c r="N39" s="53"/>
      <c r="O39" s="53"/>
    </row>
    <row r="40" spans="1:15" ht="30" customHeight="1" x14ac:dyDescent="0.45">
      <c r="A40" s="16" t="s">
        <v>25</v>
      </c>
      <c r="B40" s="62" t="s">
        <v>61</v>
      </c>
      <c r="C40" s="32"/>
      <c r="D40" s="66">
        <v>250</v>
      </c>
      <c r="E40" s="65">
        <v>0.1</v>
      </c>
      <c r="F40" s="17">
        <f>IF(C40="JA",D40*E40,0)</f>
        <v>0</v>
      </c>
    </row>
    <row r="41" spans="1:15" ht="30" customHeight="1" x14ac:dyDescent="0.45">
      <c r="A41" s="16" t="s">
        <v>45</v>
      </c>
      <c r="B41" s="61" t="s">
        <v>62</v>
      </c>
      <c r="C41" s="32"/>
      <c r="D41" s="66">
        <v>250</v>
      </c>
      <c r="E41" s="64">
        <v>0.05</v>
      </c>
      <c r="F41" s="17">
        <f t="shared" ref="F41:F42" si="1">IF(C41="JA",D41*E41,0)</f>
        <v>0</v>
      </c>
    </row>
    <row r="42" spans="1:15" ht="30" customHeight="1" x14ac:dyDescent="0.45">
      <c r="A42" s="16" t="s">
        <v>46</v>
      </c>
      <c r="B42" s="63" t="s">
        <v>63</v>
      </c>
      <c r="C42" s="32"/>
      <c r="D42" s="66">
        <v>250</v>
      </c>
      <c r="E42" s="64">
        <v>0.1</v>
      </c>
      <c r="F42" s="17">
        <f t="shared" si="1"/>
        <v>0</v>
      </c>
    </row>
    <row r="43" spans="1:15" ht="27" customHeight="1" x14ac:dyDescent="0.45">
      <c r="A43" s="54"/>
      <c r="B43" s="55" t="s">
        <v>67</v>
      </c>
      <c r="C43" s="55"/>
      <c r="D43" s="58"/>
      <c r="E43" s="59"/>
      <c r="F43" s="38">
        <f>SUM(F34:F42)</f>
        <v>0</v>
      </c>
    </row>
  </sheetData>
  <sheetProtection algorithmName="SHA-512" hashValue="/ZVTUL7zTGmXDh6mobjor0nAzYZ2vnghyiIxgwP6Q1+cH9aN7krLI6eS5lwfoRjx6EaeE1XmIZc+sahd311XFA==" saltValue="bAIUlsGCJuHAdScXYkAf5A==" spinCount="100000" sheet="1" selectLockedCells="1"/>
  <mergeCells count="5">
    <mergeCell ref="B16:F16"/>
    <mergeCell ref="A19:F19"/>
    <mergeCell ref="A22:F22"/>
    <mergeCell ref="A25:F25"/>
    <mergeCell ref="A28:F28"/>
  </mergeCells>
  <dataValidations count="1">
    <dataValidation type="list" allowBlank="1" showInputMessage="1" showErrorMessage="1" prompt="Bitte auswählen" sqref="C34:C42" xr:uid="{DA61BF1B-BE02-431D-827D-D2909BF8B745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4" orientation="portrait" r:id="rId1"/>
  <headerFooter>
    <oddFooter xml:space="preserve">&amp;R&amp;10Seite &amp;P / &amp;N&amp;11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BE87-BBBE-4ACE-AA71-87EE084686B7}">
  <sheetPr>
    <tabColor theme="4" tint="0.39997558519241921"/>
    <pageSetUpPr fitToPage="1"/>
  </sheetPr>
  <dimension ref="A6:O43"/>
  <sheetViews>
    <sheetView zoomScaleNormal="100" workbookViewId="0">
      <selection activeCell="A19" sqref="A19:F19"/>
    </sheetView>
  </sheetViews>
  <sheetFormatPr baseColWidth="10" defaultRowHeight="14.25" x14ac:dyDescent="0.45"/>
  <cols>
    <col min="1" max="1" width="8.3984375" customWidth="1"/>
    <col min="2" max="2" width="49.53125" customWidth="1"/>
    <col min="3" max="3" width="12.1328125" customWidth="1"/>
  </cols>
  <sheetData>
    <row r="6" spans="1:6" x14ac:dyDescent="0.45">
      <c r="A6" s="25" t="s">
        <v>48</v>
      </c>
    </row>
    <row r="7" spans="1:6" x14ac:dyDescent="0.45">
      <c r="A7" s="25" t="s">
        <v>50</v>
      </c>
    </row>
    <row r="8" spans="1:6" x14ac:dyDescent="0.45">
      <c r="A8" s="26" t="s">
        <v>49</v>
      </c>
      <c r="D8" s="8"/>
    </row>
    <row r="9" spans="1:6" x14ac:dyDescent="0.45">
      <c r="A9" s="7"/>
      <c r="D9" s="8"/>
    </row>
    <row r="10" spans="1:6" x14ac:dyDescent="0.45">
      <c r="A10" s="7"/>
      <c r="D10" s="8"/>
    </row>
    <row r="11" spans="1:6" ht="15.75" x14ac:dyDescent="0.45">
      <c r="A11" s="10" t="s">
        <v>32</v>
      </c>
      <c r="F11" s="8"/>
    </row>
    <row r="12" spans="1:6" ht="15.75" x14ac:dyDescent="0.45">
      <c r="A12" s="10" t="s">
        <v>38</v>
      </c>
      <c r="F12" s="8"/>
    </row>
    <row r="13" spans="1:6" ht="10.5" customHeight="1" x14ac:dyDescent="0.45">
      <c r="A13" s="7"/>
      <c r="F13" s="8"/>
    </row>
    <row r="14" spans="1:6" x14ac:dyDescent="0.45">
      <c r="A14" s="11" t="s">
        <v>37</v>
      </c>
      <c r="F14" s="8"/>
    </row>
    <row r="15" spans="1:6" x14ac:dyDescent="0.45">
      <c r="A15" s="7"/>
      <c r="F15" s="8"/>
    </row>
    <row r="16" spans="1:6" x14ac:dyDescent="0.45">
      <c r="A16" s="9" t="s">
        <v>8</v>
      </c>
      <c r="B16" s="67">
        <f>Krit_1_BF!B15</f>
        <v>0</v>
      </c>
      <c r="C16" s="67"/>
      <c r="D16" s="67"/>
      <c r="E16" s="67"/>
      <c r="F16" s="67"/>
    </row>
    <row r="17" spans="1:6" x14ac:dyDescent="0.45">
      <c r="A17" s="9"/>
      <c r="B17" s="12"/>
      <c r="C17" s="12"/>
      <c r="D17" s="12"/>
      <c r="E17" s="12"/>
      <c r="F17" s="12"/>
    </row>
    <row r="18" spans="1:6" x14ac:dyDescent="0.45">
      <c r="A18" s="9" t="s">
        <v>10</v>
      </c>
      <c r="B18" s="12"/>
      <c r="C18" s="12"/>
      <c r="D18" s="12"/>
      <c r="E18" s="12"/>
      <c r="F18" s="12"/>
    </row>
    <row r="19" spans="1:6" ht="35.25" customHeight="1" x14ac:dyDescent="0.45">
      <c r="A19" s="78"/>
      <c r="B19" s="79"/>
      <c r="C19" s="79"/>
      <c r="D19" s="79"/>
      <c r="E19" s="79"/>
      <c r="F19" s="80"/>
    </row>
    <row r="20" spans="1:6" ht="6.75" customHeight="1" x14ac:dyDescent="0.45">
      <c r="A20" s="9"/>
      <c r="B20" s="12"/>
      <c r="C20" s="12"/>
      <c r="D20" s="12"/>
      <c r="E20" s="12"/>
      <c r="F20" s="12"/>
    </row>
    <row r="21" spans="1:6" x14ac:dyDescent="0.45">
      <c r="A21" s="9" t="s">
        <v>11</v>
      </c>
      <c r="B21" s="12"/>
      <c r="C21" s="12"/>
      <c r="D21" s="12"/>
      <c r="E21" s="12"/>
      <c r="F21" s="12"/>
    </row>
    <row r="22" spans="1:6" ht="35.25" customHeight="1" x14ac:dyDescent="0.45">
      <c r="A22" s="78"/>
      <c r="B22" s="79"/>
      <c r="C22" s="79"/>
      <c r="D22" s="79"/>
      <c r="E22" s="79"/>
      <c r="F22" s="80"/>
    </row>
    <row r="23" spans="1:6" ht="6.75" customHeight="1" x14ac:dyDescent="0.45">
      <c r="A23" s="9"/>
      <c r="B23" s="12"/>
      <c r="C23" s="12"/>
      <c r="D23" s="12"/>
      <c r="E23" s="12"/>
      <c r="F23" s="12"/>
    </row>
    <row r="24" spans="1:6" x14ac:dyDescent="0.45">
      <c r="A24" s="9" t="s">
        <v>12</v>
      </c>
      <c r="B24" s="12"/>
      <c r="C24" s="12"/>
      <c r="D24" s="12"/>
      <c r="E24" s="12"/>
      <c r="F24" s="12"/>
    </row>
    <row r="25" spans="1:6" ht="78.75" customHeight="1" x14ac:dyDescent="0.45">
      <c r="A25" s="78"/>
      <c r="B25" s="79"/>
      <c r="C25" s="79"/>
      <c r="D25" s="79"/>
      <c r="E25" s="79"/>
      <c r="F25" s="80"/>
    </row>
    <row r="26" spans="1:6" ht="6.75" customHeight="1" x14ac:dyDescent="0.45">
      <c r="A26" s="9"/>
      <c r="B26" s="12"/>
      <c r="C26" s="12"/>
      <c r="D26" s="12"/>
      <c r="E26" s="12"/>
      <c r="F26" s="12"/>
    </row>
    <row r="27" spans="1:6" x14ac:dyDescent="0.45">
      <c r="A27" s="9" t="s">
        <v>13</v>
      </c>
      <c r="B27" s="12"/>
      <c r="C27" s="12"/>
      <c r="D27" s="12"/>
      <c r="E27" s="12"/>
      <c r="F27" s="12"/>
    </row>
    <row r="28" spans="1:6" ht="26.25" customHeight="1" x14ac:dyDescent="0.45">
      <c r="A28" s="78"/>
      <c r="B28" s="79"/>
      <c r="C28" s="79"/>
      <c r="D28" s="79"/>
      <c r="E28" s="79"/>
      <c r="F28" s="80"/>
    </row>
    <row r="29" spans="1:6" ht="6.75" customHeight="1" x14ac:dyDescent="0.45">
      <c r="A29" s="9"/>
      <c r="B29" s="12"/>
      <c r="C29" s="12"/>
      <c r="D29" s="12"/>
      <c r="E29" s="12"/>
      <c r="F29" s="12"/>
    </row>
    <row r="30" spans="1:6" x14ac:dyDescent="0.45">
      <c r="A30" s="9" t="s">
        <v>14</v>
      </c>
      <c r="B30" s="12"/>
      <c r="C30" s="12"/>
      <c r="D30" s="12"/>
      <c r="E30" s="12"/>
      <c r="F30" s="12"/>
    </row>
    <row r="31" spans="1:6" ht="6.75" customHeight="1" x14ac:dyDescent="0.45">
      <c r="A31" s="9"/>
      <c r="B31" s="12"/>
      <c r="C31" s="12"/>
      <c r="D31" s="12"/>
      <c r="E31" s="12"/>
      <c r="F31" s="12"/>
    </row>
    <row r="32" spans="1:6" ht="55.5" customHeight="1" x14ac:dyDescent="0.45">
      <c r="A32" s="13" t="s">
        <v>15</v>
      </c>
      <c r="B32" s="1"/>
      <c r="C32" s="2" t="s">
        <v>6</v>
      </c>
      <c r="D32" s="2" t="s">
        <v>1</v>
      </c>
      <c r="E32" s="2" t="s">
        <v>0</v>
      </c>
      <c r="F32" s="2" t="s">
        <v>9</v>
      </c>
    </row>
    <row r="33" spans="1:15" s="24" customFormat="1" ht="33.950000000000003" customHeight="1" x14ac:dyDescent="0.45">
      <c r="A33" s="54" t="s">
        <v>3</v>
      </c>
      <c r="B33" s="55" t="s">
        <v>47</v>
      </c>
      <c r="C33" s="56"/>
      <c r="D33" s="57"/>
      <c r="E33" s="57"/>
      <c r="F33" s="57"/>
    </row>
    <row r="34" spans="1:15" ht="30" customHeight="1" x14ac:dyDescent="0.45">
      <c r="A34" s="16" t="s">
        <v>16</v>
      </c>
      <c r="B34" s="60" t="s">
        <v>33</v>
      </c>
      <c r="C34" s="32"/>
      <c r="D34" s="66">
        <v>250</v>
      </c>
      <c r="E34" s="64">
        <v>0.1</v>
      </c>
      <c r="F34" s="17">
        <f>IF(C34="JA",D34*E34,0)</f>
        <v>0</v>
      </c>
    </row>
    <row r="35" spans="1:15" ht="30" customHeight="1" x14ac:dyDescent="0.45">
      <c r="A35" s="16" t="s">
        <v>17</v>
      </c>
      <c r="B35" s="61" t="s">
        <v>56</v>
      </c>
      <c r="C35" s="32"/>
      <c r="D35" s="66">
        <v>250</v>
      </c>
      <c r="E35" s="64">
        <v>0.1</v>
      </c>
      <c r="F35" s="17">
        <f>IF(C35="JA",D35*E35,0)</f>
        <v>0</v>
      </c>
    </row>
    <row r="36" spans="1:15" ht="30" customHeight="1" x14ac:dyDescent="0.45">
      <c r="A36" s="16" t="s">
        <v>18</v>
      </c>
      <c r="B36" s="61" t="s">
        <v>57</v>
      </c>
      <c r="C36" s="32"/>
      <c r="D36" s="66">
        <v>250</v>
      </c>
      <c r="E36" s="64">
        <v>0.1</v>
      </c>
      <c r="F36" s="17">
        <f>IF(C36="JA",D36*E36,0)</f>
        <v>0</v>
      </c>
    </row>
    <row r="37" spans="1:15" ht="30" customHeight="1" x14ac:dyDescent="0.45">
      <c r="A37" s="16" t="s">
        <v>19</v>
      </c>
      <c r="B37" s="61" t="s">
        <v>58</v>
      </c>
      <c r="C37" s="32"/>
      <c r="D37" s="66">
        <v>250</v>
      </c>
      <c r="E37" s="64">
        <v>0.1</v>
      </c>
      <c r="F37" s="17">
        <f t="shared" ref="F37:F38" si="0">IF(C37="JA",D37*E37,0)</f>
        <v>0</v>
      </c>
      <c r="N37" s="53"/>
      <c r="O37" s="53"/>
    </row>
    <row r="38" spans="1:15" ht="30" customHeight="1" x14ac:dyDescent="0.45">
      <c r="A38" s="16" t="s">
        <v>20</v>
      </c>
      <c r="B38" s="61" t="s">
        <v>59</v>
      </c>
      <c r="C38" s="32"/>
      <c r="D38" s="66">
        <v>250</v>
      </c>
      <c r="E38" s="64">
        <v>0.05</v>
      </c>
      <c r="F38" s="17">
        <f t="shared" si="0"/>
        <v>0</v>
      </c>
      <c r="N38" s="53"/>
      <c r="O38" s="53"/>
    </row>
    <row r="39" spans="1:15" ht="30" customHeight="1" x14ac:dyDescent="0.45">
      <c r="A39" s="16" t="s">
        <v>21</v>
      </c>
      <c r="B39" s="61" t="s">
        <v>60</v>
      </c>
      <c r="C39" s="32"/>
      <c r="D39" s="66">
        <v>250</v>
      </c>
      <c r="E39" s="64">
        <v>0.1</v>
      </c>
      <c r="F39" s="17">
        <f>IF(C39="JA",D39*E39,0)</f>
        <v>0</v>
      </c>
      <c r="N39" s="53"/>
      <c r="O39" s="53"/>
    </row>
    <row r="40" spans="1:15" ht="30" customHeight="1" x14ac:dyDescent="0.45">
      <c r="A40" s="16" t="s">
        <v>25</v>
      </c>
      <c r="B40" s="62" t="s">
        <v>61</v>
      </c>
      <c r="C40" s="32"/>
      <c r="D40" s="66">
        <v>250</v>
      </c>
      <c r="E40" s="65">
        <v>0.1</v>
      </c>
      <c r="F40" s="17">
        <f>IF(C40="JA",D40*E40,0)</f>
        <v>0</v>
      </c>
    </row>
    <row r="41" spans="1:15" ht="30" customHeight="1" x14ac:dyDescent="0.45">
      <c r="A41" s="16" t="s">
        <v>45</v>
      </c>
      <c r="B41" s="61" t="s">
        <v>62</v>
      </c>
      <c r="C41" s="32"/>
      <c r="D41" s="66">
        <v>250</v>
      </c>
      <c r="E41" s="64">
        <v>0.05</v>
      </c>
      <c r="F41" s="17">
        <f t="shared" ref="F41:F42" si="1">IF(C41="JA",D41*E41,0)</f>
        <v>0</v>
      </c>
    </row>
    <row r="42" spans="1:15" ht="30" customHeight="1" x14ac:dyDescent="0.45">
      <c r="A42" s="16" t="s">
        <v>46</v>
      </c>
      <c r="B42" s="63" t="s">
        <v>63</v>
      </c>
      <c r="C42" s="32"/>
      <c r="D42" s="66">
        <v>250</v>
      </c>
      <c r="E42" s="64">
        <v>0.1</v>
      </c>
      <c r="F42" s="17">
        <f t="shared" si="1"/>
        <v>0</v>
      </c>
    </row>
    <row r="43" spans="1:15" ht="27" customHeight="1" x14ac:dyDescent="0.45">
      <c r="A43" s="54"/>
      <c r="B43" s="55" t="s">
        <v>68</v>
      </c>
      <c r="C43" s="55"/>
      <c r="D43" s="58"/>
      <c r="E43" s="59"/>
      <c r="F43" s="38">
        <f>SUM(F34:F42)</f>
        <v>0</v>
      </c>
    </row>
  </sheetData>
  <sheetProtection algorithmName="SHA-512" hashValue="A/mgw5iBkWDwEIQn4m4qa7iYA6q218CpkUirqQfHw2FgESoxVAfcKnoUg3NGjBIjZa5c+hVsuOvAv1z9OxxVcQ==" saltValue="TUUYlFS57mSOuxQEszEOIw==" spinCount="100000" sheet="1" selectLockedCells="1"/>
  <mergeCells count="5">
    <mergeCell ref="B16:F16"/>
    <mergeCell ref="A19:F19"/>
    <mergeCell ref="A22:F22"/>
    <mergeCell ref="A25:F25"/>
    <mergeCell ref="A28:F28"/>
  </mergeCells>
  <dataValidations count="1">
    <dataValidation type="list" allowBlank="1" showInputMessage="1" showErrorMessage="1" prompt="Bitte auswählen" sqref="C34:C42" xr:uid="{C02656BB-8917-48C0-8066-0175F484B9CB}">
      <formula1>"JA,NEIN"</formula1>
    </dataValidation>
  </dataValidations>
  <pageMargins left="0.51181102362204722" right="0.51181102362204722" top="0.39370078740157483" bottom="0.59055118110236227" header="0.11811023622047245" footer="0.11811023622047245"/>
  <pageSetup paperSize="9" scale="74" orientation="portrait" r:id="rId1"/>
  <headerFooter>
    <oddFooter xml:space="preserve">&amp;R&amp;10Seite &amp;P / &amp;N&amp;11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6</vt:i4>
      </vt:variant>
    </vt:vector>
  </HeadingPairs>
  <TitlesOfParts>
    <vt:vector size="12" baseType="lpstr">
      <vt:lpstr>Gesamt</vt:lpstr>
      <vt:lpstr>Krit_1_BF</vt:lpstr>
      <vt:lpstr>Krit_2_URef_01</vt:lpstr>
      <vt:lpstr>Krit_2_URef_02</vt:lpstr>
      <vt:lpstr>Krit_2_URef_03</vt:lpstr>
      <vt:lpstr>Krit_2_URef_04</vt:lpstr>
      <vt:lpstr>Gesamt!Drucktitel</vt:lpstr>
      <vt:lpstr>Krit_1_BF!Drucktitel</vt:lpstr>
      <vt:lpstr>Krit_2_URef_01!Drucktitel</vt:lpstr>
      <vt:lpstr>Krit_2_URef_02!Drucktitel</vt:lpstr>
      <vt:lpstr>Krit_2_URef_03!Drucktitel</vt:lpstr>
      <vt:lpstr>Krit_2_URef_04!Drucktitel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Finck (IGECON)</dc:creator>
  <cp:lastModifiedBy>Tino Dudek (IGECON)</cp:lastModifiedBy>
  <cp:lastPrinted>2023-10-20T14:56:14Z</cp:lastPrinted>
  <dcterms:created xsi:type="dcterms:W3CDTF">2023-04-14T11:24:58Z</dcterms:created>
  <dcterms:modified xsi:type="dcterms:W3CDTF">2026-03-13T12:38:24Z</dcterms:modified>
</cp:coreProperties>
</file>