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1_Projekte\IP22006_Spandau_Vergabemanagement\04_PD-P\10_Vergaben\V027_40-2026_GS_Wind_TW\E_Uebergabe\02_Aep02\"/>
    </mc:Choice>
  </mc:AlternateContent>
  <xr:revisionPtr revIDLastSave="0" documentId="13_ncr:1_{56E14652-9676-470D-B016-32BB5A67DD61}" xr6:coauthVersionLast="47" xr6:coauthVersionMax="47" xr10:uidLastSave="{00000000-0000-0000-0000-000000000000}"/>
  <bookViews>
    <workbookView xWindow="-120" yWindow="-120" windowWidth="29040" windowHeight="15720" activeTab="4" xr2:uid="{896D821C-B09A-4DFC-AD47-7395BABCCFDF}"/>
  </bookViews>
  <sheets>
    <sheet name="Gesamt" sheetId="10" r:id="rId1"/>
    <sheet name="Referenz_01" sheetId="4" r:id="rId2"/>
    <sheet name="Referenz_02" sheetId="28" r:id="rId3"/>
    <sheet name="Referenz_03" sheetId="29" r:id="rId4"/>
    <sheet name="Referenz_04" sheetId="30" r:id="rId5"/>
  </sheets>
  <definedNames>
    <definedName name="_xlnm.Print_Titles" localSheetId="0">Gesamt!$1:$7</definedName>
    <definedName name="_xlnm.Print_Titles" localSheetId="1">Referenz_01!$1:$7</definedName>
    <definedName name="_xlnm.Print_Titles" localSheetId="2">Referenz_02!$1:$7</definedName>
    <definedName name="_xlnm.Print_Titles" localSheetId="3">Referenz_03!$1:$7</definedName>
    <definedName name="_xlnm.Print_Titles" localSheetId="4">Referenz_04!$1:$7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0" l="1"/>
  <c r="B15" i="10"/>
  <c r="B14" i="10"/>
  <c r="F16" i="10"/>
  <c r="F15" i="10"/>
  <c r="F14" i="10"/>
  <c r="F28" i="30"/>
  <c r="F29" i="30"/>
  <c r="F30" i="30"/>
  <c r="F31" i="30"/>
  <c r="F50" i="30"/>
  <c r="F49" i="30"/>
  <c r="F48" i="30"/>
  <c r="F47" i="30"/>
  <c r="F46" i="30"/>
  <c r="F45" i="30"/>
  <c r="F43" i="30"/>
  <c r="F42" i="30"/>
  <c r="F41" i="30"/>
  <c r="F39" i="30"/>
  <c r="F38" i="30"/>
  <c r="F37" i="30"/>
  <c r="F36" i="30"/>
  <c r="F34" i="30"/>
  <c r="F33" i="30"/>
  <c r="F32" i="30"/>
  <c r="F51" i="30"/>
  <c r="F28" i="29"/>
  <c r="F29" i="29"/>
  <c r="F30" i="29"/>
  <c r="F31" i="29"/>
  <c r="F50" i="29"/>
  <c r="F49" i="29"/>
  <c r="F48" i="29"/>
  <c r="F47" i="29"/>
  <c r="F46" i="29"/>
  <c r="F45" i="29"/>
  <c r="F43" i="29"/>
  <c r="F42" i="29"/>
  <c r="F41" i="29"/>
  <c r="F39" i="29"/>
  <c r="F38" i="29"/>
  <c r="F37" i="29"/>
  <c r="F36" i="29"/>
  <c r="F34" i="29"/>
  <c r="F33" i="29"/>
  <c r="F32" i="29"/>
  <c r="F51" i="29"/>
  <c r="F28" i="28"/>
  <c r="F29" i="28"/>
  <c r="F30" i="28"/>
  <c r="F31" i="28"/>
  <c r="F50" i="28"/>
  <c r="F49" i="28"/>
  <c r="F48" i="28"/>
  <c r="F47" i="28"/>
  <c r="F46" i="28"/>
  <c r="F45" i="28"/>
  <c r="F43" i="28"/>
  <c r="F42" i="28"/>
  <c r="F41" i="28"/>
  <c r="F39" i="28"/>
  <c r="F38" i="28"/>
  <c r="F37" i="28"/>
  <c r="F36" i="28"/>
  <c r="F34" i="28"/>
  <c r="F33" i="28"/>
  <c r="F32" i="28"/>
  <c r="F51" i="28"/>
  <c r="F36" i="4"/>
  <c r="F37" i="4" s="1"/>
  <c r="F34" i="4"/>
  <c r="F33" i="4"/>
  <c r="F32" i="4"/>
  <c r="F31" i="4"/>
  <c r="F30" i="4"/>
  <c r="F29" i="4"/>
  <c r="F45" i="4"/>
  <c r="F50" i="4"/>
  <c r="F49" i="4"/>
  <c r="F48" i="4"/>
  <c r="F47" i="4"/>
  <c r="F46" i="4"/>
  <c r="F43" i="4"/>
  <c r="F42" i="4"/>
  <c r="F41" i="4"/>
  <c r="F39" i="4"/>
  <c r="F38" i="4"/>
  <c r="F28" i="4"/>
  <c r="B13" i="10"/>
  <c r="B8" i="10"/>
  <c r="F51" i="4" l="1"/>
  <c r="F13" i="10" s="1"/>
  <c r="F17" i="10" s="1"/>
</calcChain>
</file>

<file path=xl/sharedStrings.xml><?xml version="1.0" encoding="utf-8"?>
<sst xmlns="http://schemas.openxmlformats.org/spreadsheetml/2006/main" count="249" uniqueCount="74">
  <si>
    <t>Gewichtung-faktor</t>
  </si>
  <si>
    <t>Punktzahl je Referenz</t>
  </si>
  <si>
    <t>1</t>
  </si>
  <si>
    <t>2</t>
  </si>
  <si>
    <t>3</t>
  </si>
  <si>
    <t>4</t>
  </si>
  <si>
    <t>Angabe Bewerber</t>
  </si>
  <si>
    <t>Gesamtsumme Referenz 01</t>
  </si>
  <si>
    <t>Bezirksamt Spandau von Berlin</t>
  </si>
  <si>
    <t>Facility Management, Hochbau - Vergabe-, Vertrags- und Energiemanagement</t>
  </si>
  <si>
    <t>Durch den Bewerber sind alle grün markierten Felder auszufüllen! Leere Felder werden als "NEIN" gewertet.</t>
  </si>
  <si>
    <t>Bewerber:</t>
  </si>
  <si>
    <t>Wertungs-punktzahl 
(Punkte x Faktor)</t>
  </si>
  <si>
    <t>Bezeichnung der Referenz:</t>
  </si>
  <si>
    <t>Auftraggeber (Name, Anschrift)</t>
  </si>
  <si>
    <t>Kurzbeschreibung:</t>
  </si>
  <si>
    <t>Leistungszeitraum: (von-bis)</t>
  </si>
  <si>
    <t xml:space="preserve">Merkmale der Referenz </t>
  </si>
  <si>
    <t>Gebäudeart/Leistung</t>
  </si>
  <si>
    <t>Kriterium 2 - Unternehmensreferenzen</t>
  </si>
  <si>
    <t>Ref.Nr.</t>
  </si>
  <si>
    <t xml:space="preserve"> Bezeichnung der Referenz</t>
  </si>
  <si>
    <t>Gesamtpunktzahl</t>
  </si>
  <si>
    <t>Gesamtsumme Referenz 02</t>
  </si>
  <si>
    <t>Gesamtsumme Referenz 03</t>
  </si>
  <si>
    <t>Gesamtsumme Referenz 04</t>
  </si>
  <si>
    <t>Gesamtsumme Unternehmensreferenzen Bewerber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</si>
  <si>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</si>
  <si>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</si>
  <si>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</si>
  <si>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</si>
  <si>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</si>
  <si>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</si>
  <si>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</si>
  <si>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</si>
  <si>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</si>
  <si>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</si>
  <si>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</si>
  <si>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</si>
  <si>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</si>
  <si>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</si>
  <si>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&gt; 5 bis 10 Mio. EUR</t>
  </si>
  <si>
    <t>&lt; 5 Mio. EUR</t>
  </si>
  <si>
    <t>&gt; 3.000 m²</t>
  </si>
  <si>
    <t>&gt; 1.500 - 2.999 m²</t>
  </si>
  <si>
    <t>&lt; 1.499 m²</t>
  </si>
  <si>
    <t>Baukosten von</t>
  </si>
  <si>
    <t xml:space="preserve">Bruttogeschossfläche (BGF) </t>
  </si>
  <si>
    <t>Grundschule am Windmühlenberg</t>
  </si>
  <si>
    <t>Referenz 03</t>
  </si>
  <si>
    <t>Referenz 01</t>
  </si>
  <si>
    <t>Referenz 02</t>
  </si>
  <si>
    <t>Referenz 04</t>
  </si>
  <si>
    <t>Fachplanung Tragwerk</t>
  </si>
  <si>
    <t>Vergabe-Nr. 40-2026-TW</t>
  </si>
  <si>
    <t>konstruktiver Brandschutznachweis</t>
  </si>
  <si>
    <t>Im laufenden Betrieb</t>
  </si>
  <si>
    <t>große Spannweiten über 15 m (z. B. Säle)</t>
  </si>
  <si>
    <t xml:space="preserve">hohe Nutzlast (z. B. Bibliotheken, Sporthalle, Aula) </t>
  </si>
  <si>
    <t>schwieriger Baugrund</t>
  </si>
  <si>
    <t>Bauweise</t>
  </si>
  <si>
    <t>Holz</t>
  </si>
  <si>
    <t>Hybrid</t>
  </si>
  <si>
    <t>Massiv/ Stahl</t>
  </si>
  <si>
    <t>Honorarzone III oder höher</t>
  </si>
  <si>
    <t>&gt; 10 Mio. EUR</t>
  </si>
  <si>
    <t>Öffentlicher AG</t>
  </si>
  <si>
    <t>Bauvorhaben aus Fördermittel</t>
  </si>
  <si>
    <t xml:space="preserve">Anwendung der ABau inkl. Formblätter oder vergleichbar
(Bund und Länder) </t>
  </si>
  <si>
    <t>Erbrachte Besondere Leistungen
Baubegleitende Objektüberwachung nach Anl. 14 HOAI</t>
  </si>
  <si>
    <t>Formblatt Bewerberreduzierung - Unternehmensreferenzen</t>
  </si>
  <si>
    <t>Unternehmensreferenz über die Tragwerksplanung mit …</t>
  </si>
  <si>
    <t>Umbau/ Sanierung Schulgebäude oder öffentliches Gebäude</t>
  </si>
  <si>
    <t>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</si>
</sst>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  <scheme val="minor"/>
    </font>
    <font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3" borderId="1" xfId="0" applyFont="1" applyFill="1" applyBorder="1" applyAlignment="1">
      <alignment horizontal="left" vertical="center" indent="1"/>
    </xf>
    <xf numFmtId="0" fontId="1" fillId="3" borderId="1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vertical="center"/>
    </xf>
    <xf numFmtId="49" fontId="2" fillId="2" borderId="11" xfId="0" applyNumberFormat="1" applyFont="1" applyFill="1" applyBorder="1" applyAlignment="1">
      <alignment vertical="center"/>
    </xf>
    <xf numFmtId="49" fontId="2" fillId="2" borderId="12" xfId="0" applyNumberFormat="1" applyFont="1" applyFill="1" applyBorder="1" applyAlignment="1">
      <alignment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 vertical="top" indent="1"/>
    </xf>
    <xf numFmtId="0" fontId="1" fillId="2" borderId="3" xfId="0" applyFont="1" applyFill="1" applyBorder="1" applyAlignment="1">
      <alignment vertical="center" wrapText="1"/>
    </xf>
    <xf numFmtId="3" fontId="1" fillId="2" borderId="3" xfId="0" applyNumberFormat="1" applyFont="1" applyFill="1" applyBorder="1" applyAlignment="1">
      <alignment horizontal="center" vertical="center"/>
    </xf>
    <xf numFmtId="9" fontId="1" fillId="2" borderId="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 indent="1"/>
    </xf>
    <xf numFmtId="3" fontId="2" fillId="2" borderId="15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right" vertical="center" indent="1"/>
    </xf>
    <xf numFmtId="0" fontId="2" fillId="2" borderId="6" xfId="0" applyFont="1" applyFill="1" applyBorder="1" applyAlignment="1">
      <alignment horizontal="left" vertical="center" wrapText="1" indent="5"/>
    </xf>
    <xf numFmtId="4" fontId="1" fillId="2" borderId="1" xfId="0" applyNumberFormat="1" applyFont="1" applyFill="1" applyBorder="1" applyAlignment="1">
      <alignment horizontal="right" vertical="center" indent="1"/>
    </xf>
    <xf numFmtId="49" fontId="2" fillId="2" borderId="16" xfId="0" applyNumberFormat="1" applyFont="1" applyFill="1" applyBorder="1" applyAlignment="1">
      <alignment vertical="center"/>
    </xf>
    <xf numFmtId="164" fontId="2" fillId="2" borderId="15" xfId="0" applyNumberFormat="1" applyFont="1" applyFill="1" applyBorder="1" applyAlignment="1">
      <alignment horizontal="right" vertical="center" indent="2"/>
    </xf>
    <xf numFmtId="4" fontId="2" fillId="2" borderId="15" xfId="0" applyNumberFormat="1" applyFont="1" applyFill="1" applyBorder="1" applyAlignment="1">
      <alignment horizontal="right" vertical="center" indent="1"/>
    </xf>
    <xf numFmtId="49" fontId="2" fillId="2" borderId="2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 vertical="center" indent="1"/>
    </xf>
    <xf numFmtId="0" fontId="2" fillId="2" borderId="8" xfId="0" applyFont="1" applyFill="1" applyBorder="1" applyAlignment="1">
      <alignment horizontal="left" vertical="center" wrapText="1" indent="5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4" fontId="2" fillId="2" borderId="9" xfId="0" applyNumberFormat="1" applyFont="1" applyFill="1" applyBorder="1" applyAlignment="1">
      <alignment horizontal="right" vertical="center" indent="1"/>
    </xf>
    <xf numFmtId="0" fontId="1" fillId="5" borderId="17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1" fillId="5" borderId="18" xfId="0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right" vertical="center" indent="1"/>
    </xf>
    <xf numFmtId="4" fontId="2" fillId="2" borderId="19" xfId="0" applyNumberFormat="1" applyFont="1" applyFill="1" applyBorder="1" applyAlignment="1">
      <alignment horizontal="right" vertical="center" inden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/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left" vertical="center" wrapText="1" indent="2"/>
    </xf>
    <xf numFmtId="0" fontId="2" fillId="2" borderId="22" xfId="0" applyFont="1" applyFill="1" applyBorder="1" applyAlignment="1">
      <alignment horizontal="left" vertical="center" wrapText="1" indent="2"/>
    </xf>
    <xf numFmtId="0" fontId="2" fillId="2" borderId="6" xfId="0" applyFont="1" applyFill="1" applyBorder="1" applyAlignment="1">
      <alignment horizontal="left" vertical="center" wrapText="1" indent="2"/>
    </xf>
    <xf numFmtId="0" fontId="1" fillId="3" borderId="2" xfId="0" applyFont="1" applyFill="1" applyBorder="1" applyAlignment="1">
      <alignment horizontal="left" vertical="center" indent="1"/>
    </xf>
    <xf numFmtId="4" fontId="2" fillId="2" borderId="23" xfId="0" applyNumberFormat="1" applyFont="1" applyFill="1" applyBorder="1" applyAlignment="1">
      <alignment horizontal="right" vertical="center" inden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0" fillId="0" borderId="14" xfId="0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 indent="1"/>
    </xf>
    <xf numFmtId="164" fontId="2" fillId="2" borderId="24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7B7CA-677F-419A-92B0-D3167CE1DBFA}">
  <sheetPr>
    <tabColor theme="4" tint="0.39997558519241921"/>
    <pageSetUpPr fitToPage="1"/>
  </sheetPr>
  <dimension ref="A1:F17"/>
  <sheetViews>
    <sheetView zoomScaleNormal="100" workbookViewId="0">
      <selection activeCell="F5" sqref="F5"/>
    </sheetView>
  </sheetViews>
  <sheetFormatPr baseColWidth="10" defaultRowHeight="15" x14ac:dyDescent="0.25"/>
  <cols>
    <col min="1" max="1" width="12.140625" customWidth="1"/>
    <col min="2" max="2" width="44.140625" customWidth="1"/>
    <col min="3" max="3" width="12.42578125" customWidth="1"/>
    <col min="4" max="4" width="15" customWidth="1"/>
  </cols>
  <sheetData>
    <row r="1" spans="1:6" x14ac:dyDescent="0.25">
      <c r="F1" s="14" t="s">
        <v>54</v>
      </c>
    </row>
    <row r="2" spans="1:6" x14ac:dyDescent="0.25">
      <c r="A2" s="13" t="s">
        <v>8</v>
      </c>
      <c r="F2" s="14" t="s">
        <v>48</v>
      </c>
    </row>
    <row r="3" spans="1:6" x14ac:dyDescent="0.25">
      <c r="A3" s="13" t="s">
        <v>9</v>
      </c>
      <c r="F3" s="14" t="s">
        <v>53</v>
      </c>
    </row>
    <row r="4" spans="1:6" x14ac:dyDescent="0.25">
      <c r="A4" s="13"/>
      <c r="F4" s="14"/>
    </row>
    <row r="5" spans="1:6" ht="15.75" x14ac:dyDescent="0.25">
      <c r="A5" s="16" t="s">
        <v>70</v>
      </c>
      <c r="F5" s="60" t="s">
        <v>73</v>
      </c>
    </row>
    <row r="6" spans="1:6" ht="15.75" x14ac:dyDescent="0.25">
      <c r="A6" s="16" t="s">
        <v>22</v>
      </c>
      <c r="F6" s="14"/>
    </row>
    <row r="7" spans="1:6" ht="10.5" customHeight="1" x14ac:dyDescent="0.25">
      <c r="A7" s="13"/>
      <c r="F7" s="14"/>
    </row>
    <row r="8" spans="1:6" ht="21" customHeight="1" x14ac:dyDescent="0.25">
      <c r="A8" s="15" t="s">
        <v>11</v>
      </c>
      <c r="B8" s="61">
        <f>Referenz_01!B10</f>
        <v>0</v>
      </c>
      <c r="C8" s="61"/>
      <c r="D8" s="61"/>
      <c r="E8" s="61"/>
      <c r="F8" s="61"/>
    </row>
    <row r="9" spans="1:6" x14ac:dyDescent="0.25">
      <c r="A9" s="15"/>
      <c r="B9" s="18"/>
      <c r="C9" s="18"/>
      <c r="D9" s="18"/>
      <c r="E9" s="18"/>
      <c r="F9" s="18"/>
    </row>
    <row r="10" spans="1:6" ht="6.75" customHeight="1" x14ac:dyDescent="0.25">
      <c r="A10" s="15"/>
      <c r="B10" s="18"/>
      <c r="C10" s="18"/>
      <c r="D10" s="18"/>
      <c r="E10" s="18"/>
      <c r="F10" s="18"/>
    </row>
    <row r="11" spans="1:6" ht="25.5" customHeight="1" x14ac:dyDescent="0.25">
      <c r="A11" s="37" t="s">
        <v>19</v>
      </c>
      <c r="B11" s="38"/>
      <c r="C11" s="38"/>
      <c r="D11" s="38"/>
      <c r="E11" s="39"/>
      <c r="F11" s="40"/>
    </row>
    <row r="12" spans="1:6" ht="25.5" customHeight="1" x14ac:dyDescent="0.25">
      <c r="A12" s="37" t="s">
        <v>20</v>
      </c>
      <c r="B12" s="38" t="s">
        <v>21</v>
      </c>
      <c r="C12" s="38"/>
      <c r="D12" s="38"/>
      <c r="E12" s="39"/>
      <c r="F12" s="40"/>
    </row>
    <row r="13" spans="1:6" ht="30" customHeight="1" x14ac:dyDescent="0.25">
      <c r="A13" s="9" t="s">
        <v>2</v>
      </c>
      <c r="B13" s="62">
        <f>Referenz_01!A13</f>
        <v>0</v>
      </c>
      <c r="C13" s="63"/>
      <c r="D13" s="63"/>
      <c r="E13" s="64"/>
      <c r="F13" s="41">
        <f>Referenz_01!F51</f>
        <v>0</v>
      </c>
    </row>
    <row r="14" spans="1:6" ht="30" customHeight="1" x14ac:dyDescent="0.25">
      <c r="A14" s="9" t="s">
        <v>3</v>
      </c>
      <c r="B14" s="62">
        <f>Referenz_02!A13</f>
        <v>0</v>
      </c>
      <c r="C14" s="63"/>
      <c r="D14" s="63"/>
      <c r="E14" s="64"/>
      <c r="F14" s="41">
        <f>Referenz_02!F51</f>
        <v>0</v>
      </c>
    </row>
    <row r="15" spans="1:6" ht="30" customHeight="1" x14ac:dyDescent="0.25">
      <c r="A15" s="9" t="s">
        <v>4</v>
      </c>
      <c r="B15" s="62">
        <f>Referenz_03!A13</f>
        <v>0</v>
      </c>
      <c r="C15" s="63"/>
      <c r="D15" s="63"/>
      <c r="E15" s="64"/>
      <c r="F15" s="41">
        <f>Referenz_03!F51</f>
        <v>0</v>
      </c>
    </row>
    <row r="16" spans="1:6" ht="30" customHeight="1" x14ac:dyDescent="0.25">
      <c r="A16" s="9" t="s">
        <v>5</v>
      </c>
      <c r="B16" s="62">
        <f>Referenz_04!A13</f>
        <v>0</v>
      </c>
      <c r="C16" s="63"/>
      <c r="D16" s="63"/>
      <c r="E16" s="64"/>
      <c r="F16" s="41">
        <f>Referenz_04!F51</f>
        <v>0</v>
      </c>
    </row>
    <row r="17" spans="1:6" ht="30" customHeight="1" x14ac:dyDescent="0.25">
      <c r="A17" s="3"/>
      <c r="B17" s="23" t="s">
        <v>26</v>
      </c>
      <c r="C17" s="20"/>
      <c r="D17" s="21"/>
      <c r="E17" s="22"/>
      <c r="F17" s="27">
        <f>SUM(F13:F16)</f>
        <v>0</v>
      </c>
    </row>
  </sheetData>
  <sheetProtection algorithmName="SHA-512" hashValue="oZ+JYf1MGANUSEyY1Yw1GqOKOiJePimBm+ycsHbvRPD26pmVFpvMvQ+uv5bcYWQxt83trEu2lH3gxyh/hNmjGg==" saltValue="9GmffL6ZyqucD+xi6leWMw==" spinCount="100000" sheet="1" selectLockedCells="1"/>
  <mergeCells count="5">
    <mergeCell ref="B8:F8"/>
    <mergeCell ref="B13:E13"/>
    <mergeCell ref="B14:E14"/>
    <mergeCell ref="B16:E16"/>
    <mergeCell ref="B15:E15"/>
  </mergeCells>
  <phoneticPr fontId="8" type="noConversion"/>
  <pageMargins left="0.51181102362204722" right="0.51181102362204722" top="0.39370078740157483" bottom="0.59055118110236227" header="0.11811023622047245" footer="0.11811023622047245"/>
  <pageSetup paperSize="9" scale="87" fitToHeight="0" orientation="portrait" r:id="rId1"/>
  <headerFooter>
    <oddFooter xml:space="preserve">&amp;R&amp;10Seite &amp;P / &amp;N&amp;11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1C076-5569-4E54-99FD-E2A1C259B4D8}">
  <sheetPr>
    <tabColor theme="4" tint="0.39997558519241921"/>
    <pageSetUpPr fitToPage="1"/>
  </sheetPr>
  <dimension ref="A1:F52"/>
  <sheetViews>
    <sheetView view="pageBreakPreview" topLeftCell="A19" zoomScaleNormal="100" zoomScaleSheetLayoutView="100" workbookViewId="0">
      <selection activeCell="C28" sqref="C28"/>
    </sheetView>
  </sheetViews>
  <sheetFormatPr baseColWidth="10" defaultRowHeight="15" x14ac:dyDescent="0.25"/>
  <cols>
    <col min="1" max="1" width="10.42578125" customWidth="1"/>
    <col min="2" max="2" width="55" customWidth="1"/>
    <col min="3" max="3" width="11.42578125" customWidth="1"/>
  </cols>
  <sheetData>
    <row r="1" spans="1:6" x14ac:dyDescent="0.25">
      <c r="F1" s="14" t="s">
        <v>54</v>
      </c>
    </row>
    <row r="2" spans="1:6" x14ac:dyDescent="0.25">
      <c r="A2" s="13" t="s">
        <v>8</v>
      </c>
      <c r="F2" s="14" t="s">
        <v>48</v>
      </c>
    </row>
    <row r="3" spans="1:6" x14ac:dyDescent="0.25">
      <c r="A3" s="13" t="s">
        <v>9</v>
      </c>
      <c r="F3" s="14" t="s">
        <v>53</v>
      </c>
    </row>
    <row r="4" spans="1:6" x14ac:dyDescent="0.25">
      <c r="A4" s="13"/>
      <c r="F4" s="14"/>
    </row>
    <row r="5" spans="1:6" ht="15.75" x14ac:dyDescent="0.25">
      <c r="A5" s="16" t="s">
        <v>70</v>
      </c>
      <c r="F5" s="14"/>
    </row>
    <row r="6" spans="1:6" ht="15.75" x14ac:dyDescent="0.25">
      <c r="A6" s="16" t="s">
        <v>50</v>
      </c>
      <c r="F6" s="14"/>
    </row>
    <row r="7" spans="1:6" ht="10.5" customHeight="1" x14ac:dyDescent="0.25">
      <c r="A7" s="13"/>
      <c r="F7" s="14"/>
    </row>
    <row r="8" spans="1:6" x14ac:dyDescent="0.25">
      <c r="A8" s="17" t="s">
        <v>10</v>
      </c>
      <c r="F8" s="14"/>
    </row>
    <row r="9" spans="1:6" x14ac:dyDescent="0.25">
      <c r="A9" s="13"/>
      <c r="F9" s="14"/>
    </row>
    <row r="10" spans="1:6" ht="21" customHeight="1" x14ac:dyDescent="0.25">
      <c r="A10" s="15" t="s">
        <v>11</v>
      </c>
      <c r="B10" s="68"/>
      <c r="C10" s="68"/>
      <c r="D10" s="68"/>
      <c r="E10" s="68"/>
      <c r="F10" s="68"/>
    </row>
    <row r="11" spans="1:6" x14ac:dyDescent="0.25">
      <c r="A11" s="15"/>
      <c r="B11" s="18"/>
      <c r="C11" s="18"/>
      <c r="D11" s="18"/>
      <c r="E11" s="18"/>
      <c r="F11" s="18"/>
    </row>
    <row r="12" spans="1:6" x14ac:dyDescent="0.25">
      <c r="A12" s="15" t="s">
        <v>13</v>
      </c>
      <c r="B12" s="18"/>
      <c r="C12" s="18"/>
      <c r="D12" s="18"/>
      <c r="E12" s="18"/>
      <c r="F12" s="18"/>
    </row>
    <row r="13" spans="1:6" ht="35.25" customHeight="1" x14ac:dyDescent="0.25">
      <c r="A13" s="69"/>
      <c r="B13" s="70"/>
      <c r="C13" s="70"/>
      <c r="D13" s="70"/>
      <c r="E13" s="70"/>
      <c r="F13" s="71"/>
    </row>
    <row r="14" spans="1:6" ht="6.75" customHeight="1" x14ac:dyDescent="0.25">
      <c r="A14" s="15"/>
      <c r="B14" s="18"/>
      <c r="C14" s="18"/>
      <c r="D14" s="18"/>
      <c r="E14" s="18"/>
      <c r="F14" s="18"/>
    </row>
    <row r="15" spans="1:6" x14ac:dyDescent="0.25">
      <c r="A15" s="15" t="s">
        <v>14</v>
      </c>
      <c r="B15" s="18"/>
      <c r="C15" s="18"/>
      <c r="D15" s="18"/>
      <c r="E15" s="18"/>
      <c r="F15" s="18"/>
    </row>
    <row r="16" spans="1:6" ht="35.25" customHeight="1" x14ac:dyDescent="0.25">
      <c r="A16" s="69"/>
      <c r="B16" s="70"/>
      <c r="C16" s="70"/>
      <c r="D16" s="70"/>
      <c r="E16" s="70"/>
      <c r="F16" s="71"/>
    </row>
    <row r="17" spans="1:6" ht="6.75" customHeight="1" x14ac:dyDescent="0.25">
      <c r="A17" s="15"/>
      <c r="B17" s="18"/>
      <c r="C17" s="18"/>
      <c r="D17" s="18"/>
      <c r="E17" s="18"/>
      <c r="F17" s="18"/>
    </row>
    <row r="18" spans="1:6" x14ac:dyDescent="0.25">
      <c r="A18" s="15" t="s">
        <v>15</v>
      </c>
      <c r="B18" s="18"/>
      <c r="C18" s="18"/>
      <c r="D18" s="18"/>
      <c r="E18" s="18"/>
      <c r="F18" s="18"/>
    </row>
    <row r="19" spans="1:6" ht="78.75" customHeight="1" x14ac:dyDescent="0.25">
      <c r="A19" s="69"/>
      <c r="B19" s="70"/>
      <c r="C19" s="70"/>
      <c r="D19" s="70"/>
      <c r="E19" s="70"/>
      <c r="F19" s="71"/>
    </row>
    <row r="20" spans="1:6" ht="6.75" customHeight="1" x14ac:dyDescent="0.25">
      <c r="A20" s="15"/>
      <c r="B20" s="18"/>
      <c r="C20" s="18"/>
      <c r="D20" s="18"/>
      <c r="E20" s="18"/>
      <c r="F20" s="18"/>
    </row>
    <row r="21" spans="1:6" x14ac:dyDescent="0.25">
      <c r="A21" s="15" t="s">
        <v>16</v>
      </c>
      <c r="B21" s="18"/>
      <c r="C21" s="18"/>
      <c r="D21" s="18"/>
      <c r="E21" s="18"/>
      <c r="F21" s="18"/>
    </row>
    <row r="22" spans="1:6" ht="26.25" customHeight="1" x14ac:dyDescent="0.25">
      <c r="A22" s="69"/>
      <c r="B22" s="70"/>
      <c r="C22" s="70"/>
      <c r="D22" s="70"/>
      <c r="E22" s="70"/>
      <c r="F22" s="71"/>
    </row>
    <row r="23" spans="1:6" ht="6.75" customHeight="1" x14ac:dyDescent="0.25">
      <c r="A23" s="15"/>
      <c r="B23" s="18"/>
      <c r="C23" s="18"/>
      <c r="D23" s="18"/>
      <c r="E23" s="18"/>
      <c r="F23" s="18"/>
    </row>
    <row r="24" spans="1:6" x14ac:dyDescent="0.25">
      <c r="A24" s="15" t="s">
        <v>17</v>
      </c>
      <c r="B24" s="18"/>
      <c r="C24" s="18"/>
      <c r="D24" s="18"/>
      <c r="E24" s="18"/>
      <c r="F24" s="18"/>
    </row>
    <row r="25" spans="1:6" ht="6.75" customHeight="1" x14ac:dyDescent="0.25">
      <c r="A25" s="15"/>
      <c r="B25" s="18"/>
      <c r="C25" s="18"/>
      <c r="D25" s="18"/>
      <c r="E25" s="18"/>
      <c r="F25" s="18"/>
    </row>
    <row r="26" spans="1:6" ht="51" x14ac:dyDescent="0.25">
      <c r="A26" s="19" t="s">
        <v>18</v>
      </c>
      <c r="B26" s="1"/>
      <c r="C26" s="2" t="s">
        <v>6</v>
      </c>
      <c r="D26" s="2" t="s">
        <v>1</v>
      </c>
      <c r="E26" s="2" t="s">
        <v>0</v>
      </c>
      <c r="F26" s="2" t="s">
        <v>12</v>
      </c>
    </row>
    <row r="27" spans="1:6" ht="23.25" customHeight="1" x14ac:dyDescent="0.25">
      <c r="A27" s="51">
        <v>1</v>
      </c>
      <c r="B27" s="56" t="s">
        <v>71</v>
      </c>
      <c r="C27" s="2"/>
      <c r="D27" s="2"/>
      <c r="E27" s="2"/>
      <c r="F27" s="2"/>
    </row>
    <row r="28" spans="1:6" ht="19.5" customHeight="1" x14ac:dyDescent="0.25">
      <c r="A28" s="31" t="s">
        <v>27</v>
      </c>
      <c r="B28" s="59" t="s">
        <v>72</v>
      </c>
      <c r="C28" s="43"/>
      <c r="D28" s="32">
        <v>1000</v>
      </c>
      <c r="E28" s="55">
        <v>7.0000000000000007E-2</v>
      </c>
      <c r="F28" s="33">
        <f>IF(C28="JA",D28*$E$28,0)</f>
        <v>0</v>
      </c>
    </row>
    <row r="29" spans="1:6" ht="19.5" customHeight="1" x14ac:dyDescent="0.25">
      <c r="A29" s="31" t="s">
        <v>28</v>
      </c>
      <c r="B29" s="45" t="s">
        <v>55</v>
      </c>
      <c r="C29" s="43"/>
      <c r="D29" s="32">
        <v>1000</v>
      </c>
      <c r="E29" s="55">
        <v>0.08</v>
      </c>
      <c r="F29" s="33">
        <f>IF(C29="JA",D29*$E$29,0)</f>
        <v>0</v>
      </c>
    </row>
    <row r="30" spans="1:6" ht="19.5" customHeight="1" x14ac:dyDescent="0.25">
      <c r="A30" s="31" t="s">
        <v>29</v>
      </c>
      <c r="B30" s="46" t="s">
        <v>56</v>
      </c>
      <c r="C30" s="43"/>
      <c r="D30" s="32">
        <v>1000</v>
      </c>
      <c r="E30" s="55">
        <v>0.09</v>
      </c>
      <c r="F30" s="33">
        <f>IF(C30="JA",D30*$E$30,0)</f>
        <v>0</v>
      </c>
    </row>
    <row r="31" spans="1:6" ht="19.5" customHeight="1" x14ac:dyDescent="0.25">
      <c r="A31" s="31" t="s">
        <v>30</v>
      </c>
      <c r="B31" s="46" t="s">
        <v>57</v>
      </c>
      <c r="C31" s="43"/>
      <c r="D31" s="32">
        <v>1000</v>
      </c>
      <c r="E31" s="55">
        <v>0.09</v>
      </c>
      <c r="F31" s="33">
        <f>IF(C31="JA",D31*$E$31,0)</f>
        <v>0</v>
      </c>
    </row>
    <row r="32" spans="1:6" ht="19.5" customHeight="1" x14ac:dyDescent="0.25">
      <c r="A32" s="31" t="s">
        <v>31</v>
      </c>
      <c r="B32" s="46" t="s">
        <v>58</v>
      </c>
      <c r="C32" s="43"/>
      <c r="D32" s="32">
        <v>1000</v>
      </c>
      <c r="E32" s="55">
        <v>0.09</v>
      </c>
      <c r="F32" s="33">
        <f>IF(C32="JA",D32*$E$32,0)</f>
        <v>0</v>
      </c>
    </row>
    <row r="33" spans="1:6" ht="30" customHeight="1" x14ac:dyDescent="0.25">
      <c r="A33" s="31" t="s">
        <v>32</v>
      </c>
      <c r="B33" s="46" t="s">
        <v>69</v>
      </c>
      <c r="C33" s="43"/>
      <c r="D33" s="32">
        <v>1000</v>
      </c>
      <c r="E33" s="55">
        <v>7.0000000000000007E-2</v>
      </c>
      <c r="F33" s="33">
        <f>IF(C33="JA",D33*$E$33,0)</f>
        <v>0</v>
      </c>
    </row>
    <row r="34" spans="1:6" ht="19.5" customHeight="1" x14ac:dyDescent="0.25">
      <c r="A34" s="31" t="s">
        <v>33</v>
      </c>
      <c r="B34" s="46" t="s">
        <v>59</v>
      </c>
      <c r="C34" s="43"/>
      <c r="D34" s="32">
        <v>1000</v>
      </c>
      <c r="E34" s="55">
        <v>0.08</v>
      </c>
      <c r="F34" s="33">
        <f>IF(C34="JA",D34*$E$34,0)</f>
        <v>0</v>
      </c>
    </row>
    <row r="35" spans="1:6" ht="19.5" customHeight="1" x14ac:dyDescent="0.25">
      <c r="A35" s="9" t="s">
        <v>34</v>
      </c>
      <c r="B35" s="53" t="s">
        <v>60</v>
      </c>
      <c r="D35" s="24"/>
      <c r="E35" s="29"/>
      <c r="F35" s="30"/>
    </row>
    <row r="36" spans="1:6" ht="19.5" customHeight="1" x14ac:dyDescent="0.25">
      <c r="A36" s="28"/>
      <c r="B36" s="26" t="s">
        <v>61</v>
      </c>
      <c r="C36" s="12"/>
      <c r="D36" s="7">
        <v>1000</v>
      </c>
      <c r="E36" s="65">
        <v>7.0000000000000007E-2</v>
      </c>
      <c r="F36" s="25">
        <f>IF(C36="JA",D36*$E$36,0)</f>
        <v>0</v>
      </c>
    </row>
    <row r="37" spans="1:6" ht="19.5" customHeight="1" x14ac:dyDescent="0.25">
      <c r="A37" s="10"/>
      <c r="B37" s="26" t="s">
        <v>62</v>
      </c>
      <c r="C37" s="12"/>
      <c r="D37" s="7">
        <v>500</v>
      </c>
      <c r="E37" s="66"/>
      <c r="F37" s="42">
        <f>IF(C37="JA",IF(F36=0,D37*E36,0),0)</f>
        <v>0</v>
      </c>
    </row>
    <row r="38" spans="1:6" ht="19.5" customHeight="1" x14ac:dyDescent="0.25">
      <c r="A38" s="11"/>
      <c r="B38" s="34" t="s">
        <v>63</v>
      </c>
      <c r="C38" s="35"/>
      <c r="D38" s="8">
        <v>0</v>
      </c>
      <c r="E38" s="67"/>
      <c r="F38" s="36">
        <f>IF(C38="JA",D38*$E$36,0)</f>
        <v>0</v>
      </c>
    </row>
    <row r="39" spans="1:6" ht="19.5" customHeight="1" x14ac:dyDescent="0.25">
      <c r="A39" s="31" t="s">
        <v>35</v>
      </c>
      <c r="B39" s="46" t="s">
        <v>64</v>
      </c>
      <c r="C39" s="43"/>
      <c r="D39" s="32">
        <v>1000</v>
      </c>
      <c r="E39" s="55">
        <v>7.0000000000000007E-2</v>
      </c>
      <c r="F39" s="33">
        <f>IF(C39="JA",D39*$E$39,0)</f>
        <v>0</v>
      </c>
    </row>
    <row r="40" spans="1:6" ht="19.5" customHeight="1" x14ac:dyDescent="0.25">
      <c r="A40" s="28" t="s">
        <v>36</v>
      </c>
      <c r="B40" s="47" t="s">
        <v>46</v>
      </c>
      <c r="D40" s="24"/>
      <c r="E40" s="29"/>
      <c r="F40" s="30"/>
    </row>
    <row r="41" spans="1:6" ht="19.5" customHeight="1" x14ac:dyDescent="0.25">
      <c r="A41" s="10"/>
      <c r="B41" s="48" t="s">
        <v>65</v>
      </c>
      <c r="C41" s="12"/>
      <c r="D41" s="7">
        <v>1000</v>
      </c>
      <c r="E41" s="65">
        <v>7.0000000000000007E-2</v>
      </c>
      <c r="F41" s="25">
        <f>IF(C41="JA",D41*$E$41,0)</f>
        <v>0</v>
      </c>
    </row>
    <row r="42" spans="1:6" ht="19.5" customHeight="1" x14ac:dyDescent="0.25">
      <c r="A42" s="10"/>
      <c r="B42" s="50" t="s">
        <v>41</v>
      </c>
      <c r="C42" s="12"/>
      <c r="D42" s="7">
        <v>500</v>
      </c>
      <c r="E42" s="66"/>
      <c r="F42" s="42">
        <f>IF(C42="JA",IF(F41=0,D42*E41,0),0)</f>
        <v>0</v>
      </c>
    </row>
    <row r="43" spans="1:6" ht="19.5" customHeight="1" x14ac:dyDescent="0.25">
      <c r="A43" s="11"/>
      <c r="B43" s="49" t="s">
        <v>42</v>
      </c>
      <c r="C43" s="35"/>
      <c r="D43" s="8">
        <v>0</v>
      </c>
      <c r="E43" s="67"/>
      <c r="F43" s="36">
        <f>IF(C43="JA",D43*$E$41,0)</f>
        <v>0</v>
      </c>
    </row>
    <row r="44" spans="1:6" ht="19.5" customHeight="1" x14ac:dyDescent="0.25">
      <c r="A44" s="28" t="s">
        <v>37</v>
      </c>
      <c r="B44" s="47" t="s">
        <v>47</v>
      </c>
      <c r="D44" s="24"/>
      <c r="E44" s="29"/>
      <c r="F44" s="30"/>
    </row>
    <row r="45" spans="1:6" ht="19.5" customHeight="1" x14ac:dyDescent="0.25">
      <c r="A45" s="10"/>
      <c r="B45" s="48" t="s">
        <v>43</v>
      </c>
      <c r="C45" s="12"/>
      <c r="D45" s="7">
        <v>1000</v>
      </c>
      <c r="E45" s="65">
        <v>7.0000000000000007E-2</v>
      </c>
      <c r="F45" s="25">
        <f>IF(C45="JA",D45*$E$45,0)</f>
        <v>0</v>
      </c>
    </row>
    <row r="46" spans="1:6" ht="19.5" customHeight="1" x14ac:dyDescent="0.25">
      <c r="A46" s="10"/>
      <c r="B46" s="50" t="s">
        <v>44</v>
      </c>
      <c r="C46" s="12"/>
      <c r="D46" s="7">
        <v>500</v>
      </c>
      <c r="E46" s="66"/>
      <c r="F46" s="42">
        <f>IF(C46="JA",IF(F45=0,D46*E45,0),0)</f>
        <v>0</v>
      </c>
    </row>
    <row r="47" spans="1:6" ht="19.5" customHeight="1" x14ac:dyDescent="0.25">
      <c r="A47" s="11"/>
      <c r="B47" s="49" t="s">
        <v>45</v>
      </c>
      <c r="C47" s="35"/>
      <c r="D47" s="8">
        <v>0</v>
      </c>
      <c r="E47" s="67"/>
      <c r="F47" s="36">
        <f>IF(C47="JA",D47*$E$45,0)</f>
        <v>0</v>
      </c>
    </row>
    <row r="48" spans="1:6" ht="19.5" customHeight="1" x14ac:dyDescent="0.25">
      <c r="A48" s="28" t="s">
        <v>38</v>
      </c>
      <c r="B48" s="58" t="s">
        <v>66</v>
      </c>
      <c r="C48" s="12"/>
      <c r="D48" s="24">
        <v>1000</v>
      </c>
      <c r="E48" s="57">
        <v>0.06</v>
      </c>
      <c r="F48" s="33">
        <f>IF(C48="JA",D48*$E$48,0)</f>
        <v>0</v>
      </c>
    </row>
    <row r="49" spans="1:6" ht="19.5" customHeight="1" x14ac:dyDescent="0.25">
      <c r="A49" s="31" t="s">
        <v>39</v>
      </c>
      <c r="B49" s="54" t="s">
        <v>67</v>
      </c>
      <c r="C49" s="43"/>
      <c r="D49" s="32">
        <v>1000</v>
      </c>
      <c r="E49" s="55">
        <v>0.04</v>
      </c>
      <c r="F49" s="52">
        <f>IF(C49="JA",D49*$E$49,0)</f>
        <v>0</v>
      </c>
    </row>
    <row r="50" spans="1:6" ht="27" customHeight="1" x14ac:dyDescent="0.25">
      <c r="A50" s="31" t="s">
        <v>40</v>
      </c>
      <c r="B50" s="54" t="s">
        <v>68</v>
      </c>
      <c r="C50" s="43"/>
      <c r="D50" s="32">
        <v>1000</v>
      </c>
      <c r="E50" s="55">
        <v>0.05</v>
      </c>
      <c r="F50" s="33">
        <f>IF(C50="JA",D50*$E$50,0)</f>
        <v>0</v>
      </c>
    </row>
    <row r="51" spans="1:6" ht="30" customHeight="1" x14ac:dyDescent="0.25">
      <c r="A51" s="3"/>
      <c r="B51" s="4" t="s">
        <v>7</v>
      </c>
      <c r="C51" s="4"/>
      <c r="D51" s="5"/>
      <c r="E51" s="6"/>
      <c r="F51" s="27">
        <f>SUM(F28:F50)</f>
        <v>0</v>
      </c>
    </row>
    <row r="52" spans="1:6" x14ac:dyDescent="0.25">
      <c r="E52" s="44"/>
    </row>
  </sheetData>
  <sheetProtection algorithmName="SHA-512" hashValue="LnT2uV5Wh+g4laAxz20TQqm3RFYAJ4EgVuzxLwxXARh2hx8jENqHSRV7dwybwCpjCPt2j6MZyUXnixCPbKcQrw==" saltValue="oJ65ZXZCjCQMbJetGuu+MA==" spinCount="100000" sheet="1" selectLockedCells="1"/>
  <mergeCells count="8">
    <mergeCell ref="E36:E38"/>
    <mergeCell ref="E45:E47"/>
    <mergeCell ref="B10:F10"/>
    <mergeCell ref="A13:F13"/>
    <mergeCell ref="A16:F16"/>
    <mergeCell ref="A19:F19"/>
    <mergeCell ref="A22:F22"/>
    <mergeCell ref="E41:E43"/>
  </mergeCells>
  <phoneticPr fontId="8" type="noConversion"/>
  <dataValidations count="1">
    <dataValidation type="list" allowBlank="1" showInputMessage="1" showErrorMessage="1" prompt="Bitte auswählen" sqref="C28:C50" xr:uid="{B70066F1-DBA5-4AA9-82B3-93153DC498D8}">
      <formula1>"JA,NEIN"</formula1>
    </dataValidation>
  </dataValidations>
  <pageMargins left="0.51181102362204722" right="0.51181102362204722" top="0.39370078740157483" bottom="0.59055118110236227" header="0.11811023622047245" footer="0.11811023622047245"/>
  <pageSetup paperSize="9" scale="70" orientation="portrait" r:id="rId1"/>
  <headerFooter>
    <oddFooter xml:space="preserve">&amp;R&amp;10Seite &amp;P / &amp;N&amp;11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04F34-5FAB-4E07-AD06-798B6B01C784}">
  <sheetPr>
    <tabColor theme="4" tint="0.39997558519241921"/>
    <pageSetUpPr fitToPage="1"/>
  </sheetPr>
  <dimension ref="A1:F52"/>
  <sheetViews>
    <sheetView topLeftCell="A6" zoomScaleNormal="100" workbookViewId="0">
      <selection activeCell="C28" sqref="C28"/>
    </sheetView>
  </sheetViews>
  <sheetFormatPr baseColWidth="10" defaultRowHeight="15" x14ac:dyDescent="0.25"/>
  <cols>
    <col min="1" max="1" width="10.42578125" customWidth="1"/>
    <col min="2" max="2" width="55" customWidth="1"/>
    <col min="3" max="3" width="11.42578125" customWidth="1"/>
  </cols>
  <sheetData>
    <row r="1" spans="1:6" x14ac:dyDescent="0.25">
      <c r="F1" s="14" t="s">
        <v>54</v>
      </c>
    </row>
    <row r="2" spans="1:6" x14ac:dyDescent="0.25">
      <c r="A2" s="13" t="s">
        <v>8</v>
      </c>
      <c r="F2" s="14" t="s">
        <v>48</v>
      </c>
    </row>
    <row r="3" spans="1:6" x14ac:dyDescent="0.25">
      <c r="A3" s="13" t="s">
        <v>9</v>
      </c>
      <c r="F3" s="14" t="s">
        <v>53</v>
      </c>
    </row>
    <row r="4" spans="1:6" x14ac:dyDescent="0.25">
      <c r="A4" s="13"/>
      <c r="F4" s="14"/>
    </row>
    <row r="5" spans="1:6" ht="15.75" x14ac:dyDescent="0.25">
      <c r="A5" s="16" t="s">
        <v>70</v>
      </c>
      <c r="F5" s="14"/>
    </row>
    <row r="6" spans="1:6" ht="15.75" x14ac:dyDescent="0.25">
      <c r="A6" s="16" t="s">
        <v>51</v>
      </c>
      <c r="F6" s="14"/>
    </row>
    <row r="7" spans="1:6" ht="10.5" customHeight="1" x14ac:dyDescent="0.25">
      <c r="A7" s="13"/>
      <c r="F7" s="14"/>
    </row>
    <row r="8" spans="1:6" x14ac:dyDescent="0.25">
      <c r="A8" s="17" t="s">
        <v>10</v>
      </c>
      <c r="F8" s="14"/>
    </row>
    <row r="9" spans="1:6" x14ac:dyDescent="0.25">
      <c r="A9" s="13"/>
      <c r="F9" s="14"/>
    </row>
    <row r="10" spans="1:6" ht="21" customHeight="1" x14ac:dyDescent="0.25">
      <c r="A10" s="15" t="s">
        <v>11</v>
      </c>
      <c r="B10" s="68"/>
      <c r="C10" s="68"/>
      <c r="D10" s="68"/>
      <c r="E10" s="68"/>
      <c r="F10" s="68"/>
    </row>
    <row r="11" spans="1:6" x14ac:dyDescent="0.25">
      <c r="A11" s="15"/>
      <c r="B11" s="18"/>
      <c r="C11" s="18"/>
      <c r="D11" s="18"/>
      <c r="E11" s="18"/>
      <c r="F11" s="18"/>
    </row>
    <row r="12" spans="1:6" x14ac:dyDescent="0.25">
      <c r="A12" s="15" t="s">
        <v>13</v>
      </c>
      <c r="B12" s="18"/>
      <c r="C12" s="18"/>
      <c r="D12" s="18"/>
      <c r="E12" s="18"/>
      <c r="F12" s="18"/>
    </row>
    <row r="13" spans="1:6" ht="35.25" customHeight="1" x14ac:dyDescent="0.25">
      <c r="A13" s="69"/>
      <c r="B13" s="70"/>
      <c r="C13" s="70"/>
      <c r="D13" s="70"/>
      <c r="E13" s="70"/>
      <c r="F13" s="71"/>
    </row>
    <row r="14" spans="1:6" ht="6.75" customHeight="1" x14ac:dyDescent="0.25">
      <c r="A14" s="15"/>
      <c r="B14" s="18"/>
      <c r="C14" s="18"/>
      <c r="D14" s="18"/>
      <c r="E14" s="18"/>
      <c r="F14" s="18"/>
    </row>
    <row r="15" spans="1:6" x14ac:dyDescent="0.25">
      <c r="A15" s="15" t="s">
        <v>14</v>
      </c>
      <c r="B15" s="18"/>
      <c r="C15" s="18"/>
      <c r="D15" s="18"/>
      <c r="E15" s="18"/>
      <c r="F15" s="18"/>
    </row>
    <row r="16" spans="1:6" ht="35.25" customHeight="1" x14ac:dyDescent="0.25">
      <c r="A16" s="69"/>
      <c r="B16" s="70"/>
      <c r="C16" s="70"/>
      <c r="D16" s="70"/>
      <c r="E16" s="70"/>
      <c r="F16" s="71"/>
    </row>
    <row r="17" spans="1:6" ht="6.75" customHeight="1" x14ac:dyDescent="0.25">
      <c r="A17" s="15"/>
      <c r="B17" s="18"/>
      <c r="C17" s="18"/>
      <c r="D17" s="18"/>
      <c r="E17" s="18"/>
      <c r="F17" s="18"/>
    </row>
    <row r="18" spans="1:6" x14ac:dyDescent="0.25">
      <c r="A18" s="15" t="s">
        <v>15</v>
      </c>
      <c r="B18" s="18"/>
      <c r="C18" s="18"/>
      <c r="D18" s="18"/>
      <c r="E18" s="18"/>
      <c r="F18" s="18"/>
    </row>
    <row r="19" spans="1:6" ht="78.75" customHeight="1" x14ac:dyDescent="0.25">
      <c r="A19" s="69"/>
      <c r="B19" s="70"/>
      <c r="C19" s="70"/>
      <c r="D19" s="70"/>
      <c r="E19" s="70"/>
      <c r="F19" s="71"/>
    </row>
    <row r="20" spans="1:6" ht="6.75" customHeight="1" x14ac:dyDescent="0.25">
      <c r="A20" s="15"/>
      <c r="B20" s="18"/>
      <c r="C20" s="18"/>
      <c r="D20" s="18"/>
      <c r="E20" s="18"/>
      <c r="F20" s="18"/>
    </row>
    <row r="21" spans="1:6" x14ac:dyDescent="0.25">
      <c r="A21" s="15" t="s">
        <v>16</v>
      </c>
      <c r="B21" s="18"/>
      <c r="C21" s="18"/>
      <c r="D21" s="18"/>
      <c r="E21" s="18"/>
      <c r="F21" s="18"/>
    </row>
    <row r="22" spans="1:6" ht="26.25" customHeight="1" x14ac:dyDescent="0.25">
      <c r="A22" s="69"/>
      <c r="B22" s="70"/>
      <c r="C22" s="70"/>
      <c r="D22" s="70"/>
      <c r="E22" s="70"/>
      <c r="F22" s="71"/>
    </row>
    <row r="23" spans="1:6" ht="6.75" customHeight="1" x14ac:dyDescent="0.25">
      <c r="A23" s="15"/>
      <c r="B23" s="18"/>
      <c r="C23" s="18"/>
      <c r="D23" s="18"/>
      <c r="E23" s="18"/>
      <c r="F23" s="18"/>
    </row>
    <row r="24" spans="1:6" x14ac:dyDescent="0.25">
      <c r="A24" s="15" t="s">
        <v>17</v>
      </c>
      <c r="B24" s="18"/>
      <c r="C24" s="18"/>
      <c r="D24" s="18"/>
      <c r="E24" s="18"/>
      <c r="F24" s="18"/>
    </row>
    <row r="25" spans="1:6" ht="6.75" customHeight="1" x14ac:dyDescent="0.25">
      <c r="A25" s="15"/>
      <c r="B25" s="18"/>
      <c r="C25" s="18"/>
      <c r="D25" s="18"/>
      <c r="E25" s="18"/>
      <c r="F25" s="18"/>
    </row>
    <row r="26" spans="1:6" ht="51" x14ac:dyDescent="0.25">
      <c r="A26" s="19" t="s">
        <v>18</v>
      </c>
      <c r="B26" s="1"/>
      <c r="C26" s="2" t="s">
        <v>6</v>
      </c>
      <c r="D26" s="2" t="s">
        <v>1</v>
      </c>
      <c r="E26" s="2" t="s">
        <v>0</v>
      </c>
      <c r="F26" s="2" t="s">
        <v>12</v>
      </c>
    </row>
    <row r="27" spans="1:6" ht="23.25" customHeight="1" x14ac:dyDescent="0.25">
      <c r="A27" s="51">
        <v>1</v>
      </c>
      <c r="B27" s="56" t="s">
        <v>71</v>
      </c>
      <c r="C27" s="2"/>
      <c r="D27" s="2"/>
      <c r="E27" s="2"/>
      <c r="F27" s="2"/>
    </row>
    <row r="28" spans="1:6" ht="19.5" customHeight="1" x14ac:dyDescent="0.25">
      <c r="A28" s="31" t="s">
        <v>27</v>
      </c>
      <c r="B28" s="59" t="s">
        <v>72</v>
      </c>
      <c r="C28" s="43"/>
      <c r="D28" s="32">
        <v>1000</v>
      </c>
      <c r="E28" s="55">
        <v>7.0000000000000007E-2</v>
      </c>
      <c r="F28" s="33">
        <f>IF(C28="JA",D28*$E$28,0)</f>
        <v>0</v>
      </c>
    </row>
    <row r="29" spans="1:6" ht="19.5" customHeight="1" x14ac:dyDescent="0.25">
      <c r="A29" s="31" t="s">
        <v>28</v>
      </c>
      <c r="B29" s="45" t="s">
        <v>55</v>
      </c>
      <c r="C29" s="43"/>
      <c r="D29" s="32">
        <v>1000</v>
      </c>
      <c r="E29" s="55">
        <v>0.08</v>
      </c>
      <c r="F29" s="33">
        <f>IF(C29="JA",D29*$E$29,0)</f>
        <v>0</v>
      </c>
    </row>
    <row r="30" spans="1:6" ht="19.5" customHeight="1" x14ac:dyDescent="0.25">
      <c r="A30" s="31" t="s">
        <v>29</v>
      </c>
      <c r="B30" s="46" t="s">
        <v>56</v>
      </c>
      <c r="C30" s="43"/>
      <c r="D30" s="32">
        <v>1000</v>
      </c>
      <c r="E30" s="55">
        <v>0.09</v>
      </c>
      <c r="F30" s="33">
        <f>IF(C30="JA",D30*$E$30,0)</f>
        <v>0</v>
      </c>
    </row>
    <row r="31" spans="1:6" ht="19.5" customHeight="1" x14ac:dyDescent="0.25">
      <c r="A31" s="31" t="s">
        <v>30</v>
      </c>
      <c r="B31" s="46" t="s">
        <v>57</v>
      </c>
      <c r="C31" s="43"/>
      <c r="D31" s="32">
        <v>1000</v>
      </c>
      <c r="E31" s="55">
        <v>0.09</v>
      </c>
      <c r="F31" s="33">
        <f>IF(C31="JA",D31*$E$31,0)</f>
        <v>0</v>
      </c>
    </row>
    <row r="32" spans="1:6" ht="19.5" customHeight="1" x14ac:dyDescent="0.25">
      <c r="A32" s="31" t="s">
        <v>31</v>
      </c>
      <c r="B32" s="46" t="s">
        <v>58</v>
      </c>
      <c r="C32" s="43"/>
      <c r="D32" s="32">
        <v>1000</v>
      </c>
      <c r="E32" s="55">
        <v>0.09</v>
      </c>
      <c r="F32" s="33">
        <f>IF(C32="JA",D32*$E$32,0)</f>
        <v>0</v>
      </c>
    </row>
    <row r="33" spans="1:6" ht="30" customHeight="1" x14ac:dyDescent="0.25">
      <c r="A33" s="31" t="s">
        <v>32</v>
      </c>
      <c r="B33" s="46" t="s">
        <v>69</v>
      </c>
      <c r="C33" s="43"/>
      <c r="D33" s="32">
        <v>1000</v>
      </c>
      <c r="E33" s="55">
        <v>7.0000000000000007E-2</v>
      </c>
      <c r="F33" s="33">
        <f>IF(C33="JA",D33*$E$33,0)</f>
        <v>0</v>
      </c>
    </row>
    <row r="34" spans="1:6" ht="19.5" customHeight="1" x14ac:dyDescent="0.25">
      <c r="A34" s="31" t="s">
        <v>33</v>
      </c>
      <c r="B34" s="46" t="s">
        <v>59</v>
      </c>
      <c r="C34" s="43"/>
      <c r="D34" s="32">
        <v>1000</v>
      </c>
      <c r="E34" s="55">
        <v>0.08</v>
      </c>
      <c r="F34" s="33">
        <f>IF(C34="JA",D34*$E$34,0)</f>
        <v>0</v>
      </c>
    </row>
    <row r="35" spans="1:6" ht="19.5" customHeight="1" x14ac:dyDescent="0.25">
      <c r="A35" s="9" t="s">
        <v>34</v>
      </c>
      <c r="B35" s="53" t="s">
        <v>60</v>
      </c>
      <c r="D35" s="24"/>
      <c r="E35" s="29"/>
      <c r="F35" s="30"/>
    </row>
    <row r="36" spans="1:6" ht="19.5" customHeight="1" x14ac:dyDescent="0.25">
      <c r="A36" s="28"/>
      <c r="B36" s="26" t="s">
        <v>61</v>
      </c>
      <c r="C36" s="12"/>
      <c r="D36" s="7">
        <v>1000</v>
      </c>
      <c r="E36" s="65">
        <v>7.0000000000000007E-2</v>
      </c>
      <c r="F36" s="25">
        <f>IF(C36="JA",D36*$E$36,0)</f>
        <v>0</v>
      </c>
    </row>
    <row r="37" spans="1:6" ht="19.5" customHeight="1" x14ac:dyDescent="0.25">
      <c r="A37" s="10"/>
      <c r="B37" s="26" t="s">
        <v>62</v>
      </c>
      <c r="C37" s="12"/>
      <c r="D37" s="7">
        <v>500</v>
      </c>
      <c r="E37" s="66"/>
      <c r="F37" s="42">
        <f>IF(C37="JA",IF(F36=0,D37*E36,0),0)</f>
        <v>0</v>
      </c>
    </row>
    <row r="38" spans="1:6" ht="19.5" customHeight="1" x14ac:dyDescent="0.25">
      <c r="A38" s="11"/>
      <c r="B38" s="34" t="s">
        <v>63</v>
      </c>
      <c r="C38" s="35"/>
      <c r="D38" s="8">
        <v>0</v>
      </c>
      <c r="E38" s="67"/>
      <c r="F38" s="36">
        <f>IF(C38="JA",D38*$E$36,0)</f>
        <v>0</v>
      </c>
    </row>
    <row r="39" spans="1:6" ht="19.5" customHeight="1" x14ac:dyDescent="0.25">
      <c r="A39" s="31" t="s">
        <v>35</v>
      </c>
      <c r="B39" s="46" t="s">
        <v>64</v>
      </c>
      <c r="C39" s="43"/>
      <c r="D39" s="32">
        <v>1000</v>
      </c>
      <c r="E39" s="55">
        <v>7.0000000000000007E-2</v>
      </c>
      <c r="F39" s="33">
        <f>IF(C39="JA",D39*$E$39,0)</f>
        <v>0</v>
      </c>
    </row>
    <row r="40" spans="1:6" ht="19.5" customHeight="1" x14ac:dyDescent="0.25">
      <c r="A40" s="28" t="s">
        <v>36</v>
      </c>
      <c r="B40" s="47" t="s">
        <v>46</v>
      </c>
      <c r="D40" s="24"/>
      <c r="E40" s="29"/>
      <c r="F40" s="30"/>
    </row>
    <row r="41" spans="1:6" ht="19.5" customHeight="1" x14ac:dyDescent="0.25">
      <c r="A41" s="10"/>
      <c r="B41" s="48" t="s">
        <v>65</v>
      </c>
      <c r="C41" s="12"/>
      <c r="D41" s="7">
        <v>1000</v>
      </c>
      <c r="E41" s="65">
        <v>7.0000000000000007E-2</v>
      </c>
      <c r="F41" s="25">
        <f>IF(C41="JA",D41*$E$41,0)</f>
        <v>0</v>
      </c>
    </row>
    <row r="42" spans="1:6" ht="19.5" customHeight="1" x14ac:dyDescent="0.25">
      <c r="A42" s="10"/>
      <c r="B42" s="50" t="s">
        <v>41</v>
      </c>
      <c r="C42" s="12"/>
      <c r="D42" s="7">
        <v>500</v>
      </c>
      <c r="E42" s="66"/>
      <c r="F42" s="42">
        <f>IF(C42="JA",IF(F41=0,D42*E41,0),0)</f>
        <v>0</v>
      </c>
    </row>
    <row r="43" spans="1:6" ht="19.5" customHeight="1" x14ac:dyDescent="0.25">
      <c r="A43" s="11"/>
      <c r="B43" s="49" t="s">
        <v>42</v>
      </c>
      <c r="C43" s="35"/>
      <c r="D43" s="8">
        <v>0</v>
      </c>
      <c r="E43" s="67"/>
      <c r="F43" s="36">
        <f>IF(C43="JA",D43*$E$41,0)</f>
        <v>0</v>
      </c>
    </row>
    <row r="44" spans="1:6" ht="19.5" customHeight="1" x14ac:dyDescent="0.25">
      <c r="A44" s="28" t="s">
        <v>37</v>
      </c>
      <c r="B44" s="47" t="s">
        <v>47</v>
      </c>
      <c r="D44" s="24"/>
      <c r="E44" s="29"/>
      <c r="F44" s="30"/>
    </row>
    <row r="45" spans="1:6" ht="19.5" customHeight="1" x14ac:dyDescent="0.25">
      <c r="A45" s="10"/>
      <c r="B45" s="48" t="s">
        <v>43</v>
      </c>
      <c r="C45" s="12"/>
      <c r="D45" s="7">
        <v>1000</v>
      </c>
      <c r="E45" s="65">
        <v>7.0000000000000007E-2</v>
      </c>
      <c r="F45" s="25">
        <f>IF(C45="JA",D45*$E$45,0)</f>
        <v>0</v>
      </c>
    </row>
    <row r="46" spans="1:6" ht="19.5" customHeight="1" x14ac:dyDescent="0.25">
      <c r="A46" s="10"/>
      <c r="B46" s="50" t="s">
        <v>44</v>
      </c>
      <c r="C46" s="12"/>
      <c r="D46" s="7">
        <v>500</v>
      </c>
      <c r="E46" s="66"/>
      <c r="F46" s="42">
        <f>IF(C46="JA",IF(F45=0,D46*E45,0),0)</f>
        <v>0</v>
      </c>
    </row>
    <row r="47" spans="1:6" ht="19.5" customHeight="1" x14ac:dyDescent="0.25">
      <c r="A47" s="11"/>
      <c r="B47" s="49" t="s">
        <v>45</v>
      </c>
      <c r="C47" s="35"/>
      <c r="D47" s="8">
        <v>0</v>
      </c>
      <c r="E47" s="67"/>
      <c r="F47" s="36">
        <f>IF(C47="JA",D47*$E$45,0)</f>
        <v>0</v>
      </c>
    </row>
    <row r="48" spans="1:6" ht="19.5" customHeight="1" x14ac:dyDescent="0.25">
      <c r="A48" s="28" t="s">
        <v>38</v>
      </c>
      <c r="B48" s="58" t="s">
        <v>66</v>
      </c>
      <c r="C48" s="12"/>
      <c r="D48" s="24">
        <v>1000</v>
      </c>
      <c r="E48" s="57">
        <v>0.06</v>
      </c>
      <c r="F48" s="33">
        <f>IF(C48="JA",D48*$E$48,0)</f>
        <v>0</v>
      </c>
    </row>
    <row r="49" spans="1:6" ht="19.5" customHeight="1" x14ac:dyDescent="0.25">
      <c r="A49" s="31" t="s">
        <v>39</v>
      </c>
      <c r="B49" s="54" t="s">
        <v>67</v>
      </c>
      <c r="C49" s="43"/>
      <c r="D49" s="32">
        <v>1000</v>
      </c>
      <c r="E49" s="55">
        <v>0.04</v>
      </c>
      <c r="F49" s="52">
        <f>IF(C49="JA",D49*$E$49,0)</f>
        <v>0</v>
      </c>
    </row>
    <row r="50" spans="1:6" ht="27" customHeight="1" x14ac:dyDescent="0.25">
      <c r="A50" s="31" t="s">
        <v>40</v>
      </c>
      <c r="B50" s="54" t="s">
        <v>68</v>
      </c>
      <c r="C50" s="43"/>
      <c r="D50" s="32">
        <v>1000</v>
      </c>
      <c r="E50" s="55">
        <v>0.05</v>
      </c>
      <c r="F50" s="33">
        <f>IF(C50="JA",D50*$E$50,0)</f>
        <v>0</v>
      </c>
    </row>
    <row r="51" spans="1:6" ht="30" customHeight="1" x14ac:dyDescent="0.25">
      <c r="A51" s="3"/>
      <c r="B51" s="4" t="s">
        <v>23</v>
      </c>
      <c r="C51" s="4"/>
      <c r="D51" s="5"/>
      <c r="E51" s="6"/>
      <c r="F51" s="27">
        <f>SUM(F28:F50)</f>
        <v>0</v>
      </c>
    </row>
    <row r="52" spans="1:6" x14ac:dyDescent="0.25">
      <c r="E52" s="44"/>
    </row>
  </sheetData>
  <sheetProtection algorithmName="SHA-512" hashValue="QODf/4cjwZvCudAs6lTz0Vcp79J+EBCOiwYV0lekr/a2tsgN7prKE+vM5Utl5S+o8KHHiPOi4fcdakhUrckTGQ==" saltValue="7D8embv3RuX7CcxpB3R8Rg==" spinCount="100000" sheet="1" selectLockedCells="1"/>
  <mergeCells count="8">
    <mergeCell ref="E41:E43"/>
    <mergeCell ref="E45:E47"/>
    <mergeCell ref="B10:F10"/>
    <mergeCell ref="A13:F13"/>
    <mergeCell ref="A16:F16"/>
    <mergeCell ref="A19:F19"/>
    <mergeCell ref="A22:F22"/>
    <mergeCell ref="E36:E38"/>
  </mergeCells>
  <dataValidations count="1">
    <dataValidation type="list" allowBlank="1" showInputMessage="1" showErrorMessage="1" prompt="Bitte auswählen" sqref="C28:C50" xr:uid="{76461A49-03A1-49C7-B918-86A3A316C109}">
      <formula1>"JA,NEIN"</formula1>
    </dataValidation>
  </dataValidations>
  <pageMargins left="0.51181102362204722" right="0.51181102362204722" top="0.39370078740157483" bottom="0.59055118110236227" header="0.11811023622047245" footer="0.11811023622047245"/>
  <pageSetup paperSize="9" scale="68" orientation="portrait" r:id="rId1"/>
  <headerFooter>
    <oddFooter xml:space="preserve">&amp;R&amp;10Seite &amp;P / &amp;N&amp;11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0122-6EE7-4674-83CE-904442B9AD3D}">
  <sheetPr>
    <tabColor theme="4" tint="0.39997558519241921"/>
    <pageSetUpPr fitToPage="1"/>
  </sheetPr>
  <dimension ref="A1:F52"/>
  <sheetViews>
    <sheetView topLeftCell="A19" zoomScaleNormal="100" workbookViewId="0">
      <selection activeCell="C28" sqref="C28"/>
    </sheetView>
  </sheetViews>
  <sheetFormatPr baseColWidth="10" defaultRowHeight="15" x14ac:dyDescent="0.25"/>
  <cols>
    <col min="1" max="1" width="10.42578125" customWidth="1"/>
    <col min="2" max="2" width="55" customWidth="1"/>
    <col min="3" max="3" width="11.42578125" customWidth="1"/>
  </cols>
  <sheetData>
    <row r="1" spans="1:6" x14ac:dyDescent="0.25">
      <c r="F1" s="14" t="s">
        <v>54</v>
      </c>
    </row>
    <row r="2" spans="1:6" x14ac:dyDescent="0.25">
      <c r="A2" s="13" t="s">
        <v>8</v>
      </c>
      <c r="F2" s="14" t="s">
        <v>48</v>
      </c>
    </row>
    <row r="3" spans="1:6" x14ac:dyDescent="0.25">
      <c r="A3" s="13" t="s">
        <v>9</v>
      </c>
      <c r="F3" s="14" t="s">
        <v>53</v>
      </c>
    </row>
    <row r="4" spans="1:6" x14ac:dyDescent="0.25">
      <c r="A4" s="13"/>
      <c r="F4" s="14"/>
    </row>
    <row r="5" spans="1:6" ht="15.75" x14ac:dyDescent="0.25">
      <c r="A5" s="16" t="s">
        <v>70</v>
      </c>
      <c r="F5" s="14"/>
    </row>
    <row r="6" spans="1:6" ht="15.75" x14ac:dyDescent="0.25">
      <c r="A6" s="16" t="s">
        <v>49</v>
      </c>
      <c r="F6" s="14"/>
    </row>
    <row r="7" spans="1:6" ht="10.5" customHeight="1" x14ac:dyDescent="0.25">
      <c r="A7" s="13"/>
      <c r="F7" s="14"/>
    </row>
    <row r="8" spans="1:6" x14ac:dyDescent="0.25">
      <c r="A8" s="17" t="s">
        <v>10</v>
      </c>
      <c r="F8" s="14"/>
    </row>
    <row r="9" spans="1:6" x14ac:dyDescent="0.25">
      <c r="A9" s="13"/>
      <c r="F9" s="14"/>
    </row>
    <row r="10" spans="1:6" ht="21" customHeight="1" x14ac:dyDescent="0.25">
      <c r="A10" s="15" t="s">
        <v>11</v>
      </c>
      <c r="B10" s="68"/>
      <c r="C10" s="68"/>
      <c r="D10" s="68"/>
      <c r="E10" s="68"/>
      <c r="F10" s="68"/>
    </row>
    <row r="11" spans="1:6" x14ac:dyDescent="0.25">
      <c r="A11" s="15"/>
      <c r="B11" s="18"/>
      <c r="C11" s="18"/>
      <c r="D11" s="18"/>
      <c r="E11" s="18"/>
      <c r="F11" s="18"/>
    </row>
    <row r="12" spans="1:6" x14ac:dyDescent="0.25">
      <c r="A12" s="15" t="s">
        <v>13</v>
      </c>
      <c r="B12" s="18"/>
      <c r="C12" s="18"/>
      <c r="D12" s="18"/>
      <c r="E12" s="18"/>
      <c r="F12" s="18"/>
    </row>
    <row r="13" spans="1:6" ht="35.25" customHeight="1" x14ac:dyDescent="0.25">
      <c r="A13" s="69"/>
      <c r="B13" s="70"/>
      <c r="C13" s="70"/>
      <c r="D13" s="70"/>
      <c r="E13" s="70"/>
      <c r="F13" s="71"/>
    </row>
    <row r="14" spans="1:6" ht="6.75" customHeight="1" x14ac:dyDescent="0.25">
      <c r="A14" s="15"/>
      <c r="B14" s="18"/>
      <c r="C14" s="18"/>
      <c r="D14" s="18"/>
      <c r="E14" s="18"/>
      <c r="F14" s="18"/>
    </row>
    <row r="15" spans="1:6" x14ac:dyDescent="0.25">
      <c r="A15" s="15" t="s">
        <v>14</v>
      </c>
      <c r="B15" s="18"/>
      <c r="C15" s="18"/>
      <c r="D15" s="18"/>
      <c r="E15" s="18"/>
      <c r="F15" s="18"/>
    </row>
    <row r="16" spans="1:6" ht="35.25" customHeight="1" x14ac:dyDescent="0.25">
      <c r="A16" s="69"/>
      <c r="B16" s="70"/>
      <c r="C16" s="70"/>
      <c r="D16" s="70"/>
      <c r="E16" s="70"/>
      <c r="F16" s="71"/>
    </row>
    <row r="17" spans="1:6" ht="6.75" customHeight="1" x14ac:dyDescent="0.25">
      <c r="A17" s="15"/>
      <c r="B17" s="18"/>
      <c r="C17" s="18"/>
      <c r="D17" s="18"/>
      <c r="E17" s="18"/>
      <c r="F17" s="18"/>
    </row>
    <row r="18" spans="1:6" x14ac:dyDescent="0.25">
      <c r="A18" s="15" t="s">
        <v>15</v>
      </c>
      <c r="B18" s="18"/>
      <c r="C18" s="18"/>
      <c r="D18" s="18"/>
      <c r="E18" s="18"/>
      <c r="F18" s="18"/>
    </row>
    <row r="19" spans="1:6" ht="78.75" customHeight="1" x14ac:dyDescent="0.25">
      <c r="A19" s="69"/>
      <c r="B19" s="70"/>
      <c r="C19" s="70"/>
      <c r="D19" s="70"/>
      <c r="E19" s="70"/>
      <c r="F19" s="71"/>
    </row>
    <row r="20" spans="1:6" ht="6.75" customHeight="1" x14ac:dyDescent="0.25">
      <c r="A20" s="15"/>
      <c r="B20" s="18"/>
      <c r="C20" s="18"/>
      <c r="D20" s="18"/>
      <c r="E20" s="18"/>
      <c r="F20" s="18"/>
    </row>
    <row r="21" spans="1:6" x14ac:dyDescent="0.25">
      <c r="A21" s="15" t="s">
        <v>16</v>
      </c>
      <c r="B21" s="18"/>
      <c r="C21" s="18"/>
      <c r="D21" s="18"/>
      <c r="E21" s="18"/>
      <c r="F21" s="18"/>
    </row>
    <row r="22" spans="1:6" ht="26.25" customHeight="1" x14ac:dyDescent="0.25">
      <c r="A22" s="69"/>
      <c r="B22" s="70"/>
      <c r="C22" s="70"/>
      <c r="D22" s="70"/>
      <c r="E22" s="70"/>
      <c r="F22" s="71"/>
    </row>
    <row r="23" spans="1:6" ht="6.75" customHeight="1" x14ac:dyDescent="0.25">
      <c r="A23" s="15"/>
      <c r="B23" s="18"/>
      <c r="C23" s="18"/>
      <c r="D23" s="18"/>
      <c r="E23" s="18"/>
      <c r="F23" s="18"/>
    </row>
    <row r="24" spans="1:6" x14ac:dyDescent="0.25">
      <c r="A24" s="15" t="s">
        <v>17</v>
      </c>
      <c r="B24" s="18"/>
      <c r="C24" s="18"/>
      <c r="D24" s="18"/>
      <c r="E24" s="18"/>
      <c r="F24" s="18"/>
    </row>
    <row r="25" spans="1:6" ht="6.75" customHeight="1" x14ac:dyDescent="0.25">
      <c r="A25" s="15"/>
      <c r="B25" s="18"/>
      <c r="C25" s="18"/>
      <c r="D25" s="18"/>
      <c r="E25" s="18"/>
      <c r="F25" s="18"/>
    </row>
    <row r="26" spans="1:6" ht="51" x14ac:dyDescent="0.25">
      <c r="A26" s="19" t="s">
        <v>18</v>
      </c>
      <c r="B26" s="1"/>
      <c r="C26" s="2" t="s">
        <v>6</v>
      </c>
      <c r="D26" s="2" t="s">
        <v>1</v>
      </c>
      <c r="E26" s="2" t="s">
        <v>0</v>
      </c>
      <c r="F26" s="2" t="s">
        <v>12</v>
      </c>
    </row>
    <row r="27" spans="1:6" ht="23.25" customHeight="1" x14ac:dyDescent="0.25">
      <c r="A27" s="51">
        <v>1</v>
      </c>
      <c r="B27" s="56" t="s">
        <v>71</v>
      </c>
      <c r="C27" s="2"/>
      <c r="D27" s="2"/>
      <c r="E27" s="2"/>
      <c r="F27" s="2"/>
    </row>
    <row r="28" spans="1:6" ht="19.5" customHeight="1" x14ac:dyDescent="0.25">
      <c r="A28" s="31" t="s">
        <v>27</v>
      </c>
      <c r="B28" s="59" t="s">
        <v>72</v>
      </c>
      <c r="C28" s="43"/>
      <c r="D28" s="32">
        <v>1000</v>
      </c>
      <c r="E28" s="55">
        <v>7.0000000000000007E-2</v>
      </c>
      <c r="F28" s="33">
        <f>IF(C28="JA",D28*$E$28,0)</f>
        <v>0</v>
      </c>
    </row>
    <row r="29" spans="1:6" ht="19.5" customHeight="1" x14ac:dyDescent="0.25">
      <c r="A29" s="31" t="s">
        <v>28</v>
      </c>
      <c r="B29" s="45" t="s">
        <v>55</v>
      </c>
      <c r="C29" s="43"/>
      <c r="D29" s="32">
        <v>1000</v>
      </c>
      <c r="E29" s="55">
        <v>0.08</v>
      </c>
      <c r="F29" s="33">
        <f>IF(C29="JA",D29*$E$29,0)</f>
        <v>0</v>
      </c>
    </row>
    <row r="30" spans="1:6" ht="19.5" customHeight="1" x14ac:dyDescent="0.25">
      <c r="A30" s="31" t="s">
        <v>29</v>
      </c>
      <c r="B30" s="46" t="s">
        <v>56</v>
      </c>
      <c r="C30" s="43"/>
      <c r="D30" s="32">
        <v>1000</v>
      </c>
      <c r="E30" s="55">
        <v>0.09</v>
      </c>
      <c r="F30" s="33">
        <f>IF(C30="JA",D30*$E$30,0)</f>
        <v>0</v>
      </c>
    </row>
    <row r="31" spans="1:6" ht="19.5" customHeight="1" x14ac:dyDescent="0.25">
      <c r="A31" s="31" t="s">
        <v>30</v>
      </c>
      <c r="B31" s="46" t="s">
        <v>57</v>
      </c>
      <c r="C31" s="43"/>
      <c r="D31" s="32">
        <v>1000</v>
      </c>
      <c r="E31" s="55">
        <v>0.09</v>
      </c>
      <c r="F31" s="33">
        <f>IF(C31="JA",D31*$E$31,0)</f>
        <v>0</v>
      </c>
    </row>
    <row r="32" spans="1:6" ht="19.5" customHeight="1" x14ac:dyDescent="0.25">
      <c r="A32" s="31" t="s">
        <v>31</v>
      </c>
      <c r="B32" s="46" t="s">
        <v>58</v>
      </c>
      <c r="C32" s="43"/>
      <c r="D32" s="32">
        <v>1000</v>
      </c>
      <c r="E32" s="55">
        <v>0.09</v>
      </c>
      <c r="F32" s="33">
        <f>IF(C32="JA",D32*$E$32,0)</f>
        <v>0</v>
      </c>
    </row>
    <row r="33" spans="1:6" ht="30" customHeight="1" x14ac:dyDescent="0.25">
      <c r="A33" s="31" t="s">
        <v>32</v>
      </c>
      <c r="B33" s="46" t="s">
        <v>69</v>
      </c>
      <c r="C33" s="43"/>
      <c r="D33" s="32">
        <v>1000</v>
      </c>
      <c r="E33" s="55">
        <v>7.0000000000000007E-2</v>
      </c>
      <c r="F33" s="33">
        <f>IF(C33="JA",D33*$E$33,0)</f>
        <v>0</v>
      </c>
    </row>
    <row r="34" spans="1:6" ht="19.5" customHeight="1" x14ac:dyDescent="0.25">
      <c r="A34" s="31" t="s">
        <v>33</v>
      </c>
      <c r="B34" s="46" t="s">
        <v>59</v>
      </c>
      <c r="C34" s="43"/>
      <c r="D34" s="32">
        <v>1000</v>
      </c>
      <c r="E34" s="55">
        <v>0.08</v>
      </c>
      <c r="F34" s="33">
        <f>IF(C34="JA",D34*$E$34,0)</f>
        <v>0</v>
      </c>
    </row>
    <row r="35" spans="1:6" ht="19.5" customHeight="1" x14ac:dyDescent="0.25">
      <c r="A35" s="9" t="s">
        <v>34</v>
      </c>
      <c r="B35" s="53" t="s">
        <v>60</v>
      </c>
      <c r="D35" s="24"/>
      <c r="E35" s="29"/>
      <c r="F35" s="30"/>
    </row>
    <row r="36" spans="1:6" ht="19.5" customHeight="1" x14ac:dyDescent="0.25">
      <c r="A36" s="28"/>
      <c r="B36" s="26" t="s">
        <v>61</v>
      </c>
      <c r="C36" s="12"/>
      <c r="D36" s="7">
        <v>1000</v>
      </c>
      <c r="E36" s="65">
        <v>7.0000000000000007E-2</v>
      </c>
      <c r="F36" s="25">
        <f>IF(C36="JA",D36*$E$36,0)</f>
        <v>0</v>
      </c>
    </row>
    <row r="37" spans="1:6" ht="19.5" customHeight="1" x14ac:dyDescent="0.25">
      <c r="A37" s="10"/>
      <c r="B37" s="26" t="s">
        <v>62</v>
      </c>
      <c r="C37" s="12"/>
      <c r="D37" s="7">
        <v>500</v>
      </c>
      <c r="E37" s="66"/>
      <c r="F37" s="42">
        <f>IF(C37="JA",IF(F36=0,D37*E36,0),0)</f>
        <v>0</v>
      </c>
    </row>
    <row r="38" spans="1:6" ht="19.5" customHeight="1" x14ac:dyDescent="0.25">
      <c r="A38" s="11"/>
      <c r="B38" s="34" t="s">
        <v>63</v>
      </c>
      <c r="C38" s="35"/>
      <c r="D38" s="8">
        <v>0</v>
      </c>
      <c r="E38" s="67"/>
      <c r="F38" s="36">
        <f>IF(C38="JA",D38*$E$36,0)</f>
        <v>0</v>
      </c>
    </row>
    <row r="39" spans="1:6" ht="19.5" customHeight="1" x14ac:dyDescent="0.25">
      <c r="A39" s="31" t="s">
        <v>35</v>
      </c>
      <c r="B39" s="46" t="s">
        <v>64</v>
      </c>
      <c r="C39" s="43"/>
      <c r="D39" s="32">
        <v>1000</v>
      </c>
      <c r="E39" s="55">
        <v>7.0000000000000007E-2</v>
      </c>
      <c r="F39" s="33">
        <f>IF(C39="JA",D39*$E$39,0)</f>
        <v>0</v>
      </c>
    </row>
    <row r="40" spans="1:6" ht="19.5" customHeight="1" x14ac:dyDescent="0.25">
      <c r="A40" s="28" t="s">
        <v>36</v>
      </c>
      <c r="B40" s="47" t="s">
        <v>46</v>
      </c>
      <c r="D40" s="24"/>
      <c r="E40" s="29"/>
      <c r="F40" s="30"/>
    </row>
    <row r="41" spans="1:6" ht="19.5" customHeight="1" x14ac:dyDescent="0.25">
      <c r="A41" s="10"/>
      <c r="B41" s="48" t="s">
        <v>65</v>
      </c>
      <c r="C41" s="12"/>
      <c r="D41" s="7">
        <v>1000</v>
      </c>
      <c r="E41" s="65">
        <v>7.0000000000000007E-2</v>
      </c>
      <c r="F41" s="25">
        <f>IF(C41="JA",D41*$E$41,0)</f>
        <v>0</v>
      </c>
    </row>
    <row r="42" spans="1:6" ht="19.5" customHeight="1" x14ac:dyDescent="0.25">
      <c r="A42" s="10"/>
      <c r="B42" s="50" t="s">
        <v>41</v>
      </c>
      <c r="C42" s="12"/>
      <c r="D42" s="7">
        <v>500</v>
      </c>
      <c r="E42" s="66"/>
      <c r="F42" s="42">
        <f>IF(C42="JA",IF(F41=0,D42*E41,0),0)</f>
        <v>0</v>
      </c>
    </row>
    <row r="43" spans="1:6" ht="19.5" customHeight="1" x14ac:dyDescent="0.25">
      <c r="A43" s="11"/>
      <c r="B43" s="49" t="s">
        <v>42</v>
      </c>
      <c r="C43" s="35"/>
      <c r="D43" s="8">
        <v>0</v>
      </c>
      <c r="E43" s="67"/>
      <c r="F43" s="36">
        <f>IF(C43="JA",D43*$E$41,0)</f>
        <v>0</v>
      </c>
    </row>
    <row r="44" spans="1:6" ht="19.5" customHeight="1" x14ac:dyDescent="0.25">
      <c r="A44" s="28" t="s">
        <v>37</v>
      </c>
      <c r="B44" s="47" t="s">
        <v>47</v>
      </c>
      <c r="D44" s="24"/>
      <c r="E44" s="29"/>
      <c r="F44" s="30"/>
    </row>
    <row r="45" spans="1:6" ht="19.5" customHeight="1" x14ac:dyDescent="0.25">
      <c r="A45" s="10"/>
      <c r="B45" s="48" t="s">
        <v>43</v>
      </c>
      <c r="C45" s="12"/>
      <c r="D45" s="7">
        <v>1000</v>
      </c>
      <c r="E45" s="65">
        <v>7.0000000000000007E-2</v>
      </c>
      <c r="F45" s="25">
        <f>IF(C45="JA",D45*$E$45,0)</f>
        <v>0</v>
      </c>
    </row>
    <row r="46" spans="1:6" ht="19.5" customHeight="1" x14ac:dyDescent="0.25">
      <c r="A46" s="10"/>
      <c r="B46" s="50" t="s">
        <v>44</v>
      </c>
      <c r="C46" s="12"/>
      <c r="D46" s="7">
        <v>500</v>
      </c>
      <c r="E46" s="66"/>
      <c r="F46" s="42">
        <f>IF(C46="JA",IF(F45=0,D46*E45,0),0)</f>
        <v>0</v>
      </c>
    </row>
    <row r="47" spans="1:6" ht="19.5" customHeight="1" x14ac:dyDescent="0.25">
      <c r="A47" s="11"/>
      <c r="B47" s="49" t="s">
        <v>45</v>
      </c>
      <c r="C47" s="35"/>
      <c r="D47" s="8">
        <v>0</v>
      </c>
      <c r="E47" s="67"/>
      <c r="F47" s="36">
        <f>IF(C47="JA",D47*$E$45,0)</f>
        <v>0</v>
      </c>
    </row>
    <row r="48" spans="1:6" ht="19.5" customHeight="1" x14ac:dyDescent="0.25">
      <c r="A48" s="28" t="s">
        <v>38</v>
      </c>
      <c r="B48" s="58" t="s">
        <v>66</v>
      </c>
      <c r="C48" s="12"/>
      <c r="D48" s="24">
        <v>1000</v>
      </c>
      <c r="E48" s="57">
        <v>0.06</v>
      </c>
      <c r="F48" s="33">
        <f>IF(C48="JA",D48*$E$48,0)</f>
        <v>0</v>
      </c>
    </row>
    <row r="49" spans="1:6" ht="19.5" customHeight="1" x14ac:dyDescent="0.25">
      <c r="A49" s="31" t="s">
        <v>39</v>
      </c>
      <c r="B49" s="54" t="s">
        <v>67</v>
      </c>
      <c r="C49" s="43"/>
      <c r="D49" s="32">
        <v>1000</v>
      </c>
      <c r="E49" s="55">
        <v>0.04</v>
      </c>
      <c r="F49" s="52">
        <f>IF(C49="JA",D49*$E$49,0)</f>
        <v>0</v>
      </c>
    </row>
    <row r="50" spans="1:6" ht="27" customHeight="1" x14ac:dyDescent="0.25">
      <c r="A50" s="31" t="s">
        <v>40</v>
      </c>
      <c r="B50" s="54" t="s">
        <v>68</v>
      </c>
      <c r="C50" s="43"/>
      <c r="D50" s="32">
        <v>1000</v>
      </c>
      <c r="E50" s="55">
        <v>0.05</v>
      </c>
      <c r="F50" s="33">
        <f>IF(C50="JA",D50*$E$50,0)</f>
        <v>0</v>
      </c>
    </row>
    <row r="51" spans="1:6" ht="30" customHeight="1" x14ac:dyDescent="0.25">
      <c r="A51" s="3"/>
      <c r="B51" s="4" t="s">
        <v>24</v>
      </c>
      <c r="C51" s="4"/>
      <c r="D51" s="5"/>
      <c r="E51" s="6"/>
      <c r="F51" s="27">
        <f>SUM(F28:F50)</f>
        <v>0</v>
      </c>
    </row>
    <row r="52" spans="1:6" x14ac:dyDescent="0.25">
      <c r="E52" s="44"/>
    </row>
  </sheetData>
  <sheetProtection algorithmName="SHA-512" hashValue="t8piNLirBI8tpFvIMsdF+FSe59OrPZiDW3zXDaIBlir7MV77uC1WAq1BYJzeT5VeESiS7nDsvKhoCOYuy7LxrA==" saltValue="PXbp7zfit+QTzi+mFL1xeA==" spinCount="100000" sheet="1" selectLockedCells="1"/>
  <mergeCells count="8">
    <mergeCell ref="E41:E43"/>
    <mergeCell ref="E45:E47"/>
    <mergeCell ref="B10:F10"/>
    <mergeCell ref="A13:F13"/>
    <mergeCell ref="A16:F16"/>
    <mergeCell ref="A19:F19"/>
    <mergeCell ref="A22:F22"/>
    <mergeCell ref="E36:E38"/>
  </mergeCells>
  <dataValidations count="1">
    <dataValidation type="list" allowBlank="1" showInputMessage="1" showErrorMessage="1" prompt="Bitte auswählen" sqref="C28:C50" xr:uid="{76C62474-99E8-4574-825F-227470C26F59}">
      <formula1>"JA,NEIN"</formula1>
    </dataValidation>
  </dataValidations>
  <pageMargins left="0.51181102362204722" right="0.51181102362204722" top="0.39370078740157483" bottom="0.59055118110236227" header="0.11811023622047245" footer="0.11811023622047245"/>
  <pageSetup paperSize="9" scale="68" orientation="portrait" r:id="rId1"/>
  <headerFooter>
    <oddFooter xml:space="preserve">&amp;R&amp;10Seite &amp;P / &amp;N&amp;11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CD48F-C4D4-476E-944D-88463E00EB84}">
  <sheetPr>
    <tabColor theme="4" tint="0.39997558519241921"/>
    <pageSetUpPr fitToPage="1"/>
  </sheetPr>
  <dimension ref="A1:F52"/>
  <sheetViews>
    <sheetView tabSelected="1" topLeftCell="A33" zoomScaleNormal="100" workbookViewId="0">
      <selection activeCell="C28" sqref="C28"/>
    </sheetView>
  </sheetViews>
  <sheetFormatPr baseColWidth="10" defaultRowHeight="15" x14ac:dyDescent="0.25"/>
  <cols>
    <col min="1" max="1" width="10.42578125" customWidth="1"/>
    <col min="2" max="2" width="55" customWidth="1"/>
    <col min="3" max="3" width="11.42578125" customWidth="1"/>
  </cols>
  <sheetData>
    <row r="1" spans="1:6" x14ac:dyDescent="0.25">
      <c r="F1" s="14" t="s">
        <v>54</v>
      </c>
    </row>
    <row r="2" spans="1:6" x14ac:dyDescent="0.25">
      <c r="A2" s="13" t="s">
        <v>8</v>
      </c>
      <c r="F2" s="14" t="s">
        <v>48</v>
      </c>
    </row>
    <row r="3" spans="1:6" x14ac:dyDescent="0.25">
      <c r="A3" s="13" t="s">
        <v>9</v>
      </c>
      <c r="F3" s="14" t="s">
        <v>53</v>
      </c>
    </row>
    <row r="4" spans="1:6" x14ac:dyDescent="0.25">
      <c r="A4" s="13"/>
      <c r="F4" s="14"/>
    </row>
    <row r="5" spans="1:6" ht="15.75" x14ac:dyDescent="0.25">
      <c r="A5" s="16" t="s">
        <v>70</v>
      </c>
      <c r="F5" s="14"/>
    </row>
    <row r="6" spans="1:6" ht="15.75" x14ac:dyDescent="0.25">
      <c r="A6" s="16" t="s">
        <v>52</v>
      </c>
      <c r="F6" s="14"/>
    </row>
    <row r="7" spans="1:6" ht="10.5" customHeight="1" x14ac:dyDescent="0.25">
      <c r="A7" s="13"/>
      <c r="F7" s="14"/>
    </row>
    <row r="8" spans="1:6" x14ac:dyDescent="0.25">
      <c r="A8" s="17" t="s">
        <v>10</v>
      </c>
      <c r="F8" s="14"/>
    </row>
    <row r="9" spans="1:6" x14ac:dyDescent="0.25">
      <c r="A9" s="13"/>
      <c r="F9" s="14"/>
    </row>
    <row r="10" spans="1:6" ht="21" customHeight="1" x14ac:dyDescent="0.25">
      <c r="A10" s="15" t="s">
        <v>11</v>
      </c>
      <c r="B10" s="68"/>
      <c r="C10" s="68"/>
      <c r="D10" s="68"/>
      <c r="E10" s="68"/>
      <c r="F10" s="68"/>
    </row>
    <row r="11" spans="1:6" x14ac:dyDescent="0.25">
      <c r="A11" s="15"/>
      <c r="B11" s="18"/>
      <c r="C11" s="18"/>
      <c r="D11" s="18"/>
      <c r="E11" s="18"/>
      <c r="F11" s="18"/>
    </row>
    <row r="12" spans="1:6" x14ac:dyDescent="0.25">
      <c r="A12" s="15" t="s">
        <v>13</v>
      </c>
      <c r="B12" s="18"/>
      <c r="C12" s="18"/>
      <c r="D12" s="18"/>
      <c r="E12" s="18"/>
      <c r="F12" s="18"/>
    </row>
    <row r="13" spans="1:6" ht="35.25" customHeight="1" x14ac:dyDescent="0.25">
      <c r="A13" s="69"/>
      <c r="B13" s="70"/>
      <c r="C13" s="70"/>
      <c r="D13" s="70"/>
      <c r="E13" s="70"/>
      <c r="F13" s="71"/>
    </row>
    <row r="14" spans="1:6" ht="6.75" customHeight="1" x14ac:dyDescent="0.25">
      <c r="A14" s="15"/>
      <c r="B14" s="18"/>
      <c r="C14" s="18"/>
      <c r="D14" s="18"/>
      <c r="E14" s="18"/>
      <c r="F14" s="18"/>
    </row>
    <row r="15" spans="1:6" x14ac:dyDescent="0.25">
      <c r="A15" s="15" t="s">
        <v>14</v>
      </c>
      <c r="B15" s="18"/>
      <c r="C15" s="18"/>
      <c r="D15" s="18"/>
      <c r="E15" s="18"/>
      <c r="F15" s="18"/>
    </row>
    <row r="16" spans="1:6" ht="35.25" customHeight="1" x14ac:dyDescent="0.25">
      <c r="A16" s="69"/>
      <c r="B16" s="70"/>
      <c r="C16" s="70"/>
      <c r="D16" s="70"/>
      <c r="E16" s="70"/>
      <c r="F16" s="71"/>
    </row>
    <row r="17" spans="1:6" ht="6.75" customHeight="1" x14ac:dyDescent="0.25">
      <c r="A17" s="15"/>
      <c r="B17" s="18"/>
      <c r="C17" s="18"/>
      <c r="D17" s="18"/>
      <c r="E17" s="18"/>
      <c r="F17" s="18"/>
    </row>
    <row r="18" spans="1:6" x14ac:dyDescent="0.25">
      <c r="A18" s="15" t="s">
        <v>15</v>
      </c>
      <c r="B18" s="18"/>
      <c r="C18" s="18"/>
      <c r="D18" s="18"/>
      <c r="E18" s="18"/>
      <c r="F18" s="18"/>
    </row>
    <row r="19" spans="1:6" ht="78.75" customHeight="1" x14ac:dyDescent="0.25">
      <c r="A19" s="69"/>
      <c r="B19" s="70"/>
      <c r="C19" s="70"/>
      <c r="D19" s="70"/>
      <c r="E19" s="70"/>
      <c r="F19" s="71"/>
    </row>
    <row r="20" spans="1:6" ht="6.75" customHeight="1" x14ac:dyDescent="0.25">
      <c r="A20" s="15"/>
      <c r="B20" s="18"/>
      <c r="C20" s="18"/>
      <c r="D20" s="18"/>
      <c r="E20" s="18"/>
      <c r="F20" s="18"/>
    </row>
    <row r="21" spans="1:6" x14ac:dyDescent="0.25">
      <c r="A21" s="15" t="s">
        <v>16</v>
      </c>
      <c r="B21" s="18"/>
      <c r="C21" s="18"/>
      <c r="D21" s="18"/>
      <c r="E21" s="18"/>
      <c r="F21" s="18"/>
    </row>
    <row r="22" spans="1:6" ht="26.25" customHeight="1" x14ac:dyDescent="0.25">
      <c r="A22" s="69"/>
      <c r="B22" s="70"/>
      <c r="C22" s="70"/>
      <c r="D22" s="70"/>
      <c r="E22" s="70"/>
      <c r="F22" s="71"/>
    </row>
    <row r="23" spans="1:6" ht="6.75" customHeight="1" x14ac:dyDescent="0.25">
      <c r="A23" s="15"/>
      <c r="B23" s="18"/>
      <c r="C23" s="18"/>
      <c r="D23" s="18"/>
      <c r="E23" s="18"/>
      <c r="F23" s="18"/>
    </row>
    <row r="24" spans="1:6" x14ac:dyDescent="0.25">
      <c r="A24" s="15" t="s">
        <v>17</v>
      </c>
      <c r="B24" s="18"/>
      <c r="C24" s="18"/>
      <c r="D24" s="18"/>
      <c r="E24" s="18"/>
      <c r="F24" s="18"/>
    </row>
    <row r="25" spans="1:6" ht="6.75" customHeight="1" x14ac:dyDescent="0.25">
      <c r="A25" s="15"/>
      <c r="B25" s="18"/>
      <c r="C25" s="18"/>
      <c r="D25" s="18"/>
      <c r="E25" s="18"/>
      <c r="F25" s="18"/>
    </row>
    <row r="26" spans="1:6" ht="51" x14ac:dyDescent="0.25">
      <c r="A26" s="19" t="s">
        <v>18</v>
      </c>
      <c r="B26" s="1"/>
      <c r="C26" s="2" t="s">
        <v>6</v>
      </c>
      <c r="D26" s="2" t="s">
        <v>1</v>
      </c>
      <c r="E26" s="2" t="s">
        <v>0</v>
      </c>
      <c r="F26" s="2" t="s">
        <v>12</v>
      </c>
    </row>
    <row r="27" spans="1:6" ht="23.25" customHeight="1" x14ac:dyDescent="0.25">
      <c r="A27" s="51">
        <v>1</v>
      </c>
      <c r="B27" s="56" t="s">
        <v>71</v>
      </c>
      <c r="C27" s="2"/>
      <c r="D27" s="2"/>
      <c r="E27" s="2"/>
      <c r="F27" s="2"/>
    </row>
    <row r="28" spans="1:6" ht="19.5" customHeight="1" x14ac:dyDescent="0.25">
      <c r="A28" s="31" t="s">
        <v>27</v>
      </c>
      <c r="B28" s="59" t="s">
        <v>72</v>
      </c>
      <c r="C28" s="43"/>
      <c r="D28" s="32">
        <v>1000</v>
      </c>
      <c r="E28" s="55">
        <v>7.0000000000000007E-2</v>
      </c>
      <c r="F28" s="33">
        <f>IF(C28="JA",D28*$E$28,0)</f>
        <v>0</v>
      </c>
    </row>
    <row r="29" spans="1:6" ht="19.5" customHeight="1" x14ac:dyDescent="0.25">
      <c r="A29" s="31" t="s">
        <v>28</v>
      </c>
      <c r="B29" s="45" t="s">
        <v>55</v>
      </c>
      <c r="C29" s="43"/>
      <c r="D29" s="32">
        <v>1000</v>
      </c>
      <c r="E29" s="55">
        <v>0.08</v>
      </c>
      <c r="F29" s="33">
        <f>IF(C29="JA",D29*$E$29,0)</f>
        <v>0</v>
      </c>
    </row>
    <row r="30" spans="1:6" ht="19.5" customHeight="1" x14ac:dyDescent="0.25">
      <c r="A30" s="31" t="s">
        <v>29</v>
      </c>
      <c r="B30" s="46" t="s">
        <v>56</v>
      </c>
      <c r="C30" s="43"/>
      <c r="D30" s="32">
        <v>1000</v>
      </c>
      <c r="E30" s="55">
        <v>0.09</v>
      </c>
      <c r="F30" s="33">
        <f>IF(C30="JA",D30*$E$30,0)</f>
        <v>0</v>
      </c>
    </row>
    <row r="31" spans="1:6" ht="19.5" customHeight="1" x14ac:dyDescent="0.25">
      <c r="A31" s="31" t="s">
        <v>30</v>
      </c>
      <c r="B31" s="46" t="s">
        <v>57</v>
      </c>
      <c r="C31" s="43"/>
      <c r="D31" s="32">
        <v>1000</v>
      </c>
      <c r="E31" s="55">
        <v>0.09</v>
      </c>
      <c r="F31" s="33">
        <f>IF(C31="JA",D31*$E$31,0)</f>
        <v>0</v>
      </c>
    </row>
    <row r="32" spans="1:6" ht="19.5" customHeight="1" x14ac:dyDescent="0.25">
      <c r="A32" s="31" t="s">
        <v>31</v>
      </c>
      <c r="B32" s="46" t="s">
        <v>58</v>
      </c>
      <c r="C32" s="43"/>
      <c r="D32" s="32">
        <v>1000</v>
      </c>
      <c r="E32" s="55">
        <v>0.09</v>
      </c>
      <c r="F32" s="33">
        <f>IF(C32="JA",D32*$E$32,0)</f>
        <v>0</v>
      </c>
    </row>
    <row r="33" spans="1:6" ht="30" customHeight="1" x14ac:dyDescent="0.25">
      <c r="A33" s="31" t="s">
        <v>32</v>
      </c>
      <c r="B33" s="46" t="s">
        <v>69</v>
      </c>
      <c r="C33" s="43"/>
      <c r="D33" s="32">
        <v>1000</v>
      </c>
      <c r="E33" s="55">
        <v>7.0000000000000007E-2</v>
      </c>
      <c r="F33" s="33">
        <f>IF(C33="JA",D33*$E$33,0)</f>
        <v>0</v>
      </c>
    </row>
    <row r="34" spans="1:6" ht="19.5" customHeight="1" x14ac:dyDescent="0.25">
      <c r="A34" s="31" t="s">
        <v>33</v>
      </c>
      <c r="B34" s="46" t="s">
        <v>59</v>
      </c>
      <c r="C34" s="43"/>
      <c r="D34" s="32">
        <v>1000</v>
      </c>
      <c r="E34" s="55">
        <v>0.08</v>
      </c>
      <c r="F34" s="33">
        <f>IF(C34="JA",D34*$E$34,0)</f>
        <v>0</v>
      </c>
    </row>
    <row r="35" spans="1:6" ht="19.5" customHeight="1" x14ac:dyDescent="0.25">
      <c r="A35" s="9" t="s">
        <v>34</v>
      </c>
      <c r="B35" s="53" t="s">
        <v>60</v>
      </c>
      <c r="D35" s="24"/>
      <c r="E35" s="29"/>
      <c r="F35" s="30"/>
    </row>
    <row r="36" spans="1:6" ht="19.5" customHeight="1" x14ac:dyDescent="0.25">
      <c r="A36" s="28"/>
      <c r="B36" s="26" t="s">
        <v>61</v>
      </c>
      <c r="C36" s="12"/>
      <c r="D36" s="7">
        <v>1000</v>
      </c>
      <c r="E36" s="65">
        <v>7.0000000000000007E-2</v>
      </c>
      <c r="F36" s="25">
        <f>IF(C36="JA",D36*$E$36,0)</f>
        <v>0</v>
      </c>
    </row>
    <row r="37" spans="1:6" ht="19.5" customHeight="1" x14ac:dyDescent="0.25">
      <c r="A37" s="10"/>
      <c r="B37" s="26" t="s">
        <v>62</v>
      </c>
      <c r="C37" s="12"/>
      <c r="D37" s="7">
        <v>500</v>
      </c>
      <c r="E37" s="66"/>
      <c r="F37" s="42">
        <f>IF(C37="JA",IF(F36=0,D37*E36,0),0)</f>
        <v>0</v>
      </c>
    </row>
    <row r="38" spans="1:6" ht="19.5" customHeight="1" x14ac:dyDescent="0.25">
      <c r="A38" s="11"/>
      <c r="B38" s="34" t="s">
        <v>63</v>
      </c>
      <c r="C38" s="35"/>
      <c r="D38" s="8">
        <v>0</v>
      </c>
      <c r="E38" s="67"/>
      <c r="F38" s="36">
        <f>IF(C38="JA",D38*$E$36,0)</f>
        <v>0</v>
      </c>
    </row>
    <row r="39" spans="1:6" ht="19.5" customHeight="1" x14ac:dyDescent="0.25">
      <c r="A39" s="31" t="s">
        <v>35</v>
      </c>
      <c r="B39" s="46" t="s">
        <v>64</v>
      </c>
      <c r="C39" s="43"/>
      <c r="D39" s="32">
        <v>1000</v>
      </c>
      <c r="E39" s="55">
        <v>7.0000000000000007E-2</v>
      </c>
      <c r="F39" s="33">
        <f>IF(C39="JA",D39*$E$39,0)</f>
        <v>0</v>
      </c>
    </row>
    <row r="40" spans="1:6" ht="19.5" customHeight="1" x14ac:dyDescent="0.25">
      <c r="A40" s="28" t="s">
        <v>36</v>
      </c>
      <c r="B40" s="47" t="s">
        <v>46</v>
      </c>
      <c r="D40" s="24"/>
      <c r="E40" s="29"/>
      <c r="F40" s="30"/>
    </row>
    <row r="41" spans="1:6" ht="19.5" customHeight="1" x14ac:dyDescent="0.25">
      <c r="A41" s="10"/>
      <c r="B41" s="48" t="s">
        <v>65</v>
      </c>
      <c r="C41" s="12"/>
      <c r="D41" s="7">
        <v>1000</v>
      </c>
      <c r="E41" s="65">
        <v>7.0000000000000007E-2</v>
      </c>
      <c r="F41" s="25">
        <f>IF(C41="JA",D41*$E$41,0)</f>
        <v>0</v>
      </c>
    </row>
    <row r="42" spans="1:6" ht="19.5" customHeight="1" x14ac:dyDescent="0.25">
      <c r="A42" s="10"/>
      <c r="B42" s="50" t="s">
        <v>41</v>
      </c>
      <c r="C42" s="12"/>
      <c r="D42" s="7">
        <v>500</v>
      </c>
      <c r="E42" s="66"/>
      <c r="F42" s="42">
        <f>IF(C42="JA",IF(F41=0,D42*E41,0),0)</f>
        <v>0</v>
      </c>
    </row>
    <row r="43" spans="1:6" ht="19.5" customHeight="1" x14ac:dyDescent="0.25">
      <c r="A43" s="11"/>
      <c r="B43" s="49" t="s">
        <v>42</v>
      </c>
      <c r="C43" s="35"/>
      <c r="D43" s="8">
        <v>0</v>
      </c>
      <c r="E43" s="67"/>
      <c r="F43" s="36">
        <f>IF(C43="JA",D43*$E$41,0)</f>
        <v>0</v>
      </c>
    </row>
    <row r="44" spans="1:6" ht="19.5" customHeight="1" x14ac:dyDescent="0.25">
      <c r="A44" s="28" t="s">
        <v>37</v>
      </c>
      <c r="B44" s="47" t="s">
        <v>47</v>
      </c>
      <c r="D44" s="24"/>
      <c r="E44" s="29"/>
      <c r="F44" s="30"/>
    </row>
    <row r="45" spans="1:6" ht="19.5" customHeight="1" x14ac:dyDescent="0.25">
      <c r="A45" s="10"/>
      <c r="B45" s="48" t="s">
        <v>43</v>
      </c>
      <c r="C45" s="12"/>
      <c r="D45" s="7">
        <v>1000</v>
      </c>
      <c r="E45" s="65">
        <v>7.0000000000000007E-2</v>
      </c>
      <c r="F45" s="25">
        <f>IF(C45="JA",D45*$E$45,0)</f>
        <v>0</v>
      </c>
    </row>
    <row r="46" spans="1:6" ht="19.5" customHeight="1" x14ac:dyDescent="0.25">
      <c r="A46" s="10"/>
      <c r="B46" s="50" t="s">
        <v>44</v>
      </c>
      <c r="C46" s="12"/>
      <c r="D46" s="7">
        <v>500</v>
      </c>
      <c r="E46" s="66"/>
      <c r="F46" s="42">
        <f>IF(C46="JA",IF(F45=0,D46*E45,0),0)</f>
        <v>0</v>
      </c>
    </row>
    <row r="47" spans="1:6" ht="19.5" customHeight="1" x14ac:dyDescent="0.25">
      <c r="A47" s="11"/>
      <c r="B47" s="49" t="s">
        <v>45</v>
      </c>
      <c r="C47" s="35"/>
      <c r="D47" s="8">
        <v>0</v>
      </c>
      <c r="E47" s="67"/>
      <c r="F47" s="36">
        <f>IF(C47="JA",D47*$E$45,0)</f>
        <v>0</v>
      </c>
    </row>
    <row r="48" spans="1:6" ht="19.5" customHeight="1" x14ac:dyDescent="0.25">
      <c r="A48" s="28" t="s">
        <v>38</v>
      </c>
      <c r="B48" s="58" t="s">
        <v>66</v>
      </c>
      <c r="C48" s="12"/>
      <c r="D48" s="24">
        <v>1000</v>
      </c>
      <c r="E48" s="57">
        <v>0.06</v>
      </c>
      <c r="F48" s="33">
        <f>IF(C48="JA",D48*$E$48,0)</f>
        <v>0</v>
      </c>
    </row>
    <row r="49" spans="1:6" ht="19.5" customHeight="1" x14ac:dyDescent="0.25">
      <c r="A49" s="31" t="s">
        <v>39</v>
      </c>
      <c r="B49" s="54" t="s">
        <v>67</v>
      </c>
      <c r="C49" s="43"/>
      <c r="D49" s="32">
        <v>1000</v>
      </c>
      <c r="E49" s="55">
        <v>0.04</v>
      </c>
      <c r="F49" s="52">
        <f>IF(C49="JA",D49*$E$49,0)</f>
        <v>0</v>
      </c>
    </row>
    <row r="50" spans="1:6" ht="27" customHeight="1" x14ac:dyDescent="0.25">
      <c r="A50" s="31" t="s">
        <v>40</v>
      </c>
      <c r="B50" s="54" t="s">
        <v>68</v>
      </c>
      <c r="C50" s="43"/>
      <c r="D50" s="32">
        <v>1000</v>
      </c>
      <c r="E50" s="55">
        <v>0.05</v>
      </c>
      <c r="F50" s="33">
        <f>IF(C50="JA",D50*$E$50,0)</f>
        <v>0</v>
      </c>
    </row>
    <row r="51" spans="1:6" ht="30" customHeight="1" x14ac:dyDescent="0.25">
      <c r="A51" s="3"/>
      <c r="B51" s="4" t="s">
        <v>25</v>
      </c>
      <c r="C51" s="4"/>
      <c r="D51" s="5"/>
      <c r="E51" s="6"/>
      <c r="F51" s="27">
        <f>SUM(F28:F50)</f>
        <v>0</v>
      </c>
    </row>
    <row r="52" spans="1:6" x14ac:dyDescent="0.25">
      <c r="E52" s="44"/>
    </row>
  </sheetData>
  <sheetProtection algorithmName="SHA-512" hashValue="52AMv8uys3traYcoOQLA8KVcwarJEUsTS0IRpe7rMFvJHKIA1gRNeKl4RDU5yRTM2kjU759RzlrCo/yW0CZlWQ==" saltValue="01Klvw6LySQ0IBpaSDZhmw==" spinCount="100000" sheet="1" selectLockedCells="1"/>
  <mergeCells count="8">
    <mergeCell ref="E41:E43"/>
    <mergeCell ref="E45:E47"/>
    <mergeCell ref="B10:F10"/>
    <mergeCell ref="A13:F13"/>
    <mergeCell ref="A16:F16"/>
    <mergeCell ref="A19:F19"/>
    <mergeCell ref="A22:F22"/>
    <mergeCell ref="E36:E38"/>
  </mergeCells>
  <dataValidations count="1">
    <dataValidation type="list" allowBlank="1" showInputMessage="1" showErrorMessage="1" prompt="Bitte auswählen" sqref="C28:C50" xr:uid="{937B5BE5-C616-44D3-B8AF-7463D5497B4F}">
      <formula1>"JA,NEIN"</formula1>
    </dataValidation>
  </dataValidations>
  <pageMargins left="0.51181102362204722" right="0.51181102362204722" top="0.39370078740157483" bottom="0.59055118110236227" header="0.11811023622047245" footer="0.11811023622047245"/>
  <pageSetup paperSize="9" scale="68" orientation="portrait" r:id="rId1"/>
  <headerFooter>
    <oddFooter xml:space="preserve">&amp;R&amp;10Seite &amp;P / &amp;N&amp;11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Gesamt</vt:lpstr>
      <vt:lpstr>Referenz_01</vt:lpstr>
      <vt:lpstr>Referenz_02</vt:lpstr>
      <vt:lpstr>Referenz_03</vt:lpstr>
      <vt:lpstr>Referenz_04</vt:lpstr>
      <vt:lpstr>Gesamt!Drucktitel</vt:lpstr>
      <vt:lpstr>Referenz_01!Drucktitel</vt:lpstr>
      <vt:lpstr>Referenz_02!Drucktitel</vt:lpstr>
      <vt:lpstr>Referenz_03!Drucktitel</vt:lpstr>
      <vt:lpstr>Referenz_04!Drucktitel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Finck (IGECON)</dc:creator>
  <cp:lastModifiedBy>Philipp Janke (IGECON)</cp:lastModifiedBy>
  <cp:lastPrinted>2023-10-20T14:56:14Z</cp:lastPrinted>
  <dcterms:created xsi:type="dcterms:W3CDTF">2023-04-14T11:24:58Z</dcterms:created>
  <dcterms:modified xsi:type="dcterms:W3CDTF">2026-03-16T09:58:40Z</dcterms:modified>
</cp:coreProperties>
</file>