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Bereiche\EK\2_Beschaffung\Columbiadamm 84\2025_THF_TU_N24038-10286000-002\2_Infrastruktur_Los 4\02_Vergabe\2.4_Vergabeunterlagen_EK\08_Eignungskriterien\"/>
    </mc:Choice>
  </mc:AlternateContent>
  <xr:revisionPtr revIDLastSave="0" documentId="8_{6437D005-2FAB-4609-AC84-0A6C2D0894B9}" xr6:coauthVersionLast="47" xr6:coauthVersionMax="47" xr10:uidLastSave="{00000000-0000-0000-0000-000000000000}"/>
  <bookViews>
    <workbookView xWindow="38290" yWindow="-110" windowWidth="19420" windowHeight="10300" tabRatio="932" xr2:uid="{00000000-000D-0000-FFFF-FFFF00000000}"/>
  </bookViews>
  <sheets>
    <sheet name="2. Ebene" sheetId="3" r:id="rId1"/>
  </sheets>
  <definedNames>
    <definedName name="Bereitstellungszinsen">#REF!</definedName>
    <definedName name="_xlnm.Print_Area" localSheetId="0">'2. Ebene'!$A$1:$C$82</definedName>
    <definedName name="_xlnm.Print_Titles" localSheetId="0">'2. Ebene'!$1:$8</definedName>
    <definedName name="Euribor">#REF!</definedName>
    <definedName name="Index">#REF!</definedName>
    <definedName name="KfW_B">#REF!</definedName>
    <definedName name="KfW_B_F">#REF!</definedName>
    <definedName name="KfW_B20">#REF!</definedName>
    <definedName name="KfW_B20_F">#REF!</definedName>
    <definedName name="KfW_D">#REF!</definedName>
    <definedName name="Laufzeit">#REF!</definedName>
    <definedName name="Referenzzinssatz">#REF!</definedName>
    <definedName name="Stichta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0" i="3" l="1"/>
  <c r="C61" i="3"/>
  <c r="C54" i="3"/>
  <c r="C43" i="3"/>
  <c r="C32" i="3"/>
  <c r="C21" i="3"/>
  <c r="C14" i="3"/>
  <c r="C10" i="3" s="1"/>
  <c r="C11" i="3" l="1"/>
  <c r="C12" i="3" s="1"/>
</calcChain>
</file>

<file path=xl/sharedStrings.xml><?xml version="1.0" encoding="utf-8"?>
<sst xmlns="http://schemas.openxmlformats.org/spreadsheetml/2006/main" count="69" uniqueCount="68">
  <si>
    <t>Dächer</t>
  </si>
  <si>
    <t>Baukonstruktive Einbauten</t>
  </si>
  <si>
    <t>Sonstige Maßnahmen für Baukonstruktionen</t>
  </si>
  <si>
    <t>Bauwerk - Technische Anlagen</t>
  </si>
  <si>
    <t>Abwasser-, Wasser-, Gasanlagen</t>
  </si>
  <si>
    <t>Wärmeversorgungsanlagen</t>
  </si>
  <si>
    <t>Förderanlagen</t>
  </si>
  <si>
    <t>Sonstige Maßnahman für technische Anlagen</t>
  </si>
  <si>
    <t>Wasserflächen</t>
  </si>
  <si>
    <t>Ausstattung und Kunstwerke</t>
  </si>
  <si>
    <t>Baunebenkosten</t>
  </si>
  <si>
    <t>Allgemeine Baunebenkosten</t>
  </si>
  <si>
    <t>Öffentliche Erschließung</t>
  </si>
  <si>
    <t>Nichtöffentliche Erschließung</t>
  </si>
  <si>
    <t>Übergangsmaßnahmen</t>
  </si>
  <si>
    <t>Bauherrenaufgaben</t>
  </si>
  <si>
    <t>Vorbereitung der Objektplanung</t>
  </si>
  <si>
    <t>Sonstige Baunebenkosten</t>
  </si>
  <si>
    <t>Künstlerische Leistungen</t>
  </si>
  <si>
    <t>Bietername</t>
  </si>
  <si>
    <t xml:space="preserve">Herrichten </t>
  </si>
  <si>
    <t>davon KG 240</t>
  </si>
  <si>
    <t>sonstiges</t>
  </si>
  <si>
    <t>Besondere Ausstattung</t>
  </si>
  <si>
    <t>MwSt 19%</t>
  </si>
  <si>
    <t>Pauschalfestpreis (netto) für Planungs- und Bauleistungen gesamt</t>
  </si>
  <si>
    <t>Pauschalfestpreis (brutto) für Planungs- und Bauleistungen gesamt</t>
  </si>
  <si>
    <t>Vorbereitende Maßnahmen</t>
  </si>
  <si>
    <t>Ausgleichsmaßnahmen und -abgaben</t>
  </si>
  <si>
    <t>Baugrube/Erdbau</t>
  </si>
  <si>
    <t>Gründung, Unterbau</t>
  </si>
  <si>
    <t>Bauwerk - Baukonstruktionen</t>
  </si>
  <si>
    <t>Außenwände/Vertikale Baukonstruktionen, außen</t>
  </si>
  <si>
    <t>Innenwände/Vertikale Baukonstruktionen, innen</t>
  </si>
  <si>
    <t>Decken/Horizontale Baukonstruktionen</t>
  </si>
  <si>
    <t>Infrastrukturanlagen</t>
  </si>
  <si>
    <t>Raumlufttechnische Anlagen</t>
  </si>
  <si>
    <t>Elektrische Anlagen</t>
  </si>
  <si>
    <t>Kommunikations-, sicherheits- und informationstechnische Anlagen</t>
  </si>
  <si>
    <t>Nutzungsspezifische und verfahrenstechnische Anlagen</t>
  </si>
  <si>
    <t>Gebäude- und Anlagenautomation</t>
  </si>
  <si>
    <t>Außenanlagen und Freiflächen</t>
  </si>
  <si>
    <t>Erdbau</t>
  </si>
  <si>
    <t>Oberbau, Deckschichten</t>
  </si>
  <si>
    <t>Baukonstruktionen</t>
  </si>
  <si>
    <t>Technische Anlagen</t>
  </si>
  <si>
    <t>Einbauten in Außenanlagen und Freifläche</t>
  </si>
  <si>
    <t>Vegetationsflächen</t>
  </si>
  <si>
    <t xml:space="preserve">Allgemeine Ausstattung </t>
  </si>
  <si>
    <t>Informationstechnische Ausstattung</t>
  </si>
  <si>
    <t>Künstlerische Ausstattung</t>
  </si>
  <si>
    <t>Sonstige Ausstattung</t>
  </si>
  <si>
    <t>Objektplanung</t>
  </si>
  <si>
    <t>Fachplanung</t>
  </si>
  <si>
    <t>Finanzierung</t>
  </si>
  <si>
    <t>Finanzierungsnebenkosten</t>
  </si>
  <si>
    <t>Fremdkapitalzinsen</t>
  </si>
  <si>
    <t>Eigenkapitalzinsen</t>
  </si>
  <si>
    <t>Bürgschaften</t>
  </si>
  <si>
    <t>Sonstige Finanzierungskosten</t>
  </si>
  <si>
    <t>Diese Datei ist auszufüllen und im .xls- als auch im .pdf-Format einzureichen. Sämtliche Preisangaben in dieser Tabelle sind Nettopreisangaben. Der Bruttopauschalfestpreis wird durch das Excel-Sheet berechnet.  </t>
  </si>
  <si>
    <t xml:space="preserve">Aufgliederung des Pauschalfestpreises </t>
  </si>
  <si>
    <t>nach DIN 276:2018-12 2. Ebene</t>
  </si>
  <si>
    <t>Für zusätzliche Leistungen oder Leistungsänderungen gemäß Abschnitt 2, Ziffer 4.1 des Vertrages, die durch Drittunternehmen erbracht werden, wird ein Zuschlag auf die Nettokosten in Höhe von</t>
  </si>
  <si>
    <t>TU-Zuschlag</t>
  </si>
  <si>
    <t>angeboten. Der TU-Zuschlag beinhaltet alle allgemeinen Geschäftskosten, Wagnis und Gewinn.</t>
  </si>
  <si>
    <t>Maßnahmennummer: N24038-10286000-002</t>
  </si>
  <si>
    <t>Columbiadamm 84 in 10965 Berlin, Errichtung Modulbau; hier: Medienerschließung, Straßen- und Wegebau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</si>
</sst>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]_-;\-* #,##0.00\ [$€]_-;_-* \-??\ [$€]_-;_-@_-"/>
    <numFmt numFmtId="165" formatCode="#,##0.00&quot; €&quot;;[Red]\-#,##0.00&quot; €&quot;"/>
    <numFmt numFmtId="166" formatCode="&quot;KG &quot;0"/>
    <numFmt numFmtId="167" formatCode="&quot;davon KG &quot;0"/>
  </numFmts>
  <fonts count="14" x14ac:knownFonts="1"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color theme="0" tint="-0.249977111117893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42"/>
      </patternFill>
    </fill>
  </fills>
  <borders count="23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ill="0" applyBorder="0" applyAlignment="0" applyProtection="0"/>
    <xf numFmtId="9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Font="1" applyProtection="1"/>
    <xf numFmtId="165" fontId="0" fillId="0" borderId="0" xfId="0" applyNumberFormat="1" applyFont="1" applyProtection="1"/>
    <xf numFmtId="0" fontId="1" fillId="0" borderId="0" xfId="0" applyFont="1" applyProtection="1"/>
    <xf numFmtId="165" fontId="1" fillId="0" borderId="0" xfId="0" applyNumberFormat="1" applyFont="1" applyProtection="1"/>
    <xf numFmtId="0" fontId="0" fillId="0" borderId="0" xfId="0" applyFont="1" applyBorder="1" applyProtection="1"/>
    <xf numFmtId="0" fontId="3" fillId="0" borderId="0" xfId="0" applyFont="1" applyProtection="1"/>
    <xf numFmtId="165" fontId="0" fillId="0" borderId="0" xfId="0" applyNumberFormat="1" applyFont="1" applyFill="1" applyBorder="1" applyProtection="1"/>
    <xf numFmtId="167" fontId="0" fillId="0" borderId="2" xfId="0" applyNumberFormat="1" applyFont="1" applyBorder="1" applyAlignment="1" applyProtection="1">
      <alignment horizontal="left" indent="1"/>
    </xf>
    <xf numFmtId="0" fontId="0" fillId="0" borderId="2" xfId="0" applyBorder="1" applyProtection="1"/>
    <xf numFmtId="166" fontId="6" fillId="0" borderId="2" xfId="0" applyNumberFormat="1" applyFont="1" applyFill="1" applyBorder="1" applyAlignment="1" applyProtection="1">
      <alignment horizontal="left"/>
    </xf>
    <xf numFmtId="0" fontId="6" fillId="0" borderId="2" xfId="0" applyFont="1" applyFill="1" applyBorder="1" applyProtection="1"/>
    <xf numFmtId="165" fontId="6" fillId="0" borderId="2" xfId="0" applyNumberFormat="1" applyFont="1" applyFill="1" applyBorder="1" applyProtection="1"/>
    <xf numFmtId="0" fontId="6" fillId="0" borderId="1" xfId="0" applyFont="1" applyBorder="1" applyProtection="1"/>
    <xf numFmtId="0" fontId="3" fillId="0" borderId="0" xfId="0" applyFont="1" applyBorder="1" applyProtection="1"/>
    <xf numFmtId="0" fontId="6" fillId="0" borderId="0" xfId="0" applyFont="1" applyBorder="1" applyProtection="1"/>
    <xf numFmtId="165" fontId="0" fillId="2" borderId="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3" borderId="0" xfId="0" applyFont="1" applyFill="1" applyProtection="1"/>
    <xf numFmtId="0" fontId="2" fillId="2" borderId="0" xfId="0" applyFont="1" applyFill="1" applyProtection="1">
      <protection locked="0"/>
    </xf>
    <xf numFmtId="0" fontId="0" fillId="0" borderId="4" xfId="0" applyFont="1" applyBorder="1" applyProtection="1"/>
    <xf numFmtId="165" fontId="0" fillId="0" borderId="5" xfId="0" applyNumberFormat="1" applyFont="1" applyFill="1" applyBorder="1" applyProtection="1"/>
    <xf numFmtId="165" fontId="0" fillId="0" borderId="7" xfId="0" applyNumberFormat="1" applyFont="1" applyFill="1" applyBorder="1" applyProtection="1"/>
    <xf numFmtId="0" fontId="0" fillId="0" borderId="3" xfId="0" applyBorder="1" applyProtection="1"/>
    <xf numFmtId="0" fontId="2" fillId="0" borderId="8" xfId="0" applyFont="1" applyBorder="1" applyProtection="1"/>
    <xf numFmtId="165" fontId="2" fillId="0" borderId="8" xfId="0" applyNumberFormat="1" applyFont="1" applyBorder="1" applyProtection="1"/>
    <xf numFmtId="167" fontId="0" fillId="0" borderId="9" xfId="0" applyNumberFormat="1" applyFont="1" applyBorder="1" applyAlignment="1" applyProtection="1">
      <alignment horizontal="left" indent="1"/>
    </xf>
    <xf numFmtId="165" fontId="0" fillId="0" borderId="9" xfId="0" applyNumberFormat="1" applyFont="1" applyFill="1" applyBorder="1" applyAlignment="1" applyProtection="1">
      <alignment horizontal="right"/>
    </xf>
    <xf numFmtId="167" fontId="0" fillId="0" borderId="10" xfId="0" applyNumberFormat="1" applyFont="1" applyBorder="1" applyAlignment="1" applyProtection="1">
      <alignment horizontal="left" indent="1"/>
    </xf>
    <xf numFmtId="165" fontId="0" fillId="0" borderId="10" xfId="0" applyNumberFormat="1" applyFont="1" applyFill="1" applyBorder="1" applyAlignment="1" applyProtection="1">
      <alignment horizontal="right"/>
    </xf>
    <xf numFmtId="0" fontId="0" fillId="0" borderId="10" xfId="0" applyFont="1" applyBorder="1" applyProtection="1"/>
    <xf numFmtId="0" fontId="0" fillId="0" borderId="0" xfId="0" applyBorder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167" fontId="6" fillId="0" borderId="2" xfId="0" applyNumberFormat="1" applyFont="1" applyBorder="1" applyAlignment="1" applyProtection="1">
      <alignment horizontal="left" indent="1"/>
    </xf>
    <xf numFmtId="0" fontId="6" fillId="0" borderId="2" xfId="0" applyFont="1" applyBorder="1" applyProtection="1"/>
    <xf numFmtId="165" fontId="0" fillId="4" borderId="2" xfId="0" applyNumberFormat="1" applyFont="1" applyFill="1" applyBorder="1" applyAlignment="1" applyProtection="1">
      <alignment horizontal="right"/>
      <protection locked="0"/>
    </xf>
    <xf numFmtId="0" fontId="6" fillId="0" borderId="0" xfId="0" applyFont="1"/>
    <xf numFmtId="0" fontId="6" fillId="0" borderId="0" xfId="0" applyFont="1" applyBorder="1"/>
    <xf numFmtId="0" fontId="12" fillId="0" borderId="0" xfId="0" applyFont="1" applyBorder="1"/>
    <xf numFmtId="0" fontId="0" fillId="0" borderId="0" xfId="0" applyFont="1" applyAlignment="1" applyProtection="1">
      <alignment wrapText="1"/>
    </xf>
    <xf numFmtId="167" fontId="6" fillId="0" borderId="0" xfId="0" applyNumberFormat="1" applyFont="1" applyBorder="1" applyAlignment="1" applyProtection="1">
      <alignment horizontal="left" indent="1"/>
    </xf>
    <xf numFmtId="165" fontId="0" fillId="0" borderId="0" xfId="0" applyNumberFormat="1" applyFont="1" applyFill="1" applyBorder="1" applyAlignment="1" applyProtection="1">
      <alignment horizontal="right"/>
      <protection locked="0"/>
    </xf>
    <xf numFmtId="0" fontId="10" fillId="0" borderId="8" xfId="0" applyFont="1" applyBorder="1" applyAlignment="1"/>
    <xf numFmtId="0" fontId="0" fillId="0" borderId="8" xfId="0" applyBorder="1" applyAlignment="1"/>
    <xf numFmtId="0" fontId="4" fillId="0" borderId="14" xfId="0" applyFont="1" applyFill="1" applyBorder="1" applyProtection="1"/>
    <xf numFmtId="0" fontId="4" fillId="0" borderId="15" xfId="0" applyFont="1" applyFill="1" applyBorder="1" applyProtection="1"/>
    <xf numFmtId="165" fontId="4" fillId="0" borderId="16" xfId="0" applyNumberFormat="1" applyFont="1" applyFill="1" applyBorder="1" applyProtection="1"/>
    <xf numFmtId="0" fontId="6" fillId="0" borderId="8" xfId="0" applyFont="1" applyBorder="1" applyAlignment="1"/>
    <xf numFmtId="0" fontId="0" fillId="0" borderId="8" xfId="0" applyFont="1" applyBorder="1" applyAlignment="1"/>
    <xf numFmtId="0" fontId="13" fillId="0" borderId="11" xfId="0" applyFont="1" applyBorder="1" applyAlignment="1" applyProtection="1">
      <alignment vertical="top" wrapText="1"/>
    </xf>
    <xf numFmtId="0" fontId="13" fillId="0" borderId="12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0" fontId="0" fillId="0" borderId="6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0" fillId="0" borderId="17" xfId="0" applyFont="1" applyBorder="1" applyAlignment="1" applyProtection="1">
      <alignment wrapText="1"/>
    </xf>
    <xf numFmtId="0" fontId="0" fillId="0" borderId="18" xfId="0" applyFont="1" applyBorder="1" applyAlignment="1" applyProtection="1">
      <alignment wrapText="1"/>
    </xf>
    <xf numFmtId="0" fontId="0" fillId="0" borderId="0" xfId="0" applyFont="1" applyAlignment="1" applyProtection="1">
      <alignment wrapText="1"/>
    </xf>
    <xf numFmtId="0" fontId="0" fillId="0" borderId="19" xfId="0" applyFont="1" applyBorder="1" applyAlignment="1" applyProtection="1">
      <alignment vertical="top" wrapText="1"/>
    </xf>
    <xf numFmtId="0" fontId="0" fillId="0" borderId="20" xfId="0" applyFont="1" applyBorder="1" applyAlignment="1" applyProtection="1">
      <alignment vertical="top" wrapText="1"/>
    </xf>
    <xf numFmtId="10" fontId="6" fillId="2" borderId="21" xfId="2" applyNumberFormat="1" applyFont="1" applyFill="1" applyBorder="1" applyAlignment="1" applyProtection="1">
      <alignment horizontal="right"/>
      <protection locked="0"/>
    </xf>
    <xf numFmtId="0" fontId="0" fillId="0" borderId="22" xfId="0" applyBorder="1" applyAlignment="1"/>
  </cellXfs>
  <cellStyles count="3">
    <cellStyle name="Euro" xfId="1" xr:uid="{00000000-0005-0000-0000-000000000000}"/>
    <cellStyle name="Prozent" xfId="2" builtinId="5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9C3CB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8998A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9C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VB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B9001B"/>
      </a:accent1>
      <a:accent2>
        <a:srgbClr val="5C6D77"/>
      </a:accent2>
      <a:accent3>
        <a:srgbClr val="8998A2"/>
      </a:accent3>
      <a:accent4>
        <a:srgbClr val="B9C3CB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231"/>
  <sheetViews>
    <sheetView showGridLines="0" tabSelected="1" topLeftCell="A54" zoomScaleNormal="100" zoomScaleSheetLayoutView="75" workbookViewId="0">
      <selection activeCell="A78" sqref="A78:B78"/>
    </sheetView>
  </sheetViews>
  <sheetFormatPr baseColWidth="10" defaultColWidth="11.453125" defaultRowHeight="12.5" x14ac:dyDescent="0.25"/>
  <cols>
    <col min="1" max="1" width="16.453125" style="1" customWidth="1"/>
    <col min="2" max="2" width="66.7265625" style="1" customWidth="1"/>
    <col min="3" max="3" width="18.26953125" style="2" customWidth="1"/>
    <col min="4" max="16384" width="11.453125" style="1"/>
  </cols>
  <sheetData>
    <row r="1" spans="1:58" customFormat="1" ht="15.5" x14ac:dyDescent="0.35">
      <c r="A1" s="41" t="s">
        <v>61</v>
      </c>
      <c r="B1" s="32"/>
      <c r="C1" s="32"/>
      <c r="D1" s="33"/>
      <c r="E1" s="32"/>
    </row>
    <row r="2" spans="1:58" customFormat="1" ht="15.5" x14ac:dyDescent="0.35">
      <c r="A2" s="41" t="s">
        <v>62</v>
      </c>
      <c r="B2" s="32"/>
      <c r="C2" s="32"/>
      <c r="D2" s="32"/>
      <c r="E2" s="32"/>
    </row>
    <row r="3" spans="1:58" customFormat="1" ht="13" x14ac:dyDescent="0.3">
      <c r="A3" s="40" t="s">
        <v>67</v>
      </c>
      <c r="B3" s="32"/>
      <c r="C3" s="32"/>
      <c r="D3" s="32"/>
      <c r="E3" s="32"/>
    </row>
    <row r="4" spans="1:58" customFormat="1" ht="13.5" thickBot="1" x14ac:dyDescent="0.35">
      <c r="A4" s="50" t="s">
        <v>66</v>
      </c>
      <c r="B4" s="51"/>
      <c r="C4" s="32"/>
      <c r="D4" s="34"/>
      <c r="E4" s="32"/>
      <c r="F4" s="35"/>
    </row>
    <row r="5" spans="1:58" customFormat="1" ht="13.5" thickBot="1" x14ac:dyDescent="0.35">
      <c r="A5" s="45"/>
      <c r="B5" s="46"/>
      <c r="C5" s="32"/>
      <c r="D5" s="34"/>
      <c r="E5" s="32"/>
      <c r="F5" s="35"/>
    </row>
    <row r="6" spans="1:58" ht="27" customHeight="1" thickBot="1" x14ac:dyDescent="0.35">
      <c r="A6" s="52" t="s">
        <v>60</v>
      </c>
      <c r="B6" s="53"/>
      <c r="C6" s="5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spans="1:58" ht="15" customHeight="1" x14ac:dyDescent="0.3">
      <c r="A7" s="3" t="s">
        <v>19</v>
      </c>
      <c r="B7" s="20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8" ht="15" customHeight="1" x14ac:dyDescent="0.25">
      <c r="A8" s="18"/>
      <c r="B8" s="1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</row>
    <row r="9" spans="1:58" ht="7.5" customHeight="1" thickBot="1" x14ac:dyDescent="0.35">
      <c r="A9" s="25"/>
      <c r="B9" s="25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ht="15" customHeight="1" x14ac:dyDescent="0.25">
      <c r="A10" s="24" t="s">
        <v>25</v>
      </c>
      <c r="B10" s="21"/>
      <c r="C10" s="22">
        <f>SUM(C14+C21+C32+C43+C54+C61+C70)</f>
        <v>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58" ht="16.5" customHeight="1" x14ac:dyDescent="0.25">
      <c r="A11" s="55" t="s">
        <v>24</v>
      </c>
      <c r="B11" s="56"/>
      <c r="C11" s="23">
        <f>C10*0.19</f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</row>
    <row r="12" spans="1:58" s="6" customFormat="1" ht="15" customHeight="1" thickBot="1" x14ac:dyDescent="0.35">
      <c r="A12" s="47" t="s">
        <v>26</v>
      </c>
      <c r="B12" s="48"/>
      <c r="C12" s="49">
        <f>SUM(C10:C11)</f>
        <v>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</row>
    <row r="13" spans="1:58" s="5" customFormat="1" ht="15" customHeight="1" x14ac:dyDescent="0.25">
      <c r="C13" s="7"/>
    </row>
    <row r="14" spans="1:58" s="13" customFormat="1" ht="15" customHeight="1" x14ac:dyDescent="0.3">
      <c r="A14" s="10">
        <v>200</v>
      </c>
      <c r="B14" s="11" t="s">
        <v>27</v>
      </c>
      <c r="C14" s="12">
        <f>SUM(C15+C16+C17+C18+C19)</f>
        <v>0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</row>
    <row r="15" spans="1:58" ht="15" customHeight="1" x14ac:dyDescent="0.3">
      <c r="A15" s="36">
        <v>210</v>
      </c>
      <c r="B15" s="37" t="s">
        <v>20</v>
      </c>
      <c r="C15" s="1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</row>
    <row r="16" spans="1:58" ht="15" customHeight="1" x14ac:dyDescent="0.3">
      <c r="A16" s="36">
        <v>220</v>
      </c>
      <c r="B16" s="37" t="s">
        <v>12</v>
      </c>
      <c r="C16" s="1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</row>
    <row r="17" spans="1:58" ht="15" customHeight="1" x14ac:dyDescent="0.3">
      <c r="A17" s="36">
        <v>230</v>
      </c>
      <c r="B17" s="37" t="s">
        <v>13</v>
      </c>
      <c r="C17" s="1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</row>
    <row r="18" spans="1:58" ht="15" customHeight="1" x14ac:dyDescent="0.3">
      <c r="A18" s="36" t="s">
        <v>21</v>
      </c>
      <c r="B18" s="37" t="s">
        <v>28</v>
      </c>
      <c r="C18" s="1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</row>
    <row r="19" spans="1:58" ht="15" customHeight="1" x14ac:dyDescent="0.3">
      <c r="A19" s="36">
        <v>250</v>
      </c>
      <c r="B19" s="37" t="s">
        <v>14</v>
      </c>
      <c r="C19" s="1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</row>
    <row r="20" spans="1:58" s="5" customFormat="1" ht="15" customHeight="1" x14ac:dyDescent="0.25">
      <c r="A20" s="27"/>
      <c r="C20" s="28"/>
    </row>
    <row r="21" spans="1:58" s="13" customFormat="1" ht="15" customHeight="1" x14ac:dyDescent="0.3">
      <c r="A21" s="10">
        <v>300</v>
      </c>
      <c r="B21" s="11" t="s">
        <v>31</v>
      </c>
      <c r="C21" s="12">
        <f>SUM(C22+C23+C24+C25+C26+C27+C28+C29+C30)</f>
        <v>0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</row>
    <row r="22" spans="1:58" ht="15" customHeight="1" x14ac:dyDescent="0.3">
      <c r="A22" s="36">
        <v>310</v>
      </c>
      <c r="B22" s="37" t="s">
        <v>29</v>
      </c>
      <c r="C22" s="1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</row>
    <row r="23" spans="1:58" ht="15" customHeight="1" x14ac:dyDescent="0.3">
      <c r="A23" s="36">
        <v>320</v>
      </c>
      <c r="B23" s="37" t="s">
        <v>30</v>
      </c>
      <c r="C23" s="16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58" ht="15" customHeight="1" x14ac:dyDescent="0.3">
      <c r="A24" s="36">
        <v>330</v>
      </c>
      <c r="B24" s="37" t="s">
        <v>32</v>
      </c>
      <c r="C24" s="16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58" ht="15" customHeight="1" x14ac:dyDescent="0.3">
      <c r="A25" s="36">
        <v>340</v>
      </c>
      <c r="B25" s="37" t="s">
        <v>33</v>
      </c>
      <c r="C25" s="16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58" ht="15" customHeight="1" x14ac:dyDescent="0.3">
      <c r="A26" s="36">
        <v>350</v>
      </c>
      <c r="B26" s="37" t="s">
        <v>34</v>
      </c>
      <c r="C26" s="1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58" ht="15" customHeight="1" x14ac:dyDescent="0.3">
      <c r="A27" s="36">
        <v>360</v>
      </c>
      <c r="B27" s="37" t="s">
        <v>0</v>
      </c>
      <c r="C27" s="1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</row>
    <row r="28" spans="1:58" ht="15" customHeight="1" x14ac:dyDescent="0.3">
      <c r="A28" s="36">
        <v>370</v>
      </c>
      <c r="B28" s="37" t="s">
        <v>35</v>
      </c>
      <c r="C28" s="1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1:58" ht="15" customHeight="1" x14ac:dyDescent="0.3">
      <c r="A29" s="36">
        <v>380</v>
      </c>
      <c r="B29" s="37" t="s">
        <v>1</v>
      </c>
      <c r="C29" s="16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</row>
    <row r="30" spans="1:58" ht="15" customHeight="1" x14ac:dyDescent="0.3">
      <c r="A30" s="36">
        <v>390</v>
      </c>
      <c r="B30" s="37" t="s">
        <v>2</v>
      </c>
      <c r="C30" s="1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</row>
    <row r="31" spans="1:58" s="5" customFormat="1" ht="15" customHeight="1" x14ac:dyDescent="0.25">
      <c r="A31" s="27"/>
      <c r="C31" s="28"/>
    </row>
    <row r="32" spans="1:58" s="13" customFormat="1" ht="15" customHeight="1" x14ac:dyDescent="0.3">
      <c r="A32" s="10">
        <v>400</v>
      </c>
      <c r="B32" s="11" t="s">
        <v>3</v>
      </c>
      <c r="C32" s="12">
        <f>SUM(C33+C34+C35+C36+C37+C38+C39+C40+C41)</f>
        <v>0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</row>
    <row r="33" spans="1:58" ht="15" customHeight="1" x14ac:dyDescent="0.3">
      <c r="A33" s="36">
        <v>410</v>
      </c>
      <c r="B33" s="37" t="s">
        <v>4</v>
      </c>
      <c r="C33" s="1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</row>
    <row r="34" spans="1:58" ht="15" customHeight="1" x14ac:dyDescent="0.3">
      <c r="A34" s="36">
        <v>420</v>
      </c>
      <c r="B34" s="37" t="s">
        <v>5</v>
      </c>
      <c r="C34" s="1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</row>
    <row r="35" spans="1:58" ht="15" customHeight="1" x14ac:dyDescent="0.3">
      <c r="A35" s="36">
        <v>430</v>
      </c>
      <c r="B35" s="37" t="s">
        <v>36</v>
      </c>
      <c r="C35" s="1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1:58" ht="15" customHeight="1" x14ac:dyDescent="0.3">
      <c r="A36" s="36">
        <v>440</v>
      </c>
      <c r="B36" s="37" t="s">
        <v>37</v>
      </c>
      <c r="C36" s="1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</row>
    <row r="37" spans="1:58" ht="15" customHeight="1" x14ac:dyDescent="0.3">
      <c r="A37" s="36">
        <v>450</v>
      </c>
      <c r="B37" s="37" t="s">
        <v>38</v>
      </c>
      <c r="C37" s="16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</row>
    <row r="38" spans="1:58" ht="15" customHeight="1" x14ac:dyDescent="0.3">
      <c r="A38" s="36">
        <v>460</v>
      </c>
      <c r="B38" s="37" t="s">
        <v>6</v>
      </c>
      <c r="C38" s="1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</row>
    <row r="39" spans="1:58" ht="15" customHeight="1" x14ac:dyDescent="0.3">
      <c r="A39" s="36">
        <v>470</v>
      </c>
      <c r="B39" s="37" t="s">
        <v>39</v>
      </c>
      <c r="C39" s="16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</row>
    <row r="40" spans="1:58" ht="15" customHeight="1" x14ac:dyDescent="0.3">
      <c r="A40" s="36">
        <v>480</v>
      </c>
      <c r="B40" s="37" t="s">
        <v>40</v>
      </c>
      <c r="C40" s="16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</row>
    <row r="41" spans="1:58" ht="15" customHeight="1" x14ac:dyDescent="0.3">
      <c r="A41" s="36">
        <v>490</v>
      </c>
      <c r="B41" s="37" t="s">
        <v>7</v>
      </c>
      <c r="C41" s="16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</row>
    <row r="42" spans="1:58" s="5" customFormat="1" ht="15" customHeight="1" x14ac:dyDescent="0.25">
      <c r="A42" s="29"/>
      <c r="B42" s="31"/>
      <c r="C42" s="30"/>
    </row>
    <row r="43" spans="1:58" s="13" customFormat="1" ht="15" customHeight="1" x14ac:dyDescent="0.3">
      <c r="A43" s="10">
        <v>500</v>
      </c>
      <c r="B43" s="11" t="s">
        <v>41</v>
      </c>
      <c r="C43" s="12">
        <f>SUM(C44+C45+C46+C47+C48+C49+C51+C52+C50)</f>
        <v>0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 ht="15" customHeight="1" x14ac:dyDescent="0.3">
      <c r="A44" s="36">
        <v>510</v>
      </c>
      <c r="B44" s="37" t="s">
        <v>42</v>
      </c>
      <c r="C44" s="1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</row>
    <row r="45" spans="1:58" ht="15" customHeight="1" x14ac:dyDescent="0.3">
      <c r="A45" s="36">
        <v>520</v>
      </c>
      <c r="B45" s="37" t="s">
        <v>30</v>
      </c>
      <c r="C45" s="1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</row>
    <row r="46" spans="1:58" ht="15" customHeight="1" x14ac:dyDescent="0.3">
      <c r="A46" s="36">
        <v>530</v>
      </c>
      <c r="B46" s="37" t="s">
        <v>43</v>
      </c>
      <c r="C46" s="16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spans="1:58" ht="15" customHeight="1" x14ac:dyDescent="0.3">
      <c r="A47" s="36">
        <v>540</v>
      </c>
      <c r="B47" s="37" t="s">
        <v>44</v>
      </c>
      <c r="C47" s="16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</row>
    <row r="48" spans="1:58" ht="15" customHeight="1" x14ac:dyDescent="0.3">
      <c r="A48" s="36">
        <v>550</v>
      </c>
      <c r="B48" s="37" t="s">
        <v>45</v>
      </c>
      <c r="C48" s="16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</row>
    <row r="49" spans="1:58" ht="15" customHeight="1" x14ac:dyDescent="0.3">
      <c r="A49" s="36">
        <v>560</v>
      </c>
      <c r="B49" s="37" t="s">
        <v>46</v>
      </c>
      <c r="C49" s="16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1:58" ht="15" customHeight="1" x14ac:dyDescent="0.3">
      <c r="A50" s="36">
        <v>570</v>
      </c>
      <c r="B50" s="37" t="s">
        <v>47</v>
      </c>
      <c r="C50" s="16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</row>
    <row r="51" spans="1:58" ht="15" customHeight="1" x14ac:dyDescent="0.3">
      <c r="A51" s="36">
        <v>580</v>
      </c>
      <c r="B51" s="39" t="s">
        <v>8</v>
      </c>
      <c r="C51" s="16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</row>
    <row r="52" spans="1:58" ht="15" customHeight="1" x14ac:dyDescent="0.3">
      <c r="A52" s="36">
        <v>590</v>
      </c>
      <c r="B52" s="37" t="s">
        <v>22</v>
      </c>
      <c r="C52" s="16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</row>
    <row r="53" spans="1:58" s="5" customFormat="1" ht="15" customHeight="1" x14ac:dyDescent="0.25">
      <c r="A53" s="27"/>
      <c r="C53" s="28"/>
    </row>
    <row r="54" spans="1:58" s="13" customFormat="1" ht="15" customHeight="1" x14ac:dyDescent="0.3">
      <c r="A54" s="10">
        <v>600</v>
      </c>
      <c r="B54" s="11" t="s">
        <v>9</v>
      </c>
      <c r="C54" s="12">
        <f>SUM(C55+C56+C57+C58+C59)</f>
        <v>0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</row>
    <row r="55" spans="1:58" ht="15" customHeight="1" x14ac:dyDescent="0.3">
      <c r="A55" s="36">
        <v>610</v>
      </c>
      <c r="B55" s="37" t="s">
        <v>48</v>
      </c>
      <c r="C55" s="16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</row>
    <row r="56" spans="1:58" ht="15" customHeight="1" x14ac:dyDescent="0.3">
      <c r="A56" s="36">
        <v>620</v>
      </c>
      <c r="B56" s="37" t="s">
        <v>23</v>
      </c>
      <c r="C56" s="16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1:58" ht="15" customHeight="1" x14ac:dyDescent="0.3">
      <c r="A57" s="36">
        <v>630</v>
      </c>
      <c r="B57" s="37" t="s">
        <v>49</v>
      </c>
      <c r="C57" s="16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</row>
    <row r="58" spans="1:58" ht="15" customHeight="1" x14ac:dyDescent="0.3">
      <c r="A58" s="36">
        <v>640</v>
      </c>
      <c r="B58" s="37" t="s">
        <v>50</v>
      </c>
      <c r="C58" s="16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</row>
    <row r="59" spans="1:58" ht="15" customHeight="1" x14ac:dyDescent="0.3">
      <c r="A59" s="36">
        <v>690</v>
      </c>
      <c r="B59" s="37" t="s">
        <v>51</v>
      </c>
      <c r="C59" s="1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</row>
    <row r="60" spans="1:58" s="5" customFormat="1" ht="15" customHeight="1" x14ac:dyDescent="0.25">
      <c r="A60" s="27"/>
      <c r="C60" s="28"/>
    </row>
    <row r="61" spans="1:58" s="13" customFormat="1" ht="15" customHeight="1" x14ac:dyDescent="0.3">
      <c r="A61" s="10">
        <v>700</v>
      </c>
      <c r="B61" s="11" t="s">
        <v>10</v>
      </c>
      <c r="C61" s="12">
        <f>SUM(+C62+C63+C64+C65+C66+C67+C68)</f>
        <v>0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</row>
    <row r="62" spans="1:58" ht="15" customHeight="1" x14ac:dyDescent="0.3">
      <c r="A62" s="36">
        <v>710</v>
      </c>
      <c r="B62" s="37" t="s">
        <v>15</v>
      </c>
      <c r="C62" s="1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</row>
    <row r="63" spans="1:58" ht="15" customHeight="1" x14ac:dyDescent="0.3">
      <c r="A63" s="36">
        <v>720</v>
      </c>
      <c r="B63" s="37" t="s">
        <v>16</v>
      </c>
      <c r="C63" s="1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1:58" ht="15" customHeight="1" x14ac:dyDescent="0.3">
      <c r="A64" s="36">
        <v>730</v>
      </c>
      <c r="B64" s="37" t="s">
        <v>52</v>
      </c>
      <c r="C64" s="1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</row>
    <row r="65" spans="1:58" ht="15" customHeight="1" x14ac:dyDescent="0.3">
      <c r="A65" s="36">
        <v>740</v>
      </c>
      <c r="B65" s="37" t="s">
        <v>53</v>
      </c>
      <c r="C65" s="1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</row>
    <row r="66" spans="1:58" ht="15" customHeight="1" x14ac:dyDescent="0.3">
      <c r="A66" s="36">
        <v>750</v>
      </c>
      <c r="B66" s="37" t="s">
        <v>18</v>
      </c>
      <c r="C66" s="1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</row>
    <row r="67" spans="1:58" ht="15" customHeight="1" x14ac:dyDescent="0.3">
      <c r="A67" s="36">
        <v>760</v>
      </c>
      <c r="B67" s="37" t="s">
        <v>11</v>
      </c>
      <c r="C67" s="16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</row>
    <row r="68" spans="1:58" ht="15" customHeight="1" x14ac:dyDescent="0.3">
      <c r="A68" s="36">
        <v>790</v>
      </c>
      <c r="B68" s="37" t="s">
        <v>17</v>
      </c>
      <c r="C68" s="16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</row>
    <row r="69" spans="1:58" ht="15" customHeight="1" x14ac:dyDescent="0.25">
      <c r="A69" s="8"/>
      <c r="B69" s="9"/>
      <c r="C69" s="3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</row>
    <row r="70" spans="1:58" ht="15" customHeight="1" x14ac:dyDescent="0.3">
      <c r="A70" s="10">
        <v>800</v>
      </c>
      <c r="B70" s="11" t="s">
        <v>54</v>
      </c>
      <c r="C70" s="12">
        <f>SUM(C71:C75)</f>
        <v>0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1:58" ht="15" customHeight="1" x14ac:dyDescent="0.3">
      <c r="A71" s="36">
        <v>810</v>
      </c>
      <c r="B71" s="37" t="s">
        <v>55</v>
      </c>
      <c r="C71" s="16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</row>
    <row r="72" spans="1:58" ht="15" customHeight="1" x14ac:dyDescent="0.3">
      <c r="A72" s="36">
        <v>820</v>
      </c>
      <c r="B72" s="37" t="s">
        <v>56</v>
      </c>
      <c r="C72" s="16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</row>
    <row r="73" spans="1:58" ht="15" customHeight="1" x14ac:dyDescent="0.3">
      <c r="A73" s="36">
        <v>830</v>
      </c>
      <c r="B73" s="37" t="s">
        <v>57</v>
      </c>
      <c r="C73" s="16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</row>
    <row r="74" spans="1:58" ht="15" customHeight="1" x14ac:dyDescent="0.3">
      <c r="A74" s="36">
        <v>840</v>
      </c>
      <c r="B74" s="37" t="s">
        <v>58</v>
      </c>
      <c r="C74" s="16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</row>
    <row r="75" spans="1:58" ht="15" customHeight="1" x14ac:dyDescent="0.3">
      <c r="A75" s="36">
        <v>890</v>
      </c>
      <c r="B75" s="37" t="s">
        <v>59</v>
      </c>
      <c r="C75" s="16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</row>
    <row r="76" spans="1:58" ht="15" customHeight="1" x14ac:dyDescent="0.3">
      <c r="A76" s="43"/>
      <c r="B76" s="15"/>
      <c r="C76" s="4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</row>
    <row r="77" spans="1:58" ht="15" customHeight="1" x14ac:dyDescent="0.3">
      <c r="A77" s="19" t="s">
        <v>64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1:58" ht="28.5" customHeight="1" x14ac:dyDescent="0.25">
      <c r="A78" s="57" t="s">
        <v>63</v>
      </c>
      <c r="B78" s="58"/>
      <c r="C78" s="62">
        <v>0</v>
      </c>
    </row>
    <row r="79" spans="1:58" ht="14.25" customHeight="1" x14ac:dyDescent="0.25">
      <c r="A79" s="60" t="s">
        <v>65</v>
      </c>
      <c r="B79" s="61"/>
      <c r="C79" s="63"/>
    </row>
    <row r="80" spans="1:58" ht="12.75" customHeight="1" x14ac:dyDescent="0.25">
      <c r="A80" s="59"/>
      <c r="B80" s="59"/>
    </row>
    <row r="81" spans="1:3" ht="24.75" customHeight="1" x14ac:dyDescent="0.25"/>
    <row r="82" spans="1:3" ht="24.75" customHeight="1" x14ac:dyDescent="0.25">
      <c r="A82" s="42"/>
      <c r="B82" s="42"/>
    </row>
    <row r="83" spans="1:3" ht="15" customHeight="1" x14ac:dyDescent="0.25">
      <c r="C83" s="1"/>
    </row>
    <row r="84" spans="1:3" ht="15" customHeight="1" x14ac:dyDescent="0.25">
      <c r="C84" s="1"/>
    </row>
    <row r="85" spans="1:3" ht="15" customHeight="1" x14ac:dyDescent="0.25">
      <c r="C85" s="1"/>
    </row>
    <row r="86" spans="1:3" ht="15" customHeight="1" x14ac:dyDescent="0.25"/>
    <row r="87" spans="1:3" ht="15" customHeight="1" x14ac:dyDescent="0.25"/>
    <row r="88" spans="1:3" ht="15" customHeight="1" x14ac:dyDescent="0.25"/>
    <row r="89" spans="1:3" ht="15" customHeight="1" x14ac:dyDescent="0.25"/>
    <row r="90" spans="1:3" ht="15" customHeight="1" x14ac:dyDescent="0.25"/>
    <row r="91" spans="1:3" ht="15" customHeight="1" x14ac:dyDescent="0.25"/>
    <row r="92" spans="1:3" ht="15" customHeight="1" x14ac:dyDescent="0.25"/>
    <row r="93" spans="1:3" ht="15" customHeight="1" x14ac:dyDescent="0.25"/>
    <row r="94" spans="1:3" ht="15" customHeight="1" x14ac:dyDescent="0.25"/>
    <row r="95" spans="1:3" ht="15" customHeight="1" x14ac:dyDescent="0.25"/>
    <row r="96" spans="1:3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</sheetData>
  <sheetProtection formatColumns="0" selectLockedCells="1"/>
  <protectedRanges>
    <protectedRange sqref="B7" name="Bereich1"/>
    <protectedRange sqref="C10" name="Bereich2"/>
    <protectedRange sqref="C33:C41 C62:C67 C22:C30 C44:C52 C55:C59 C15:C19" name="Bereich3"/>
    <protectedRange sqref="C68:C69 C71:C76" name="Bereich9"/>
  </protectedRanges>
  <mergeCells count="7">
    <mergeCell ref="A4:B4"/>
    <mergeCell ref="A6:C6"/>
    <mergeCell ref="A11:B11"/>
    <mergeCell ref="A78:B78"/>
    <mergeCell ref="A80:B80"/>
    <mergeCell ref="A79:B79"/>
    <mergeCell ref="C78:C79"/>
  </mergeCells>
  <phoneticPr fontId="11" type="noConversion"/>
  <pageMargins left="0.70866141732283472" right="0.70866141732283472" top="0.78740157480314965" bottom="0.78740157480314965" header="0.31496062992125984" footer="0.31496062992125984"/>
  <pageSetup paperSize="9" scale="87" fitToHeight="0" orientation="portrait" r:id="rId1"/>
  <headerFooter>
    <oddFooter>&amp;RSeite &amp;P von &amp;N</oddFooter>
  </headerFooter>
  <rowBreaks count="6" manualBreakCount="6">
    <brk id="19" max="2" man="1"/>
    <brk id="30" max="2" man="1"/>
    <brk id="41" max="2" man="1"/>
    <brk id="52" max="2" man="1"/>
    <brk id="59" max="2" man="1"/>
    <brk id="6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2. Ebene</vt:lpstr>
      <vt:lpstr>'2. Ebene'!Druckbereich</vt:lpstr>
      <vt:lpstr>'2. Ebene'!Drucktitel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Feuerwehr Celle</dc:title>
  <dc:creator>Benedikt Glampe</dc:creator>
  <cp:lastModifiedBy>Hamdan Shirin</cp:lastModifiedBy>
  <cp:revision>0</cp:revision>
  <cp:lastPrinted>2020-08-10T08:55:14Z</cp:lastPrinted>
  <dcterms:created xsi:type="dcterms:W3CDTF">2001-03-12T08:38:58Z</dcterms:created>
  <dcterms:modified xsi:type="dcterms:W3CDTF">2026-02-27T12:12:07Z</dcterms:modified>
</cp:coreProperties>
</file>