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aureen.aliasl\AppData\Local\Temp\10\ccdms\"/>
    </mc:Choice>
  </mc:AlternateContent>
  <bookViews>
    <workbookView xWindow="32760" yWindow="32760" windowWidth="30720" windowHeight="12990" tabRatio="869"/>
  </bookViews>
  <sheets>
    <sheet name="LOS_1_Fahrgestell" sheetId="8" r:id="rId1"/>
  </sheets>
  <definedNames>
    <definedName name="Anzahl">LOS_1_Fahrgestell!$C$1</definedName>
    <definedName name="Bemerkung">LOS_1_Fahrgestell!$F$1</definedName>
    <definedName name="Brutto">LOS_1_Fahrgestell!$E$98</definedName>
    <definedName name="_xlnm.Print_Area" localSheetId="0">LOS_1_Fahrgestell!$A$1:$F$88</definedName>
    <definedName name="_xlnm.Print_Titles" localSheetId="0">LOS_1_Fahrgestell!$1:$1</definedName>
    <definedName name="Nachlass_Prozent">LOS_1_Fahrgestell!$E$99</definedName>
    <definedName name="Netto">LOS_1_Fahrgestell!$E$96</definedName>
    <definedName name="Nettosumme_in_EURO">LOS_1_Fahrgestell!$B$96</definedName>
    <definedName name="Ust">LOS_1_Fahrgestell!$E$97</definedName>
  </definedNames>
  <calcPr calcId="162913"/>
</workbook>
</file>

<file path=xl/calcChain.xml><?xml version="1.0" encoding="utf-8"?>
<calcChain xmlns="http://schemas.openxmlformats.org/spreadsheetml/2006/main">
  <c r="E92" i="8" l="1"/>
  <c r="E82" i="8" l="1"/>
  <c r="E21" i="8" l="1"/>
  <c r="E23" i="8"/>
  <c r="E88"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9" i="8"/>
  <c r="E10" i="8"/>
  <c r="E11" i="8"/>
  <c r="E12" i="8"/>
  <c r="E13" i="8"/>
  <c r="E14" i="8"/>
  <c r="E15" i="8"/>
  <c r="E16" i="8"/>
  <c r="E17" i="8"/>
  <c r="E18" i="8"/>
  <c r="E19" i="8"/>
  <c r="E20" i="8"/>
  <c r="E25" i="8"/>
  <c r="E4" i="8"/>
  <c r="E5" i="8"/>
  <c r="E6" i="8"/>
  <c r="E8" i="8"/>
  <c r="E3" i="8"/>
  <c r="E96" i="8" l="1"/>
  <c r="E98" i="8" s="1"/>
  <c r="E100" i="8" l="1"/>
  <c r="E101" i="8"/>
</calcChain>
</file>

<file path=xl/sharedStrings.xml><?xml version="1.0" encoding="utf-8"?>
<sst xmlns="http://schemas.openxmlformats.org/spreadsheetml/2006/main" count="198" uniqueCount="198">
  <si>
    <t>Dokumentation</t>
  </si>
  <si>
    <t>Wendekreis:
Wert unbedingt angeben</t>
  </si>
  <si>
    <t xml:space="preserve">Bodenfreiheit:
Das Fahrgestell mit Aufbau, Beladung muß die Norm einhalten
(Beschreibung und Angebotszeichnung beifügen)                                                                                                                                                                                                                                                                     </t>
  </si>
  <si>
    <t>Auspuffanlage:
Endrohr links für Feuerwehr; nach DIN 14572</t>
  </si>
  <si>
    <t>Bremsbeläge:
asbestfrei</t>
  </si>
  <si>
    <t>Rückspiegel links und rechts:
beheizt und elektrisch verstellbar</t>
  </si>
  <si>
    <t>Weitwinkelspiegel links und rechts:
beheizt und elektrisch verstellbar</t>
  </si>
  <si>
    <t>Schäkel vorne:
2 Stück am Rahmen, entsprechend dem zul. Gesamtgewicht, ähnlich Form C nach DIN 82101</t>
  </si>
  <si>
    <t>Schäkel hinten:
2 Stück am Rahmen, entsprechend dem zul. Gesamtgewicht, ähnlich Form C nach DIN 82101</t>
  </si>
  <si>
    <r>
      <t xml:space="preserve">Fahrgestell:
</t>
    </r>
    <r>
      <rPr>
        <sz val="11"/>
        <rFont val="Arial"/>
        <family val="2"/>
      </rPr>
      <t>- 2 Bedienungsanleitungen und Schmierplan
- 1 Kundendienstheft, Garantieschein
- 1 Fahrzeugprüfblatt
- 1 Ersatzteilliste</t>
    </r>
  </si>
  <si>
    <t>Batteriekabel verlängert</t>
  </si>
  <si>
    <t>Windschutzscheibe aus Verbundglas</t>
  </si>
  <si>
    <t>Ablieferinspektion</t>
  </si>
  <si>
    <t>Warndreieck</t>
  </si>
  <si>
    <t>Warnlampe</t>
  </si>
  <si>
    <t>Wagenheber 10 t</t>
  </si>
  <si>
    <t>Fensterheber elektrisch Fahrer- und Beifahrerseite</t>
  </si>
  <si>
    <t>Anzahl</t>
  </si>
  <si>
    <t>Bemerkung</t>
  </si>
  <si>
    <t>1.01</t>
  </si>
  <si>
    <t>1.02</t>
  </si>
  <si>
    <t>1.03</t>
  </si>
  <si>
    <t>1.04</t>
  </si>
  <si>
    <t>1.05</t>
  </si>
  <si>
    <t>1.06</t>
  </si>
  <si>
    <t>1.07</t>
  </si>
  <si>
    <t>1.08</t>
  </si>
  <si>
    <t>1.09</t>
  </si>
  <si>
    <t>1.10</t>
  </si>
  <si>
    <t>1.11</t>
  </si>
  <si>
    <t>1.13</t>
  </si>
  <si>
    <t>1.14</t>
  </si>
  <si>
    <t>1.15</t>
  </si>
  <si>
    <t>1.16</t>
  </si>
  <si>
    <t>1.22</t>
  </si>
  <si>
    <t>1.40</t>
  </si>
  <si>
    <t>1.42</t>
  </si>
  <si>
    <t>1.43</t>
  </si>
  <si>
    <t>1.44</t>
  </si>
  <si>
    <t>1.59</t>
  </si>
  <si>
    <t>1.60</t>
  </si>
  <si>
    <t>1.61</t>
  </si>
  <si>
    <t>1.62</t>
  </si>
  <si>
    <t>1.65</t>
  </si>
  <si>
    <t>Einzelpreis    Euro</t>
  </si>
  <si>
    <t>Gesamt-preis     Euro</t>
  </si>
  <si>
    <t>Position</t>
  </si>
  <si>
    <t>Vorder- und Hinterachse mit Außenplaneten</t>
  </si>
  <si>
    <t>Kletterbremse</t>
  </si>
  <si>
    <t>Motorleistung:
mindestens 320 PS
(Beschreibung und Leistungsdiagramm beilegen)</t>
  </si>
  <si>
    <t>Nebelscheinwerfer LED</t>
  </si>
  <si>
    <t>1.66</t>
  </si>
  <si>
    <t>Abbiegeassistent</t>
  </si>
  <si>
    <t xml:space="preserve">Fahrscheinwerfer LED </t>
  </si>
  <si>
    <t>automatische Fahrlichtsteuerung</t>
  </si>
  <si>
    <t>Standheizung</t>
  </si>
  <si>
    <t>Anhängersteckdose 12/24 V (13/15-polig)</t>
  </si>
  <si>
    <t>Nebenantrieb 1:
für Feuerlösch-Kreiselpumpe,
Flanschgröße nach Absprache mit Aufbauhersteller</t>
  </si>
  <si>
    <r>
      <t xml:space="preserve">Fahrerhauskabine lange Version (Außenlänge 2250-2280mm; Außenbreite 2200-2240mm) mit zwei außenliegenden Staufächern und mit serienmäßiger Kipphydraulik. </t>
    </r>
    <r>
      <rPr>
        <b/>
        <u/>
        <sz val="11"/>
        <rFont val="Arial"/>
        <family val="2"/>
      </rPr>
      <t/>
    </r>
  </si>
  <si>
    <t>Lenkrad/Lenksäule: Multifunktionslenkrad, Höhe und Neigung verstellbar</t>
  </si>
  <si>
    <t>Batterien 2x12 V 180 Ah, Longlife (EFB) wartungsarm</t>
  </si>
  <si>
    <t>Lichtmaschine 28 V/190 A, 5320W</t>
  </si>
  <si>
    <t>Schnellstarteinrichtung für Sonderfahrzeuge</t>
  </si>
  <si>
    <t>Hochleistungsmotorbremse</t>
  </si>
  <si>
    <t>Vorderfedern:
Blattfedern, verstärkt</t>
  </si>
  <si>
    <t>Hinterfedern:
Blattfedern, verstärkt</t>
  </si>
  <si>
    <t>Stoßdämpfer Vorderachse für hohen Schwerpunkt</t>
  </si>
  <si>
    <t>Stoßdämpfer Hinterachse für hohen Schwerpunkt</t>
  </si>
  <si>
    <t>Stabilisator Hinterachse für hohen Schwerpunkt</t>
  </si>
  <si>
    <t>Feststellbremse zusätzlich pneumatisch auf Vorderachse wirkend</t>
  </si>
  <si>
    <t>2-Leitungs-Luftanschluss für die Bremsanlage</t>
  </si>
  <si>
    <t>Anhängersteckdose für ABS</t>
  </si>
  <si>
    <t xml:space="preserve">ABS Antiblockiersystem </t>
  </si>
  <si>
    <t>Elektronisches Stabilitätsprogramm ESP</t>
  </si>
  <si>
    <t>Antriebsschlupfregelung ASR</t>
  </si>
  <si>
    <t>Frontspiegel, manuell verstellbar</t>
  </si>
  <si>
    <t>Hecktraverse verstärkt</t>
  </si>
  <si>
    <t>automatische Scheibenwischerbetätigung durch Regensensor</t>
  </si>
  <si>
    <t>Geschwindigkeitsregelanlage (Tempomat) Vmax: 100km/h</t>
  </si>
  <si>
    <t>Nebelhorn</t>
  </si>
  <si>
    <t>Schutzwanne zwischen Frontquerträger bis unterhalb des Motors</t>
  </si>
  <si>
    <t>Drucklufttrockner mit Sparsystem (beheizt)</t>
  </si>
  <si>
    <t>Anhängerkupplung hinten:
Fabrikat Rockinger TK 226A</t>
  </si>
  <si>
    <t>Klimaautomatik</t>
  </si>
  <si>
    <t>Radio/ Multimediasytem DAB+, Bluetooth Handyanbindung</t>
  </si>
  <si>
    <t>Steckdose im Fahrerhaus 12 V und 24V zusätzlich USB und USB-C</t>
  </si>
  <si>
    <t>Zentralverriegelung für Fahrerhaustüren incl. Funkfernbedienung</t>
  </si>
  <si>
    <t>Gummi- Fußmatten</t>
  </si>
  <si>
    <t>Unterlegkeile</t>
  </si>
  <si>
    <t>1.12</t>
  </si>
  <si>
    <t>1.17</t>
  </si>
  <si>
    <t>1.18</t>
  </si>
  <si>
    <t>1.19</t>
  </si>
  <si>
    <t>1.20</t>
  </si>
  <si>
    <t xml:space="preserve">Bremsen:
VA und HA Bremsnachstellung automatisch
Trommelbremse
Ausführung beschreiben                                                                                                                                    </t>
  </si>
  <si>
    <t>Bereifung: VA 385/65R22,5  HA 315/80R22,5</t>
  </si>
  <si>
    <t>1.21</t>
  </si>
  <si>
    <t>1.23</t>
  </si>
  <si>
    <t>1.24</t>
  </si>
  <si>
    <t>1.25</t>
  </si>
  <si>
    <t>1.26</t>
  </si>
  <si>
    <t>1.27</t>
  </si>
  <si>
    <t>1.28</t>
  </si>
  <si>
    <t>1.29</t>
  </si>
  <si>
    <t>1.30</t>
  </si>
  <si>
    <t>1.31</t>
  </si>
  <si>
    <t>1.32</t>
  </si>
  <si>
    <t>1.33</t>
  </si>
  <si>
    <t>1.34</t>
  </si>
  <si>
    <t>1.35</t>
  </si>
  <si>
    <t>1.36</t>
  </si>
  <si>
    <t>1.37</t>
  </si>
  <si>
    <t>1.38</t>
  </si>
  <si>
    <t>1.39</t>
  </si>
  <si>
    <t>1.41</t>
  </si>
  <si>
    <t>1.45</t>
  </si>
  <si>
    <t>1.46</t>
  </si>
  <si>
    <t>1.47</t>
  </si>
  <si>
    <t>1.48</t>
  </si>
  <si>
    <t>1.49</t>
  </si>
  <si>
    <t>1.50</t>
  </si>
  <si>
    <t>1.51</t>
  </si>
  <si>
    <t>1.52</t>
  </si>
  <si>
    <t>1.53</t>
  </si>
  <si>
    <t>1.54</t>
  </si>
  <si>
    <t>1.55</t>
  </si>
  <si>
    <t>1.56</t>
  </si>
  <si>
    <t>1.57</t>
  </si>
  <si>
    <t>1.58</t>
  </si>
  <si>
    <t>1.63</t>
  </si>
  <si>
    <t>1.64</t>
  </si>
  <si>
    <t>1.67</t>
  </si>
  <si>
    <t>1.68</t>
  </si>
  <si>
    <t>1.69</t>
  </si>
  <si>
    <t>1.70</t>
  </si>
  <si>
    <t>1.71</t>
  </si>
  <si>
    <t>1.72</t>
  </si>
  <si>
    <t>1.73</t>
  </si>
  <si>
    <t>1.74</t>
  </si>
  <si>
    <t>1.75</t>
  </si>
  <si>
    <t>1.76</t>
  </si>
  <si>
    <t>1.78</t>
  </si>
  <si>
    <t>1.80</t>
  </si>
  <si>
    <t>Frontlenkerfahrgestell  2-achsig 18 t Gesamtgewicht mit Motor nach EURO 6 Kraftfahrzeug- Kategorie 3 (geländegängig) nach DIN EN 1846-1 und DIN EN 1846- 2.                                                                                                                 Das Fahrzeug muss die General Safety Regulation 2 (GSR2) sowie den aktuellen Insassenschutz im Bezug auf das Fahrerhaus ECE R29-3 erfüllen.                                                                                    Fahrerhaus rot RAL 3000, Stoßstange und Kotflügel inkl. Einstiege weiß RAL 9010 lackiert.                                                                                                                                                                              Die sich aus Motorleistung (ohne technische Änderungen) zul. Gesamtgewicht und tatsächlichem Gewicht der feuerwehrtechnischen Beladung ergebende Gewichtsreserve ist anzugeben.</t>
  </si>
  <si>
    <t>Ölwanne:                                                                                               Für Steigfähigkeit bis 60%</t>
  </si>
  <si>
    <t>Wasserdurchfahrtsfähigkeit:                                                                 ca. 850mm</t>
  </si>
  <si>
    <t>Radstand: mind. 4.200 - 4500mm
Rahmenüberhang 2125mm</t>
  </si>
  <si>
    <t>Differenzialsperren an allen Achsen und in Längsrichtung einzeln schaltbar.                                                                                        Warnsummer bei eingelegter Vorderachssperre</t>
  </si>
  <si>
    <t>Stahlfelgen silber für alle Räder</t>
  </si>
  <si>
    <t>Steinschlag- Schutzgitter grobmaschig schwarz für alle Fahrscheinwerfer und Nebelscheinwerfer</t>
  </si>
  <si>
    <t>Fahrersitz und Beifahrersitze luftgefedert</t>
  </si>
  <si>
    <t>gesamte Türinnenverkleidung abwaschbar</t>
  </si>
  <si>
    <t xml:space="preserve">Funk-Fahrzeugschlüssel </t>
  </si>
  <si>
    <t>Sicherungskasten</t>
  </si>
  <si>
    <t>Sitzschonbezüge für alle Sitze</t>
  </si>
  <si>
    <t>1.81</t>
  </si>
  <si>
    <t>Sonnenblende Fahrerhaus</t>
  </si>
  <si>
    <t>Antrieb:
Allrad 4x4 dauerhaft, nicht zuschaltbar</t>
  </si>
  <si>
    <t>Getriebe:
Wandler-Automatik-Getriebe 
(Beschreibung und Leistungsdiagramm beilegen)</t>
  </si>
  <si>
    <t>Kraftstoff-/AdBlue- Behälter:
In Absprache mit dem Aufbauhersteller</t>
  </si>
  <si>
    <t>Bezeichnung</t>
  </si>
  <si>
    <t>Zusammenfassung</t>
  </si>
  <si>
    <t>Nettosumme in EURO</t>
  </si>
  <si>
    <t xml:space="preserve">Zzgl. MwSt </t>
  </si>
  <si>
    <t>Brutto-Auftragssumme in EURO inkl. MwSt.</t>
  </si>
  <si>
    <t>Nachlass ohne Bedingungen in Prozent</t>
  </si>
  <si>
    <t>Zzgl. MwSt nach Nachlass</t>
  </si>
  <si>
    <t>Brutto-Auftragssumme nach Nachlass in EURO</t>
  </si>
  <si>
    <t>1</t>
  </si>
  <si>
    <t>Liefertermin nach Absprache mit dem Aufbauhersteller. Spätestens 5 Monate nach Auftragsvergabe.</t>
  </si>
  <si>
    <t>Sofern für die Auftragsausführung und für den Aufbau insgesamt zusätzliche Ausstattungsmerkmale oder Aufwände
erforderlich sind, die keinem beschriebenen Leistungsmerkmal zuzuordnen sind und bislang unberücksichtigt blieben,
sind die Kosten hierfür an dieser Stelle anzugeben. Der genaue Leistungsumfang für diese zusätzlichen Kosten ist mit
einer aussagekräftigen Anlage zum ausgefüllten Leistungsverzeichnis zu erläutern.</t>
  </si>
  <si>
    <t>1.82</t>
  </si>
  <si>
    <t xml:space="preserve">Gegebenenfalls sonstige zwingend erforderliche Ausstattung des Fahrgestells für Aufbau zum TLF 4000 </t>
  </si>
  <si>
    <t>1.83</t>
  </si>
  <si>
    <t>1.84</t>
  </si>
  <si>
    <t>1.85</t>
  </si>
  <si>
    <t>Überführung</t>
  </si>
  <si>
    <t>Sofern der Aufbau (LOS 2) nicht durch den Fahrgestellhersteller erfolgt, sind Überführungskosten zum Aufbauhersteller anzugeben;
Bitte geben Sie einen Pauschalpreis für die Überführung je 100 km an</t>
  </si>
  <si>
    <t>Liefertermin Aufbauhersteller</t>
  </si>
  <si>
    <t xml:space="preserve">Wert: </t>
  </si>
  <si>
    <t>Bitte angeben:</t>
  </si>
  <si>
    <t xml:space="preserve">Hubraum:
</t>
  </si>
  <si>
    <t xml:space="preserve">Max. Nm bei min^-1 : </t>
  </si>
  <si>
    <t>Drehmoment:
Max. Nm bei min^-1 angeben
(Beschreibung und Leistungsdiagramm beilegen)</t>
  </si>
  <si>
    <t>Name der Werkstatt:</t>
  </si>
  <si>
    <t>Adresse der Werkstatt:</t>
  </si>
  <si>
    <t>Entfernung in km:</t>
  </si>
  <si>
    <t>Der Bieter bestätigt, dass er sich im Falle des Zuschlags an unterschiedliche Auftragnehmer für die verschiedenen Lose
nach bestem Wissen und Möglichkeiten mit dem Auftragnehmer des anderen Loses - unter Einbeziehung des
Auftraggebers - abstimmen und mit diesem im Sinne einer insgesamt bestmöglichen Leistungserbringung konstruktiv
zusammenarbeiten bzw. interagieren wird.</t>
  </si>
  <si>
    <t>1.77</t>
  </si>
  <si>
    <t>1.79</t>
  </si>
  <si>
    <t>1.86</t>
  </si>
  <si>
    <t>1.87</t>
  </si>
  <si>
    <r>
      <t xml:space="preserve">Angabe der </t>
    </r>
    <r>
      <rPr>
        <b/>
        <sz val="12"/>
        <color rgb="FF000000"/>
        <rFont val="Arial"/>
        <family val="2"/>
      </rPr>
      <t>Gewährleistungszeit für das komplette Fahrgestell in Monaten</t>
    </r>
    <r>
      <rPr>
        <sz val="12"/>
        <color rgb="FF000000"/>
        <rFont val="Arial"/>
        <family val="2"/>
      </rPr>
      <t xml:space="preserve">. Mindestensanforderung sind 24 Monate.
</t>
    </r>
    <r>
      <rPr>
        <b/>
        <u/>
        <sz val="12"/>
        <color rgb="FF000000"/>
        <rFont val="Arial"/>
        <family val="2"/>
      </rPr>
      <t>Bewertungskriterium:</t>
    </r>
    <r>
      <rPr>
        <sz val="12"/>
        <color rgb="FF000000"/>
        <rFont val="Arial"/>
        <family val="2"/>
      </rPr>
      <t xml:space="preserve">
</t>
    </r>
    <r>
      <rPr>
        <b/>
        <sz val="12"/>
        <color rgb="FF000000"/>
        <rFont val="Arial"/>
        <family val="2"/>
      </rPr>
      <t xml:space="preserve">Längste Gewährleistungszeit: 30 Punkte
nächst-niedrigere Gewährleistungszeit: jeweils 5 Punkte Abzug
</t>
    </r>
    <r>
      <rPr>
        <sz val="12"/>
        <color rgb="FF000000"/>
        <rFont val="Arial"/>
        <family val="2"/>
      </rPr>
      <t>Die vorgenannten Punkte sind Bestandteil der maximal erreichbaren 90 Punkte im Zuschlagskriterium "Kundendienst". Eine darüberhinausgehende Punktevergabe erfolgt nicht.</t>
    </r>
    <r>
      <rPr>
        <b/>
        <sz val="12"/>
        <color rgb="FF000000"/>
        <rFont val="Arial"/>
        <family val="2"/>
      </rPr>
      <t xml:space="preserve">
Angabe in Monaten </t>
    </r>
  </si>
  <si>
    <r>
      <t xml:space="preserve">Angabe der </t>
    </r>
    <r>
      <rPr>
        <b/>
        <sz val="12"/>
        <color rgb="FF000000"/>
        <rFont val="Arial"/>
        <family val="2"/>
      </rPr>
      <t>Garantie(dauer) gegen Durchrostung</t>
    </r>
    <r>
      <rPr>
        <sz val="12"/>
        <color rgb="FF000000"/>
        <rFont val="Arial"/>
        <family val="2"/>
      </rPr>
      <t xml:space="preserve"> in Monaten.
</t>
    </r>
    <r>
      <rPr>
        <b/>
        <u/>
        <sz val="12"/>
        <color rgb="FF000000"/>
        <rFont val="Arial"/>
        <family val="2"/>
      </rPr>
      <t>Bewertungskriterium:</t>
    </r>
    <r>
      <rPr>
        <sz val="12"/>
        <color rgb="FF000000"/>
        <rFont val="Arial"/>
        <family val="2"/>
      </rPr>
      <t xml:space="preserve">
</t>
    </r>
    <r>
      <rPr>
        <b/>
        <sz val="12"/>
        <color rgb="FF000000"/>
        <rFont val="Arial"/>
        <family val="2"/>
      </rPr>
      <t xml:space="preserve">Längste Garantiezeit: 30 Punkte
nächst-niedrigere Garantiezeit: jeweils 5 Punkte Abzug
</t>
    </r>
    <r>
      <rPr>
        <sz val="12"/>
        <color rgb="FF000000"/>
        <rFont val="Arial"/>
        <family val="2"/>
      </rPr>
      <t>Die vorgenannten Punkte sind Bestandteil der maximal erreichbaren 90 Punkte im Zuschlagskriterium</t>
    </r>
    <r>
      <rPr>
        <sz val="12"/>
        <rFont val="Arial"/>
        <family val="2"/>
      </rPr>
      <t xml:space="preserve"> "Kundendienst"</t>
    </r>
    <r>
      <rPr>
        <sz val="12"/>
        <color rgb="FFFF0000"/>
        <rFont val="Arial"/>
        <family val="2"/>
      </rPr>
      <t>.</t>
    </r>
    <r>
      <rPr>
        <sz val="12"/>
        <color rgb="FF000000"/>
        <rFont val="Arial"/>
        <family val="2"/>
      </rPr>
      <t xml:space="preserve"> Eine darüberhinausgehende Punktevergabe erfolgt nicht.</t>
    </r>
    <r>
      <rPr>
        <b/>
        <sz val="12"/>
        <color rgb="FF000000"/>
        <rFont val="Arial"/>
        <family val="2"/>
      </rPr>
      <t xml:space="preserve">
Angabe in Monaten</t>
    </r>
  </si>
  <si>
    <r>
      <t xml:space="preserve">Es werden nur Hersteller akzeptiert, die eine autorisierte Servicestelle im Umkreis von 50 km von der Gemeinde Niestetal haben. </t>
    </r>
    <r>
      <rPr>
        <b/>
        <sz val="12"/>
        <rFont val="Arial"/>
        <family val="2"/>
      </rPr>
      <t>Für das Fahrzeug sind die Wartungs- und Ölwechsel-Intervalle unbedingt anzugeben.</t>
    </r>
    <r>
      <rPr>
        <sz val="12"/>
        <rFont val="Arial"/>
        <family val="2"/>
      </rPr>
      <t xml:space="preserve">
Angabe der nächstgelegenen, </t>
    </r>
    <r>
      <rPr>
        <b/>
        <sz val="12"/>
        <rFont val="Arial"/>
        <family val="2"/>
      </rPr>
      <t>autorisierten Fachwerkstatt</t>
    </r>
    <r>
      <rPr>
        <sz val="12"/>
        <rFont val="Arial"/>
        <family val="2"/>
      </rPr>
      <t xml:space="preserve"> von der Adresse: Heiligenröder Str. 74, 34266 Niestetal
an gerechnet:
</t>
    </r>
    <r>
      <rPr>
        <b/>
        <u/>
        <sz val="12"/>
        <rFont val="Arial"/>
        <family val="2"/>
      </rPr>
      <t>Bewertungskriterium:</t>
    </r>
    <r>
      <rPr>
        <b/>
        <sz val="12"/>
        <rFont val="Arial"/>
        <family val="2"/>
      </rPr>
      <t xml:space="preserve">
nächstgelegene autorisierte Fachwerkstatt: 30 Punkte
nächst-weitere entfernte autorisierte Fachwerkstatt  jeweils 5 Punkte Abzug</t>
    </r>
    <r>
      <rPr>
        <sz val="12"/>
        <rFont val="Arial"/>
        <family val="2"/>
      </rPr>
      <t xml:space="preserve">
Die vorgenannten Punkte sind Bestandteil der maximal erreichbaren 90 Punkte im Zuschlagskriterium "Kundendienst". Eine darüberhinausgehende Punktevergabe erfolgt nicht.</t>
    </r>
  </si>
  <si>
    <t xml:space="preserve">Fahrgestell
</t>
  </si>
  <si>
    <t>Bordsteinspiegel rechts und links:
beheizt  verstellbar</t>
  </si>
  <si>
    <t>Sonstiges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</si>
</sst>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164" formatCode="#,##0.00\ &quot;€&quot;"/>
    <numFmt numFmtId="165" formatCode="#,##0.00\ _€"/>
  </numFmts>
  <fonts count="19" x14ac:knownFonts="1">
    <font>
      <sz val="10"/>
      <name val="Arial"/>
    </font>
    <font>
      <sz val="10"/>
      <name val="Arial"/>
      <family val="2"/>
    </font>
    <font>
      <sz val="11"/>
      <name val="Arial"/>
      <family val="2"/>
    </font>
    <font>
      <b/>
      <sz val="11"/>
      <name val="Arial"/>
      <family val="2"/>
    </font>
    <font>
      <b/>
      <sz val="12"/>
      <name val="Arial"/>
      <family val="2"/>
    </font>
    <font>
      <b/>
      <u/>
      <sz val="11"/>
      <name val="Arial"/>
      <family val="2"/>
    </font>
    <font>
      <sz val="10"/>
      <name val="Arial"/>
      <family val="2"/>
    </font>
    <font>
      <b/>
      <sz val="14"/>
      <name val="Arial"/>
      <family val="2"/>
    </font>
    <font>
      <b/>
      <u/>
      <sz val="14"/>
      <name val="Arial"/>
      <family val="2"/>
    </font>
    <font>
      <b/>
      <sz val="16"/>
      <color indexed="10"/>
      <name val="Arial"/>
      <family val="2"/>
    </font>
    <font>
      <sz val="10"/>
      <name val="Arial"/>
      <family val="2"/>
    </font>
    <font>
      <sz val="11"/>
      <color rgb="FF000000"/>
      <name val="Calibri"/>
      <family val="2"/>
    </font>
    <font>
      <b/>
      <u/>
      <sz val="12"/>
      <color rgb="FF000000"/>
      <name val="Arial"/>
      <family val="2"/>
    </font>
    <font>
      <sz val="12"/>
      <color rgb="FF000000"/>
      <name val="Arial"/>
      <family val="2"/>
    </font>
    <font>
      <b/>
      <sz val="12"/>
      <color rgb="FF000000"/>
      <name val="Arial"/>
      <family val="2"/>
    </font>
    <font>
      <u val="double"/>
      <sz val="12"/>
      <color rgb="FF000000"/>
      <name val="Arial"/>
      <family val="2"/>
    </font>
    <font>
      <sz val="12"/>
      <name val="Arial"/>
      <family val="2"/>
    </font>
    <font>
      <sz val="12"/>
      <color rgb="FFFF0000"/>
      <name val="Arial"/>
      <family val="2"/>
    </font>
    <font>
      <b/>
      <u/>
      <sz val="12"/>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s>
  <cellStyleXfs count="3">
    <xf numFmtId="0" fontId="0" fillId="0" borderId="0"/>
    <xf numFmtId="44" fontId="1" fillId="0" borderId="0" applyFont="0" applyFill="0" applyBorder="0" applyAlignment="0" applyProtection="0"/>
    <xf numFmtId="44" fontId="10" fillId="0" borderId="0" applyFont="0" applyFill="0" applyBorder="0" applyAlignment="0" applyProtection="0"/>
  </cellStyleXfs>
  <cellXfs count="80">
    <xf numFmtId="0" fontId="0" fillId="0" borderId="0" xfId="0"/>
    <xf numFmtId="0" fontId="0" fillId="0" borderId="1" xfId="0" applyBorder="1"/>
    <xf numFmtId="49" fontId="2" fillId="0" borderId="1" xfId="0" applyNumberFormat="1" applyFont="1" applyBorder="1" applyAlignment="1">
      <alignment horizontal="center" vertical="top" wrapText="1"/>
    </xf>
    <xf numFmtId="0" fontId="0" fillId="0" borderId="0" xfId="0" applyAlignment="1">
      <alignment vertical="center"/>
    </xf>
    <xf numFmtId="0" fontId="2" fillId="0" borderId="1" xfId="0" applyFont="1" applyBorder="1" applyAlignment="1">
      <alignment vertical="top" wrapText="1"/>
    </xf>
    <xf numFmtId="0" fontId="0" fillId="0" borderId="0" xfId="0" applyAlignment="1">
      <alignment wrapText="1"/>
    </xf>
    <xf numFmtId="0" fontId="0" fillId="0" borderId="1" xfId="0" applyBorder="1" applyAlignment="1">
      <alignment horizontal="center" vertical="center"/>
    </xf>
    <xf numFmtId="0" fontId="0" fillId="0" borderId="0" xfId="0" applyAlignment="1">
      <alignment horizontal="center" vertical="center"/>
    </xf>
    <xf numFmtId="0" fontId="2" fillId="0" borderId="3" xfId="0" applyFont="1" applyBorder="1" applyAlignment="1">
      <alignment vertical="top" wrapText="1"/>
    </xf>
    <xf numFmtId="0" fontId="0" fillId="0" borderId="1" xfId="0" applyFill="1" applyBorder="1" applyAlignment="1">
      <alignment horizontal="center" vertical="center"/>
    </xf>
    <xf numFmtId="0" fontId="0" fillId="0" borderId="0" xfId="0" applyAlignment="1">
      <alignment vertical="top" wrapText="1"/>
    </xf>
    <xf numFmtId="0" fontId="7" fillId="0" borderId="1" xfId="0" applyFont="1" applyBorder="1" applyAlignment="1">
      <alignment vertical="top" wrapText="1"/>
    </xf>
    <xf numFmtId="0" fontId="2" fillId="0" borderId="0" xfId="0" applyFont="1" applyAlignment="1">
      <alignment vertical="top" wrapText="1"/>
    </xf>
    <xf numFmtId="0" fontId="2" fillId="0" borderId="3" xfId="0" applyNumberFormat="1" applyFont="1" applyBorder="1" applyAlignment="1">
      <alignment vertical="top" wrapText="1"/>
    </xf>
    <xf numFmtId="0" fontId="2" fillId="2" borderId="1" xfId="0" applyFont="1" applyFill="1" applyBorder="1" applyAlignment="1">
      <alignment horizontal="center" vertical="top" wrapText="1"/>
    </xf>
    <xf numFmtId="0" fontId="2" fillId="2" borderId="1" xfId="0" applyFont="1" applyFill="1" applyBorder="1" applyAlignment="1">
      <alignment horizontal="center" vertical="center" wrapText="1"/>
    </xf>
    <xf numFmtId="0" fontId="0" fillId="0" borderId="1" xfId="0" applyFill="1" applyBorder="1" applyAlignment="1">
      <alignment horizontal="center" vertical="center" wrapText="1"/>
    </xf>
    <xf numFmtId="164" fontId="0" fillId="0" borderId="1" xfId="0" applyNumberFormat="1" applyBorder="1"/>
    <xf numFmtId="0" fontId="11" fillId="0" borderId="1" xfId="0" applyFont="1" applyBorder="1" applyAlignment="1">
      <alignment vertical="center" wrapText="1"/>
    </xf>
    <xf numFmtId="0" fontId="12" fillId="0" borderId="1" xfId="0" applyFont="1" applyBorder="1" applyAlignment="1">
      <alignment vertical="center"/>
    </xf>
    <xf numFmtId="0" fontId="13" fillId="0" borderId="1" xfId="0" applyFont="1" applyBorder="1"/>
    <xf numFmtId="0" fontId="14" fillId="0" borderId="1" xfId="0" applyFont="1" applyBorder="1"/>
    <xf numFmtId="0" fontId="13" fillId="3" borderId="1" xfId="0" applyFont="1" applyFill="1" applyBorder="1" applyAlignment="1">
      <alignment vertical="center"/>
    </xf>
    <xf numFmtId="44" fontId="13" fillId="3" borderId="1" xfId="2" applyFont="1" applyFill="1" applyBorder="1" applyAlignment="1">
      <alignment vertical="center"/>
    </xf>
    <xf numFmtId="0" fontId="15" fillId="0" borderId="1" xfId="0" applyFont="1" applyBorder="1"/>
    <xf numFmtId="164" fontId="0" fillId="0" borderId="0" xfId="0" applyNumberFormat="1"/>
    <xf numFmtId="164" fontId="16" fillId="0" borderId="1" xfId="0" applyNumberFormat="1" applyFont="1" applyBorder="1"/>
    <xf numFmtId="164" fontId="2" fillId="2" borderId="1" xfId="0" applyNumberFormat="1" applyFont="1" applyFill="1" applyBorder="1" applyAlignment="1">
      <alignment horizontal="center" vertical="top" wrapText="1"/>
    </xf>
    <xf numFmtId="164" fontId="11" fillId="0" borderId="1" xfId="0" applyNumberFormat="1" applyFont="1" applyBorder="1" applyAlignment="1">
      <alignment vertical="center" wrapText="1"/>
    </xf>
    <xf numFmtId="164" fontId="12" fillId="0" borderId="1" xfId="0" applyNumberFormat="1" applyFont="1" applyBorder="1" applyAlignment="1">
      <alignment vertical="center"/>
    </xf>
    <xf numFmtId="164" fontId="14" fillId="0" borderId="1" xfId="0" applyNumberFormat="1" applyFont="1" applyBorder="1"/>
    <xf numFmtId="164" fontId="13" fillId="0" borderId="1" xfId="0" applyNumberFormat="1" applyFont="1" applyBorder="1"/>
    <xf numFmtId="164" fontId="13" fillId="3" borderId="1" xfId="0" applyNumberFormat="1" applyFont="1" applyFill="1" applyBorder="1" applyAlignment="1">
      <alignment vertical="center"/>
    </xf>
    <xf numFmtId="164" fontId="15" fillId="0" borderId="1" xfId="0" applyNumberFormat="1" applyFont="1" applyBorder="1"/>
    <xf numFmtId="49" fontId="2" fillId="0" borderId="1" xfId="0" applyNumberFormat="1" applyFont="1" applyBorder="1" applyAlignment="1" applyProtection="1">
      <alignment horizontal="center" vertical="top" wrapText="1"/>
    </xf>
    <xf numFmtId="164" fontId="0" fillId="0" borderId="1" xfId="0" applyNumberFormat="1" applyBorder="1" applyProtection="1">
      <protection locked="0"/>
    </xf>
    <xf numFmtId="0" fontId="6" fillId="3" borderId="1" xfId="0" applyFont="1" applyFill="1" applyBorder="1" applyProtection="1">
      <protection locked="0"/>
    </xf>
    <xf numFmtId="0" fontId="0" fillId="3" borderId="1" xfId="0" applyFill="1" applyBorder="1" applyAlignment="1" applyProtection="1">
      <alignment wrapText="1"/>
      <protection locked="0"/>
    </xf>
    <xf numFmtId="0" fontId="0" fillId="3" borderId="1" xfId="0" applyFill="1" applyBorder="1" applyProtection="1">
      <protection locked="0"/>
    </xf>
    <xf numFmtId="164" fontId="9" fillId="4" borderId="1" xfId="0" applyNumberFormat="1" applyFont="1" applyFill="1" applyBorder="1" applyAlignment="1" applyProtection="1">
      <alignment wrapText="1"/>
      <protection locked="0"/>
    </xf>
    <xf numFmtId="164" fontId="0" fillId="4" borderId="1" xfId="0" applyNumberFormat="1" applyFill="1" applyBorder="1" applyProtection="1">
      <protection locked="0"/>
    </xf>
    <xf numFmtId="164" fontId="0" fillId="4" borderId="1" xfId="0" applyNumberFormat="1" applyFill="1" applyBorder="1" applyAlignment="1" applyProtection="1">
      <alignment horizontal="center" vertical="center"/>
      <protection locked="0"/>
    </xf>
    <xf numFmtId="9" fontId="16" fillId="4" borderId="1" xfId="0" applyNumberFormat="1" applyFont="1" applyFill="1" applyBorder="1" applyProtection="1">
      <protection locked="0"/>
    </xf>
    <xf numFmtId="0" fontId="2" fillId="0" borderId="3" xfId="0" applyFont="1" applyFill="1" applyBorder="1" applyAlignment="1">
      <alignment vertical="top" wrapText="1"/>
    </xf>
    <xf numFmtId="0" fontId="2" fillId="4" borderId="3" xfId="0" applyFont="1" applyFill="1" applyBorder="1" applyAlignment="1" applyProtection="1">
      <alignment vertical="top" wrapText="1"/>
      <protection locked="0"/>
    </xf>
    <xf numFmtId="164" fontId="0" fillId="0" borderId="1" xfId="0" applyNumberFormat="1" applyFill="1" applyBorder="1" applyProtection="1">
      <protection locked="0"/>
    </xf>
    <xf numFmtId="0" fontId="0" fillId="0" borderId="0" xfId="0" applyBorder="1"/>
    <xf numFmtId="0" fontId="0" fillId="3" borderId="1" xfId="0" applyFill="1" applyBorder="1" applyAlignment="1" applyProtection="1">
      <alignment vertical="center"/>
      <protection locked="0"/>
    </xf>
    <xf numFmtId="0" fontId="3" fillId="0" borderId="1" xfId="0" applyFont="1" applyBorder="1" applyAlignment="1">
      <alignment vertical="top" wrapText="1"/>
    </xf>
    <xf numFmtId="0" fontId="13" fillId="0" borderId="1" xfId="0" applyFont="1" applyFill="1" applyBorder="1" applyAlignment="1">
      <alignment wrapText="1"/>
    </xf>
    <xf numFmtId="0" fontId="13" fillId="0" borderId="1" xfId="0" applyFont="1" applyFill="1" applyBorder="1"/>
    <xf numFmtId="164" fontId="13" fillId="0" borderId="1" xfId="0" applyNumberFormat="1" applyFont="1" applyFill="1" applyBorder="1" applyProtection="1"/>
    <xf numFmtId="0" fontId="0" fillId="0" borderId="1" xfId="0" applyFill="1" applyBorder="1" applyAlignment="1" applyProtection="1">
      <alignment horizontal="center"/>
    </xf>
    <xf numFmtId="164" fontId="13" fillId="0" borderId="1" xfId="0" applyNumberFormat="1" applyFont="1" applyFill="1" applyBorder="1" applyAlignment="1" applyProtection="1">
      <alignment wrapText="1"/>
    </xf>
    <xf numFmtId="0" fontId="0" fillId="4" borderId="1" xfId="0" applyFill="1" applyBorder="1" applyProtection="1">
      <protection locked="0"/>
    </xf>
    <xf numFmtId="0" fontId="0" fillId="0" borderId="1" xfId="0" applyBorder="1" applyAlignment="1" applyProtection="1">
      <alignment horizontal="center" vertical="center"/>
    </xf>
    <xf numFmtId="164" fontId="0" fillId="0" borderId="1" xfId="0" applyNumberFormat="1" applyFill="1" applyBorder="1" applyProtection="1"/>
    <xf numFmtId="164" fontId="0" fillId="0" borderId="1" xfId="0" applyNumberFormat="1" applyBorder="1" applyProtection="1"/>
    <xf numFmtId="0" fontId="0" fillId="3" borderId="1" xfId="0" applyFill="1" applyBorder="1" applyProtection="1"/>
    <xf numFmtId="0" fontId="2" fillId="0" borderId="5" xfId="0" applyFont="1" applyBorder="1" applyAlignment="1">
      <alignment vertical="top" wrapText="1"/>
    </xf>
    <xf numFmtId="0" fontId="2" fillId="4" borderId="0" xfId="0" applyFont="1" applyFill="1" applyBorder="1" applyAlignment="1" applyProtection="1">
      <alignment vertical="top" wrapText="1"/>
      <protection locked="0"/>
    </xf>
    <xf numFmtId="0" fontId="2" fillId="0" borderId="5" xfId="0" applyFont="1" applyBorder="1" applyAlignment="1" applyProtection="1">
      <alignment vertical="top" wrapText="1"/>
    </xf>
    <xf numFmtId="0" fontId="2" fillId="0" borderId="6" xfId="0" applyFont="1" applyBorder="1" applyAlignment="1" applyProtection="1">
      <alignment vertical="top" wrapText="1"/>
    </xf>
    <xf numFmtId="0" fontId="16" fillId="0" borderId="0" xfId="0" applyFont="1" applyAlignment="1" applyProtection="1">
      <alignment vertical="top" wrapText="1"/>
    </xf>
    <xf numFmtId="165" fontId="0" fillId="0" borderId="1" xfId="0" applyNumberFormat="1" applyBorder="1" applyProtection="1"/>
    <xf numFmtId="0" fontId="0" fillId="0" borderId="1" xfId="0" applyBorder="1" applyProtection="1">
      <protection locked="0"/>
    </xf>
    <xf numFmtId="0" fontId="16" fillId="0" borderId="7" xfId="0" applyFont="1" applyBorder="1" applyAlignment="1" applyProtection="1">
      <alignment vertical="top" wrapText="1"/>
    </xf>
    <xf numFmtId="0" fontId="16" fillId="0" borderId="2" xfId="0" applyFont="1" applyBorder="1" applyAlignment="1" applyProtection="1">
      <alignment vertical="top" wrapText="1"/>
    </xf>
    <xf numFmtId="0" fontId="0" fillId="0" borderId="8" xfId="0" applyBorder="1" applyAlignment="1">
      <alignment vertical="top" wrapText="1"/>
    </xf>
    <xf numFmtId="0" fontId="16" fillId="0" borderId="1" xfId="0" applyFont="1" applyBorder="1" applyAlignment="1" applyProtection="1">
      <alignment vertical="top" wrapText="1"/>
    </xf>
    <xf numFmtId="0" fontId="0" fillId="0" borderId="1" xfId="0" applyBorder="1" applyAlignment="1" applyProtection="1">
      <alignment horizontal="center"/>
    </xf>
    <xf numFmtId="0" fontId="12" fillId="0" borderId="1" xfId="0" applyFont="1" applyBorder="1" applyAlignment="1">
      <alignment vertical="center" wrapText="1"/>
    </xf>
    <xf numFmtId="0" fontId="13" fillId="0" borderId="1" xfId="0" applyFont="1" applyBorder="1" applyAlignment="1">
      <alignment wrapText="1"/>
    </xf>
    <xf numFmtId="0" fontId="13" fillId="3" borderId="1" xfId="0" applyFont="1" applyFill="1" applyBorder="1" applyAlignment="1">
      <alignment vertical="center" wrapText="1"/>
    </xf>
    <xf numFmtId="0" fontId="15" fillId="0" borderId="1" xfId="0" applyFont="1" applyBorder="1" applyAlignment="1">
      <alignment wrapText="1"/>
    </xf>
    <xf numFmtId="0" fontId="0" fillId="0" borderId="1" xfId="0" applyBorder="1" applyAlignment="1">
      <alignment wrapText="1"/>
    </xf>
    <xf numFmtId="0" fontId="7" fillId="0" borderId="1" xfId="0" applyFont="1" applyBorder="1" applyAlignment="1">
      <alignment wrapText="1"/>
    </xf>
    <xf numFmtId="0" fontId="8" fillId="0" borderId="3" xfId="0" applyFont="1" applyBorder="1" applyAlignment="1" applyProtection="1">
      <alignment vertical="top" wrapText="1"/>
    </xf>
    <xf numFmtId="0" fontId="0" fillId="0" borderId="4" xfId="0" applyBorder="1" applyAlignment="1" applyProtection="1">
      <alignment vertical="top" wrapText="1"/>
    </xf>
    <xf numFmtId="0" fontId="0" fillId="0" borderId="2" xfId="0" applyBorder="1" applyAlignment="1" applyProtection="1">
      <alignment vertical="top" wrapText="1"/>
    </xf>
  </cellXfs>
  <cellStyles count="3">
    <cellStyle name="Euro" xfId="1"/>
    <cellStyle name="Standard" xfId="0" builtinId="0"/>
    <cellStyle name="Währung"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sheetPr>
  <dimension ref="A1:G110"/>
  <sheetViews>
    <sheetView tabSelected="1" view="pageLayout" zoomScale="75" zoomScaleNormal="100" zoomScalePageLayoutView="75" workbookViewId="0">
      <selection activeCell="D3" sqref="D3"/>
    </sheetView>
  </sheetViews>
  <sheetFormatPr baseColWidth="10" defaultRowHeight="12.75" x14ac:dyDescent="0.2"/>
  <cols>
    <col min="1" max="1" width="8.140625" style="10" customWidth="1"/>
    <col min="2" max="2" width="52.28515625" style="10" customWidth="1"/>
    <col min="3" max="3" width="11.42578125" style="7"/>
    <col min="4" max="4" width="18.7109375" style="25" customWidth="1"/>
    <col min="5" max="5" width="18.42578125" customWidth="1"/>
    <col min="6" max="6" width="21.28515625" customWidth="1"/>
  </cols>
  <sheetData>
    <row r="1" spans="1:6" ht="28.5" x14ac:dyDescent="0.2">
      <c r="A1" s="15" t="s">
        <v>46</v>
      </c>
      <c r="B1" s="15" t="s">
        <v>160</v>
      </c>
      <c r="C1" s="15" t="s">
        <v>17</v>
      </c>
      <c r="D1" s="27" t="s">
        <v>44</v>
      </c>
      <c r="E1" s="14" t="s">
        <v>45</v>
      </c>
      <c r="F1" s="14" t="s">
        <v>18</v>
      </c>
    </row>
    <row r="2" spans="1:6" ht="35.25" customHeight="1" x14ac:dyDescent="0.2">
      <c r="A2" s="34" t="s">
        <v>168</v>
      </c>
      <c r="B2" s="77" t="s">
        <v>195</v>
      </c>
      <c r="C2" s="78"/>
      <c r="D2" s="78"/>
      <c r="E2" s="78"/>
      <c r="F2" s="79"/>
    </row>
    <row r="3" spans="1:6" ht="157.9" customHeight="1" x14ac:dyDescent="0.3">
      <c r="A3" s="2" t="s">
        <v>19</v>
      </c>
      <c r="B3" s="8" t="s">
        <v>143</v>
      </c>
      <c r="C3" s="6">
        <v>1</v>
      </c>
      <c r="D3" s="39"/>
      <c r="E3" s="17">
        <f>C3*D3</f>
        <v>0</v>
      </c>
      <c r="F3" s="36"/>
    </row>
    <row r="4" spans="1:6" s="5" customFormat="1" ht="57" x14ac:dyDescent="0.3">
      <c r="A4" s="2" t="s">
        <v>20</v>
      </c>
      <c r="B4" s="8" t="s">
        <v>58</v>
      </c>
      <c r="C4" s="16">
        <v>1</v>
      </c>
      <c r="D4" s="39"/>
      <c r="E4" s="17">
        <f t="shared" ref="E4:E70" si="0">C4*D4</f>
        <v>0</v>
      </c>
      <c r="F4" s="37"/>
    </row>
    <row r="5" spans="1:6" ht="28.5" x14ac:dyDescent="0.2">
      <c r="A5" s="2" t="s">
        <v>21</v>
      </c>
      <c r="B5" s="8" t="s">
        <v>146</v>
      </c>
      <c r="C5" s="9">
        <v>1</v>
      </c>
      <c r="D5" s="40"/>
      <c r="E5" s="17">
        <f t="shared" si="0"/>
        <v>0</v>
      </c>
      <c r="F5" s="38"/>
    </row>
    <row r="6" spans="1:6" ht="28.5" x14ac:dyDescent="0.2">
      <c r="A6" s="2" t="s">
        <v>22</v>
      </c>
      <c r="B6" s="59" t="s">
        <v>1</v>
      </c>
      <c r="C6" s="6">
        <v>1</v>
      </c>
      <c r="D6" s="40"/>
      <c r="E6" s="17">
        <f t="shared" si="0"/>
        <v>0</v>
      </c>
      <c r="F6" s="38"/>
    </row>
    <row r="7" spans="1:6" ht="14.25" x14ac:dyDescent="0.2">
      <c r="A7" s="2" t="s">
        <v>23</v>
      </c>
      <c r="B7" s="60" t="s">
        <v>179</v>
      </c>
      <c r="C7" s="55"/>
      <c r="D7" s="56"/>
      <c r="E7" s="57"/>
      <c r="F7" s="58"/>
    </row>
    <row r="8" spans="1:6" ht="28.5" x14ac:dyDescent="0.2">
      <c r="A8" s="2" t="s">
        <v>24</v>
      </c>
      <c r="B8" s="4" t="s">
        <v>157</v>
      </c>
      <c r="C8" s="6">
        <v>1</v>
      </c>
      <c r="D8" s="40"/>
      <c r="E8" s="17">
        <f t="shared" si="0"/>
        <v>0</v>
      </c>
      <c r="F8" s="38"/>
    </row>
    <row r="9" spans="1:6" ht="42.75" x14ac:dyDescent="0.2">
      <c r="A9" s="2" t="s">
        <v>25</v>
      </c>
      <c r="B9" s="8" t="s">
        <v>147</v>
      </c>
      <c r="C9" s="6">
        <v>1</v>
      </c>
      <c r="D9" s="40"/>
      <c r="E9" s="17">
        <f t="shared" si="0"/>
        <v>0</v>
      </c>
      <c r="F9" s="38"/>
    </row>
    <row r="10" spans="1:6" ht="57" x14ac:dyDescent="0.2">
      <c r="A10" s="2" t="s">
        <v>26</v>
      </c>
      <c r="B10" s="8" t="s">
        <v>94</v>
      </c>
      <c r="C10" s="6">
        <v>1</v>
      </c>
      <c r="D10" s="40"/>
      <c r="E10" s="17">
        <f t="shared" si="0"/>
        <v>0</v>
      </c>
      <c r="F10" s="36"/>
    </row>
    <row r="11" spans="1:6" ht="28.5" x14ac:dyDescent="0.2">
      <c r="A11" s="2" t="s">
        <v>27</v>
      </c>
      <c r="B11" s="8" t="s">
        <v>69</v>
      </c>
      <c r="C11" s="6">
        <v>1</v>
      </c>
      <c r="D11" s="40"/>
      <c r="E11" s="17">
        <f t="shared" si="0"/>
        <v>0</v>
      </c>
      <c r="F11" s="38"/>
    </row>
    <row r="12" spans="1:6" ht="28.5" x14ac:dyDescent="0.2">
      <c r="A12" s="2" t="s">
        <v>28</v>
      </c>
      <c r="B12" s="8" t="s">
        <v>4</v>
      </c>
      <c r="C12" s="6">
        <v>1</v>
      </c>
      <c r="D12" s="40"/>
      <c r="E12" s="17">
        <f t="shared" si="0"/>
        <v>0</v>
      </c>
      <c r="F12" s="38"/>
    </row>
    <row r="13" spans="1:6" ht="14.25" x14ac:dyDescent="0.2">
      <c r="A13" s="2" t="s">
        <v>29</v>
      </c>
      <c r="B13" s="8" t="s">
        <v>81</v>
      </c>
      <c r="C13" s="6">
        <v>1</v>
      </c>
      <c r="D13" s="40"/>
      <c r="E13" s="17">
        <f t="shared" si="0"/>
        <v>0</v>
      </c>
      <c r="F13" s="38"/>
    </row>
    <row r="14" spans="1:6" ht="28.5" x14ac:dyDescent="0.2">
      <c r="A14" s="2" t="s">
        <v>89</v>
      </c>
      <c r="B14" s="8" t="s">
        <v>78</v>
      </c>
      <c r="C14" s="6">
        <v>1</v>
      </c>
      <c r="D14" s="40"/>
      <c r="E14" s="17">
        <f t="shared" si="0"/>
        <v>0</v>
      </c>
      <c r="F14" s="38"/>
    </row>
    <row r="15" spans="1:6" ht="14.25" x14ac:dyDescent="0.2">
      <c r="A15" s="2" t="s">
        <v>30</v>
      </c>
      <c r="B15" s="8" t="s">
        <v>72</v>
      </c>
      <c r="C15" s="6">
        <v>1</v>
      </c>
      <c r="D15" s="40"/>
      <c r="E15" s="17">
        <f t="shared" si="0"/>
        <v>0</v>
      </c>
      <c r="F15" s="38"/>
    </row>
    <row r="16" spans="1:6" ht="14.25" x14ac:dyDescent="0.2">
      <c r="A16" s="2" t="s">
        <v>31</v>
      </c>
      <c r="B16" s="8" t="s">
        <v>73</v>
      </c>
      <c r="C16" s="6">
        <v>1</v>
      </c>
      <c r="D16" s="40"/>
      <c r="E16" s="17">
        <f t="shared" si="0"/>
        <v>0</v>
      </c>
      <c r="F16" s="38"/>
    </row>
    <row r="17" spans="1:6" ht="14.25" x14ac:dyDescent="0.2">
      <c r="A17" s="2" t="s">
        <v>32</v>
      </c>
      <c r="B17" s="8" t="s">
        <v>74</v>
      </c>
      <c r="C17" s="6">
        <v>1</v>
      </c>
      <c r="D17" s="40"/>
      <c r="E17" s="17">
        <f t="shared" si="0"/>
        <v>0</v>
      </c>
      <c r="F17" s="38"/>
    </row>
    <row r="18" spans="1:6" ht="14.25" x14ac:dyDescent="0.2">
      <c r="A18" s="2" t="s">
        <v>33</v>
      </c>
      <c r="B18" s="8" t="s">
        <v>63</v>
      </c>
      <c r="C18" s="6">
        <v>1</v>
      </c>
      <c r="D18" s="40"/>
      <c r="E18" s="17">
        <f t="shared" si="0"/>
        <v>0</v>
      </c>
      <c r="F18" s="38"/>
    </row>
    <row r="19" spans="1:6" ht="14.25" x14ac:dyDescent="0.2">
      <c r="A19" s="2" t="s">
        <v>90</v>
      </c>
      <c r="B19" s="8" t="s">
        <v>48</v>
      </c>
      <c r="C19" s="6">
        <v>1</v>
      </c>
      <c r="D19" s="40"/>
      <c r="E19" s="17">
        <f t="shared" si="0"/>
        <v>0</v>
      </c>
      <c r="F19" s="38"/>
    </row>
    <row r="20" spans="1:6" ht="42.75" x14ac:dyDescent="0.2">
      <c r="A20" s="2" t="s">
        <v>91</v>
      </c>
      <c r="B20" s="8" t="s">
        <v>49</v>
      </c>
      <c r="C20" s="6">
        <v>1</v>
      </c>
      <c r="D20" s="40"/>
      <c r="E20" s="17">
        <f t="shared" si="0"/>
        <v>0</v>
      </c>
      <c r="F20" s="38"/>
    </row>
    <row r="21" spans="1:6" ht="28.5" x14ac:dyDescent="0.2">
      <c r="A21" s="2" t="s">
        <v>92</v>
      </c>
      <c r="B21" s="61" t="s">
        <v>181</v>
      </c>
      <c r="C21" s="6">
        <v>1</v>
      </c>
      <c r="D21" s="40"/>
      <c r="E21" s="17">
        <f t="shared" si="0"/>
        <v>0</v>
      </c>
      <c r="F21" s="38"/>
    </row>
    <row r="22" spans="1:6" ht="14.25" x14ac:dyDescent="0.2">
      <c r="A22" s="2" t="s">
        <v>93</v>
      </c>
      <c r="B22" s="60" t="s">
        <v>180</v>
      </c>
      <c r="C22" s="55"/>
      <c r="D22" s="56"/>
      <c r="E22" s="57"/>
      <c r="F22" s="38"/>
    </row>
    <row r="23" spans="1:6" ht="42.75" x14ac:dyDescent="0.2">
      <c r="A23" s="2" t="s">
        <v>96</v>
      </c>
      <c r="B23" s="62" t="s">
        <v>183</v>
      </c>
      <c r="C23" s="6">
        <v>1</v>
      </c>
      <c r="D23" s="40"/>
      <c r="E23" s="17">
        <f t="shared" si="0"/>
        <v>0</v>
      </c>
      <c r="F23" s="38"/>
    </row>
    <row r="24" spans="1:6" ht="14.25" x14ac:dyDescent="0.2">
      <c r="A24" s="2" t="s">
        <v>34</v>
      </c>
      <c r="B24" s="60" t="s">
        <v>182</v>
      </c>
      <c r="C24" s="55"/>
      <c r="D24" s="56"/>
      <c r="E24" s="57"/>
      <c r="F24" s="38"/>
    </row>
    <row r="25" spans="1:6" ht="14.25" x14ac:dyDescent="0.2">
      <c r="A25" s="2" t="s">
        <v>97</v>
      </c>
      <c r="B25" s="4" t="s">
        <v>62</v>
      </c>
      <c r="C25" s="6">
        <v>1</v>
      </c>
      <c r="D25" s="40"/>
      <c r="E25" s="17">
        <f t="shared" si="0"/>
        <v>0</v>
      </c>
      <c r="F25" s="38"/>
    </row>
    <row r="26" spans="1:6" ht="42.75" x14ac:dyDescent="0.2">
      <c r="A26" s="2" t="s">
        <v>98</v>
      </c>
      <c r="B26" s="8" t="s">
        <v>158</v>
      </c>
      <c r="C26" s="6">
        <v>1</v>
      </c>
      <c r="D26" s="40"/>
      <c r="E26" s="17">
        <f t="shared" si="0"/>
        <v>0</v>
      </c>
      <c r="F26" s="38"/>
    </row>
    <row r="27" spans="1:6" ht="42.75" x14ac:dyDescent="0.2">
      <c r="A27" s="2" t="s">
        <v>99</v>
      </c>
      <c r="B27" s="8" t="s">
        <v>57</v>
      </c>
      <c r="C27" s="6">
        <v>1</v>
      </c>
      <c r="D27" s="40"/>
      <c r="E27" s="17">
        <f t="shared" si="0"/>
        <v>0</v>
      </c>
      <c r="F27" s="38"/>
    </row>
    <row r="28" spans="1:6" ht="28.5" x14ac:dyDescent="0.2">
      <c r="A28" s="2" t="s">
        <v>100</v>
      </c>
      <c r="B28" s="13" t="s">
        <v>159</v>
      </c>
      <c r="C28" s="6">
        <v>1</v>
      </c>
      <c r="D28" s="40"/>
      <c r="E28" s="17">
        <f t="shared" si="0"/>
        <v>0</v>
      </c>
      <c r="F28" s="38"/>
    </row>
    <row r="29" spans="1:6" ht="28.5" x14ac:dyDescent="0.2">
      <c r="A29" s="2" t="s">
        <v>101</v>
      </c>
      <c r="B29" s="13" t="s">
        <v>144</v>
      </c>
      <c r="C29" s="6">
        <v>1</v>
      </c>
      <c r="D29" s="40"/>
      <c r="E29" s="17">
        <f t="shared" si="0"/>
        <v>0</v>
      </c>
      <c r="F29" s="38"/>
    </row>
    <row r="30" spans="1:6" ht="28.5" x14ac:dyDescent="0.2">
      <c r="A30" s="2" t="s">
        <v>102</v>
      </c>
      <c r="B30" s="13" t="s">
        <v>145</v>
      </c>
      <c r="C30" s="6">
        <v>1</v>
      </c>
      <c r="D30" s="40"/>
      <c r="E30" s="17">
        <f t="shared" si="0"/>
        <v>0</v>
      </c>
      <c r="F30" s="38"/>
    </row>
    <row r="31" spans="1:6" ht="57" x14ac:dyDescent="0.2">
      <c r="A31" s="2" t="s">
        <v>103</v>
      </c>
      <c r="B31" s="4" t="s">
        <v>2</v>
      </c>
      <c r="C31" s="6">
        <v>1</v>
      </c>
      <c r="D31" s="40"/>
      <c r="E31" s="17">
        <f t="shared" si="0"/>
        <v>0</v>
      </c>
      <c r="F31" s="38"/>
    </row>
    <row r="32" spans="1:6" ht="28.5" x14ac:dyDescent="0.2">
      <c r="A32" s="2" t="s">
        <v>104</v>
      </c>
      <c r="B32" s="8" t="s">
        <v>3</v>
      </c>
      <c r="C32" s="6">
        <v>1</v>
      </c>
      <c r="D32" s="40"/>
      <c r="E32" s="17">
        <f t="shared" si="0"/>
        <v>0</v>
      </c>
      <c r="F32" s="38"/>
    </row>
    <row r="33" spans="1:6" ht="28.5" x14ac:dyDescent="0.2">
      <c r="A33" s="2" t="s">
        <v>105</v>
      </c>
      <c r="B33" s="8" t="s">
        <v>64</v>
      </c>
      <c r="C33" s="6">
        <v>1</v>
      </c>
      <c r="D33" s="40"/>
      <c r="E33" s="17">
        <f t="shared" si="0"/>
        <v>0</v>
      </c>
      <c r="F33" s="38"/>
    </row>
    <row r="34" spans="1:6" ht="28.5" x14ac:dyDescent="0.2">
      <c r="A34" s="2" t="s">
        <v>106</v>
      </c>
      <c r="B34" s="8" t="s">
        <v>65</v>
      </c>
      <c r="C34" s="6">
        <v>1</v>
      </c>
      <c r="D34" s="40"/>
      <c r="E34" s="17">
        <f t="shared" si="0"/>
        <v>0</v>
      </c>
      <c r="F34" s="38"/>
    </row>
    <row r="35" spans="1:6" ht="14.25" x14ac:dyDescent="0.2">
      <c r="A35" s="2" t="s">
        <v>107</v>
      </c>
      <c r="B35" s="8" t="s">
        <v>66</v>
      </c>
      <c r="C35" s="6">
        <v>1</v>
      </c>
      <c r="D35" s="40"/>
      <c r="E35" s="17">
        <f t="shared" si="0"/>
        <v>0</v>
      </c>
      <c r="F35" s="38"/>
    </row>
    <row r="36" spans="1:6" ht="14.25" x14ac:dyDescent="0.2">
      <c r="A36" s="2" t="s">
        <v>108</v>
      </c>
      <c r="B36" s="8" t="s">
        <v>67</v>
      </c>
      <c r="C36" s="6">
        <v>1</v>
      </c>
      <c r="D36" s="40"/>
      <c r="E36" s="17">
        <f t="shared" si="0"/>
        <v>0</v>
      </c>
      <c r="F36" s="38"/>
    </row>
    <row r="37" spans="1:6" ht="14.25" x14ac:dyDescent="0.2">
      <c r="A37" s="2" t="s">
        <v>109</v>
      </c>
      <c r="B37" s="8" t="s">
        <v>68</v>
      </c>
      <c r="C37" s="6">
        <v>1</v>
      </c>
      <c r="D37" s="40"/>
      <c r="E37" s="17">
        <f t="shared" si="0"/>
        <v>0</v>
      </c>
      <c r="F37" s="38"/>
    </row>
    <row r="38" spans="1:6" ht="14.25" x14ac:dyDescent="0.2">
      <c r="A38" s="2" t="s">
        <v>110</v>
      </c>
      <c r="B38" s="8" t="s">
        <v>47</v>
      </c>
      <c r="C38" s="6">
        <v>1</v>
      </c>
      <c r="D38" s="40"/>
      <c r="E38" s="17">
        <f t="shared" si="0"/>
        <v>0</v>
      </c>
      <c r="F38" s="38"/>
    </row>
    <row r="39" spans="1:6" ht="14.25" x14ac:dyDescent="0.2">
      <c r="A39" s="2" t="s">
        <v>111</v>
      </c>
      <c r="B39" s="8" t="s">
        <v>76</v>
      </c>
      <c r="C39" s="6">
        <v>1</v>
      </c>
      <c r="D39" s="40"/>
      <c r="E39" s="17">
        <f t="shared" si="0"/>
        <v>0</v>
      </c>
      <c r="F39" s="38"/>
    </row>
    <row r="40" spans="1:6" ht="28.5" x14ac:dyDescent="0.2">
      <c r="A40" s="2" t="s">
        <v>112</v>
      </c>
      <c r="B40" s="8" t="s">
        <v>82</v>
      </c>
      <c r="C40" s="6">
        <v>1</v>
      </c>
      <c r="D40" s="40"/>
      <c r="E40" s="17">
        <f t="shared" si="0"/>
        <v>0</v>
      </c>
      <c r="F40" s="38"/>
    </row>
    <row r="41" spans="1:6" ht="14.25" x14ac:dyDescent="0.2">
      <c r="A41" s="2" t="s">
        <v>113</v>
      </c>
      <c r="B41" s="8" t="s">
        <v>70</v>
      </c>
      <c r="C41" s="6">
        <v>1</v>
      </c>
      <c r="D41" s="40"/>
      <c r="E41" s="17">
        <f t="shared" si="0"/>
        <v>0</v>
      </c>
      <c r="F41" s="38"/>
    </row>
    <row r="42" spans="1:6" ht="42.75" x14ac:dyDescent="0.2">
      <c r="A42" s="2" t="s">
        <v>35</v>
      </c>
      <c r="B42" s="8" t="s">
        <v>8</v>
      </c>
      <c r="C42" s="6">
        <v>1</v>
      </c>
      <c r="D42" s="40"/>
      <c r="E42" s="17">
        <f t="shared" si="0"/>
        <v>0</v>
      </c>
      <c r="F42" s="38"/>
    </row>
    <row r="43" spans="1:6" ht="42.75" x14ac:dyDescent="0.2">
      <c r="A43" s="2" t="s">
        <v>114</v>
      </c>
      <c r="B43" s="8" t="s">
        <v>7</v>
      </c>
      <c r="C43" s="6">
        <v>1</v>
      </c>
      <c r="D43" s="40"/>
      <c r="E43" s="17">
        <f t="shared" si="0"/>
        <v>0</v>
      </c>
      <c r="F43" s="38"/>
    </row>
    <row r="44" spans="1:6" ht="14.25" x14ac:dyDescent="0.2">
      <c r="A44" s="2" t="s">
        <v>36</v>
      </c>
      <c r="B44" s="8" t="s">
        <v>56</v>
      </c>
      <c r="C44" s="6">
        <v>1</v>
      </c>
      <c r="D44" s="40"/>
      <c r="E44" s="17">
        <f t="shared" si="0"/>
        <v>0</v>
      </c>
      <c r="F44" s="38"/>
    </row>
    <row r="45" spans="1:6" ht="14.25" x14ac:dyDescent="0.2">
      <c r="A45" s="2" t="s">
        <v>37</v>
      </c>
      <c r="B45" s="8" t="s">
        <v>71</v>
      </c>
      <c r="C45" s="6">
        <v>1</v>
      </c>
      <c r="D45" s="40"/>
      <c r="E45" s="17">
        <f t="shared" si="0"/>
        <v>0</v>
      </c>
      <c r="F45" s="38"/>
    </row>
    <row r="46" spans="1:6" ht="14.25" x14ac:dyDescent="0.2">
      <c r="A46" s="2" t="s">
        <v>38</v>
      </c>
      <c r="B46" s="8" t="s">
        <v>95</v>
      </c>
      <c r="C46" s="6">
        <v>1</v>
      </c>
      <c r="D46" s="40"/>
      <c r="E46" s="17">
        <f t="shared" si="0"/>
        <v>0</v>
      </c>
      <c r="F46" s="38"/>
    </row>
    <row r="47" spans="1:6" ht="14.25" x14ac:dyDescent="0.2">
      <c r="A47" s="2" t="s">
        <v>115</v>
      </c>
      <c r="B47" s="8" t="s">
        <v>148</v>
      </c>
      <c r="C47" s="6">
        <v>1</v>
      </c>
      <c r="D47" s="40"/>
      <c r="E47" s="17">
        <f t="shared" si="0"/>
        <v>0</v>
      </c>
      <c r="F47" s="38"/>
    </row>
    <row r="48" spans="1:6" ht="14.25" x14ac:dyDescent="0.2">
      <c r="A48" s="2" t="s">
        <v>116</v>
      </c>
      <c r="B48" s="8" t="s">
        <v>53</v>
      </c>
      <c r="C48" s="6">
        <v>2</v>
      </c>
      <c r="D48" s="40"/>
      <c r="E48" s="17">
        <f t="shared" si="0"/>
        <v>0</v>
      </c>
      <c r="F48" s="38"/>
    </row>
    <row r="49" spans="1:6" ht="14.25" x14ac:dyDescent="0.2">
      <c r="A49" s="2" t="s">
        <v>117</v>
      </c>
      <c r="B49" s="8" t="s">
        <v>54</v>
      </c>
      <c r="C49" s="6">
        <v>1</v>
      </c>
      <c r="D49" s="40"/>
      <c r="E49" s="17">
        <f t="shared" si="0"/>
        <v>0</v>
      </c>
      <c r="F49" s="38"/>
    </row>
    <row r="50" spans="1:6" ht="14.25" x14ac:dyDescent="0.2">
      <c r="A50" s="2" t="s">
        <v>118</v>
      </c>
      <c r="B50" s="8" t="s">
        <v>50</v>
      </c>
      <c r="C50" s="6">
        <v>2</v>
      </c>
      <c r="D50" s="40"/>
      <c r="E50" s="17">
        <f t="shared" si="0"/>
        <v>0</v>
      </c>
      <c r="F50" s="38"/>
    </row>
    <row r="51" spans="1:6" ht="28.5" x14ac:dyDescent="0.2">
      <c r="A51" s="2" t="s">
        <v>119</v>
      </c>
      <c r="B51" s="8" t="s">
        <v>149</v>
      </c>
      <c r="C51" s="6">
        <v>1</v>
      </c>
      <c r="D51" s="40"/>
      <c r="E51" s="17">
        <f t="shared" si="0"/>
        <v>0</v>
      </c>
      <c r="F51" s="38"/>
    </row>
    <row r="52" spans="1:6" ht="28.5" x14ac:dyDescent="0.2">
      <c r="A52" s="2" t="s">
        <v>120</v>
      </c>
      <c r="B52" s="8" t="s">
        <v>77</v>
      </c>
      <c r="C52" s="6">
        <v>1</v>
      </c>
      <c r="D52" s="40"/>
      <c r="E52" s="17">
        <f t="shared" si="0"/>
        <v>0</v>
      </c>
      <c r="F52" s="38"/>
    </row>
    <row r="53" spans="1:6" ht="14.25" x14ac:dyDescent="0.2">
      <c r="A53" s="2" t="s">
        <v>121</v>
      </c>
      <c r="B53" s="8" t="s">
        <v>52</v>
      </c>
      <c r="C53" s="6">
        <v>1</v>
      </c>
      <c r="D53" s="40"/>
      <c r="E53" s="17">
        <f t="shared" si="0"/>
        <v>0</v>
      </c>
      <c r="F53" s="38"/>
    </row>
    <row r="54" spans="1:6" ht="28.5" x14ac:dyDescent="0.2">
      <c r="A54" s="2" t="s">
        <v>122</v>
      </c>
      <c r="B54" s="8" t="s">
        <v>5</v>
      </c>
      <c r="C54" s="6">
        <v>1</v>
      </c>
      <c r="D54" s="40"/>
      <c r="E54" s="17">
        <f t="shared" si="0"/>
        <v>0</v>
      </c>
      <c r="F54" s="38"/>
    </row>
    <row r="55" spans="1:6" ht="28.5" x14ac:dyDescent="0.2">
      <c r="A55" s="2" t="s">
        <v>123</v>
      </c>
      <c r="B55" s="8" t="s">
        <v>6</v>
      </c>
      <c r="C55" s="6">
        <v>1</v>
      </c>
      <c r="D55" s="40"/>
      <c r="E55" s="17">
        <f t="shared" si="0"/>
        <v>0</v>
      </c>
      <c r="F55" s="38"/>
    </row>
    <row r="56" spans="1:6" ht="28.5" x14ac:dyDescent="0.2">
      <c r="A56" s="2" t="s">
        <v>124</v>
      </c>
      <c r="B56" s="8" t="s">
        <v>196</v>
      </c>
      <c r="C56" s="6">
        <v>1</v>
      </c>
      <c r="D56" s="40"/>
      <c r="E56" s="17">
        <f t="shared" si="0"/>
        <v>0</v>
      </c>
      <c r="F56" s="38"/>
    </row>
    <row r="57" spans="1:6" ht="14.25" x14ac:dyDescent="0.2">
      <c r="A57" s="2" t="s">
        <v>125</v>
      </c>
      <c r="B57" s="8" t="s">
        <v>75</v>
      </c>
      <c r="C57" s="6">
        <v>1</v>
      </c>
      <c r="D57" s="40"/>
      <c r="E57" s="17">
        <f t="shared" si="0"/>
        <v>0</v>
      </c>
      <c r="F57" s="38"/>
    </row>
    <row r="58" spans="1:6" ht="14.25" x14ac:dyDescent="0.2">
      <c r="A58" s="2" t="s">
        <v>126</v>
      </c>
      <c r="B58" s="8" t="s">
        <v>11</v>
      </c>
      <c r="C58" s="6">
        <v>1</v>
      </c>
      <c r="D58" s="40"/>
      <c r="E58" s="17">
        <f t="shared" si="0"/>
        <v>0</v>
      </c>
      <c r="F58" s="38"/>
    </row>
    <row r="59" spans="1:6" ht="28.5" x14ac:dyDescent="0.2">
      <c r="A59" s="2" t="s">
        <v>127</v>
      </c>
      <c r="B59" s="8" t="s">
        <v>59</v>
      </c>
      <c r="C59" s="6">
        <v>1</v>
      </c>
      <c r="D59" s="40"/>
      <c r="E59" s="17">
        <f t="shared" si="0"/>
        <v>0</v>
      </c>
      <c r="F59" s="38"/>
    </row>
    <row r="60" spans="1:6" ht="14.25" x14ac:dyDescent="0.2">
      <c r="A60" s="2" t="s">
        <v>128</v>
      </c>
      <c r="B60" s="8" t="s">
        <v>150</v>
      </c>
      <c r="C60" s="6">
        <v>3</v>
      </c>
      <c r="D60" s="40"/>
      <c r="E60" s="17">
        <f t="shared" si="0"/>
        <v>0</v>
      </c>
      <c r="F60" s="38"/>
    </row>
    <row r="61" spans="1:6" ht="14.25" x14ac:dyDescent="0.2">
      <c r="A61" s="2" t="s">
        <v>39</v>
      </c>
      <c r="B61" s="8" t="s">
        <v>16</v>
      </c>
      <c r="C61" s="6">
        <v>1</v>
      </c>
      <c r="D61" s="40"/>
      <c r="E61" s="17">
        <f t="shared" si="0"/>
        <v>0</v>
      </c>
      <c r="F61" s="38"/>
    </row>
    <row r="62" spans="1:6" ht="14.25" x14ac:dyDescent="0.2">
      <c r="A62" s="2" t="s">
        <v>40</v>
      </c>
      <c r="B62" s="8" t="s">
        <v>83</v>
      </c>
      <c r="C62" s="6">
        <v>1</v>
      </c>
      <c r="D62" s="40"/>
      <c r="E62" s="17">
        <f t="shared" si="0"/>
        <v>0</v>
      </c>
      <c r="F62" s="38"/>
    </row>
    <row r="63" spans="1:6" ht="14.25" x14ac:dyDescent="0.2">
      <c r="A63" s="2" t="s">
        <v>41</v>
      </c>
      <c r="B63" s="8" t="s">
        <v>55</v>
      </c>
      <c r="C63" s="6">
        <v>1</v>
      </c>
      <c r="D63" s="40"/>
      <c r="E63" s="17">
        <f t="shared" si="0"/>
        <v>0</v>
      </c>
      <c r="F63" s="38"/>
    </row>
    <row r="64" spans="1:6" ht="28.5" x14ac:dyDescent="0.2">
      <c r="A64" s="2" t="s">
        <v>42</v>
      </c>
      <c r="B64" s="8" t="s">
        <v>84</v>
      </c>
      <c r="C64" s="6">
        <v>1</v>
      </c>
      <c r="D64" s="40"/>
      <c r="E64" s="17">
        <f t="shared" si="0"/>
        <v>0</v>
      </c>
      <c r="F64" s="38"/>
    </row>
    <row r="65" spans="1:6" ht="28.5" x14ac:dyDescent="0.2">
      <c r="A65" s="2" t="s">
        <v>129</v>
      </c>
      <c r="B65" s="8" t="s">
        <v>85</v>
      </c>
      <c r="C65" s="6">
        <v>1</v>
      </c>
      <c r="D65" s="40"/>
      <c r="E65" s="17">
        <f t="shared" si="0"/>
        <v>0</v>
      </c>
      <c r="F65" s="38"/>
    </row>
    <row r="66" spans="1:6" ht="14.25" x14ac:dyDescent="0.2">
      <c r="A66" s="2" t="s">
        <v>130</v>
      </c>
      <c r="B66" s="12" t="s">
        <v>79</v>
      </c>
      <c r="C66" s="6">
        <v>1</v>
      </c>
      <c r="D66" s="40"/>
      <c r="E66" s="17">
        <f t="shared" si="0"/>
        <v>0</v>
      </c>
      <c r="F66" s="38"/>
    </row>
    <row r="67" spans="1:6" ht="14.25" x14ac:dyDescent="0.2">
      <c r="A67" s="2" t="s">
        <v>43</v>
      </c>
      <c r="B67" s="8" t="s">
        <v>151</v>
      </c>
      <c r="C67" s="6">
        <v>1</v>
      </c>
      <c r="D67" s="40"/>
      <c r="E67" s="17">
        <f t="shared" si="0"/>
        <v>0</v>
      </c>
      <c r="F67" s="38"/>
    </row>
    <row r="68" spans="1:6" ht="14.25" x14ac:dyDescent="0.2">
      <c r="A68" s="2" t="s">
        <v>51</v>
      </c>
      <c r="B68" s="8" t="s">
        <v>152</v>
      </c>
      <c r="C68" s="6">
        <v>2</v>
      </c>
      <c r="D68" s="40"/>
      <c r="E68" s="17">
        <f t="shared" si="0"/>
        <v>0</v>
      </c>
      <c r="F68" s="38"/>
    </row>
    <row r="69" spans="1:6" ht="28.5" x14ac:dyDescent="0.2">
      <c r="A69" s="2" t="s">
        <v>131</v>
      </c>
      <c r="B69" s="8" t="s">
        <v>86</v>
      </c>
      <c r="C69" s="6">
        <v>1</v>
      </c>
      <c r="D69" s="40"/>
      <c r="E69" s="17">
        <f t="shared" si="0"/>
        <v>0</v>
      </c>
      <c r="F69" s="38"/>
    </row>
    <row r="70" spans="1:6" ht="14.25" x14ac:dyDescent="0.2">
      <c r="A70" s="2" t="s">
        <v>132</v>
      </c>
      <c r="B70" s="4" t="s">
        <v>153</v>
      </c>
      <c r="C70" s="6">
        <v>1</v>
      </c>
      <c r="D70" s="40"/>
      <c r="E70" s="17">
        <f t="shared" si="0"/>
        <v>0</v>
      </c>
      <c r="F70" s="38"/>
    </row>
    <row r="71" spans="1:6" ht="14.25" x14ac:dyDescent="0.2">
      <c r="A71" s="2" t="s">
        <v>133</v>
      </c>
      <c r="B71" s="8" t="s">
        <v>60</v>
      </c>
      <c r="C71" s="6">
        <v>1</v>
      </c>
      <c r="D71" s="40"/>
      <c r="E71" s="17">
        <f t="shared" ref="E71:E88" si="1">C71*D71</f>
        <v>0</v>
      </c>
      <c r="F71" s="38"/>
    </row>
    <row r="72" spans="1:6" ht="14.25" x14ac:dyDescent="0.2">
      <c r="A72" s="2" t="s">
        <v>134</v>
      </c>
      <c r="B72" s="8" t="s">
        <v>61</v>
      </c>
      <c r="C72" s="6">
        <v>1</v>
      </c>
      <c r="D72" s="40"/>
      <c r="E72" s="17">
        <f t="shared" si="1"/>
        <v>0</v>
      </c>
      <c r="F72" s="38"/>
    </row>
    <row r="73" spans="1:6" ht="14.25" x14ac:dyDescent="0.2">
      <c r="A73" s="2" t="s">
        <v>135</v>
      </c>
      <c r="B73" s="8" t="s">
        <v>10</v>
      </c>
      <c r="C73" s="6">
        <v>1</v>
      </c>
      <c r="D73" s="40"/>
      <c r="E73" s="17">
        <f t="shared" si="1"/>
        <v>0</v>
      </c>
      <c r="F73" s="38"/>
    </row>
    <row r="74" spans="1:6" ht="28.5" x14ac:dyDescent="0.2">
      <c r="A74" s="2" t="s">
        <v>136</v>
      </c>
      <c r="B74" s="8" t="s">
        <v>80</v>
      </c>
      <c r="C74" s="6">
        <v>1</v>
      </c>
      <c r="D74" s="40"/>
      <c r="E74" s="17">
        <f t="shared" si="1"/>
        <v>0</v>
      </c>
      <c r="F74" s="38"/>
    </row>
    <row r="75" spans="1:6" ht="14.25" x14ac:dyDescent="0.2">
      <c r="A75" s="2" t="s">
        <v>137</v>
      </c>
      <c r="B75" s="8" t="s">
        <v>12</v>
      </c>
      <c r="C75" s="6">
        <v>1</v>
      </c>
      <c r="D75" s="40"/>
      <c r="E75" s="17">
        <f t="shared" si="1"/>
        <v>0</v>
      </c>
      <c r="F75" s="38"/>
    </row>
    <row r="76" spans="1:6" ht="14.25" x14ac:dyDescent="0.2">
      <c r="A76" s="2" t="s">
        <v>138</v>
      </c>
      <c r="B76" s="8" t="s">
        <v>154</v>
      </c>
      <c r="C76" s="6">
        <v>3</v>
      </c>
      <c r="D76" s="40"/>
      <c r="E76" s="17">
        <f t="shared" si="1"/>
        <v>0</v>
      </c>
      <c r="F76" s="38"/>
    </row>
    <row r="77" spans="1:6" ht="14.25" x14ac:dyDescent="0.2">
      <c r="A77" s="2" t="s">
        <v>139</v>
      </c>
      <c r="B77" s="8" t="s">
        <v>87</v>
      </c>
      <c r="C77" s="6">
        <v>3</v>
      </c>
      <c r="D77" s="40"/>
      <c r="E77" s="17">
        <f t="shared" si="1"/>
        <v>0</v>
      </c>
      <c r="F77" s="38"/>
    </row>
    <row r="78" spans="1:6" ht="14.25" x14ac:dyDescent="0.2">
      <c r="A78" s="2" t="s">
        <v>140</v>
      </c>
      <c r="B78" s="8" t="s">
        <v>13</v>
      </c>
      <c r="C78" s="6">
        <v>2</v>
      </c>
      <c r="D78" s="40"/>
      <c r="E78" s="17">
        <f t="shared" si="1"/>
        <v>0</v>
      </c>
      <c r="F78" s="38"/>
    </row>
    <row r="79" spans="1:6" ht="14.25" x14ac:dyDescent="0.2">
      <c r="A79" s="2" t="s">
        <v>188</v>
      </c>
      <c r="B79" s="8" t="s">
        <v>14</v>
      </c>
      <c r="C79" s="6">
        <v>2</v>
      </c>
      <c r="D79" s="40"/>
      <c r="E79" s="17">
        <f t="shared" si="1"/>
        <v>0</v>
      </c>
      <c r="F79" s="38"/>
    </row>
    <row r="80" spans="1:6" ht="14.25" x14ac:dyDescent="0.2">
      <c r="A80" s="2" t="s">
        <v>141</v>
      </c>
      <c r="B80" s="8" t="s">
        <v>15</v>
      </c>
      <c r="C80" s="6">
        <v>1</v>
      </c>
      <c r="D80" s="40"/>
      <c r="E80" s="17">
        <f t="shared" si="1"/>
        <v>0</v>
      </c>
      <c r="F80" s="38"/>
    </row>
    <row r="81" spans="1:7" ht="14.25" x14ac:dyDescent="0.2">
      <c r="A81" s="2" t="s">
        <v>189</v>
      </c>
      <c r="B81" s="8" t="s">
        <v>88</v>
      </c>
      <c r="C81" s="6">
        <v>2</v>
      </c>
      <c r="D81" s="40"/>
      <c r="E81" s="17">
        <f t="shared" si="1"/>
        <v>0</v>
      </c>
      <c r="F81" s="38"/>
    </row>
    <row r="82" spans="1:7" ht="14.25" x14ac:dyDescent="0.2">
      <c r="A82" s="2" t="s">
        <v>142</v>
      </c>
      <c r="B82" s="8" t="s">
        <v>156</v>
      </c>
      <c r="C82" s="6">
        <v>3</v>
      </c>
      <c r="D82" s="40"/>
      <c r="E82" s="17">
        <f t="shared" si="1"/>
        <v>0</v>
      </c>
      <c r="F82" s="38"/>
    </row>
    <row r="83" spans="1:7" ht="156.75" x14ac:dyDescent="0.2">
      <c r="A83" s="2" t="s">
        <v>155</v>
      </c>
      <c r="B83" s="43" t="s">
        <v>170</v>
      </c>
      <c r="C83" s="6">
        <v>1</v>
      </c>
      <c r="D83" s="40"/>
      <c r="E83" s="17"/>
      <c r="F83" s="38"/>
    </row>
    <row r="84" spans="1:7" ht="14.25" x14ac:dyDescent="0.2">
      <c r="A84" s="2" t="s">
        <v>171</v>
      </c>
      <c r="B84" s="44"/>
      <c r="C84" s="6">
        <v>1</v>
      </c>
      <c r="D84" s="56"/>
      <c r="E84" s="17"/>
      <c r="F84" s="38"/>
    </row>
    <row r="85" spans="1:7" ht="42.75" x14ac:dyDescent="0.2">
      <c r="A85" s="2" t="s">
        <v>173</v>
      </c>
      <c r="B85" s="43" t="s">
        <v>172</v>
      </c>
      <c r="C85" s="6">
        <v>1</v>
      </c>
      <c r="D85" s="40"/>
      <c r="E85" s="17"/>
      <c r="F85" s="38"/>
    </row>
    <row r="86" spans="1:7" ht="14.25" x14ac:dyDescent="0.2">
      <c r="A86" s="2" t="s">
        <v>174</v>
      </c>
      <c r="B86" s="44"/>
      <c r="C86" s="6">
        <v>1</v>
      </c>
      <c r="D86" s="45"/>
      <c r="E86" s="17"/>
      <c r="F86" s="38"/>
    </row>
    <row r="87" spans="1:7" ht="18" x14ac:dyDescent="0.2">
      <c r="A87" s="2"/>
      <c r="B87" s="11" t="s">
        <v>0</v>
      </c>
      <c r="C87" s="6"/>
      <c r="D87" s="35"/>
      <c r="E87" s="17"/>
      <c r="F87" s="47"/>
      <c r="G87" s="3"/>
    </row>
    <row r="88" spans="1:7" ht="72" x14ac:dyDescent="0.2">
      <c r="A88" s="2" t="s">
        <v>175</v>
      </c>
      <c r="B88" s="48" t="s">
        <v>9</v>
      </c>
      <c r="C88" s="6">
        <v>1</v>
      </c>
      <c r="D88" s="41"/>
      <c r="E88" s="17">
        <f t="shared" si="1"/>
        <v>0</v>
      </c>
      <c r="F88" s="38"/>
    </row>
    <row r="89" spans="1:7" ht="18" x14ac:dyDescent="0.2">
      <c r="A89" s="2"/>
      <c r="B89" s="11" t="s">
        <v>178</v>
      </c>
      <c r="C89" s="6"/>
      <c r="D89" s="41"/>
      <c r="E89" s="17"/>
      <c r="F89" s="38"/>
    </row>
    <row r="90" spans="1:7" ht="42.75" x14ac:dyDescent="0.2">
      <c r="A90" s="2" t="s">
        <v>190</v>
      </c>
      <c r="B90" s="4" t="s">
        <v>169</v>
      </c>
      <c r="C90" s="6">
        <v>1</v>
      </c>
      <c r="D90" s="41"/>
      <c r="E90" s="17"/>
      <c r="F90" s="38"/>
    </row>
    <row r="91" spans="1:7" ht="18" x14ac:dyDescent="0.2">
      <c r="A91" s="2"/>
      <c r="B91" s="11" t="s">
        <v>176</v>
      </c>
      <c r="C91" s="6"/>
      <c r="D91" s="35"/>
      <c r="E91" s="17"/>
      <c r="F91" s="38"/>
      <c r="G91" s="46"/>
    </row>
    <row r="92" spans="1:7" ht="71.25" x14ac:dyDescent="0.2">
      <c r="A92" s="2" t="s">
        <v>191</v>
      </c>
      <c r="B92" s="4" t="s">
        <v>177</v>
      </c>
      <c r="C92" s="6">
        <v>1</v>
      </c>
      <c r="D92" s="41"/>
      <c r="E92" s="17">
        <f t="shared" ref="E92" si="2">C92*D92</f>
        <v>0</v>
      </c>
      <c r="F92" s="38"/>
      <c r="G92" s="46"/>
    </row>
    <row r="93" spans="1:7" x14ac:dyDescent="0.2">
      <c r="F93" s="1"/>
      <c r="G93" s="46"/>
    </row>
    <row r="94" spans="1:7" ht="15" x14ac:dyDescent="0.2">
      <c r="B94" s="18"/>
      <c r="C94" s="18"/>
      <c r="D94" s="28"/>
      <c r="E94" s="1"/>
    </row>
    <row r="95" spans="1:7" ht="15.75" x14ac:dyDescent="0.2">
      <c r="B95" s="71" t="s">
        <v>161</v>
      </c>
      <c r="C95" s="19"/>
      <c r="D95" s="29"/>
      <c r="E95" s="1"/>
    </row>
    <row r="96" spans="1:7" ht="15.75" x14ac:dyDescent="0.25">
      <c r="B96" s="72" t="s">
        <v>162</v>
      </c>
      <c r="C96" s="21"/>
      <c r="D96" s="30"/>
      <c r="E96" s="26">
        <f>SUM(E3:E88)</f>
        <v>0</v>
      </c>
    </row>
    <row r="97" spans="1:6" ht="15" x14ac:dyDescent="0.2">
      <c r="B97" s="72" t="s">
        <v>163</v>
      </c>
      <c r="C97" s="20"/>
      <c r="D97" s="31"/>
      <c r="E97" s="42">
        <v>0.19</v>
      </c>
    </row>
    <row r="98" spans="1:6" ht="15" x14ac:dyDescent="0.2">
      <c r="B98" s="72" t="s">
        <v>164</v>
      </c>
      <c r="C98" s="20"/>
      <c r="D98" s="31"/>
      <c r="E98" s="26">
        <f>(Netto*E97)+Netto</f>
        <v>0</v>
      </c>
    </row>
    <row r="99" spans="1:6" ht="15" x14ac:dyDescent="0.2">
      <c r="B99" s="73" t="s">
        <v>165</v>
      </c>
      <c r="C99" s="22"/>
      <c r="D99" s="32"/>
      <c r="E99" s="42"/>
    </row>
    <row r="100" spans="1:6" ht="15" x14ac:dyDescent="0.2">
      <c r="B100" s="73" t="s">
        <v>166</v>
      </c>
      <c r="C100" s="22"/>
      <c r="D100" s="32"/>
      <c r="E100" s="23">
        <f>(Netto*(1-Nachlass_Prozent))*Ust</f>
        <v>0</v>
      </c>
    </row>
    <row r="101" spans="1:6" ht="15" x14ac:dyDescent="0.2">
      <c r="B101" s="74" t="s">
        <v>167</v>
      </c>
      <c r="C101" s="24"/>
      <c r="D101" s="33"/>
      <c r="E101" s="23">
        <f>Netto*(1-Nachlass_Prozent)*(1+Ust)</f>
        <v>0</v>
      </c>
    </row>
    <row r="102" spans="1:6" ht="54" customHeight="1" x14ac:dyDescent="0.2">
      <c r="B102" s="75"/>
      <c r="C102" s="1"/>
      <c r="D102" s="17"/>
      <c r="E102" s="1"/>
    </row>
    <row r="103" spans="1:6" ht="33" customHeight="1" x14ac:dyDescent="0.25">
      <c r="B103" s="76" t="s">
        <v>197</v>
      </c>
      <c r="C103" s="1"/>
      <c r="D103" s="17"/>
      <c r="E103" s="1"/>
    </row>
    <row r="104" spans="1:6" ht="247.5" x14ac:dyDescent="0.25">
      <c r="B104" s="49" t="s">
        <v>192</v>
      </c>
      <c r="C104" s="50"/>
      <c r="D104" s="51"/>
      <c r="E104" s="52"/>
      <c r="F104" s="54"/>
    </row>
    <row r="105" spans="1:6" ht="232.5" x14ac:dyDescent="0.25">
      <c r="B105" s="49" t="s">
        <v>193</v>
      </c>
      <c r="C105" s="49"/>
      <c r="D105" s="53"/>
      <c r="E105" s="52"/>
      <c r="F105" s="54"/>
    </row>
    <row r="106" spans="1:6" ht="299.25" customHeight="1" x14ac:dyDescent="0.2">
      <c r="A106" s="68"/>
      <c r="B106" s="63" t="s">
        <v>194</v>
      </c>
      <c r="C106" s="55"/>
      <c r="D106" s="64"/>
      <c r="E106" s="64"/>
      <c r="F106" s="65"/>
    </row>
    <row r="107" spans="1:6" ht="15" x14ac:dyDescent="0.2">
      <c r="A107" s="68"/>
      <c r="B107" s="67" t="s">
        <v>184</v>
      </c>
      <c r="C107" s="55"/>
      <c r="D107" s="64"/>
      <c r="E107" s="64"/>
      <c r="F107" s="54"/>
    </row>
    <row r="108" spans="1:6" ht="15" x14ac:dyDescent="0.2">
      <c r="A108" s="68"/>
      <c r="B108" s="67" t="s">
        <v>185</v>
      </c>
      <c r="C108" s="55"/>
      <c r="D108" s="64"/>
      <c r="E108" s="64"/>
      <c r="F108" s="54"/>
    </row>
    <row r="109" spans="1:6" ht="15" x14ac:dyDescent="0.2">
      <c r="A109" s="68"/>
      <c r="B109" s="66" t="s">
        <v>186</v>
      </c>
      <c r="C109" s="55"/>
      <c r="D109" s="64"/>
      <c r="E109" s="64"/>
      <c r="F109" s="54"/>
    </row>
    <row r="110" spans="1:6" ht="150" x14ac:dyDescent="0.2">
      <c r="B110" s="69" t="s">
        <v>187</v>
      </c>
      <c r="C110" s="70"/>
      <c r="D110" s="64"/>
      <c r="E110" s="64"/>
      <c r="F110" s="54"/>
    </row>
  </sheetData>
  <sheetProtection sheet="1" objects="1" scenarios="1"/>
  <mergeCells count="1">
    <mergeCell ref="B2:F2"/>
  </mergeCells>
  <phoneticPr fontId="0" type="noConversion"/>
  <pageMargins left="0.78740157480314965" right="0.78740157480314965" top="0.98425196850393704" bottom="0.78740157480314965" header="0.51181102362204722" footer="0.51181102362204722"/>
  <pageSetup paperSize="9" orientation="landscape" r:id="rId1"/>
  <headerFooter alignWithMargins="0">
    <oddHeader>&amp;CBeschaffung TLF 4000-V
DIN EN 1846-1 bis -3, E DIN 14502-2, DIN 14530-21, DIN/TS 14530-29 und Anlage 2a der Brandschutzförderrichtlinie (BSFRL)&amp;RLOS 1</oddHeader>
    <oddFooter>&amp;LSeite &amp;P&amp;R&amp;D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9</vt:i4>
      </vt:variant>
    </vt:vector>
  </HeadingPairs>
  <TitlesOfParts>
    <vt:vector size="10" baseType="lpstr">
      <vt:lpstr>LOS_1_Fahrgestell</vt:lpstr>
      <vt:lpstr>Anzahl</vt:lpstr>
      <vt:lpstr>Bemerkung</vt:lpstr>
      <vt:lpstr>Brutto</vt:lpstr>
      <vt:lpstr>LOS_1_Fahrgestell!Druckbereich</vt:lpstr>
      <vt:lpstr>LOS_1_Fahrgestell!Drucktitel</vt:lpstr>
      <vt:lpstr>Nachlass_Prozent</vt:lpstr>
      <vt:lpstr>Netto</vt:lpstr>
      <vt:lpstr>Nettosumme_in_EURO</vt:lpstr>
      <vt:lpstr>Ust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Leitner Denise</dc:creator>
  <cp:lastModifiedBy>Maureen Aliasl</cp:lastModifiedBy>
  <cp:lastPrinted>2026-02-23T15:28:20Z</cp:lastPrinted>
  <dcterms:created xsi:type="dcterms:W3CDTF">2007-04-26T12:05:12Z</dcterms:created>
  <dcterms:modified xsi:type="dcterms:W3CDTF">2026-03-18T13:25:28Z</dcterms:modified>
</cp:coreProperties>
</file>