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USR000~1\APPDATA\LOCAL\TEMP\OSTEMP\0162A587\CACHE\04\27\BE\"/>
    </mc:Choice>
  </mc:AlternateContent>
  <xr:revisionPtr revIDLastSave="0" documentId="8_{0B19DA89-8CF4-4AC9-8EE6-D0A87FC295B1}" xr6:coauthVersionLast="47" xr6:coauthVersionMax="47" xr10:uidLastSave="{00000000-0000-0000-0000-000000000000}"/>
  <bookViews>
    <workbookView xWindow="5460" yWindow="840" windowWidth="21600" windowHeight="13365" tabRatio="601" firstSheet="1" activeTab="1" xr2:uid="{00000000-000D-0000-FFFF-FFFF00000000}"/>
  </bookViews>
  <sheets>
    <sheet name="Leitfaden" sheetId="7" state="hidden" r:id="rId1"/>
    <sheet name="62-2026-046-EA Änderungspaket 1" sheetId="6" r:id="rId2"/>
  </sheets>
  <definedNames>
    <definedName name="Brutto" localSheetId="1">'62-2026-046-EA Änderungspaket 1'!$F$144</definedName>
    <definedName name="Brutto">#REF!</definedName>
    <definedName name="_xlnm.Print_Area" localSheetId="1">'62-2026-046-EA Änderungspaket 1'!$A$1:$F$145</definedName>
    <definedName name="_xlnm.Print_Titles" localSheetId="1">'62-2026-046-EA Änderungspaket 1'!$1:$11</definedName>
    <definedName name="Nachlass_Prozent" localSheetId="1">'62-2026-046-EA Änderungspaket 1'!$F$142</definedName>
    <definedName name="Nachlass_Prozent">#REF!</definedName>
    <definedName name="Netto" localSheetId="1">'62-2026-046-EA Änderungspaket 1'!$F$136</definedName>
    <definedName name="Netto">#REF!</definedName>
    <definedName name="Netto1" localSheetId="1">'62-2026-046-EA Änderungspaket 1'!#REF!</definedName>
    <definedName name="Netto1">#REF!</definedName>
    <definedName name="Ust" localSheetId="1">'62-2026-046-EA Änderungspaket 1'!$A$138</definedName>
    <definedName name="U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4" i="6" l="1"/>
  <c r="F132" i="6"/>
  <c r="F126" i="6"/>
  <c r="F124" i="6"/>
  <c r="F122" i="6"/>
  <c r="F120" i="6"/>
  <c r="F118" i="6"/>
  <c r="F116" i="6"/>
  <c r="F114" i="6"/>
  <c r="F112" i="6"/>
  <c r="F110" i="6"/>
  <c r="F108" i="6"/>
  <c r="F106" i="6"/>
  <c r="F104" i="6"/>
  <c r="F102" i="6"/>
  <c r="F100" i="6"/>
  <c r="F98" i="6"/>
  <c r="F96" i="6"/>
  <c r="F91" i="6"/>
  <c r="F89" i="6"/>
  <c r="F87" i="6"/>
  <c r="F85" i="6"/>
  <c r="F83" i="6"/>
  <c r="F81" i="6"/>
  <c r="F79" i="6"/>
  <c r="F77" i="6"/>
  <c r="F75" i="6"/>
  <c r="F73" i="6"/>
  <c r="F71" i="6"/>
  <c r="F69" i="6"/>
  <c r="F67" i="6"/>
  <c r="F65" i="6"/>
  <c r="F63" i="6"/>
  <c r="F61" i="6"/>
  <c r="F56" i="6"/>
  <c r="F54" i="6"/>
  <c r="F46" i="6"/>
  <c r="F38" i="6"/>
  <c r="F30" i="6"/>
  <c r="F26" i="6"/>
  <c r="F22" i="6"/>
  <c r="F18" i="6"/>
  <c r="F16" i="6"/>
  <c r="F130" i="6" s="1"/>
  <c r="F52" i="6"/>
  <c r="F136" i="6" l="1"/>
  <c r="F44" i="6"/>
  <c r="F50" i="6"/>
  <c r="F48" i="6"/>
  <c r="F42" i="6"/>
  <c r="F40" i="6"/>
  <c r="F36" i="6"/>
  <c r="F34" i="6"/>
  <c r="F138" i="6" l="1"/>
  <c r="F140" i="6" s="1"/>
  <c r="F144" i="6" s="1"/>
  <c r="F32" i="6"/>
</calcChain>
</file>

<file path=xl/sharedStrings.xml><?xml version="1.0" encoding="utf-8"?>
<sst xmlns="http://schemas.openxmlformats.org/spreadsheetml/2006/main" count="198" uniqueCount="120">
  <si>
    <t>Bieter:</t>
  </si>
  <si>
    <t>Pos.</t>
  </si>
  <si>
    <t>Beschreibung</t>
  </si>
  <si>
    <t>Gesamtpreis</t>
  </si>
  <si>
    <t>Einheitspreis</t>
  </si>
  <si>
    <t>Menge</t>
  </si>
  <si>
    <t>Einheit</t>
  </si>
  <si>
    <t>Zusammenfassung</t>
  </si>
  <si>
    <t>2.1</t>
  </si>
  <si>
    <t>3.1</t>
  </si>
  <si>
    <t>Angebotssumme brutto</t>
  </si>
  <si>
    <t>Zwischensumme brutto</t>
  </si>
  <si>
    <t>Leitfaden Excel LV</t>
  </si>
  <si>
    <t>In den folgenden drei Reitern (grün, gelb und rot) befindet sich jeweils dasselbe Excel-LV in unterschiedlicher Länge.</t>
  </si>
  <si>
    <t>Es können einzelne Positionen oder Titel gelöscht oder hinzugefügt werden.</t>
  </si>
  <si>
    <t>Löschen: Den gewünschent Bereich markieren, rechte Maustaste, "Zellen löschen".</t>
  </si>
  <si>
    <t>Durch Rechtsklick auf den markierten Bereich können Sie diesen kopieren.</t>
  </si>
  <si>
    <t>Klicken Sie nun auf das linke Feld der ersten leeren Zeile (nach der letzten Position).</t>
  </si>
  <si>
    <t>Durch Rechtsklick auf das markierte Feld können Sie nun die Position durch den Befehl "Kopierte Zellen einfügen" erneut einsetzen.</t>
  </si>
  <si>
    <t>Anschließend müssen Sie nur noch die Bezifferung der Positionen anpassen.</t>
  </si>
  <si>
    <t>Dieses Verfahren kann analog für einzelne Positionen oder auch mehrere Titel angewandt werden.</t>
  </si>
  <si>
    <t>Kurze Erläuterung der Bezeichungen:</t>
  </si>
  <si>
    <t xml:space="preserve">Titel: </t>
  </si>
  <si>
    <t>"Überschrift" für zusammenhängende Positionen</t>
  </si>
  <si>
    <t>Position Kurztext:</t>
  </si>
  <si>
    <t>Schlagwort/Stichwort der in dieser Position zu erbringenden Leistung</t>
  </si>
  <si>
    <t>Position Langtext:</t>
  </si>
  <si>
    <t>Beschreibung der in dieser Position zu erbringenden Leistung</t>
  </si>
  <si>
    <t>Im kurzen LV sind drei, im mittleren fünf und im langen zehn Titel mit jeweils drei Positionen voreingestellt.</t>
  </si>
  <si>
    <t>Menge und Einheit</t>
  </si>
  <si>
    <t>Titel, Position Lang- und Kurztext</t>
  </si>
  <si>
    <t>Das LV kann außerdem individuell (je nach Anzahl von Titel und Positionen) angepasst werden. Dafür können Sie wie folgt vorgehen:</t>
  </si>
  <si>
    <t>Gelb markierte Felder sind vom Bieter zu befüllen.</t>
  </si>
  <si>
    <t>Bitte befüllen Sie folgende Teilbereiche des LVs (grau hinterlegt):</t>
  </si>
  <si>
    <t>Einfügen: Bitte markieren Sie eine Position (inklusive drei leerer Zeilen über der Position).</t>
  </si>
  <si>
    <t>Nachlass in Prozent</t>
  </si>
  <si>
    <t>USt</t>
  </si>
  <si>
    <t>Bitte wählen Sie von diesen drei LVs das für Sie passende aus.</t>
  </si>
  <si>
    <t>Stück</t>
  </si>
  <si>
    <t>1.2</t>
  </si>
  <si>
    <t>1.3</t>
  </si>
  <si>
    <t>Pack</t>
  </si>
  <si>
    <t>3.2</t>
  </si>
  <si>
    <t>Die neu ausgeschriebenen Komponenten müssen nach EU-Baumusterprüfbescheinigung und PSA-Verordnung 2016/425 zusammen und mit den bereits eingesetzten/vorhandenen Geräten der Firma MSA kompatibel und zugelassen sein.</t>
  </si>
  <si>
    <t>2.2</t>
  </si>
  <si>
    <t>2.3</t>
  </si>
  <si>
    <t>Einweisung / Schulung als Multiplikator für Atemschutzgeräteträger für 9 Personen</t>
  </si>
  <si>
    <t>Einweisung / Schulung Werkstatpersonal für 15 Personen</t>
  </si>
  <si>
    <t>Lieferung Atemschutztechnik im Jahr 2026</t>
  </si>
  <si>
    <t>1.1</t>
  </si>
  <si>
    <t>1.4</t>
  </si>
  <si>
    <t>1.5</t>
  </si>
  <si>
    <t>1.6</t>
  </si>
  <si>
    <t>1.7</t>
  </si>
  <si>
    <r>
      <t xml:space="preserve">Flaschenadapter alphaCLICK
</t>
    </r>
    <r>
      <rPr>
        <sz val="11"/>
        <color theme="1"/>
        <rFont val="Arial"/>
        <family val="2"/>
      </rPr>
      <t xml:space="preserve">Flaschenadapter alphaCLICK II für Atemluftflaschen
</t>
    </r>
    <r>
      <rPr>
        <b/>
        <sz val="11"/>
        <color theme="1"/>
        <rFont val="Arial"/>
        <family val="2"/>
      </rPr>
      <t>Art.Nr.: 10191310</t>
    </r>
  </si>
  <si>
    <t>1.8</t>
  </si>
  <si>
    <t>1.9</t>
  </si>
  <si>
    <t>1.10</t>
  </si>
  <si>
    <t>1.11</t>
  </si>
  <si>
    <t>1.12</t>
  </si>
  <si>
    <t>1.13</t>
  </si>
  <si>
    <t>1.14</t>
  </si>
  <si>
    <t>1.15</t>
  </si>
  <si>
    <t>1.16</t>
  </si>
  <si>
    <t>1.17</t>
  </si>
  <si>
    <t>1.18</t>
  </si>
  <si>
    <t>2</t>
  </si>
  <si>
    <t>Lieferung Atemschutztechnik im Jahr 2027</t>
  </si>
  <si>
    <t>2.4</t>
  </si>
  <si>
    <t>2.5</t>
  </si>
  <si>
    <t>2.6</t>
  </si>
  <si>
    <t>2.7</t>
  </si>
  <si>
    <t>2.8</t>
  </si>
  <si>
    <t>2.9</t>
  </si>
  <si>
    <t>2.10</t>
  </si>
  <si>
    <t>2.11</t>
  </si>
  <si>
    <t>2.12</t>
  </si>
  <si>
    <t>2.13</t>
  </si>
  <si>
    <t>2.14</t>
  </si>
  <si>
    <t>2.15</t>
  </si>
  <si>
    <t>2.16</t>
  </si>
  <si>
    <t>Lieferung Atemschutztechnik im Jahr 2028</t>
  </si>
  <si>
    <t>3</t>
  </si>
  <si>
    <t>3.3</t>
  </si>
  <si>
    <t>3.4</t>
  </si>
  <si>
    <t>3.5</t>
  </si>
  <si>
    <t>3.6</t>
  </si>
  <si>
    <t>3.7</t>
  </si>
  <si>
    <t>3.8</t>
  </si>
  <si>
    <t>3.9</t>
  </si>
  <si>
    <t>3.10</t>
  </si>
  <si>
    <t>3.11</t>
  </si>
  <si>
    <t>3.12</t>
  </si>
  <si>
    <t>3.13</t>
  </si>
  <si>
    <t>3.14</t>
  </si>
  <si>
    <t>3.15</t>
  </si>
  <si>
    <t>3.16</t>
  </si>
  <si>
    <r>
      <rPr>
        <b/>
        <sz val="11"/>
        <color theme="1"/>
        <rFont val="Arial"/>
        <family val="2"/>
      </rPr>
      <t>Zusätzliche Lungenautomaten für Sicherheitstrupptaschen und Übung der Fa. MSA:</t>
    </r>
    <r>
      <rPr>
        <sz val="11"/>
        <color theme="1"/>
        <rFont val="Arial"/>
        <family val="2"/>
      </rPr>
      <t xml:space="preserve">
Lungenautomat MSA M1-ESA lang 
flache, abgerundete Bauweise, drehbare Lagerung ermöglicht ungehinderte Kopfbewegungen, niedrige Betriebskosten durch wenige Ersatzteile, Mitteldruckschlauch mit EU-Standardkupplung, Einheits-Steckanschluss
LGDV M1, LO-C4-L8- ESA lang
</t>
    </r>
    <r>
      <rPr>
        <b/>
        <sz val="11"/>
        <color theme="1"/>
        <rFont val="Arial"/>
        <family val="2"/>
      </rPr>
      <t>Art.Nr.: 10207755</t>
    </r>
  </si>
  <si>
    <r>
      <rPr>
        <b/>
        <sz val="11"/>
        <color theme="1"/>
        <rFont val="Arial"/>
        <family val="2"/>
      </rPr>
      <t>Atemluftflaschen 6,8 Liter / 300 bar gelb</t>
    </r>
    <r>
      <rPr>
        <sz val="11"/>
        <color theme="1"/>
        <rFont val="Arial"/>
        <family val="2"/>
      </rPr>
      <t xml:space="preserve">
Composite Flasche 6,8 Liter / 300 bar
Lebensdauer 30 Jahre
Material: Aluminiuminliner
Mit EFV-Abströmsicherung und blauem zweiflügligen Handrad (verbesserter Zudrehschutz)
Transponder 125 kHz im Handrad
Gefüllt mit TÜV Zulassung
Zugelassen für die alphaCLICK II Schnellkupplung
Das Zubehör hierfür muss mit MSA-Atemschutzgeräten zugelassen sein.
</t>
    </r>
    <r>
      <rPr>
        <b/>
        <sz val="11"/>
        <color theme="1"/>
        <rFont val="Arial"/>
        <family val="2"/>
      </rPr>
      <t>Art.Nr.: 10170116</t>
    </r>
  </si>
  <si>
    <r>
      <t xml:space="preserve">Atemluftflaschen 2x 6,8 Liter / 300 bar gelb
</t>
    </r>
    <r>
      <rPr>
        <sz val="11"/>
        <color theme="1"/>
        <rFont val="Arial"/>
        <family val="2"/>
      </rPr>
      <t>Composite Flaschen 2 x 6,8 Liter / 300 bar
Mit EFV-Abströmsicherung und blauem zweiflügligen Handrad (verbesserter Zudrehschutz)
Transponder 125 kHz im Handrad</t>
    </r>
    <r>
      <rPr>
        <b/>
        <sz val="11"/>
        <color theme="1"/>
        <rFont val="Arial"/>
        <family val="2"/>
      </rPr>
      <t xml:space="preserve">
</t>
    </r>
    <r>
      <rPr>
        <sz val="11"/>
        <color theme="1"/>
        <rFont val="Arial"/>
        <family val="2"/>
      </rPr>
      <t xml:space="preserve">Druckluftflaschen sind mit einem Edelstahl-Verteilerrohr verbunden, ein Handrad um beide Flaschen zu öffnen/schließen
Zugelassen für die alphaCLICK II Schnellkupplung
Möglichkeit zur Kombination mit oben stehenden M1 Pressluftatmer mit 18 kg Maximalgewicht
Gefüllt und mit TÜV Zulassung
</t>
    </r>
    <r>
      <rPr>
        <b/>
        <sz val="11"/>
        <color theme="1"/>
        <rFont val="Arial"/>
        <family val="2"/>
      </rPr>
      <t>Art.Nr.: 10215548</t>
    </r>
  </si>
  <si>
    <r>
      <t xml:space="preserve">Verschlussstopfen Flaschenadapter alphaCLICK II
</t>
    </r>
    <r>
      <rPr>
        <sz val="11"/>
        <color theme="1"/>
        <rFont val="Arial"/>
        <family val="2"/>
      </rPr>
      <t xml:space="preserve">Stopfen, Flaschenadapter alphaCLICK II, 300 bar (á 5 Stück)
</t>
    </r>
    <r>
      <rPr>
        <b/>
        <sz val="11"/>
        <color theme="1"/>
        <rFont val="Arial"/>
        <family val="2"/>
      </rPr>
      <t>Art.Nr.: 10208789</t>
    </r>
  </si>
  <si>
    <t>Füllleistenset 300bar alphaCLICK II
Art.Nr.: 10191332</t>
  </si>
  <si>
    <r>
      <t xml:space="preserve">Flaschenschutzhülle MSA eXXtreme
</t>
    </r>
    <r>
      <rPr>
        <sz val="11"/>
        <color theme="1"/>
        <rFont val="Arial"/>
        <family val="2"/>
      </rPr>
      <t xml:space="preserve">schwer entflammbar, besonders beständig gegen hohe Temperaturen, Reißverschluss und Klettlasche, Tragegurt, Farbe schwarz mit Reflexstreifen gelb/silber/gelb; Passend für CFK-Flaschen 6 - 6,9 Liter
</t>
    </r>
    <r>
      <rPr>
        <b/>
        <sz val="11"/>
        <color theme="1"/>
        <rFont val="Arial"/>
        <family val="2"/>
      </rPr>
      <t xml:space="preserve">
Art.Nr.: 10155096</t>
    </r>
  </si>
  <si>
    <r>
      <t xml:space="preserve">Twin-Pack COVER AEP
</t>
    </r>
    <r>
      <rPr>
        <sz val="11"/>
        <color theme="1"/>
        <rFont val="Arial"/>
        <family val="2"/>
      </rPr>
      <t xml:space="preserve">spezieller Flaschenschutz und Schutz vor Hängebleiben und Kratzern
</t>
    </r>
    <r>
      <rPr>
        <b/>
        <sz val="11"/>
        <color theme="1"/>
        <rFont val="Arial"/>
        <family val="2"/>
      </rPr>
      <t xml:space="preserve">
Art.Nr.: 10217395</t>
    </r>
  </si>
  <si>
    <r>
      <rPr>
        <b/>
        <sz val="11"/>
        <color theme="1"/>
        <rFont val="Arial"/>
        <family val="2"/>
      </rPr>
      <t>Vollmaske G1 PF-ESA C1 ready DIN EN 136:1998-04, Kl. 3</t>
    </r>
    <r>
      <rPr>
        <sz val="11"/>
        <color theme="1"/>
        <rFont val="Arial"/>
        <family val="2"/>
      </rPr>
      <t xml:space="preserve">
Maske mit kurzer Bauform zur Verbesserung der
Gewichtsverteilung und Minimierung der Gefahr des
Hängenbleibens, sehr großes Blickfeld mit
uneingeschränkter Sicht, Open-Port-Kanal für freies
Atmen im Bereitschaftsmodus (Lungenautomat nicht
angeschlossen). Sichtscheibe aus beschichtetem Polycarbonat, alle
Bauteile sind zur einfachen Wartung und Reinigung
leicht zugänglich und austauschbar. Maskenkörper aus Hycar
Maskengröße M
Innenmaske Größe M
4-Punkt-Kopfbänderung aus Gewebe
Nackentrageband aus Gummi
Maskenanschluss zur Verwendung mit
Lungenautomaten mit Einheits-Steckanschluss
</t>
    </r>
    <r>
      <rPr>
        <b/>
        <sz val="11"/>
        <color theme="1"/>
        <rFont val="Arial"/>
        <family val="2"/>
      </rPr>
      <t>ATO-Code: A-G1FP-C-M1-M-4-R-W</t>
    </r>
  </si>
  <si>
    <t>Maskentragetasche aus Stoff
Art.Nr.: D2055400</t>
  </si>
  <si>
    <r>
      <rPr>
        <b/>
        <sz val="11"/>
        <color theme="1"/>
        <rFont val="Arial"/>
        <family val="2"/>
      </rPr>
      <t>Maskenbrillen - Ersatzbügel</t>
    </r>
    <r>
      <rPr>
        <sz val="11"/>
        <color theme="1"/>
        <rFont val="Arial"/>
        <family val="2"/>
      </rPr>
      <t xml:space="preserve">
Ersatzbügel für G1-Maskenbrille für MSA Vollmaske G1
Freigabe zur Nutzung von älteren Brillenmodellen
</t>
    </r>
    <r>
      <rPr>
        <b/>
        <sz val="11"/>
        <color theme="1"/>
        <rFont val="Arial"/>
        <family val="2"/>
      </rPr>
      <t>Art.Nr.: 10250034</t>
    </r>
  </si>
  <si>
    <r>
      <t xml:space="preserve">Flaschenadapter alphaCLICK
</t>
    </r>
    <r>
      <rPr>
        <sz val="11"/>
        <color theme="1"/>
        <rFont val="Arial"/>
        <family val="2"/>
      </rPr>
      <t xml:space="preserve">Flaschenadapter alphaCLICK II für Atemluftflaschen
</t>
    </r>
    <r>
      <rPr>
        <b/>
        <sz val="11"/>
        <color theme="1"/>
        <rFont val="Arial"/>
        <family val="2"/>
      </rPr>
      <t>Art.Nr.: 10191310</t>
    </r>
  </si>
  <si>
    <r>
      <t xml:space="preserve">Atemluftflaschen 2x 6,8 Liter / 300 bar gelb
</t>
    </r>
    <r>
      <rPr>
        <sz val="11"/>
        <color theme="1"/>
        <rFont val="Arial"/>
        <family val="2"/>
      </rPr>
      <t>Composite Flaschen 2 x 6,8 Liter / 300 bar
Mit EFV-Abströmsicherung und blauem zweiflügligen Handrad (verbesserter Zudrehschutz)
Transponder 125 kHz im Handrad</t>
    </r>
    <r>
      <rPr>
        <b/>
        <sz val="11"/>
        <color theme="1"/>
        <rFont val="Arial"/>
        <family val="2"/>
      </rPr>
      <t xml:space="preserve">
</t>
    </r>
    <r>
      <rPr>
        <sz val="11"/>
        <color theme="1"/>
        <rFont val="Arial"/>
        <family val="2"/>
      </rPr>
      <t xml:space="preserve">Druckluftflaschen sind mit einem Edelstahl-Verteilerrohr verbunden, ein Handrad um beide Flaschen zu öffnen/schließen
Zugelassen für die alphaCLICK II Schnellkupplung
Möglichkeit zur Kombination mit oben stehenden M1 Pressluftatmer bei 18 kg Maximalgewicht
Gefüllt und mit TÜV Zulassung
</t>
    </r>
    <r>
      <rPr>
        <b/>
        <sz val="11"/>
        <color theme="1"/>
        <rFont val="Arial"/>
        <family val="2"/>
      </rPr>
      <t>Art.Nr.: 10215548</t>
    </r>
  </si>
  <si>
    <r>
      <rPr>
        <b/>
        <sz val="11"/>
        <color theme="1"/>
        <rFont val="Arial"/>
        <family val="2"/>
      </rPr>
      <t xml:space="preserve">MSA Pressluftatmer M1 mit SingleLine S4 Pneumatik inkl. Lungenautomat M1-ESA lang mit nachfolgender Konfiguration:
</t>
    </r>
    <r>
      <rPr>
        <sz val="11"/>
        <color theme="1"/>
        <rFont val="Arial"/>
        <family val="2"/>
      </rPr>
      <t xml:space="preserve">
</t>
    </r>
    <r>
      <rPr>
        <b/>
        <sz val="11"/>
        <color theme="1"/>
        <rFont val="Arial"/>
        <family val="2"/>
      </rPr>
      <t>ATO-Code:
M1-RE-C4-BSH-BR-TM-AM-GA-S4-IA-J4-K2-L8-HE-NN-DE-PN</t>
    </r>
  </si>
  <si>
    <t>Zwischensumme Jahr 2026 netto</t>
  </si>
  <si>
    <t>Zwischensumme Jahr 2027 netto</t>
  </si>
  <si>
    <t>Zwischensumme Jahr 2028 netto</t>
  </si>
  <si>
    <t>Angebotspreis gesamt netto</t>
  </si>
  <si>
    <r>
      <rPr>
        <b/>
        <sz val="11"/>
        <color theme="1"/>
        <rFont val="Arial"/>
        <family val="2"/>
      </rPr>
      <t>Maskenkommunikation</t>
    </r>
    <r>
      <rPr>
        <sz val="11"/>
        <color theme="1"/>
        <rFont val="Arial"/>
        <family val="2"/>
      </rPr>
      <t xml:space="preserve">
Hör-Sprechgarnitur MSA C1 für Motorola RSM
Funkgeräte
DIN EN 136:1998-04, DIN EN 137:2006:01
Vollintegriertes Masken-Kommunikationssystem für
Vollmasken MSA G1, einfache, werkzeuglose
Montage an der rechten Seite der Maske durch
Klickverschluss, Mikrofon mit digitaler
Geräuschreduzierung für klare Verständigung. Stromversorgung erfolgt über das Funkgerät, IP67, Abmessungen (LxBxH) 120 x 50 x 20 mm (ohne
Mikrofonbrücke), Gewicht ca. 100 g. Anschluss mit 3-poligem Nexus-Stecker, Dichtring
</t>
    </r>
    <r>
      <rPr>
        <b/>
        <sz val="11"/>
        <color theme="1"/>
        <rFont val="Arial"/>
        <family val="2"/>
      </rPr>
      <t>Art.Nr.: 10194</t>
    </r>
    <r>
      <rPr>
        <b/>
        <sz val="11"/>
        <color rgb="FFFF0000"/>
        <rFont val="Arial"/>
        <family val="2"/>
      </rPr>
      <t>299</t>
    </r>
  </si>
  <si>
    <r>
      <rPr>
        <b/>
        <sz val="11"/>
        <color theme="1"/>
        <rFont val="Arial"/>
        <family val="2"/>
      </rPr>
      <t>Maskenkommunikation</t>
    </r>
    <r>
      <rPr>
        <sz val="11"/>
        <color theme="1"/>
        <rFont val="Arial"/>
        <family val="2"/>
      </rPr>
      <t xml:space="preserve">
Hör-Sprechgarnitur MSA C1 EX für Motorola RSM
Funkgeräte
DIN EN 136:1998-04, DIN EN 137:2006:01
mit Nexus-Stecker mit </t>
    </r>
    <r>
      <rPr>
        <sz val="11"/>
        <color rgb="FFFF0000"/>
        <rFont val="Arial"/>
        <family val="2"/>
      </rPr>
      <t>symmetrischem</t>
    </r>
    <r>
      <rPr>
        <sz val="11"/>
        <color theme="1"/>
        <rFont val="Arial"/>
        <family val="2"/>
      </rPr>
      <t xml:space="preserve"> Anschluss
(</t>
    </r>
    <r>
      <rPr>
        <sz val="11"/>
        <color rgb="FFFF0000"/>
        <rFont val="Arial"/>
        <family val="2"/>
      </rPr>
      <t>4</t>
    </r>
    <r>
      <rPr>
        <sz val="11"/>
        <color theme="1"/>
        <rFont val="Arial"/>
        <family val="2"/>
      </rPr>
      <t xml:space="preserve">-polig beschaltet, Mikrofon und Lautsprecher
werden über die gleiche Masseleitung
angeschlossen), ATEX-Zulassung
Vollintegriertes Masken-Kommunikationssystem für Vollmasken MSA G1, einfache, werkzeuglose
Montage an der rechten Seite der Maske durch
Klick-Verschluss, Mikrofon mit digitaler
Geräuschreduzierung für klare Verständigung.
Stromversorgung erfolgt über das Funkgerät, IP67,
ATEX-Zulassung II 2G Ex ib IIC T4, (LxBxH)
120x50x20 mm (ohne Mikrofonbrücke), ca. 100 g.
Ausgang Spiralkabel, Länge 350 mm (ausgezogen
1300 mm).
Achtung: Ein vollständiges System besteht aus
Hör-Sprechgarnitur, PTT-Taster, Funkgerät ! 
</t>
    </r>
    <r>
      <rPr>
        <b/>
        <sz val="11"/>
        <color theme="1"/>
        <rFont val="Arial"/>
        <family val="2"/>
      </rPr>
      <t xml:space="preserve">
Art.Nr.: 1019431</t>
    </r>
    <r>
      <rPr>
        <b/>
        <sz val="11"/>
        <color rgb="FFFF0000"/>
        <rFont val="Arial"/>
        <family val="2"/>
      </rPr>
      <t>4</t>
    </r>
  </si>
  <si>
    <t>Rahmenvereinbarung über die 
Lieferung von Atemschutztechnik</t>
  </si>
  <si>
    <r>
      <rPr>
        <b/>
        <sz val="14"/>
        <color theme="1"/>
        <rFont val="Arial"/>
        <family val="2"/>
      </rPr>
      <t>62-2026-046-EA</t>
    </r>
    <r>
      <rPr>
        <b/>
        <sz val="8"/>
        <color theme="1"/>
        <rFont val="Arial"/>
        <family val="2"/>
      </rPr>
      <t xml:space="preserve">
Vergabenummer</t>
    </r>
  </si>
  <si>
    <r>
      <rPr>
        <b/>
        <sz val="11"/>
        <color theme="1"/>
        <rFont val="Arial"/>
        <family val="2"/>
      </rPr>
      <t>Sicherheitsschlüssel MSA für SingleLine-Scout</t>
    </r>
    <r>
      <rPr>
        <sz val="11"/>
        <color theme="1"/>
        <rFont val="Arial"/>
        <family val="2"/>
      </rPr>
      <t xml:space="preserve">
zum manuellen aktivieren der Bewegungserkennung oder zum Stummschalten akustischer Alarme.
</t>
    </r>
    <r>
      <rPr>
        <b/>
        <sz val="11"/>
        <color theme="1"/>
        <rFont val="Arial"/>
        <family val="2"/>
      </rPr>
      <t>Art.Nr.: 10186697</t>
    </r>
  </si>
  <si>
    <r>
      <rPr>
        <b/>
        <sz val="11"/>
        <color theme="1"/>
        <rFont val="Arial"/>
        <family val="2"/>
      </rPr>
      <t>Programmierkit für die elektronische Komponente</t>
    </r>
    <r>
      <rPr>
        <sz val="11"/>
        <color theme="1"/>
        <rFont val="Arial"/>
        <family val="2"/>
      </rPr>
      <t xml:space="preserve">
Lieferumfang: Leseeinheit &amp; Software.
</t>
    </r>
    <r>
      <rPr>
        <b/>
        <sz val="11"/>
        <color theme="1"/>
        <rFont val="Arial"/>
        <family val="2"/>
      </rPr>
      <t>Art.Nr.: 10189001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</si>
</sst>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0.0000\ &quot;€&quot;"/>
  </numFmts>
  <fonts count="14" x14ac:knownFonts="1">
    <font>
      <sz val="11"/>
      <color theme="1"/>
      <name val="Arial"/>
      <family val="2"/>
    </font>
    <font>
      <sz val="11"/>
      <color theme="1"/>
      <name val="Arial"/>
      <family val="2"/>
    </font>
    <font>
      <b/>
      <sz val="16"/>
      <color theme="1"/>
      <name val="Arial"/>
      <family val="2"/>
    </font>
    <font>
      <b/>
      <sz val="12"/>
      <color theme="1"/>
      <name val="Arial"/>
      <family val="2"/>
    </font>
    <font>
      <b/>
      <u/>
      <sz val="12"/>
      <color theme="1"/>
      <name val="Arial"/>
      <family val="2"/>
    </font>
    <font>
      <sz val="12"/>
      <color theme="1"/>
      <name val="Arial"/>
      <family val="2"/>
    </font>
    <font>
      <b/>
      <sz val="11"/>
      <color theme="1"/>
      <name val="Arial"/>
      <family val="2"/>
    </font>
    <font>
      <b/>
      <i/>
      <sz val="10"/>
      <color theme="1"/>
      <name val="Arial"/>
      <family val="2"/>
    </font>
    <font>
      <b/>
      <sz val="8"/>
      <color theme="1"/>
      <name val="Arial"/>
      <family val="2"/>
    </font>
    <font>
      <sz val="11"/>
      <name val="Arial"/>
      <family val="2"/>
    </font>
    <font>
      <b/>
      <sz val="14"/>
      <color theme="1"/>
      <name val="Arial"/>
      <family val="2"/>
    </font>
    <font>
      <b/>
      <u/>
      <sz val="11"/>
      <color theme="1"/>
      <name val="Arial"/>
      <family val="2"/>
    </font>
    <font>
      <b/>
      <sz val="11"/>
      <color rgb="FFFF0000"/>
      <name val="Arial"/>
      <family val="2"/>
    </font>
    <font>
      <sz val="11"/>
      <color rgb="FFFF0000"/>
      <name val="Arial"/>
      <family val="2"/>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12">
    <border>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04">
    <xf numFmtId="0" fontId="0" fillId="0" borderId="0" xfId="0"/>
    <xf numFmtId="0" fontId="1" fillId="0" borderId="0" xfId="0" applyFont="1"/>
    <xf numFmtId="0" fontId="2" fillId="0" borderId="0" xfId="0" applyFont="1" applyAlignment="1">
      <alignment horizontal="center"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wrapText="1"/>
    </xf>
    <xf numFmtId="0" fontId="0" fillId="0" borderId="0" xfId="0" applyAlignment="1">
      <alignment horizontal="center"/>
    </xf>
    <xf numFmtId="164" fontId="0" fillId="0" borderId="0" xfId="0" applyNumberFormat="1" applyAlignment="1">
      <alignment vertical="center" wrapText="1"/>
    </xf>
    <xf numFmtId="0" fontId="4" fillId="0" borderId="0" xfId="0" applyFont="1" applyAlignment="1">
      <alignment vertical="center" wrapText="1"/>
    </xf>
    <xf numFmtId="0" fontId="1" fillId="0" borderId="0" xfId="0" applyFont="1" applyAlignment="1">
      <alignment vertical="center" wrapText="1"/>
    </xf>
    <xf numFmtId="0" fontId="5" fillId="0" borderId="0" xfId="0" applyFont="1" applyAlignment="1">
      <alignment horizontal="left" vertical="center" wrapText="1"/>
    </xf>
    <xf numFmtId="164" fontId="1" fillId="0" borderId="0" xfId="0" applyNumberFormat="1" applyFont="1" applyAlignment="1">
      <alignment horizontal="center" vertical="center"/>
    </xf>
    <xf numFmtId="164" fontId="5" fillId="0" borderId="0" xfId="0" applyNumberFormat="1" applyFont="1" applyAlignment="1">
      <alignment horizontal="left" vertical="center" wrapText="1"/>
    </xf>
    <xf numFmtId="49" fontId="1" fillId="0" borderId="0" xfId="0" applyNumberFormat="1" applyFont="1" applyAlignment="1">
      <alignment vertical="center"/>
    </xf>
    <xf numFmtId="49" fontId="1" fillId="0" borderId="0" xfId="0" applyNumberFormat="1" applyFont="1" applyAlignment="1">
      <alignment horizontal="left" vertical="center"/>
    </xf>
    <xf numFmtId="164" fontId="1" fillId="0" borderId="0" xfId="1" applyNumberFormat="1" applyFont="1" applyFill="1" applyBorder="1" applyAlignment="1" applyProtection="1">
      <alignment horizontal="center" vertical="center"/>
    </xf>
    <xf numFmtId="0" fontId="1" fillId="0" borderId="2" xfId="0" applyFont="1" applyBorder="1"/>
    <xf numFmtId="0" fontId="0" fillId="0" borderId="0" xfId="0" applyAlignment="1">
      <alignment horizontal="left" vertical="top" wrapText="1"/>
    </xf>
    <xf numFmtId="0" fontId="1" fillId="0" borderId="0" xfId="0" applyFont="1" applyAlignment="1">
      <alignment horizontal="left" vertical="top"/>
    </xf>
    <xf numFmtId="0" fontId="6" fillId="0" borderId="0" xfId="0" applyFont="1" applyAlignment="1">
      <alignment horizontal="left" vertical="top"/>
    </xf>
    <xf numFmtId="0" fontId="1" fillId="0" borderId="0" xfId="0" applyFont="1" applyAlignment="1">
      <alignment vertical="top"/>
    </xf>
    <xf numFmtId="0" fontId="6" fillId="0" borderId="0" xfId="0" applyFont="1" applyAlignment="1">
      <alignment vertical="top"/>
    </xf>
    <xf numFmtId="0" fontId="4" fillId="0" borderId="0" xfId="0" applyFont="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vertical="center"/>
    </xf>
    <xf numFmtId="49" fontId="6" fillId="0" borderId="0" xfId="0" applyNumberFormat="1" applyFont="1" applyAlignment="1">
      <alignment vertical="center"/>
    </xf>
    <xf numFmtId="49" fontId="6" fillId="0" borderId="0" xfId="0" applyNumberFormat="1" applyFont="1" applyAlignment="1">
      <alignment horizontal="left" vertical="center"/>
    </xf>
    <xf numFmtId="0" fontId="6" fillId="0" borderId="0" xfId="0" applyFont="1"/>
    <xf numFmtId="164" fontId="1" fillId="0" borderId="5" xfId="1" applyNumberFormat="1" applyFont="1" applyFill="1" applyBorder="1" applyAlignment="1" applyProtection="1">
      <alignment horizontal="center" vertical="center"/>
    </xf>
    <xf numFmtId="0" fontId="0" fillId="0" borderId="5" xfId="0" applyBorder="1" applyAlignment="1">
      <alignment horizontal="center" vertical="top"/>
    </xf>
    <xf numFmtId="0" fontId="0" fillId="0" borderId="0" xfId="0" applyAlignment="1">
      <alignment horizontal="center" vertical="top"/>
    </xf>
    <xf numFmtId="0" fontId="10" fillId="0" borderId="0" xfId="0" applyFont="1"/>
    <xf numFmtId="0" fontId="0" fillId="2" borderId="0" xfId="0" applyFill="1"/>
    <xf numFmtId="0" fontId="0" fillId="3" borderId="0" xfId="0" applyFill="1"/>
    <xf numFmtId="0" fontId="0" fillId="3" borderId="0" xfId="0" applyFill="1" applyAlignment="1">
      <alignment horizontal="left" vertical="top" wrapText="1"/>
    </xf>
    <xf numFmtId="0" fontId="6" fillId="3" borderId="0" xfId="0" applyFont="1" applyFill="1" applyAlignment="1">
      <alignment horizontal="left"/>
    </xf>
    <xf numFmtId="165" fontId="0" fillId="0" borderId="0" xfId="0" applyNumberFormat="1" applyAlignment="1" applyProtection="1">
      <alignment vertical="center" wrapText="1"/>
      <protection locked="0"/>
    </xf>
    <xf numFmtId="0" fontId="6" fillId="0" borderId="0" xfId="0" applyFont="1" applyAlignment="1">
      <alignment horizontal="left"/>
    </xf>
    <xf numFmtId="0" fontId="6" fillId="3" borderId="0" xfId="0" applyFont="1" applyFill="1" applyAlignment="1">
      <alignment horizontal="left" vertical="top" wrapText="1"/>
    </xf>
    <xf numFmtId="0" fontId="6" fillId="3" borderId="0" xfId="0" applyFont="1" applyFill="1" applyAlignment="1">
      <alignment horizontal="center" vertical="center"/>
    </xf>
    <xf numFmtId="0" fontId="6" fillId="0" borderId="0" xfId="0" applyFont="1" applyAlignment="1">
      <alignment horizontal="center" vertical="center"/>
    </xf>
    <xf numFmtId="0" fontId="6" fillId="3" borderId="0" xfId="0" applyFont="1" applyFill="1" applyAlignment="1">
      <alignment vertical="top" wrapText="1"/>
    </xf>
    <xf numFmtId="0" fontId="6" fillId="0" borderId="0" xfId="0" applyFont="1" applyAlignment="1">
      <alignment horizontal="left" vertical="top" wrapText="1"/>
    </xf>
    <xf numFmtId="0" fontId="6" fillId="3" borderId="0" xfId="0" applyFont="1" applyFill="1" applyAlignment="1">
      <alignment vertical="center"/>
    </xf>
    <xf numFmtId="0" fontId="1" fillId="0" borderId="0" xfId="0" applyFont="1" applyAlignment="1">
      <alignment horizontal="center" vertical="center"/>
    </xf>
    <xf numFmtId="0" fontId="6" fillId="0" borderId="11" xfId="0" applyFont="1" applyBorder="1" applyAlignment="1">
      <alignment horizontal="left" wrapText="1"/>
    </xf>
    <xf numFmtId="0" fontId="6" fillId="3" borderId="0" xfId="0" applyFont="1" applyFill="1" applyAlignment="1">
      <alignment vertical="center" wrapText="1"/>
    </xf>
    <xf numFmtId="0" fontId="1" fillId="0" borderId="0" xfId="0" applyFont="1" applyAlignment="1">
      <alignment vertical="center"/>
    </xf>
    <xf numFmtId="49" fontId="6" fillId="3" borderId="0" xfId="0" applyNumberFormat="1" applyFont="1" applyFill="1" applyAlignment="1">
      <alignment horizontal="center" vertical="center"/>
    </xf>
    <xf numFmtId="0" fontId="6" fillId="0" borderId="0" xfId="0" applyFont="1" applyAlignment="1">
      <alignment vertical="center"/>
    </xf>
    <xf numFmtId="164" fontId="0" fillId="0" borderId="5" xfId="0" applyNumberFormat="1" applyBorder="1" applyAlignment="1">
      <alignment horizontal="center" vertical="center"/>
    </xf>
    <xf numFmtId="0" fontId="0" fillId="0" borderId="0" xfId="0" applyAlignment="1">
      <alignment vertical="center"/>
    </xf>
    <xf numFmtId="164" fontId="0" fillId="0" borderId="0" xfId="0" applyNumberFormat="1" applyAlignment="1">
      <alignment horizontal="center" vertical="center"/>
    </xf>
    <xf numFmtId="0" fontId="0" fillId="0" borderId="0" xfId="0" applyAlignment="1">
      <alignment horizontal="center" vertical="center"/>
    </xf>
    <xf numFmtId="164" fontId="6" fillId="0" borderId="0" xfId="0" applyNumberFormat="1" applyFont="1" applyAlignment="1">
      <alignment horizontal="center" vertical="center"/>
    </xf>
    <xf numFmtId="164" fontId="1" fillId="0" borderId="10" xfId="0" applyNumberFormat="1" applyFont="1" applyBorder="1" applyAlignment="1">
      <alignment horizontal="center" vertical="center"/>
    </xf>
    <xf numFmtId="10" fontId="9" fillId="2" borderId="5" xfId="0" applyNumberFormat="1" applyFont="1" applyFill="1" applyBorder="1" applyAlignment="1" applyProtection="1">
      <alignment horizontal="center" vertical="center"/>
      <protection locked="0"/>
    </xf>
    <xf numFmtId="0" fontId="11" fillId="0" borderId="0" xfId="0" applyFont="1" applyAlignment="1">
      <alignment horizontal="center" vertical="center"/>
    </xf>
    <xf numFmtId="0" fontId="0" fillId="0" borderId="5" xfId="0" applyBorder="1" applyAlignment="1">
      <alignment horizontal="center" vertical="center"/>
    </xf>
    <xf numFmtId="49" fontId="7" fillId="0" borderId="0" xfId="0" applyNumberFormat="1" applyFont="1" applyAlignment="1">
      <alignment horizontal="center" vertical="center"/>
    </xf>
    <xf numFmtId="9" fontId="6" fillId="2" borderId="0" xfId="0" applyNumberFormat="1" applyFont="1" applyFill="1" applyAlignment="1" applyProtection="1">
      <alignment horizontal="center" vertical="center"/>
      <protection locked="0"/>
    </xf>
    <xf numFmtId="0" fontId="6" fillId="0" borderId="2" xfId="0" applyFont="1" applyBorder="1" applyAlignment="1">
      <alignment horizontal="center" vertical="center"/>
    </xf>
    <xf numFmtId="0" fontId="6" fillId="0" borderId="2" xfId="0" applyFont="1" applyBorder="1" applyAlignment="1">
      <alignment vertical="center"/>
    </xf>
    <xf numFmtId="0" fontId="0" fillId="3" borderId="0" xfId="0" applyFill="1" applyAlignment="1">
      <alignment horizontal="center" vertical="center"/>
    </xf>
    <xf numFmtId="0" fontId="0" fillId="3" borderId="0" xfId="0" applyFill="1" applyAlignment="1">
      <alignment vertical="center"/>
    </xf>
    <xf numFmtId="0" fontId="0" fillId="0" borderId="2" xfId="0" applyBorder="1" applyAlignment="1">
      <alignment horizontal="center" vertical="center"/>
    </xf>
    <xf numFmtId="0" fontId="0" fillId="0" borderId="2" xfId="0" applyBorder="1" applyAlignment="1">
      <alignment vertical="center"/>
    </xf>
    <xf numFmtId="0" fontId="4" fillId="0" borderId="0" xfId="0" applyFont="1" applyAlignment="1">
      <alignment horizontal="left" vertical="center"/>
    </xf>
    <xf numFmtId="0" fontId="6" fillId="0" borderId="2" xfId="0" applyFont="1" applyBorder="1" applyAlignment="1">
      <alignment horizontal="left" vertical="center"/>
    </xf>
    <xf numFmtId="0" fontId="6" fillId="0" borderId="0" xfId="0" applyFont="1" applyAlignment="1">
      <alignment horizontal="left" vertical="center"/>
    </xf>
    <xf numFmtId="0" fontId="0" fillId="3" borderId="0" xfId="0" applyFill="1" applyAlignment="1">
      <alignment vertical="center" wrapText="1"/>
    </xf>
    <xf numFmtId="49" fontId="6" fillId="3" borderId="0" xfId="0" applyNumberFormat="1" applyFont="1" applyFill="1" applyAlignment="1">
      <alignment horizontal="center" vertical="top"/>
    </xf>
    <xf numFmtId="0" fontId="6" fillId="3" borderId="0" xfId="0" applyFont="1" applyFill="1" applyAlignment="1">
      <alignment horizontal="center" vertical="top"/>
    </xf>
    <xf numFmtId="0" fontId="6" fillId="3" borderId="0" xfId="0" applyFont="1" applyFill="1" applyAlignment="1">
      <alignment vertical="top"/>
    </xf>
    <xf numFmtId="49" fontId="6" fillId="3" borderId="0" xfId="0" applyNumberFormat="1" applyFont="1" applyFill="1" applyAlignment="1">
      <alignment horizontal="center" vertical="top" wrapText="1"/>
    </xf>
    <xf numFmtId="0" fontId="6" fillId="3" borderId="0" xfId="0" applyFont="1" applyFill="1" applyAlignment="1">
      <alignment horizontal="center" vertical="top" wrapText="1"/>
    </xf>
    <xf numFmtId="49" fontId="6" fillId="0" borderId="0" xfId="0" applyNumberFormat="1" applyFont="1" applyAlignment="1">
      <alignment horizontal="center" vertical="top"/>
    </xf>
    <xf numFmtId="0" fontId="6" fillId="0" borderId="0" xfId="0" applyFont="1" applyAlignment="1">
      <alignment horizontal="center" vertical="top"/>
    </xf>
    <xf numFmtId="0" fontId="0" fillId="0" borderId="0" xfId="0" applyAlignment="1">
      <alignment vertical="top"/>
    </xf>
    <xf numFmtId="0" fontId="1" fillId="0" borderId="0" xfId="0" applyFont="1" applyAlignment="1">
      <alignment horizontal="center" vertical="top"/>
    </xf>
    <xf numFmtId="49" fontId="6" fillId="3" borderId="0" xfId="0" applyNumberFormat="1" applyFont="1" applyFill="1" applyAlignment="1">
      <alignment horizontal="left" vertical="center"/>
    </xf>
    <xf numFmtId="0" fontId="0" fillId="0" borderId="0" xfId="0" applyAlignment="1">
      <alignment horizontal="left" vertical="top"/>
    </xf>
    <xf numFmtId="164" fontId="1" fillId="0" borderId="0" xfId="0" applyNumberFormat="1" applyFont="1" applyAlignment="1">
      <alignment vertical="center"/>
    </xf>
    <xf numFmtId="164" fontId="3" fillId="0" borderId="0" xfId="0" applyNumberFormat="1" applyFont="1" applyAlignment="1">
      <alignment vertical="center" wrapText="1"/>
    </xf>
    <xf numFmtId="164" fontId="0" fillId="0" borderId="5" xfId="0" applyNumberFormat="1" applyBorder="1" applyAlignment="1">
      <alignment horizontal="center" vertical="center" wrapText="1"/>
    </xf>
    <xf numFmtId="164" fontId="1" fillId="0" borderId="2" xfId="0" applyNumberFormat="1" applyFont="1" applyBorder="1" applyAlignment="1">
      <alignment vertical="center"/>
    </xf>
    <xf numFmtId="164" fontId="0" fillId="0" borderId="0" xfId="0" applyNumberFormat="1" applyAlignment="1">
      <alignment vertical="center"/>
    </xf>
    <xf numFmtId="164" fontId="6" fillId="0" borderId="0" xfId="1" applyNumberFormat="1" applyFont="1" applyFill="1" applyBorder="1" applyAlignment="1" applyProtection="1">
      <alignment horizontal="center" vertical="center"/>
    </xf>
    <xf numFmtId="164" fontId="6" fillId="0" borderId="5" xfId="1" applyNumberFormat="1" applyFont="1" applyFill="1" applyBorder="1" applyAlignment="1" applyProtection="1">
      <alignment horizontal="center" vertical="center"/>
    </xf>
    <xf numFmtId="164" fontId="0" fillId="3" borderId="0" xfId="1" applyNumberFormat="1" applyFont="1" applyFill="1" applyBorder="1" applyAlignment="1" applyProtection="1">
      <alignment horizontal="center" vertical="center"/>
    </xf>
    <xf numFmtId="0" fontId="0" fillId="3" borderId="0" xfId="0" applyFill="1" applyAlignment="1">
      <alignment horizontal="left" wrapText="1"/>
    </xf>
    <xf numFmtId="164" fontId="1" fillId="2" borderId="0" xfId="0" applyNumberFormat="1" applyFont="1" applyFill="1" applyAlignment="1" applyProtection="1">
      <alignment vertical="center"/>
      <protection locked="0"/>
    </xf>
    <xf numFmtId="0" fontId="1" fillId="2" borderId="0" xfId="0" applyFont="1" applyFill="1" applyAlignment="1" applyProtection="1">
      <alignment horizontal="left" vertical="top" wrapText="1"/>
      <protection locked="0"/>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cellXfs>
  <cellStyles count="3">
    <cellStyle name="Standard" xfId="0" builtinId="0"/>
    <cellStyle name="Währung" xfId="1" builtinId="4"/>
    <cellStyle name="Währung 2" xfId="2" xr:uid="{A82A250C-6064-442A-ADB3-EAE9686084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571500</xdr:colOff>
      <xdr:row>4</xdr:row>
      <xdr:rowOff>9525</xdr:rowOff>
    </xdr:from>
    <xdr:to>
      <xdr:col>5</xdr:col>
      <xdr:colOff>199757</xdr:colOff>
      <xdr:row>5</xdr:row>
      <xdr:rowOff>123788</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247900" y="781050"/>
          <a:ext cx="2142857" cy="295238"/>
        </a:xfrm>
        <a:prstGeom prst="rect">
          <a:avLst/>
        </a:prstGeom>
      </xdr:spPr>
    </xdr:pic>
    <xdr:clientData/>
  </xdr:twoCellAnchor>
  <xdr:twoCellAnchor editAs="oneCell">
    <xdr:from>
      <xdr:col>0</xdr:col>
      <xdr:colOff>0</xdr:colOff>
      <xdr:row>25</xdr:row>
      <xdr:rowOff>0</xdr:rowOff>
    </xdr:from>
    <xdr:to>
      <xdr:col>11</xdr:col>
      <xdr:colOff>570276</xdr:colOff>
      <xdr:row>47</xdr:row>
      <xdr:rowOff>161407</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2038350"/>
          <a:ext cx="9790476" cy="4142857"/>
        </a:xfrm>
        <a:prstGeom prst="rect">
          <a:avLst/>
        </a:prstGeom>
      </xdr:spPr>
    </xdr:pic>
    <xdr:clientData/>
  </xdr:twoCellAnchor>
  <xdr:twoCellAnchor editAs="oneCell">
    <xdr:from>
      <xdr:col>0</xdr:col>
      <xdr:colOff>0</xdr:colOff>
      <xdr:row>52</xdr:row>
      <xdr:rowOff>0</xdr:rowOff>
    </xdr:from>
    <xdr:to>
      <xdr:col>11</xdr:col>
      <xdr:colOff>294086</xdr:colOff>
      <xdr:row>70</xdr:row>
      <xdr:rowOff>9525</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srcRect b="50073"/>
        <a:stretch/>
      </xdr:blipFill>
      <xdr:spPr>
        <a:xfrm>
          <a:off x="0" y="12172950"/>
          <a:ext cx="9514286" cy="3267075"/>
        </a:xfrm>
        <a:prstGeom prst="rect">
          <a:avLst/>
        </a:prstGeom>
      </xdr:spPr>
    </xdr:pic>
    <xdr:clientData/>
  </xdr:twoCellAnchor>
  <xdr:twoCellAnchor editAs="oneCell">
    <xdr:from>
      <xdr:col>0</xdr:col>
      <xdr:colOff>0</xdr:colOff>
      <xdr:row>74</xdr:row>
      <xdr:rowOff>0</xdr:rowOff>
    </xdr:from>
    <xdr:to>
      <xdr:col>11</xdr:col>
      <xdr:colOff>598848</xdr:colOff>
      <xdr:row>112</xdr:row>
      <xdr:rowOff>122950</xdr:rowOff>
    </xdr:to>
    <xdr:pic>
      <xdr:nvPicPr>
        <xdr:cNvPr id="9" name="Grafik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0" y="15792450"/>
          <a:ext cx="9819048" cy="70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666750</xdr:colOff>
      <xdr:row>0</xdr:row>
      <xdr:rowOff>38100</xdr:rowOff>
    </xdr:from>
    <xdr:to>
      <xdr:col>5</xdr:col>
      <xdr:colOff>1052385</xdr:colOff>
      <xdr:row>2</xdr:row>
      <xdr:rowOff>78797</xdr:rowOff>
    </xdr:to>
    <xdr:pic>
      <xdr:nvPicPr>
        <xdr:cNvPr id="2" name="Grafik 1">
          <a:extLst>
            <a:ext uri="{FF2B5EF4-FFF2-40B4-BE49-F238E27FC236}">
              <a16:creationId xmlns:a16="http://schemas.microsoft.com/office/drawing/2014/main" id="{00000000-0008-0000-0100-000002000000}"/>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89" t="44731" r="11917" b="15806"/>
        <a:stretch/>
      </xdr:blipFill>
      <xdr:spPr>
        <a:xfrm>
          <a:off x="5781675" y="38100"/>
          <a:ext cx="1519110" cy="78364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D117"/>
  <sheetViews>
    <sheetView showGridLines="0" workbookViewId="0">
      <selection activeCell="A10" sqref="A10"/>
    </sheetView>
  </sheetViews>
  <sheetFormatPr baseColWidth="10" defaultRowHeight="14.25" x14ac:dyDescent="0.2"/>
  <sheetData>
    <row r="1" spans="1:4" ht="18" x14ac:dyDescent="0.25">
      <c r="A1" s="31" t="s">
        <v>12</v>
      </c>
    </row>
    <row r="4" spans="1:4" x14ac:dyDescent="0.2">
      <c r="A4" t="s">
        <v>13</v>
      </c>
    </row>
    <row r="7" spans="1:4" x14ac:dyDescent="0.2">
      <c r="A7" t="s">
        <v>37</v>
      </c>
    </row>
    <row r="8" spans="1:4" x14ac:dyDescent="0.2">
      <c r="A8" t="s">
        <v>28</v>
      </c>
    </row>
    <row r="10" spans="1:4" ht="15" x14ac:dyDescent="0.25">
      <c r="A10" s="27" t="s">
        <v>21</v>
      </c>
    </row>
    <row r="12" spans="1:4" x14ac:dyDescent="0.2">
      <c r="A12" t="s">
        <v>22</v>
      </c>
      <c r="C12" t="s">
        <v>23</v>
      </c>
    </row>
    <row r="13" spans="1:4" x14ac:dyDescent="0.2">
      <c r="A13" t="s">
        <v>24</v>
      </c>
      <c r="C13" t="s">
        <v>25</v>
      </c>
    </row>
    <row r="14" spans="1:4" x14ac:dyDescent="0.2">
      <c r="A14" t="s">
        <v>26</v>
      </c>
      <c r="C14" t="s">
        <v>27</v>
      </c>
    </row>
    <row r="15" spans="1:4" x14ac:dyDescent="0.2">
      <c r="A15" s="32" t="s">
        <v>32</v>
      </c>
      <c r="B15" s="32"/>
      <c r="C15" s="32"/>
      <c r="D15" s="32"/>
    </row>
    <row r="17" spans="1:3" ht="15" x14ac:dyDescent="0.25">
      <c r="A17" s="27" t="s">
        <v>33</v>
      </c>
    </row>
    <row r="18" spans="1:3" x14ac:dyDescent="0.2">
      <c r="A18" s="33" t="s">
        <v>29</v>
      </c>
      <c r="B18" s="33"/>
      <c r="C18" s="33"/>
    </row>
    <row r="19" spans="1:3" x14ac:dyDescent="0.2">
      <c r="A19" s="33" t="s">
        <v>30</v>
      </c>
      <c r="B19" s="33"/>
      <c r="C19" s="33"/>
    </row>
    <row r="21" spans="1:3" x14ac:dyDescent="0.2">
      <c r="A21" t="s">
        <v>31</v>
      </c>
    </row>
    <row r="23" spans="1:3" ht="15" x14ac:dyDescent="0.25">
      <c r="A23" s="27" t="s">
        <v>14</v>
      </c>
    </row>
    <row r="24" spans="1:3" ht="15" x14ac:dyDescent="0.25">
      <c r="A24" s="27" t="s">
        <v>15</v>
      </c>
    </row>
    <row r="49" spans="1:3" ht="15" x14ac:dyDescent="0.25">
      <c r="A49" s="27"/>
      <c r="B49" s="27"/>
      <c r="C49" s="27"/>
    </row>
    <row r="50" spans="1:3" ht="15" x14ac:dyDescent="0.25">
      <c r="A50" s="27" t="s">
        <v>34</v>
      </c>
      <c r="B50" s="27"/>
      <c r="C50" s="27"/>
    </row>
    <row r="51" spans="1:3" ht="15" x14ac:dyDescent="0.25">
      <c r="A51" s="27" t="s">
        <v>16</v>
      </c>
      <c r="B51" s="27"/>
      <c r="C51" s="27"/>
    </row>
    <row r="52" spans="1:3" ht="15" x14ac:dyDescent="0.25">
      <c r="A52" s="27"/>
      <c r="B52" s="27"/>
      <c r="C52" s="27"/>
    </row>
    <row r="72" spans="1:1" ht="15" x14ac:dyDescent="0.25">
      <c r="A72" s="27" t="s">
        <v>17</v>
      </c>
    </row>
    <row r="73" spans="1:1" ht="15" x14ac:dyDescent="0.25">
      <c r="A73" s="27" t="s">
        <v>18</v>
      </c>
    </row>
    <row r="74" spans="1:1" ht="15" x14ac:dyDescent="0.25">
      <c r="A74" s="27"/>
    </row>
    <row r="114" spans="1:1" s="27" customFormat="1" ht="15" x14ac:dyDescent="0.25">
      <c r="A114" s="27" t="s">
        <v>19</v>
      </c>
    </row>
    <row r="115" spans="1:1" s="27" customFormat="1" ht="15" x14ac:dyDescent="0.25"/>
    <row r="116" spans="1:1" s="27" customFormat="1" ht="15" x14ac:dyDescent="0.25">
      <c r="A116" s="27" t="s">
        <v>20</v>
      </c>
    </row>
    <row r="117" spans="1:1" s="27" customFormat="1" ht="15" x14ac:dyDescent="0.25"/>
  </sheetData>
  <pageMargins left="0.7" right="0.7" top="0.78740157499999996" bottom="0.78740157499999996"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F147"/>
  <sheetViews>
    <sheetView tabSelected="1" showWhiteSpace="0" zoomScaleNormal="100" zoomScalePageLayoutView="120" workbookViewId="0">
      <selection activeCell="I12" sqref="I12"/>
    </sheetView>
  </sheetViews>
  <sheetFormatPr baseColWidth="10" defaultColWidth="11" defaultRowHeight="15" x14ac:dyDescent="0.2"/>
  <cols>
    <col min="1" max="1" width="4.875" style="40" customWidth="1"/>
    <col min="2" max="2" width="7.125" style="53" customWidth="1"/>
    <col min="3" max="3" width="7.125" style="51" customWidth="1"/>
    <col min="4" max="4" width="46.75" customWidth="1"/>
    <col min="5" max="5" width="14.625" style="86" customWidth="1"/>
    <col min="6" max="6" width="14.625" style="52" customWidth="1"/>
    <col min="7" max="7" width="11" customWidth="1"/>
  </cols>
  <sheetData>
    <row r="1" spans="1:6" x14ac:dyDescent="0.2">
      <c r="A1" s="57" t="s">
        <v>0</v>
      </c>
      <c r="B1" s="44"/>
      <c r="C1" s="47"/>
      <c r="D1" s="1"/>
      <c r="E1" s="82"/>
      <c r="F1" s="11"/>
    </row>
    <row r="2" spans="1:6" ht="43.5" customHeight="1" x14ac:dyDescent="0.2">
      <c r="A2" s="92"/>
      <c r="B2" s="92"/>
      <c r="C2" s="92"/>
      <c r="D2" s="92"/>
      <c r="E2" s="47"/>
      <c r="F2" s="11"/>
    </row>
    <row r="3" spans="1:6" x14ac:dyDescent="0.2">
      <c r="B3" s="44"/>
      <c r="C3" s="47"/>
      <c r="D3" s="1"/>
      <c r="E3" s="82"/>
      <c r="F3" s="11"/>
    </row>
    <row r="4" spans="1:6" ht="20.25" customHeight="1" x14ac:dyDescent="0.2">
      <c r="A4" s="102" t="s">
        <v>117</v>
      </c>
      <c r="B4" s="103"/>
      <c r="C4" s="103"/>
      <c r="D4" s="93" t="s">
        <v>116</v>
      </c>
      <c r="E4" s="94"/>
      <c r="F4" s="95"/>
    </row>
    <row r="5" spans="1:6" ht="20.25" customHeight="1" x14ac:dyDescent="0.2">
      <c r="A5" s="103"/>
      <c r="B5" s="103"/>
      <c r="C5" s="103"/>
      <c r="D5" s="96"/>
      <c r="E5" s="97"/>
      <c r="F5" s="98"/>
    </row>
    <row r="6" spans="1:6" ht="20.25" customHeight="1" x14ac:dyDescent="0.2">
      <c r="A6" s="103"/>
      <c r="B6" s="103"/>
      <c r="C6" s="103"/>
      <c r="D6" s="96"/>
      <c r="E6" s="97"/>
      <c r="F6" s="98"/>
    </row>
    <row r="7" spans="1:6" ht="20.25" customHeight="1" x14ac:dyDescent="0.2">
      <c r="A7" s="103"/>
      <c r="B7" s="103"/>
      <c r="C7" s="103"/>
      <c r="D7" s="99"/>
      <c r="E7" s="100"/>
      <c r="F7" s="101"/>
    </row>
    <row r="8" spans="1:6" ht="20.25" x14ac:dyDescent="0.2">
      <c r="A8" s="2"/>
      <c r="B8" s="2"/>
      <c r="C8" s="2"/>
      <c r="D8" s="3"/>
      <c r="E8" s="4"/>
      <c r="F8" s="4"/>
    </row>
    <row r="9" spans="1:6" ht="15.75" x14ac:dyDescent="0.25">
      <c r="B9" s="44"/>
      <c r="C9" s="47"/>
      <c r="D9" s="5"/>
      <c r="E9" s="83"/>
      <c r="F9" s="4"/>
    </row>
    <row r="10" spans="1:6" s="30" customFormat="1" ht="14.25" customHeight="1" x14ac:dyDescent="0.2">
      <c r="A10" s="58" t="s">
        <v>1</v>
      </c>
      <c r="B10" s="58" t="s">
        <v>5</v>
      </c>
      <c r="C10" s="58" t="s">
        <v>6</v>
      </c>
      <c r="D10" s="29" t="s">
        <v>2</v>
      </c>
      <c r="E10" s="84" t="s">
        <v>4</v>
      </c>
      <c r="F10" s="50" t="s">
        <v>3</v>
      </c>
    </row>
    <row r="11" spans="1:6" ht="15.75" thickBot="1" x14ac:dyDescent="0.25">
      <c r="D11" s="6"/>
      <c r="E11" s="7"/>
    </row>
    <row r="12" spans="1:6" ht="75.75" thickBot="1" x14ac:dyDescent="0.3">
      <c r="D12" s="45" t="s">
        <v>43</v>
      </c>
      <c r="E12" s="7"/>
    </row>
    <row r="13" spans="1:6" ht="14.25" customHeight="1" x14ac:dyDescent="0.2">
      <c r="D13" s="6"/>
      <c r="E13" s="7"/>
    </row>
    <row r="14" spans="1:6" x14ac:dyDescent="0.25">
      <c r="A14" s="39">
        <v>1</v>
      </c>
      <c r="B14" s="63"/>
      <c r="C14" s="64"/>
      <c r="D14" s="35" t="s">
        <v>48</v>
      </c>
      <c r="E14" s="7"/>
    </row>
    <row r="15" spans="1:6" x14ac:dyDescent="0.25">
      <c r="D15" s="37"/>
      <c r="E15" s="7"/>
    </row>
    <row r="16" spans="1:6" ht="104.25" x14ac:dyDescent="0.2">
      <c r="A16" s="71" t="s">
        <v>49</v>
      </c>
      <c r="B16" s="72">
        <v>85</v>
      </c>
      <c r="C16" s="73" t="s">
        <v>38</v>
      </c>
      <c r="D16" s="34" t="s">
        <v>109</v>
      </c>
      <c r="E16" s="91"/>
      <c r="F16" s="11">
        <f>B16*E16</f>
        <v>0</v>
      </c>
    </row>
    <row r="17" spans="1:6" x14ac:dyDescent="0.2">
      <c r="A17" s="76"/>
      <c r="B17" s="30"/>
      <c r="C17" s="78"/>
      <c r="D17" s="17"/>
      <c r="E17" s="36"/>
    </row>
    <row r="18" spans="1:6" ht="72.75" x14ac:dyDescent="0.25">
      <c r="A18" s="71" t="s">
        <v>39</v>
      </c>
      <c r="B18" s="72">
        <v>4</v>
      </c>
      <c r="C18" s="73" t="s">
        <v>41</v>
      </c>
      <c r="D18" s="90" t="s">
        <v>118</v>
      </c>
      <c r="E18" s="91"/>
      <c r="F18" s="11">
        <f>B18*E18</f>
        <v>0</v>
      </c>
    </row>
    <row r="19" spans="1:6" hidden="1" x14ac:dyDescent="0.2">
      <c r="A19" s="76"/>
      <c r="B19" s="30"/>
      <c r="C19" s="78"/>
      <c r="D19" s="17"/>
      <c r="E19" s="36"/>
    </row>
    <row r="20" spans="1:6" x14ac:dyDescent="0.2">
      <c r="A20" s="76"/>
      <c r="B20" s="30"/>
      <c r="C20" s="78"/>
      <c r="D20" s="17"/>
      <c r="E20" s="7"/>
      <c r="F20" s="11"/>
    </row>
    <row r="21" spans="1:6" ht="0.95" hidden="1" customHeight="1" x14ac:dyDescent="0.2">
      <c r="A21" s="76"/>
      <c r="B21" s="79"/>
      <c r="C21" s="20"/>
      <c r="D21" s="20"/>
      <c r="E21" s="51"/>
      <c r="F21" s="53"/>
    </row>
    <row r="22" spans="1:6" ht="58.5" x14ac:dyDescent="0.2">
      <c r="A22" s="71" t="s">
        <v>40</v>
      </c>
      <c r="B22" s="72">
        <v>1</v>
      </c>
      <c r="C22" s="73" t="s">
        <v>38</v>
      </c>
      <c r="D22" s="34" t="s">
        <v>119</v>
      </c>
      <c r="E22" s="91"/>
      <c r="F22" s="11">
        <f>B22*E22</f>
        <v>0</v>
      </c>
    </row>
    <row r="23" spans="1:6" hidden="1" x14ac:dyDescent="0.2">
      <c r="A23" s="24"/>
      <c r="D23" s="17"/>
      <c r="E23" s="36"/>
    </row>
    <row r="24" spans="1:6" x14ac:dyDescent="0.2">
      <c r="A24" s="24"/>
      <c r="D24" s="17"/>
      <c r="E24" s="7"/>
      <c r="F24" s="11"/>
    </row>
    <row r="25" spans="1:6" hidden="1" x14ac:dyDescent="0.2">
      <c r="A25" s="24"/>
      <c r="D25" s="17"/>
      <c r="E25" s="36"/>
    </row>
    <row r="26" spans="1:6" ht="159" x14ac:dyDescent="0.2">
      <c r="A26" s="71" t="s">
        <v>50</v>
      </c>
      <c r="B26" s="72">
        <v>36</v>
      </c>
      <c r="C26" s="73" t="s">
        <v>38</v>
      </c>
      <c r="D26" s="34" t="s">
        <v>97</v>
      </c>
      <c r="E26" s="91"/>
      <c r="F26" s="11">
        <f>B26*E26</f>
        <v>0</v>
      </c>
    </row>
    <row r="27" spans="1:6" hidden="1" x14ac:dyDescent="0.2">
      <c r="A27" s="76"/>
      <c r="B27" s="30"/>
      <c r="C27" s="78"/>
      <c r="D27" s="17"/>
      <c r="E27" s="36"/>
    </row>
    <row r="28" spans="1:6" x14ac:dyDescent="0.2">
      <c r="A28" s="76"/>
      <c r="B28" s="30"/>
      <c r="C28" s="78"/>
      <c r="D28" s="17"/>
      <c r="E28" s="7"/>
      <c r="F28" s="11"/>
    </row>
    <row r="29" spans="1:6" ht="0.95" hidden="1" customHeight="1" x14ac:dyDescent="0.2">
      <c r="A29" s="76"/>
      <c r="B29" s="30"/>
      <c r="C29" s="78"/>
      <c r="D29" s="17"/>
      <c r="E29" s="36"/>
    </row>
    <row r="30" spans="1:6" ht="186.75" x14ac:dyDescent="0.2">
      <c r="A30" s="71" t="s">
        <v>51</v>
      </c>
      <c r="B30" s="72">
        <v>106</v>
      </c>
      <c r="C30" s="73" t="s">
        <v>38</v>
      </c>
      <c r="D30" s="34" t="s">
        <v>98</v>
      </c>
      <c r="E30" s="91"/>
      <c r="F30" s="11">
        <f>B30*E30</f>
        <v>0</v>
      </c>
    </row>
    <row r="31" spans="1:6" x14ac:dyDescent="0.2">
      <c r="A31" s="76"/>
      <c r="B31" s="79"/>
      <c r="C31" s="20"/>
      <c r="D31" s="20"/>
      <c r="E31" s="51"/>
      <c r="F31" s="53"/>
    </row>
    <row r="32" spans="1:6" ht="201.75" x14ac:dyDescent="0.2">
      <c r="A32" s="71" t="s">
        <v>52</v>
      </c>
      <c r="B32" s="72">
        <v>20</v>
      </c>
      <c r="C32" s="73" t="s">
        <v>38</v>
      </c>
      <c r="D32" s="38" t="s">
        <v>99</v>
      </c>
      <c r="E32" s="91"/>
      <c r="F32" s="11">
        <f>B32*E32</f>
        <v>0</v>
      </c>
    </row>
    <row r="33" spans="1:6" x14ac:dyDescent="0.2">
      <c r="A33" s="24"/>
      <c r="B33" s="40"/>
      <c r="C33" s="49"/>
      <c r="D33" s="42"/>
      <c r="E33" s="82"/>
      <c r="F33" s="11"/>
    </row>
    <row r="34" spans="1:6" ht="58.5" x14ac:dyDescent="0.2">
      <c r="A34" s="74" t="s">
        <v>53</v>
      </c>
      <c r="B34" s="75">
        <v>20</v>
      </c>
      <c r="C34" s="41" t="s">
        <v>41</v>
      </c>
      <c r="D34" s="38" t="s">
        <v>107</v>
      </c>
      <c r="E34" s="91"/>
      <c r="F34" s="11">
        <f>B34*E34</f>
        <v>0</v>
      </c>
    </row>
    <row r="35" spans="1:6" x14ac:dyDescent="0.2">
      <c r="A35" s="76"/>
      <c r="B35" s="77"/>
      <c r="C35" s="21"/>
      <c r="D35" s="42"/>
      <c r="E35" s="82"/>
      <c r="F35" s="11"/>
    </row>
    <row r="36" spans="1:6" ht="72.75" x14ac:dyDescent="0.2">
      <c r="A36" s="74" t="s">
        <v>55</v>
      </c>
      <c r="B36" s="75">
        <v>20</v>
      </c>
      <c r="C36" s="41" t="s">
        <v>41</v>
      </c>
      <c r="D36" s="38" t="s">
        <v>100</v>
      </c>
      <c r="E36" s="91"/>
      <c r="F36" s="11">
        <f>B36*E36</f>
        <v>0</v>
      </c>
    </row>
    <row r="37" spans="1:6" x14ac:dyDescent="0.2">
      <c r="A37" s="76"/>
      <c r="B37" s="77"/>
      <c r="C37" s="21"/>
      <c r="D37" s="19"/>
      <c r="E37" s="82"/>
      <c r="F37" s="11"/>
    </row>
    <row r="38" spans="1:6" ht="45" x14ac:dyDescent="0.2">
      <c r="A38" s="71" t="s">
        <v>56</v>
      </c>
      <c r="B38" s="72">
        <v>11</v>
      </c>
      <c r="C38" s="73" t="s">
        <v>38</v>
      </c>
      <c r="D38" s="38" t="s">
        <v>101</v>
      </c>
      <c r="E38" s="91"/>
      <c r="F38" s="11">
        <f>B38*E38</f>
        <v>0</v>
      </c>
    </row>
    <row r="39" spans="1:6" x14ac:dyDescent="0.2">
      <c r="A39" s="76"/>
      <c r="B39" s="77"/>
      <c r="C39" s="21"/>
      <c r="D39" s="19"/>
      <c r="E39" s="82"/>
      <c r="F39" s="11"/>
    </row>
    <row r="40" spans="1:6" ht="102" x14ac:dyDescent="0.2">
      <c r="A40" s="71" t="s">
        <v>57</v>
      </c>
      <c r="B40" s="72">
        <v>84</v>
      </c>
      <c r="C40" s="73" t="s">
        <v>38</v>
      </c>
      <c r="D40" s="46" t="s">
        <v>102</v>
      </c>
      <c r="E40" s="91"/>
      <c r="F40" s="15">
        <f>B40*E40</f>
        <v>0</v>
      </c>
    </row>
    <row r="41" spans="1:6" x14ac:dyDescent="0.2">
      <c r="A41" s="76"/>
      <c r="B41" s="77"/>
      <c r="C41" s="21"/>
      <c r="D41" s="19"/>
      <c r="E41" s="82"/>
      <c r="F41" s="11"/>
    </row>
    <row r="42" spans="1:6" ht="73.5" x14ac:dyDescent="0.2">
      <c r="A42" s="71" t="s">
        <v>58</v>
      </c>
      <c r="B42" s="72">
        <v>20</v>
      </c>
      <c r="C42" s="73" t="s">
        <v>38</v>
      </c>
      <c r="D42" s="46" t="s">
        <v>103</v>
      </c>
      <c r="E42" s="91"/>
      <c r="F42" s="15">
        <f>B42*E42</f>
        <v>0</v>
      </c>
    </row>
    <row r="43" spans="1:6" x14ac:dyDescent="0.2">
      <c r="A43" s="24"/>
      <c r="B43" s="40"/>
      <c r="C43" s="49"/>
      <c r="D43" s="19"/>
      <c r="E43" s="82"/>
      <c r="F43" s="11"/>
    </row>
    <row r="44" spans="1:6" ht="287.25" x14ac:dyDescent="0.2">
      <c r="A44" s="71" t="s">
        <v>59</v>
      </c>
      <c r="B44" s="72">
        <v>175</v>
      </c>
      <c r="C44" s="73" t="s">
        <v>38</v>
      </c>
      <c r="D44" s="70" t="s">
        <v>104</v>
      </c>
      <c r="E44" s="91"/>
      <c r="F44" s="15">
        <f>B44*E44</f>
        <v>0</v>
      </c>
    </row>
    <row r="45" spans="1:6" x14ac:dyDescent="0.2">
      <c r="A45" s="24"/>
      <c r="B45" s="40"/>
      <c r="C45" s="49"/>
      <c r="D45" s="19"/>
      <c r="E45" s="82"/>
      <c r="F45" s="11"/>
    </row>
    <row r="46" spans="1:6" ht="45" x14ac:dyDescent="0.2">
      <c r="A46" s="71" t="s">
        <v>60</v>
      </c>
      <c r="B46" s="72">
        <v>60</v>
      </c>
      <c r="C46" s="73" t="s">
        <v>38</v>
      </c>
      <c r="D46" s="38" t="s">
        <v>105</v>
      </c>
      <c r="E46" s="91"/>
      <c r="F46" s="11">
        <f>B46*E46</f>
        <v>0</v>
      </c>
    </row>
    <row r="47" spans="1:6" x14ac:dyDescent="0.2">
      <c r="A47" s="24"/>
      <c r="B47" s="44"/>
      <c r="C47" s="47"/>
      <c r="D47" s="18"/>
      <c r="E47" s="82"/>
      <c r="F47" s="11"/>
    </row>
    <row r="48" spans="1:6" ht="215.25" x14ac:dyDescent="0.2">
      <c r="A48" s="71" t="s">
        <v>61</v>
      </c>
      <c r="B48" s="72">
        <v>97</v>
      </c>
      <c r="C48" s="73" t="s">
        <v>38</v>
      </c>
      <c r="D48" s="70" t="s">
        <v>114</v>
      </c>
      <c r="E48" s="91"/>
      <c r="F48" s="11">
        <f>B48*E48</f>
        <v>0</v>
      </c>
    </row>
    <row r="49" spans="1:6" x14ac:dyDescent="0.2">
      <c r="A49" s="24"/>
      <c r="B49" s="44"/>
      <c r="C49" s="47"/>
      <c r="D49" s="18"/>
      <c r="E49" s="82"/>
      <c r="F49" s="11"/>
    </row>
    <row r="50" spans="1:6" ht="315.75" x14ac:dyDescent="0.2">
      <c r="A50" s="71" t="s">
        <v>62</v>
      </c>
      <c r="B50" s="72">
        <v>12</v>
      </c>
      <c r="C50" s="73" t="s">
        <v>38</v>
      </c>
      <c r="D50" s="70" t="s">
        <v>115</v>
      </c>
      <c r="E50" s="91"/>
      <c r="F50" s="11">
        <f>B50*E50</f>
        <v>0</v>
      </c>
    </row>
    <row r="51" spans="1:6" x14ac:dyDescent="0.2">
      <c r="A51" s="24"/>
      <c r="B51" s="44"/>
      <c r="C51" s="47"/>
      <c r="D51" s="18"/>
      <c r="E51" s="82"/>
      <c r="F51" s="11"/>
    </row>
    <row r="52" spans="1:6" ht="72.75" x14ac:dyDescent="0.2">
      <c r="A52" s="71" t="s">
        <v>63</v>
      </c>
      <c r="B52" s="72">
        <v>54</v>
      </c>
      <c r="C52" s="73" t="s">
        <v>38</v>
      </c>
      <c r="D52" s="70" t="s">
        <v>106</v>
      </c>
      <c r="E52" s="91"/>
      <c r="F52" s="11">
        <f>B52*E52</f>
        <v>0</v>
      </c>
    </row>
    <row r="53" spans="1:6" x14ac:dyDescent="0.2">
      <c r="A53" s="24"/>
      <c r="B53" s="44"/>
      <c r="C53" s="47"/>
      <c r="D53" s="18"/>
      <c r="E53" s="82"/>
      <c r="F53" s="11"/>
    </row>
    <row r="54" spans="1:6" ht="30" x14ac:dyDescent="0.2">
      <c r="A54" s="48" t="s">
        <v>64</v>
      </c>
      <c r="B54" s="39">
        <v>1</v>
      </c>
      <c r="C54" s="43" t="s">
        <v>38</v>
      </c>
      <c r="D54" s="41" t="s">
        <v>46</v>
      </c>
      <c r="E54" s="91"/>
      <c r="F54" s="11">
        <f>B54*E54</f>
        <v>0</v>
      </c>
    </row>
    <row r="55" spans="1:6" x14ac:dyDescent="0.25">
      <c r="D55" s="37"/>
      <c r="E55" s="7"/>
    </row>
    <row r="56" spans="1:6" ht="30" x14ac:dyDescent="0.2">
      <c r="A56" s="48" t="s">
        <v>65</v>
      </c>
      <c r="B56" s="39">
        <v>1</v>
      </c>
      <c r="C56" s="43" t="s">
        <v>38</v>
      </c>
      <c r="D56" s="41" t="s">
        <v>47</v>
      </c>
      <c r="E56" s="91"/>
      <c r="F56" s="11">
        <f>B56*E56</f>
        <v>0</v>
      </c>
    </row>
    <row r="57" spans="1:6" x14ac:dyDescent="0.2">
      <c r="A57" s="24"/>
      <c r="D57" s="17"/>
      <c r="E57" s="7"/>
    </row>
    <row r="58" spans="1:6" x14ac:dyDescent="0.2">
      <c r="A58" s="24"/>
      <c r="B58" s="44"/>
      <c r="C58" s="47"/>
      <c r="D58" s="20"/>
      <c r="E58" s="51"/>
      <c r="F58" s="53"/>
    </row>
    <row r="59" spans="1:6" x14ac:dyDescent="0.2">
      <c r="A59" s="48" t="s">
        <v>66</v>
      </c>
      <c r="B59" s="48"/>
      <c r="C59" s="48"/>
      <c r="D59" s="80" t="s">
        <v>67</v>
      </c>
      <c r="E59" s="64"/>
      <c r="F59" s="89"/>
    </row>
    <row r="60" spans="1:6" x14ac:dyDescent="0.25">
      <c r="D60" s="37"/>
      <c r="E60" s="7"/>
    </row>
    <row r="61" spans="1:6" ht="104.25" x14ac:dyDescent="0.2">
      <c r="A61" s="71" t="s">
        <v>8</v>
      </c>
      <c r="B61" s="72">
        <v>85</v>
      </c>
      <c r="C61" s="73" t="s">
        <v>38</v>
      </c>
      <c r="D61" s="34" t="s">
        <v>109</v>
      </c>
      <c r="E61" s="91"/>
      <c r="F61" s="11">
        <f>B61*E61</f>
        <v>0</v>
      </c>
    </row>
    <row r="62" spans="1:6" x14ac:dyDescent="0.2">
      <c r="A62" s="76"/>
      <c r="B62" s="30"/>
      <c r="C62" s="78"/>
      <c r="D62" s="17"/>
      <c r="E62" s="36"/>
    </row>
    <row r="63" spans="1:6" ht="72.75" x14ac:dyDescent="0.2">
      <c r="A63" s="71" t="s">
        <v>44</v>
      </c>
      <c r="B63" s="72">
        <v>1</v>
      </c>
      <c r="C63" s="73" t="s">
        <v>41</v>
      </c>
      <c r="D63" s="34" t="s">
        <v>118</v>
      </c>
      <c r="E63" s="91"/>
      <c r="F63" s="11">
        <f>B63*E63</f>
        <v>0</v>
      </c>
    </row>
    <row r="64" spans="1:6" x14ac:dyDescent="0.2">
      <c r="A64" s="76"/>
      <c r="B64" s="79"/>
      <c r="C64" s="20"/>
      <c r="D64" s="20"/>
      <c r="E64" s="51"/>
      <c r="F64" s="53"/>
    </row>
    <row r="65" spans="1:6" ht="58.5" x14ac:dyDescent="0.2">
      <c r="A65" s="71" t="s">
        <v>45</v>
      </c>
      <c r="B65" s="72">
        <v>1</v>
      </c>
      <c r="C65" s="73" t="s">
        <v>38</v>
      </c>
      <c r="D65" s="34" t="s">
        <v>119</v>
      </c>
      <c r="E65" s="91"/>
      <c r="F65" s="11">
        <f>B65*E65</f>
        <v>0</v>
      </c>
    </row>
    <row r="66" spans="1:6" x14ac:dyDescent="0.2">
      <c r="A66" s="24"/>
      <c r="D66" s="17"/>
      <c r="E66" s="36"/>
    </row>
    <row r="67" spans="1:6" ht="159" x14ac:dyDescent="0.2">
      <c r="A67" s="71" t="s">
        <v>68</v>
      </c>
      <c r="B67" s="72">
        <v>1</v>
      </c>
      <c r="C67" s="73" t="s">
        <v>38</v>
      </c>
      <c r="D67" s="34" t="s">
        <v>97</v>
      </c>
      <c r="E67" s="91"/>
      <c r="F67" s="11">
        <f>B67*E67</f>
        <v>0</v>
      </c>
    </row>
    <row r="68" spans="1:6" x14ac:dyDescent="0.2">
      <c r="A68" s="76"/>
      <c r="B68" s="30"/>
      <c r="C68" s="78"/>
      <c r="D68" s="17"/>
      <c r="E68" s="36"/>
    </row>
    <row r="69" spans="1:6" ht="186.75" x14ac:dyDescent="0.2">
      <c r="A69" s="71" t="s">
        <v>69</v>
      </c>
      <c r="B69" s="72">
        <v>105</v>
      </c>
      <c r="C69" s="73" t="s">
        <v>38</v>
      </c>
      <c r="D69" s="34" t="s">
        <v>98</v>
      </c>
      <c r="E69" s="91"/>
      <c r="F69" s="11">
        <f>B69*E69</f>
        <v>0</v>
      </c>
    </row>
    <row r="70" spans="1:6" x14ac:dyDescent="0.2">
      <c r="A70" s="76"/>
      <c r="B70" s="79"/>
      <c r="C70" s="20"/>
      <c r="D70" s="20"/>
      <c r="E70" s="51"/>
      <c r="F70" s="53"/>
    </row>
    <row r="71" spans="1:6" ht="201.75" x14ac:dyDescent="0.2">
      <c r="A71" s="71" t="s">
        <v>70</v>
      </c>
      <c r="B71" s="72">
        <v>1</v>
      </c>
      <c r="C71" s="73" t="s">
        <v>38</v>
      </c>
      <c r="D71" s="38" t="s">
        <v>108</v>
      </c>
      <c r="E71" s="91"/>
      <c r="F71" s="11">
        <f>B71*E71</f>
        <v>0</v>
      </c>
    </row>
    <row r="72" spans="1:6" x14ac:dyDescent="0.2">
      <c r="A72" s="24"/>
      <c r="B72" s="40"/>
      <c r="C72" s="49"/>
      <c r="D72" s="42"/>
      <c r="E72" s="82"/>
      <c r="F72" s="11"/>
    </row>
    <row r="73" spans="1:6" ht="58.5" x14ac:dyDescent="0.2">
      <c r="A73" s="74" t="s">
        <v>71</v>
      </c>
      <c r="B73" s="75">
        <v>1</v>
      </c>
      <c r="C73" s="41" t="s">
        <v>41</v>
      </c>
      <c r="D73" s="38" t="s">
        <v>107</v>
      </c>
      <c r="E73" s="91"/>
      <c r="F73" s="11">
        <f>B73*E73</f>
        <v>0</v>
      </c>
    </row>
    <row r="74" spans="1:6" x14ac:dyDescent="0.2">
      <c r="A74" s="76"/>
      <c r="B74" s="77"/>
      <c r="C74" s="21"/>
      <c r="D74" s="42"/>
      <c r="E74" s="82"/>
      <c r="F74" s="11"/>
    </row>
    <row r="75" spans="1:6" ht="72.75" x14ac:dyDescent="0.2">
      <c r="A75" s="74" t="s">
        <v>72</v>
      </c>
      <c r="B75" s="75">
        <v>1</v>
      </c>
      <c r="C75" s="41" t="s">
        <v>41</v>
      </c>
      <c r="D75" s="38" t="s">
        <v>100</v>
      </c>
      <c r="E75" s="91"/>
      <c r="F75" s="11">
        <f>B75*E75</f>
        <v>0</v>
      </c>
    </row>
    <row r="76" spans="1:6" x14ac:dyDescent="0.2">
      <c r="A76" s="76"/>
      <c r="B76" s="77"/>
      <c r="C76" s="21"/>
      <c r="D76" s="19"/>
      <c r="E76" s="82"/>
      <c r="F76" s="11"/>
    </row>
    <row r="77" spans="1:6" ht="45" x14ac:dyDescent="0.2">
      <c r="A77" s="71" t="s">
        <v>73</v>
      </c>
      <c r="B77" s="72">
        <v>1</v>
      </c>
      <c r="C77" s="73" t="s">
        <v>38</v>
      </c>
      <c r="D77" s="38" t="s">
        <v>101</v>
      </c>
      <c r="E77" s="91"/>
      <c r="F77" s="11">
        <f>B77*E77</f>
        <v>0</v>
      </c>
    </row>
    <row r="78" spans="1:6" x14ac:dyDescent="0.2">
      <c r="A78" s="76"/>
      <c r="B78" s="77"/>
      <c r="C78" s="21"/>
      <c r="D78" s="19"/>
      <c r="E78" s="82"/>
      <c r="F78" s="11"/>
    </row>
    <row r="79" spans="1:6" ht="102" x14ac:dyDescent="0.2">
      <c r="A79" s="71" t="s">
        <v>74</v>
      </c>
      <c r="B79" s="72">
        <v>83</v>
      </c>
      <c r="C79" s="73" t="s">
        <v>38</v>
      </c>
      <c r="D79" s="46" t="s">
        <v>102</v>
      </c>
      <c r="E79" s="91"/>
      <c r="F79" s="15">
        <f>B79*E79</f>
        <v>0</v>
      </c>
    </row>
    <row r="80" spans="1:6" x14ac:dyDescent="0.2">
      <c r="A80" s="76"/>
      <c r="B80" s="77"/>
      <c r="C80" s="21"/>
      <c r="D80" s="19"/>
      <c r="E80" s="82"/>
      <c r="F80" s="11"/>
    </row>
    <row r="81" spans="1:6" ht="73.5" x14ac:dyDescent="0.2">
      <c r="A81" s="71" t="s">
        <v>75</v>
      </c>
      <c r="B81" s="72">
        <v>1</v>
      </c>
      <c r="C81" s="73" t="s">
        <v>38</v>
      </c>
      <c r="D81" s="46" t="s">
        <v>103</v>
      </c>
      <c r="E81" s="91"/>
      <c r="F81" s="15">
        <f>B81*E81</f>
        <v>0</v>
      </c>
    </row>
    <row r="82" spans="1:6" x14ac:dyDescent="0.2">
      <c r="A82" s="24"/>
      <c r="B82" s="40"/>
      <c r="C82" s="49"/>
      <c r="D82" s="19"/>
      <c r="E82" s="82"/>
      <c r="F82" s="11"/>
    </row>
    <row r="83" spans="1:6" ht="287.25" x14ac:dyDescent="0.2">
      <c r="A83" s="71" t="s">
        <v>76</v>
      </c>
      <c r="B83" s="72">
        <v>101</v>
      </c>
      <c r="C83" s="73" t="s">
        <v>38</v>
      </c>
      <c r="D83" s="70" t="s">
        <v>104</v>
      </c>
      <c r="E83" s="91"/>
      <c r="F83" s="15">
        <f>B83*E83</f>
        <v>0</v>
      </c>
    </row>
    <row r="84" spans="1:6" x14ac:dyDescent="0.2">
      <c r="A84" s="24"/>
      <c r="B84" s="40"/>
      <c r="C84" s="49"/>
      <c r="D84" s="19"/>
      <c r="E84" s="82"/>
      <c r="F84" s="11"/>
    </row>
    <row r="85" spans="1:6" ht="45" x14ac:dyDescent="0.2">
      <c r="A85" s="71" t="s">
        <v>77</v>
      </c>
      <c r="B85" s="72">
        <v>1</v>
      </c>
      <c r="C85" s="73" t="s">
        <v>38</v>
      </c>
      <c r="D85" s="38" t="s">
        <v>105</v>
      </c>
      <c r="E85" s="91"/>
      <c r="F85" s="11">
        <f>B85*E85</f>
        <v>0</v>
      </c>
    </row>
    <row r="86" spans="1:6" x14ac:dyDescent="0.2">
      <c r="A86" s="24"/>
      <c r="B86" s="44"/>
      <c r="C86" s="47"/>
      <c r="D86" s="18"/>
      <c r="E86" s="82"/>
      <c r="F86" s="11"/>
    </row>
    <row r="87" spans="1:6" ht="215.25" x14ac:dyDescent="0.2">
      <c r="A87" s="71" t="s">
        <v>78</v>
      </c>
      <c r="B87" s="72">
        <v>1</v>
      </c>
      <c r="C87" s="73" t="s">
        <v>38</v>
      </c>
      <c r="D87" s="70" t="s">
        <v>114</v>
      </c>
      <c r="E87" s="91"/>
      <c r="F87" s="11">
        <f>B87*E87</f>
        <v>0</v>
      </c>
    </row>
    <row r="88" spans="1:6" x14ac:dyDescent="0.2">
      <c r="A88" s="24"/>
      <c r="B88" s="44"/>
      <c r="C88" s="47"/>
      <c r="D88" s="18"/>
      <c r="E88" s="82"/>
      <c r="F88" s="11"/>
    </row>
    <row r="89" spans="1:6" ht="315.75" x14ac:dyDescent="0.2">
      <c r="A89" s="71" t="s">
        <v>79</v>
      </c>
      <c r="B89" s="72">
        <v>1</v>
      </c>
      <c r="C89" s="73" t="s">
        <v>38</v>
      </c>
      <c r="D89" s="70" t="s">
        <v>115</v>
      </c>
      <c r="E89" s="91"/>
      <c r="F89" s="11">
        <f>B89*E89</f>
        <v>0</v>
      </c>
    </row>
    <row r="90" spans="1:6" x14ac:dyDescent="0.2">
      <c r="A90" s="24"/>
      <c r="B90" s="44"/>
      <c r="C90" s="47"/>
      <c r="D90" s="18"/>
      <c r="E90" s="82"/>
      <c r="F90" s="11"/>
    </row>
    <row r="91" spans="1:6" ht="72.75" x14ac:dyDescent="0.2">
      <c r="A91" s="71" t="s">
        <v>80</v>
      </c>
      <c r="B91" s="72">
        <v>1</v>
      </c>
      <c r="C91" s="73" t="s">
        <v>38</v>
      </c>
      <c r="D91" s="70" t="s">
        <v>106</v>
      </c>
      <c r="E91" s="91"/>
      <c r="F91" s="11">
        <f>B91*E91</f>
        <v>0</v>
      </c>
    </row>
    <row r="92" spans="1:6" x14ac:dyDescent="0.2">
      <c r="A92" s="24"/>
      <c r="B92" s="40"/>
      <c r="C92" s="49"/>
      <c r="D92" s="42"/>
      <c r="E92" s="82"/>
      <c r="F92" s="11"/>
    </row>
    <row r="93" spans="1:6" x14ac:dyDescent="0.2">
      <c r="A93" s="24"/>
      <c r="B93" s="44"/>
      <c r="C93" s="47"/>
      <c r="D93" s="81"/>
      <c r="E93" s="82"/>
      <c r="F93" s="11"/>
    </row>
    <row r="94" spans="1:6" x14ac:dyDescent="0.2">
      <c r="A94" s="48" t="s">
        <v>82</v>
      </c>
      <c r="B94" s="48"/>
      <c r="C94" s="48"/>
      <c r="D94" s="80" t="s">
        <v>81</v>
      </c>
      <c r="E94" s="64"/>
      <c r="F94" s="89"/>
    </row>
    <row r="95" spans="1:6" x14ac:dyDescent="0.25">
      <c r="D95" s="37"/>
      <c r="E95" s="7"/>
    </row>
    <row r="96" spans="1:6" ht="104.25" x14ac:dyDescent="0.2">
      <c r="A96" s="71" t="s">
        <v>9</v>
      </c>
      <c r="B96" s="72">
        <v>85</v>
      </c>
      <c r="C96" s="73" t="s">
        <v>38</v>
      </c>
      <c r="D96" s="34" t="s">
        <v>109</v>
      </c>
      <c r="E96" s="91"/>
      <c r="F96" s="11">
        <f>B96*E96</f>
        <v>0</v>
      </c>
    </row>
    <row r="97" spans="1:6" x14ac:dyDescent="0.2">
      <c r="A97" s="76"/>
      <c r="B97" s="30"/>
      <c r="C97" s="78"/>
      <c r="D97" s="17"/>
      <c r="E97" s="36"/>
    </row>
    <row r="98" spans="1:6" ht="72.75" x14ac:dyDescent="0.2">
      <c r="A98" s="71" t="s">
        <v>42</v>
      </c>
      <c r="B98" s="72">
        <v>1</v>
      </c>
      <c r="C98" s="73" t="s">
        <v>41</v>
      </c>
      <c r="D98" s="34" t="s">
        <v>118</v>
      </c>
      <c r="E98" s="91"/>
      <c r="F98" s="11">
        <f>B98*E98</f>
        <v>0</v>
      </c>
    </row>
    <row r="99" spans="1:6" x14ac:dyDescent="0.2">
      <c r="A99" s="76"/>
      <c r="B99" s="79"/>
      <c r="C99" s="20"/>
      <c r="D99" s="20"/>
      <c r="E99" s="51"/>
      <c r="F99" s="53"/>
    </row>
    <row r="100" spans="1:6" ht="58.5" x14ac:dyDescent="0.2">
      <c r="A100" s="71" t="s">
        <v>83</v>
      </c>
      <c r="B100" s="72">
        <v>1</v>
      </c>
      <c r="C100" s="73" t="s">
        <v>38</v>
      </c>
      <c r="D100" s="34" t="s">
        <v>119</v>
      </c>
      <c r="E100" s="91"/>
      <c r="F100" s="11">
        <f>B100*E100</f>
        <v>0</v>
      </c>
    </row>
    <row r="101" spans="1:6" x14ac:dyDescent="0.2">
      <c r="A101" s="24"/>
      <c r="D101" s="17"/>
      <c r="E101" s="36"/>
    </row>
    <row r="102" spans="1:6" ht="159" x14ac:dyDescent="0.2">
      <c r="A102" s="71" t="s">
        <v>84</v>
      </c>
      <c r="B102" s="72">
        <v>1</v>
      </c>
      <c r="C102" s="73" t="s">
        <v>38</v>
      </c>
      <c r="D102" s="34" t="s">
        <v>97</v>
      </c>
      <c r="E102" s="91"/>
      <c r="F102" s="11">
        <f>B102*E102</f>
        <v>0</v>
      </c>
    </row>
    <row r="103" spans="1:6" x14ac:dyDescent="0.2">
      <c r="A103" s="76"/>
      <c r="B103" s="30"/>
      <c r="C103" s="78"/>
      <c r="D103" s="17"/>
      <c r="E103" s="36"/>
    </row>
    <row r="104" spans="1:6" ht="186.75" x14ac:dyDescent="0.2">
      <c r="A104" s="71" t="s">
        <v>85</v>
      </c>
      <c r="B104" s="72">
        <v>105</v>
      </c>
      <c r="C104" s="73" t="s">
        <v>38</v>
      </c>
      <c r="D104" s="34" t="s">
        <v>98</v>
      </c>
      <c r="E104" s="91"/>
      <c r="F104" s="11">
        <f>B104*E104</f>
        <v>0</v>
      </c>
    </row>
    <row r="105" spans="1:6" x14ac:dyDescent="0.2">
      <c r="A105" s="76"/>
      <c r="B105" s="79"/>
      <c r="C105" s="20"/>
      <c r="D105" s="20"/>
      <c r="E105" s="51"/>
      <c r="F105" s="53"/>
    </row>
    <row r="106" spans="1:6" ht="201.75" x14ac:dyDescent="0.2">
      <c r="A106" s="71" t="s">
        <v>86</v>
      </c>
      <c r="B106" s="72">
        <v>1</v>
      </c>
      <c r="C106" s="73" t="s">
        <v>38</v>
      </c>
      <c r="D106" s="38" t="s">
        <v>108</v>
      </c>
      <c r="E106" s="91"/>
      <c r="F106" s="11">
        <f>B106*E106</f>
        <v>0</v>
      </c>
    </row>
    <row r="107" spans="1:6" x14ac:dyDescent="0.2">
      <c r="A107" s="24"/>
      <c r="B107" s="40"/>
      <c r="C107" s="49"/>
      <c r="D107" s="42"/>
      <c r="E107" s="82"/>
      <c r="F107" s="11"/>
    </row>
    <row r="108" spans="1:6" ht="44.25" x14ac:dyDescent="0.2">
      <c r="A108" s="74" t="s">
        <v>87</v>
      </c>
      <c r="B108" s="75">
        <v>1</v>
      </c>
      <c r="C108" s="41" t="s">
        <v>41</v>
      </c>
      <c r="D108" s="38" t="s">
        <v>54</v>
      </c>
      <c r="E108" s="91"/>
      <c r="F108" s="11">
        <f>B108*E108</f>
        <v>0</v>
      </c>
    </row>
    <row r="109" spans="1:6" x14ac:dyDescent="0.2">
      <c r="A109" s="76"/>
      <c r="B109" s="77"/>
      <c r="C109" s="21"/>
      <c r="D109" s="42"/>
      <c r="E109" s="82"/>
      <c r="F109" s="11"/>
    </row>
    <row r="110" spans="1:6" ht="72.75" x14ac:dyDescent="0.2">
      <c r="A110" s="74" t="s">
        <v>88</v>
      </c>
      <c r="B110" s="75">
        <v>1</v>
      </c>
      <c r="C110" s="41" t="s">
        <v>41</v>
      </c>
      <c r="D110" s="38" t="s">
        <v>100</v>
      </c>
      <c r="E110" s="91"/>
      <c r="F110" s="11">
        <f>B110*E110</f>
        <v>0</v>
      </c>
    </row>
    <row r="111" spans="1:6" x14ac:dyDescent="0.2">
      <c r="A111" s="76"/>
      <c r="B111" s="77"/>
      <c r="C111" s="21"/>
      <c r="D111" s="19"/>
      <c r="E111" s="82"/>
      <c r="F111" s="11"/>
    </row>
    <row r="112" spans="1:6" ht="45" x14ac:dyDescent="0.2">
      <c r="A112" s="71" t="s">
        <v>89</v>
      </c>
      <c r="B112" s="72">
        <v>1</v>
      </c>
      <c r="C112" s="73" t="s">
        <v>38</v>
      </c>
      <c r="D112" s="38" t="s">
        <v>101</v>
      </c>
      <c r="E112" s="91"/>
      <c r="F112" s="11">
        <f>B112*E112</f>
        <v>0</v>
      </c>
    </row>
    <row r="113" spans="1:6" x14ac:dyDescent="0.2">
      <c r="A113" s="76"/>
      <c r="B113" s="77"/>
      <c r="C113" s="21"/>
      <c r="D113" s="19"/>
      <c r="E113" s="82"/>
      <c r="F113" s="11"/>
    </row>
    <row r="114" spans="1:6" ht="102" x14ac:dyDescent="0.2">
      <c r="A114" s="71" t="s">
        <v>90</v>
      </c>
      <c r="B114" s="72">
        <v>83</v>
      </c>
      <c r="C114" s="73" t="s">
        <v>38</v>
      </c>
      <c r="D114" s="46" t="s">
        <v>102</v>
      </c>
      <c r="E114" s="91"/>
      <c r="F114" s="15">
        <f>B114*E114</f>
        <v>0</v>
      </c>
    </row>
    <row r="115" spans="1:6" x14ac:dyDescent="0.2">
      <c r="A115" s="76"/>
      <c r="B115" s="77"/>
      <c r="C115" s="21"/>
      <c r="D115" s="19"/>
      <c r="E115" s="82"/>
      <c r="F115" s="11"/>
    </row>
    <row r="116" spans="1:6" ht="73.5" x14ac:dyDescent="0.2">
      <c r="A116" s="71" t="s">
        <v>91</v>
      </c>
      <c r="B116" s="72">
        <v>1</v>
      </c>
      <c r="C116" s="73" t="s">
        <v>38</v>
      </c>
      <c r="D116" s="46" t="s">
        <v>103</v>
      </c>
      <c r="E116" s="91"/>
      <c r="F116" s="15">
        <f>B116*E116</f>
        <v>0</v>
      </c>
    </row>
    <row r="117" spans="1:6" x14ac:dyDescent="0.2">
      <c r="A117" s="24"/>
      <c r="B117" s="40"/>
      <c r="C117" s="49"/>
      <c r="D117" s="19"/>
      <c r="E117" s="82"/>
      <c r="F117" s="11"/>
    </row>
    <row r="118" spans="1:6" ht="287.25" x14ac:dyDescent="0.2">
      <c r="A118" s="71" t="s">
        <v>92</v>
      </c>
      <c r="B118" s="72">
        <v>19</v>
      </c>
      <c r="C118" s="73" t="s">
        <v>38</v>
      </c>
      <c r="D118" s="70" t="s">
        <v>104</v>
      </c>
      <c r="E118" s="91"/>
      <c r="F118" s="15">
        <f>B118*E118</f>
        <v>0</v>
      </c>
    </row>
    <row r="119" spans="1:6" x14ac:dyDescent="0.2">
      <c r="A119" s="24"/>
      <c r="B119" s="40"/>
      <c r="C119" s="49"/>
      <c r="D119" s="19"/>
      <c r="E119" s="82"/>
      <c r="F119" s="11"/>
    </row>
    <row r="120" spans="1:6" ht="45" x14ac:dyDescent="0.2">
      <c r="A120" s="71" t="s">
        <v>93</v>
      </c>
      <c r="B120" s="72">
        <v>1</v>
      </c>
      <c r="C120" s="73" t="s">
        <v>38</v>
      </c>
      <c r="D120" s="38" t="s">
        <v>105</v>
      </c>
      <c r="E120" s="91"/>
      <c r="F120" s="11">
        <f>B120*E120</f>
        <v>0</v>
      </c>
    </row>
    <row r="121" spans="1:6" x14ac:dyDescent="0.2">
      <c r="A121" s="24"/>
      <c r="B121" s="44"/>
      <c r="C121" s="47"/>
      <c r="D121" s="18"/>
      <c r="E121" s="82"/>
      <c r="F121" s="11"/>
    </row>
    <row r="122" spans="1:6" ht="215.25" x14ac:dyDescent="0.2">
      <c r="A122" s="71" t="s">
        <v>94</v>
      </c>
      <c r="B122" s="72">
        <v>1</v>
      </c>
      <c r="C122" s="73" t="s">
        <v>38</v>
      </c>
      <c r="D122" s="70" t="s">
        <v>114</v>
      </c>
      <c r="E122" s="91"/>
      <c r="F122" s="11">
        <f>B122*E122</f>
        <v>0</v>
      </c>
    </row>
    <row r="123" spans="1:6" x14ac:dyDescent="0.2">
      <c r="A123" s="24"/>
      <c r="B123" s="44"/>
      <c r="C123" s="47"/>
      <c r="D123" s="18"/>
      <c r="E123" s="82"/>
      <c r="F123" s="11"/>
    </row>
    <row r="124" spans="1:6" ht="315.75" x14ac:dyDescent="0.2">
      <c r="A124" s="71" t="s">
        <v>95</v>
      </c>
      <c r="B124" s="72">
        <v>1</v>
      </c>
      <c r="C124" s="73" t="s">
        <v>38</v>
      </c>
      <c r="D124" s="70" t="s">
        <v>115</v>
      </c>
      <c r="E124" s="91"/>
      <c r="F124" s="11">
        <f>B124*E124</f>
        <v>0</v>
      </c>
    </row>
    <row r="125" spans="1:6" x14ac:dyDescent="0.2">
      <c r="A125" s="24"/>
      <c r="B125" s="44"/>
      <c r="C125" s="47"/>
      <c r="D125" s="18"/>
      <c r="E125" s="82"/>
      <c r="F125" s="11"/>
    </row>
    <row r="126" spans="1:6" ht="72.75" x14ac:dyDescent="0.2">
      <c r="A126" s="71" t="s">
        <v>96</v>
      </c>
      <c r="B126" s="72">
        <v>1</v>
      </c>
      <c r="C126" s="73" t="s">
        <v>38</v>
      </c>
      <c r="D126" s="70" t="s">
        <v>106</v>
      </c>
      <c r="E126" s="91"/>
      <c r="F126" s="11">
        <f>B126*E126</f>
        <v>0</v>
      </c>
    </row>
    <row r="127" spans="1:6" ht="15.75" x14ac:dyDescent="0.2">
      <c r="A127" s="22"/>
      <c r="B127" s="22"/>
      <c r="C127" s="8"/>
      <c r="D127" s="9"/>
      <c r="E127" s="82"/>
      <c r="F127" s="11"/>
    </row>
    <row r="128" spans="1:6" ht="15.75" x14ac:dyDescent="0.2">
      <c r="A128" s="67" t="s">
        <v>7</v>
      </c>
      <c r="B128" s="44"/>
      <c r="C128" s="47"/>
      <c r="D128" s="1"/>
      <c r="E128" s="82"/>
      <c r="F128" s="28"/>
    </row>
    <row r="129" spans="1:6" ht="15.75" x14ac:dyDescent="0.2">
      <c r="A129" s="67"/>
      <c r="B129" s="44"/>
      <c r="C129" s="47"/>
      <c r="D129" s="1"/>
      <c r="E129" s="82"/>
      <c r="F129" s="15"/>
    </row>
    <row r="130" spans="1:6" ht="15.75" x14ac:dyDescent="0.2">
      <c r="A130" s="67" t="s">
        <v>110</v>
      </c>
      <c r="B130" s="44"/>
      <c r="C130" s="47"/>
      <c r="D130" s="1"/>
      <c r="E130" s="82"/>
      <c r="F130" s="87">
        <f>SUM(F16:F56)</f>
        <v>0</v>
      </c>
    </row>
    <row r="131" spans="1:6" ht="15.75" x14ac:dyDescent="0.2">
      <c r="A131" s="67"/>
      <c r="B131" s="44"/>
      <c r="C131" s="47"/>
      <c r="D131" s="1"/>
      <c r="E131" s="82"/>
      <c r="F131" s="87"/>
    </row>
    <row r="132" spans="1:6" ht="15.75" x14ac:dyDescent="0.2">
      <c r="A132" s="67" t="s">
        <v>111</v>
      </c>
      <c r="B132" s="44"/>
      <c r="C132" s="47"/>
      <c r="D132" s="1"/>
      <c r="E132" s="82"/>
      <c r="F132" s="87">
        <f>SUM(F61:F91)</f>
        <v>0</v>
      </c>
    </row>
    <row r="133" spans="1:6" ht="15.75" x14ac:dyDescent="0.2">
      <c r="A133" s="67"/>
      <c r="B133" s="44"/>
      <c r="C133" s="47"/>
      <c r="D133" s="1"/>
      <c r="E133" s="82"/>
      <c r="F133" s="87"/>
    </row>
    <row r="134" spans="1:6" ht="15.75" x14ac:dyDescent="0.2">
      <c r="A134" s="67" t="s">
        <v>112</v>
      </c>
      <c r="B134" s="44"/>
      <c r="C134" s="47"/>
      <c r="D134" s="1"/>
      <c r="E134" s="82"/>
      <c r="F134" s="88">
        <f>SUM(F96:F126)</f>
        <v>0</v>
      </c>
    </row>
    <row r="135" spans="1:6" ht="15.75" x14ac:dyDescent="0.2">
      <c r="A135" s="3"/>
      <c r="B135" s="23"/>
      <c r="C135" s="10"/>
      <c r="D135" s="10"/>
      <c r="E135" s="12"/>
      <c r="F135" s="11"/>
    </row>
    <row r="136" spans="1:6" x14ac:dyDescent="0.2">
      <c r="A136" s="25" t="s">
        <v>113</v>
      </c>
      <c r="B136" s="25"/>
      <c r="C136" s="25"/>
      <c r="D136" s="13"/>
      <c r="E136" s="82"/>
      <c r="F136" s="54">
        <f>SUM(F16:F126)</f>
        <v>0</v>
      </c>
    </row>
    <row r="137" spans="1:6" x14ac:dyDescent="0.2">
      <c r="A137" s="59"/>
      <c r="B137" s="24"/>
      <c r="C137" s="26"/>
      <c r="D137" s="14"/>
      <c r="E137" s="15"/>
      <c r="F137" s="54"/>
    </row>
    <row r="138" spans="1:6" x14ac:dyDescent="0.2">
      <c r="A138" s="60"/>
      <c r="B138" s="24" t="s">
        <v>36</v>
      </c>
      <c r="C138" s="25"/>
      <c r="D138" s="13"/>
      <c r="E138" s="15"/>
      <c r="F138" s="54">
        <f>F136*A138</f>
        <v>0</v>
      </c>
    </row>
    <row r="139" spans="1:6" x14ac:dyDescent="0.2">
      <c r="A139" s="59"/>
      <c r="B139" s="24"/>
      <c r="C139" s="26"/>
      <c r="D139" s="14"/>
      <c r="E139" s="15"/>
      <c r="F139" s="54"/>
    </row>
    <row r="140" spans="1:6" x14ac:dyDescent="0.2">
      <c r="A140" s="68" t="s">
        <v>11</v>
      </c>
      <c r="B140" s="65"/>
      <c r="C140" s="66"/>
      <c r="D140" s="16"/>
      <c r="E140" s="85"/>
      <c r="F140" s="55">
        <f>Netto+F138</f>
        <v>0</v>
      </c>
    </row>
    <row r="141" spans="1:6" x14ac:dyDescent="0.2">
      <c r="E141" s="51"/>
      <c r="F141" s="53"/>
    </row>
    <row r="142" spans="1:6" x14ac:dyDescent="0.2">
      <c r="A142" s="69" t="s">
        <v>35</v>
      </c>
      <c r="B142" s="44"/>
      <c r="C142" s="47"/>
      <c r="D142" s="1"/>
      <c r="E142" s="82"/>
      <c r="F142" s="56"/>
    </row>
    <row r="143" spans="1:6" x14ac:dyDescent="0.2">
      <c r="A143" s="59"/>
      <c r="B143" s="24"/>
      <c r="C143" s="26"/>
      <c r="D143" s="14"/>
      <c r="E143" s="15"/>
      <c r="F143" s="28"/>
    </row>
    <row r="144" spans="1:6" x14ac:dyDescent="0.2">
      <c r="A144" s="68" t="s">
        <v>10</v>
      </c>
      <c r="B144" s="61"/>
      <c r="C144" s="62"/>
      <c r="D144" s="16"/>
      <c r="E144" s="85"/>
      <c r="F144" s="54">
        <f>F140*(1-F142)</f>
        <v>0</v>
      </c>
    </row>
    <row r="145" spans="2:6" x14ac:dyDescent="0.2">
      <c r="B145" s="40"/>
      <c r="C145" s="49"/>
    </row>
    <row r="146" spans="2:6" x14ac:dyDescent="0.2">
      <c r="B146" s="40"/>
      <c r="C146" s="49"/>
      <c r="D146" s="1"/>
      <c r="E146" s="82"/>
      <c r="F146" s="11"/>
    </row>
    <row r="147" spans="2:6" x14ac:dyDescent="0.2">
      <c r="B147" s="40"/>
      <c r="C147" s="49"/>
    </row>
  </sheetData>
  <sheetProtection algorithmName="SHA-512" hashValue="Sfl/xVslfJJ55iR8l35CkpuSOIggCspiOPQPvM77I5WbXjVQEXEhbbeD2etie/5djSjZsMeYWYZA0aS8D2b+iw==" saltValue="YfTC/a4Qaj0zin+EsQ4IXA==" spinCount="100000" sheet="1" objects="1" scenarios="1"/>
  <mergeCells count="3">
    <mergeCell ref="A2:D2"/>
    <mergeCell ref="D4:F7"/>
    <mergeCell ref="A4:C7"/>
  </mergeCells>
  <pageMargins left="0.70866141732283472" right="0.70866141732283472" top="0.78740157480314965" bottom="0.78740157480314965" header="0.31496062992125984" footer="0.31496062992125984"/>
  <pageSetup paperSize="9" scale="84" orientation="portrait" r:id="rId1"/>
  <headerFooter>
    <oddHeader>&amp;LA05</oddHeader>
    <oddFooter>&amp;L&amp;8Stadt Regensburg, Vergabeamt – Stand 1. April 2023&amp;C&amp;8&amp;A &amp;R&amp;8Seite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6</vt:i4>
      </vt:variant>
    </vt:vector>
  </HeadingPairs>
  <TitlesOfParts>
    <vt:vector size="8" baseType="lpstr">
      <vt:lpstr>Leitfaden</vt:lpstr>
      <vt:lpstr>62-2026-046-EA Änderungspaket 1</vt:lpstr>
      <vt:lpstr>'62-2026-046-EA Änderungspaket 1'!Brutto</vt:lpstr>
      <vt:lpstr>'62-2026-046-EA Änderungspaket 1'!Druckbereich</vt:lpstr>
      <vt:lpstr>'62-2026-046-EA Änderungspaket 1'!Drucktitel</vt:lpstr>
      <vt:lpstr>'62-2026-046-EA Änderungspaket 1'!Nachlass_Prozent</vt:lpstr>
      <vt:lpstr>'62-2026-046-EA Änderungspaket 1'!Netto</vt:lpstr>
      <vt:lpstr>'62-2026-046-EA Änderungspaket 1'!Ust</vt:lpstr>
    </vt:vector>
  </TitlesOfParts>
  <Company>Stadt Regensburg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Heinrich</dc:creator>
  <cp:lastModifiedBy>Braun, Lisa</cp:lastModifiedBy>
  <cp:lastPrinted>2025-04-02T08:35:39Z</cp:lastPrinted>
  <dcterms:created xsi:type="dcterms:W3CDTF">2021-12-14T13:14:39Z</dcterms:created>
  <dcterms:modified xsi:type="dcterms:W3CDTF">2026-03-24T08:07:34Z</dcterms:modified>
</cp:coreProperties>
</file>