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50922_Thoms\0_Verdingungsunterlagen\05_Teil E_Formblätter\"/>
    </mc:Choice>
  </mc:AlternateContent>
  <bookViews>
    <workbookView xWindow="0" yWindow="0" windowWidth="23040" windowHeight="7896"/>
  </bookViews>
  <sheets>
    <sheet name="Raumprogramm" sheetId="3" r:id="rId1"/>
  </sheets>
  <definedNames>
    <definedName name="_xlnm.Print_Titles" localSheetId="0">Raumprogramm!$2:$8</definedName>
  </definedNames>
  <calcPr calcId="162913"/>
</workbook>
</file>

<file path=xl/calcChain.xml><?xml version="1.0" encoding="utf-8"?>
<calcChain xmlns="http://schemas.openxmlformats.org/spreadsheetml/2006/main">
  <c r="E60" i="3" l="1"/>
  <c r="I60" i="3"/>
  <c r="E30" i="3"/>
  <c r="I30" i="3" s="1"/>
  <c r="I48" i="3" l="1"/>
  <c r="E67" i="3"/>
  <c r="I67" i="3" s="1"/>
  <c r="E66" i="3"/>
  <c r="I66" i="3" s="1"/>
  <c r="E54" i="3"/>
  <c r="E55" i="3"/>
  <c r="E56" i="3"/>
  <c r="E57" i="3"/>
  <c r="E58" i="3"/>
  <c r="E59" i="3"/>
  <c r="E53" i="3"/>
  <c r="E41" i="3"/>
  <c r="E42" i="3"/>
  <c r="E43" i="3"/>
  <c r="E44" i="3"/>
  <c r="E46" i="3"/>
  <c r="E40" i="3"/>
  <c r="E35" i="3"/>
  <c r="E22" i="3"/>
  <c r="E23" i="3"/>
  <c r="E24" i="3"/>
  <c r="E25" i="3"/>
  <c r="E26" i="3"/>
  <c r="E27" i="3"/>
  <c r="E28" i="3"/>
  <c r="E29" i="3"/>
  <c r="E21" i="3"/>
  <c r="I13" i="3"/>
  <c r="I14" i="3"/>
  <c r="I15" i="3"/>
  <c r="I16" i="3"/>
  <c r="E10" i="3"/>
  <c r="E11" i="3"/>
  <c r="I11" i="3" s="1"/>
  <c r="E12" i="3"/>
  <c r="I12" i="3" s="1"/>
  <c r="E69" i="3" l="1"/>
  <c r="I69" i="3" s="1"/>
  <c r="E63" i="3"/>
  <c r="I10" i="3"/>
  <c r="I58" i="3" l="1"/>
  <c r="I29" i="3" l="1"/>
  <c r="I28" i="3"/>
  <c r="I27" i="3"/>
  <c r="I26" i="3"/>
  <c r="I25" i="3"/>
  <c r="I43" i="3" l="1"/>
  <c r="I44" i="3"/>
  <c r="I55" i="3"/>
  <c r="E9" i="3"/>
  <c r="I9" i="3" s="1"/>
  <c r="I24" i="3"/>
  <c r="I23" i="3"/>
  <c r="I22" i="3"/>
  <c r="I21" i="3"/>
  <c r="I59" i="3" l="1"/>
  <c r="I57" i="3"/>
  <c r="I56" i="3"/>
  <c r="I54" i="3"/>
  <c r="I53" i="3"/>
  <c r="I49" i="3"/>
  <c r="I47" i="3"/>
  <c r="I46" i="3"/>
  <c r="I45" i="3"/>
  <c r="I42" i="3"/>
  <c r="I41" i="3"/>
  <c r="I40" i="3"/>
  <c r="I35" i="3"/>
  <c r="E8" i="3"/>
  <c r="I8" i="3" s="1"/>
  <c r="E7" i="3"/>
  <c r="I7" i="3" s="1"/>
  <c r="E6" i="3"/>
  <c r="I6" i="3" s="1"/>
  <c r="E5" i="3"/>
  <c r="I5" i="3" l="1"/>
  <c r="E18" i="3"/>
  <c r="I18" i="3" s="1"/>
  <c r="E50" i="3"/>
  <c r="E37" i="3"/>
  <c r="I37" i="3" s="1"/>
  <c r="E32" i="3"/>
  <c r="I32" i="3" s="1"/>
  <c r="I50" i="3" l="1"/>
  <c r="I71" i="3" s="1"/>
  <c r="E71" i="3"/>
  <c r="I63" i="3"/>
</calcChain>
</file>

<file path=xl/sharedStrings.xml><?xml version="1.0" encoding="utf-8"?>
<sst xmlns="http://schemas.openxmlformats.org/spreadsheetml/2006/main" count="119" uniqueCount="113">
  <si>
    <t>1.1</t>
  </si>
  <si>
    <t>1.2.1</t>
  </si>
  <si>
    <t>1.3</t>
  </si>
  <si>
    <t>1.4</t>
  </si>
  <si>
    <t>2.5</t>
  </si>
  <si>
    <t>3.1</t>
  </si>
  <si>
    <t>4.1</t>
  </si>
  <si>
    <t>4.3</t>
  </si>
  <si>
    <t>4.4</t>
  </si>
  <si>
    <t>4.6</t>
  </si>
  <si>
    <t>4.5</t>
  </si>
  <si>
    <t>4.7</t>
  </si>
  <si>
    <t>4.8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</si>
  <si>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</si>
  <si>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</si>
  <si>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</si>
  <si>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</si>
  <si>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</si>
  <si>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</si>
  <si>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</si>
  <si>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</si>
  <si>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</si>
  <si>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Zwischensumme 1</t>
  </si>
  <si>
    <t>Zwischensumme 2</t>
  </si>
  <si>
    <t>Zwischensumme 3</t>
  </si>
  <si>
    <t>Zwischensumme 4</t>
  </si>
  <si>
    <t>Zwischensumme 5</t>
  </si>
  <si>
    <t>Zwischensumme 6</t>
  </si>
  <si>
    <t>Gesamt</t>
  </si>
  <si>
    <t>2.6</t>
  </si>
  <si>
    <t>2.9</t>
  </si>
  <si>
    <t>4.2</t>
  </si>
  <si>
    <t>5.8</t>
  </si>
  <si>
    <t>2.1</t>
  </si>
  <si>
    <t>2.2</t>
  </si>
  <si>
    <t>2.3</t>
  </si>
  <si>
    <t>1.</t>
  </si>
  <si>
    <t>Raumbezeichnung</t>
  </si>
  <si>
    <t>Raum-
größe</t>
  </si>
  <si>
    <t>2.</t>
  </si>
  <si>
    <t>3.</t>
  </si>
  <si>
    <t>Putzmittelraum</t>
  </si>
  <si>
    <t>4.</t>
  </si>
  <si>
    <t>5.</t>
  </si>
  <si>
    <t>6.</t>
  </si>
  <si>
    <t>Lfd. Nr.</t>
  </si>
  <si>
    <t>SOLL</t>
  </si>
  <si>
    <t>Anzahl</t>
  </si>
  <si>
    <t>IST</t>
  </si>
  <si>
    <t>DIFFERENZ</t>
  </si>
  <si>
    <t>GESAMTSUMME</t>
  </si>
  <si>
    <t>entwurfsabh.</t>
  </si>
  <si>
    <t>Sportverein TSV</t>
  </si>
  <si>
    <t>Umkleiden Bereich 1</t>
  </si>
  <si>
    <t>Dusche Bereich 1, inkl. Vorraum</t>
  </si>
  <si>
    <t>Umkleiden Bereich 2, barrierefrei</t>
  </si>
  <si>
    <t>Dusche Bereich 2, inkl. Vorraum, barrierefrei</t>
  </si>
  <si>
    <t>Umkleiden Bereich 3, barrierefrei</t>
  </si>
  <si>
    <t>Dusche Bereich 3, inkl. Vorraum, barrierefrei</t>
  </si>
  <si>
    <t>1.1.1</t>
  </si>
  <si>
    <t>1.2</t>
  </si>
  <si>
    <t>1.3.1</t>
  </si>
  <si>
    <t>1.5</t>
  </si>
  <si>
    <t>1.6</t>
  </si>
  <si>
    <t>1.6.1</t>
  </si>
  <si>
    <t>1.6.2</t>
  </si>
  <si>
    <t>1.6.3</t>
  </si>
  <si>
    <t>Umkleiden Schiedsrichter*in 1</t>
  </si>
  <si>
    <t>Umkleiden Schiedsrichter*in 2</t>
  </si>
  <si>
    <t>WC-Anlage</t>
  </si>
  <si>
    <t xml:space="preserve">WC-Sportler </t>
  </si>
  <si>
    <t>WC-Sportlerinnen</t>
  </si>
  <si>
    <t>WC-Divers / Barrierefrei</t>
  </si>
  <si>
    <t>Sonstige TSV</t>
  </si>
  <si>
    <t>2.4</t>
  </si>
  <si>
    <t>2.7</t>
  </si>
  <si>
    <t>2.8</t>
  </si>
  <si>
    <t>Sprecher- u. Regieraum / Melderaum</t>
  </si>
  <si>
    <t>Kassenraum</t>
  </si>
  <si>
    <t>Büro Platzwart</t>
  </si>
  <si>
    <t>Geschäftsstelle Sportverein</t>
  </si>
  <si>
    <t>Geschäftsstelle Archiv TSV</t>
  </si>
  <si>
    <t>Geschäftsstelle Kopierraum</t>
  </si>
  <si>
    <t>Lager, Abstellraum Sportgeräte</t>
  </si>
  <si>
    <t>Jugendraum</t>
  </si>
  <si>
    <t>Wohnung</t>
  </si>
  <si>
    <t>Wohnung Platzwart oder Wirt</t>
  </si>
  <si>
    <t xml:space="preserve">Gastronomie </t>
  </si>
  <si>
    <t>Gastronomie Küche</t>
  </si>
  <si>
    <t>Gastronomie Kühlraum</t>
  </si>
  <si>
    <t>Gastronomie Vorratsraum / Lager</t>
  </si>
  <si>
    <t>Gastronomie Spülküche</t>
  </si>
  <si>
    <t>Gastronomie Personalraum</t>
  </si>
  <si>
    <t>Gastronomie Gastraum mit Theke</t>
  </si>
  <si>
    <t>Versammlungs- und Mehrzweckraum</t>
  </si>
  <si>
    <t>WC Gastronomie und Besucher</t>
  </si>
  <si>
    <t>Gastronomie Gastraum</t>
  </si>
  <si>
    <t>Schützen SG</t>
  </si>
  <si>
    <t>Versammlungsraum Schützen</t>
  </si>
  <si>
    <t>Geschäftsstelle Schützenverein</t>
  </si>
  <si>
    <t>Kleinkaliber Schießbahn</t>
  </si>
  <si>
    <t>Luftgewehrstand</t>
  </si>
  <si>
    <t>Waffenlager</t>
  </si>
  <si>
    <t>Lagerraum Schützen</t>
  </si>
  <si>
    <t>Aufsichtsraum</t>
  </si>
  <si>
    <t>WC´s</t>
  </si>
  <si>
    <t>1</t>
  </si>
  <si>
    <t>Außenflächen</t>
  </si>
  <si>
    <t>2.10</t>
  </si>
  <si>
    <t>Lagerfläche klimatisiert</t>
  </si>
  <si>
    <t>Lagerfläche außen</t>
  </si>
  <si>
    <t>Lagerräume Sportgeräte, Traningsmaterial, Bälle TSV</t>
  </si>
  <si>
    <t>Lagerraum Mäher, Fahrzeuge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</si>
</sst>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m²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0" borderId="1" xfId="0" applyBorder="1"/>
    <xf numFmtId="164" fontId="0" fillId="0" borderId="0" xfId="0" applyNumberFormat="1" applyFill="1" applyBorder="1"/>
    <xf numFmtId="0" fontId="0" fillId="0" borderId="3" xfId="0" applyBorder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/>
    <xf numFmtId="49" fontId="4" fillId="2" borderId="4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4" xfId="0" applyNumberFormat="1" applyFont="1" applyFill="1" applyBorder="1" applyAlignment="1">
      <alignment horizontal="left" vertical="center"/>
    </xf>
    <xf numFmtId="0" fontId="5" fillId="0" borderId="1" xfId="0" applyFont="1" applyBorder="1"/>
    <xf numFmtId="0" fontId="1" fillId="0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64" fontId="0" fillId="0" borderId="10" xfId="0" applyNumberFormat="1" applyFill="1" applyBorder="1"/>
    <xf numFmtId="164" fontId="0" fillId="0" borderId="11" xfId="0" applyNumberFormat="1" applyFill="1" applyBorder="1"/>
    <xf numFmtId="164" fontId="0" fillId="0" borderId="16" xfId="0" applyNumberFormat="1" applyFill="1" applyBorder="1"/>
    <xf numFmtId="164" fontId="0" fillId="0" borderId="17" xfId="0" applyNumberFormat="1" applyFill="1" applyBorder="1"/>
    <xf numFmtId="49" fontId="1" fillId="5" borderId="4" xfId="0" applyNumberFormat="1" applyFont="1" applyFill="1" applyBorder="1" applyAlignment="1">
      <alignment vertical="center"/>
    </xf>
    <xf numFmtId="0" fontId="0" fillId="0" borderId="2" xfId="0" applyBorder="1"/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1" fillId="3" borderId="12" xfId="0" applyNumberFormat="1" applyFont="1" applyFill="1" applyBorder="1" applyAlignment="1">
      <alignment horizontal="left" vertical="center"/>
    </xf>
    <xf numFmtId="49" fontId="1" fillId="3" borderId="13" xfId="0" applyNumberFormat="1" applyFont="1" applyFill="1" applyBorder="1" applyAlignment="1">
      <alignment horizontal="left" vertical="center"/>
    </xf>
    <xf numFmtId="49" fontId="1" fillId="5" borderId="13" xfId="0" applyNumberFormat="1" applyFont="1" applyFill="1" applyBorder="1" applyAlignment="1">
      <alignment vertical="center"/>
    </xf>
    <xf numFmtId="0" fontId="2" fillId="2" borderId="14" xfId="0" applyFont="1" applyFill="1" applyBorder="1"/>
    <xf numFmtId="0" fontId="2" fillId="2" borderId="0" xfId="0" applyFont="1" applyFill="1" applyBorder="1"/>
    <xf numFmtId="0" fontId="2" fillId="2" borderId="15" xfId="0" applyFont="1" applyFill="1" applyBorder="1"/>
    <xf numFmtId="0" fontId="0" fillId="3" borderId="14" xfId="0" applyFill="1" applyBorder="1"/>
    <xf numFmtId="0" fontId="0" fillId="3" borderId="0" xfId="0" applyFill="1" applyBorder="1"/>
    <xf numFmtId="0" fontId="0" fillId="3" borderId="15" xfId="0" applyFill="1" applyBorder="1"/>
    <xf numFmtId="49" fontId="1" fillId="6" borderId="13" xfId="0" applyNumberFormat="1" applyFont="1" applyFill="1" applyBorder="1" applyAlignment="1">
      <alignment horizontal="left" vertical="center"/>
    </xf>
    <xf numFmtId="0" fontId="0" fillId="6" borderId="14" xfId="0" applyFill="1" applyBorder="1"/>
    <xf numFmtId="0" fontId="0" fillId="6" borderId="0" xfId="0" applyFill="1" applyBorder="1"/>
    <xf numFmtId="0" fontId="0" fillId="6" borderId="15" xfId="0" applyFill="1" applyBorder="1"/>
    <xf numFmtId="0" fontId="0" fillId="5" borderId="14" xfId="0" applyFill="1" applyBorder="1"/>
    <xf numFmtId="0" fontId="0" fillId="5" borderId="0" xfId="0" applyFill="1" applyBorder="1"/>
    <xf numFmtId="0" fontId="0" fillId="5" borderId="15" xfId="0" applyFill="1" applyBorder="1"/>
    <xf numFmtId="164" fontId="5" fillId="0" borderId="16" xfId="0" applyNumberFormat="1" applyFont="1" applyFill="1" applyBorder="1"/>
    <xf numFmtId="0" fontId="3" fillId="0" borderId="3" xfId="0" applyFont="1" applyBorder="1"/>
    <xf numFmtId="164" fontId="3" fillId="0" borderId="17" xfId="0" applyNumberFormat="1" applyFont="1" applyFill="1" applyBorder="1"/>
    <xf numFmtId="0" fontId="1" fillId="0" borderId="28" xfId="0" applyFont="1" applyBorder="1" applyAlignment="1">
      <alignment horizontal="center"/>
    </xf>
    <xf numFmtId="49" fontId="1" fillId="4" borderId="6" xfId="0" applyNumberFormat="1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0" borderId="24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left" vertical="center"/>
    </xf>
    <xf numFmtId="49" fontId="1" fillId="5" borderId="10" xfId="0" applyNumberFormat="1" applyFont="1" applyFill="1" applyBorder="1" applyAlignment="1"/>
    <xf numFmtId="49" fontId="0" fillId="5" borderId="10" xfId="0" applyNumberFormat="1" applyFill="1" applyBorder="1"/>
    <xf numFmtId="49" fontId="0" fillId="0" borderId="24" xfId="0" applyNumberFormat="1" applyBorder="1"/>
    <xf numFmtId="0" fontId="0" fillId="0" borderId="5" xfId="0" applyBorder="1"/>
    <xf numFmtId="164" fontId="0" fillId="0" borderId="24" xfId="0" applyNumberFormat="1" applyFill="1" applyBorder="1"/>
    <xf numFmtId="164" fontId="0" fillId="0" borderId="25" xfId="0" applyNumberFormat="1" applyFill="1" applyBorder="1"/>
    <xf numFmtId="49" fontId="0" fillId="2" borderId="32" xfId="0" applyNumberFormat="1" applyFill="1" applyBorder="1" applyAlignment="1">
      <alignment horizontal="left" vertical="center"/>
    </xf>
    <xf numFmtId="164" fontId="0" fillId="2" borderId="6" xfId="0" applyNumberFormat="1" applyFill="1" applyBorder="1"/>
    <xf numFmtId="0" fontId="0" fillId="2" borderId="7" xfId="0" applyFill="1" applyBorder="1"/>
    <xf numFmtId="164" fontId="1" fillId="2" borderId="8" xfId="0" applyNumberFormat="1" applyFont="1" applyFill="1" applyBorder="1"/>
    <xf numFmtId="164" fontId="0" fillId="3" borderId="6" xfId="0" applyNumberFormat="1" applyFill="1" applyBorder="1"/>
    <xf numFmtId="0" fontId="0" fillId="3" borderId="7" xfId="0" applyFill="1" applyBorder="1"/>
    <xf numFmtId="164" fontId="1" fillId="3" borderId="8" xfId="0" applyNumberFormat="1" applyFont="1" applyFill="1" applyBorder="1"/>
    <xf numFmtId="164" fontId="0" fillId="0" borderId="33" xfId="0" applyNumberFormat="1" applyFill="1" applyBorder="1"/>
    <xf numFmtId="0" fontId="0" fillId="0" borderId="34" xfId="0" applyBorder="1"/>
    <xf numFmtId="164" fontId="0" fillId="0" borderId="35" xfId="0" applyNumberFormat="1" applyFill="1" applyBorder="1"/>
    <xf numFmtId="164" fontId="1" fillId="6" borderId="8" xfId="0" applyNumberFormat="1" applyFont="1" applyFill="1" applyBorder="1"/>
    <xf numFmtId="164" fontId="0" fillId="5" borderId="6" xfId="0" applyNumberFormat="1" applyFill="1" applyBorder="1"/>
    <xf numFmtId="0" fontId="0" fillId="5" borderId="7" xfId="0" applyFill="1" applyBorder="1"/>
    <xf numFmtId="164" fontId="1" fillId="5" borderId="8" xfId="0" applyNumberFormat="1" applyFont="1" applyFill="1" applyBorder="1"/>
    <xf numFmtId="0" fontId="1" fillId="0" borderId="29" xfId="0" applyFont="1" applyBorder="1"/>
    <xf numFmtId="0" fontId="1" fillId="2" borderId="9" xfId="0" applyFont="1" applyFill="1" applyBorder="1"/>
    <xf numFmtId="0" fontId="0" fillId="0" borderId="0" xfId="0" applyFont="1"/>
    <xf numFmtId="164" fontId="0" fillId="0" borderId="9" xfId="0" applyNumberFormat="1" applyFont="1" applyBorder="1"/>
    <xf numFmtId="0" fontId="1" fillId="4" borderId="27" xfId="0" applyFont="1" applyFill="1" applyBorder="1"/>
    <xf numFmtId="164" fontId="0" fillId="0" borderId="29" xfId="0" applyNumberFormat="1" applyFont="1" applyBorder="1"/>
    <xf numFmtId="0" fontId="0" fillId="5" borderId="31" xfId="0" applyFill="1" applyBorder="1"/>
    <xf numFmtId="164" fontId="0" fillId="6" borderId="9" xfId="0" applyNumberFormat="1" applyFont="1" applyFill="1" applyBorder="1"/>
    <xf numFmtId="164" fontId="0" fillId="6" borderId="27" xfId="0" applyNumberFormat="1" applyFont="1" applyFill="1" applyBorder="1"/>
    <xf numFmtId="164" fontId="0" fillId="5" borderId="9" xfId="0" applyNumberFormat="1" applyFont="1" applyFill="1" applyBorder="1"/>
    <xf numFmtId="164" fontId="0" fillId="5" borderId="27" xfId="0" applyNumberFormat="1" applyFont="1" applyFill="1" applyBorder="1"/>
    <xf numFmtId="0" fontId="0" fillId="0" borderId="21" xfId="0" applyBorder="1"/>
    <xf numFmtId="0" fontId="0" fillId="0" borderId="22" xfId="0" applyBorder="1"/>
    <xf numFmtId="0" fontId="1" fillId="0" borderId="18" xfId="0" applyFont="1" applyBorder="1"/>
    <xf numFmtId="164" fontId="1" fillId="0" borderId="20" xfId="0" applyNumberFormat="1" applyFont="1" applyFill="1" applyBorder="1"/>
    <xf numFmtId="0" fontId="1" fillId="0" borderId="19" xfId="0" applyFont="1" applyBorder="1"/>
    <xf numFmtId="0" fontId="1" fillId="0" borderId="0" xfId="0" applyFont="1"/>
    <xf numFmtId="164" fontId="1" fillId="0" borderId="19" xfId="0" applyNumberFormat="1" applyFont="1" applyBorder="1"/>
    <xf numFmtId="164" fontId="1" fillId="0" borderId="18" xfId="0" applyNumberFormat="1" applyFont="1" applyBorder="1"/>
    <xf numFmtId="164" fontId="0" fillId="0" borderId="28" xfId="0" applyNumberFormat="1" applyFont="1" applyBorder="1"/>
    <xf numFmtId="164" fontId="1" fillId="0" borderId="36" xfId="0" applyNumberFormat="1" applyFont="1" applyBorder="1"/>
    <xf numFmtId="0" fontId="5" fillId="0" borderId="37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9" fontId="5" fillId="2" borderId="3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0" fillId="0" borderId="38" xfId="0" applyNumberFormat="1" applyFont="1" applyBorder="1"/>
    <xf numFmtId="49" fontId="5" fillId="2" borderId="39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0" fillId="0" borderId="0" xfId="0" applyBorder="1"/>
    <xf numFmtId="0" fontId="5" fillId="0" borderId="44" xfId="0" applyFont="1" applyFill="1" applyBorder="1" applyAlignment="1">
      <alignment horizontal="right" vertical="center" indent="1"/>
    </xf>
    <xf numFmtId="0" fontId="5" fillId="0" borderId="2" xfId="0" applyFont="1" applyBorder="1" applyAlignment="1">
      <alignment horizontal="right" vertical="center" indent="1"/>
    </xf>
    <xf numFmtId="0" fontId="5" fillId="0" borderId="2" xfId="0" applyFont="1" applyFill="1" applyBorder="1" applyAlignment="1">
      <alignment horizontal="right" vertical="center" indent="1"/>
    </xf>
    <xf numFmtId="164" fontId="5" fillId="0" borderId="46" xfId="0" applyNumberFormat="1" applyFont="1" applyFill="1" applyBorder="1"/>
    <xf numFmtId="164" fontId="3" fillId="0" borderId="47" xfId="0" applyNumberFormat="1" applyFont="1" applyFill="1" applyBorder="1"/>
    <xf numFmtId="0" fontId="3" fillId="0" borderId="48" xfId="0" applyFont="1" applyBorder="1"/>
    <xf numFmtId="49" fontId="5" fillId="3" borderId="37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49" fontId="5" fillId="3" borderId="39" xfId="0" applyNumberFormat="1" applyFont="1" applyFill="1" applyBorder="1" applyAlignment="1">
      <alignment vertical="center"/>
    </xf>
    <xf numFmtId="0" fontId="5" fillId="0" borderId="3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0" xfId="0" applyNumberFormat="1" applyFont="1" applyFill="1" applyBorder="1" applyAlignment="1">
      <alignment horizontal="center" vertical="center"/>
    </xf>
    <xf numFmtId="164" fontId="5" fillId="0" borderId="45" xfId="0" applyNumberFormat="1" applyFont="1" applyFill="1" applyBorder="1" applyAlignment="1">
      <alignment horizontal="right" vertical="center" indent="1"/>
    </xf>
    <xf numFmtId="164" fontId="5" fillId="0" borderId="10" xfId="0" applyNumberFormat="1" applyFont="1" applyFill="1" applyBorder="1" applyAlignment="1">
      <alignment horizontal="right" vertical="center" indent="1"/>
    </xf>
    <xf numFmtId="164" fontId="0" fillId="0" borderId="11" xfId="0" applyNumberFormat="1" applyFill="1" applyBorder="1" applyAlignment="1">
      <alignment horizontal="right" indent="1"/>
    </xf>
    <xf numFmtId="164" fontId="1" fillId="2" borderId="8" xfId="0" applyNumberFormat="1" applyFont="1" applyFill="1" applyBorder="1" applyAlignment="1">
      <alignment horizontal="right" indent="1"/>
    </xf>
    <xf numFmtId="164" fontId="1" fillId="3" borderId="8" xfId="0" applyNumberFormat="1" applyFont="1" applyFill="1" applyBorder="1" applyAlignment="1">
      <alignment horizontal="right" indent="1"/>
    </xf>
    <xf numFmtId="164" fontId="0" fillId="0" borderId="9" xfId="0" applyNumberFormat="1" applyFont="1" applyBorder="1" applyAlignment="1">
      <alignment horizontal="right" indent="1"/>
    </xf>
    <xf numFmtId="164" fontId="0" fillId="0" borderId="26" xfId="0" applyNumberFormat="1" applyFont="1" applyBorder="1" applyAlignment="1">
      <alignment horizontal="right" indent="1"/>
    </xf>
    <xf numFmtId="164" fontId="0" fillId="0" borderId="38" xfId="0" applyNumberFormat="1" applyFont="1" applyBorder="1" applyAlignment="1">
      <alignment horizontal="right" indent="1"/>
    </xf>
    <xf numFmtId="164" fontId="0" fillId="2" borderId="27" xfId="0" applyNumberFormat="1" applyFont="1" applyFill="1" applyBorder="1" applyAlignment="1">
      <alignment horizontal="right" indent="1"/>
    </xf>
    <xf numFmtId="164" fontId="0" fillId="0" borderId="29" xfId="0" applyNumberFormat="1" applyFont="1" applyBorder="1" applyAlignment="1">
      <alignment horizontal="right" indent="1"/>
    </xf>
    <xf numFmtId="164" fontId="0" fillId="3" borderId="9" xfId="0" applyNumberFormat="1" applyFont="1" applyFill="1" applyBorder="1" applyAlignment="1">
      <alignment horizontal="right" indent="1"/>
    </xf>
    <xf numFmtId="164" fontId="0" fillId="3" borderId="27" xfId="0" applyNumberFormat="1" applyFont="1" applyFill="1" applyBorder="1" applyAlignment="1">
      <alignment horizontal="right" indent="1"/>
    </xf>
    <xf numFmtId="0" fontId="5" fillId="0" borderId="3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5" fillId="5" borderId="39" xfId="0" applyNumberFormat="1" applyFont="1" applyFill="1" applyBorder="1" applyAlignment="1">
      <alignment vertical="center"/>
    </xf>
    <xf numFmtId="49" fontId="5" fillId="7" borderId="37" xfId="0" applyNumberFormat="1" applyFont="1" applyFill="1" applyBorder="1" applyAlignment="1">
      <alignment vertical="center"/>
    </xf>
    <xf numFmtId="49" fontId="5" fillId="7" borderId="1" xfId="0" applyNumberFormat="1" applyFont="1" applyFill="1" applyBorder="1" applyAlignment="1">
      <alignment vertical="center"/>
    </xf>
    <xf numFmtId="49" fontId="5" fillId="7" borderId="39" xfId="0" applyNumberFormat="1" applyFont="1" applyFill="1" applyBorder="1" applyAlignment="1">
      <alignment vertical="center"/>
    </xf>
    <xf numFmtId="49" fontId="1" fillId="6" borderId="12" xfId="0" applyNumberFormat="1" applyFont="1" applyFill="1" applyBorder="1" applyAlignment="1">
      <alignment horizontal="left" vertical="center"/>
    </xf>
    <xf numFmtId="49" fontId="1" fillId="6" borderId="2" xfId="0" applyNumberFormat="1" applyFont="1" applyFill="1" applyBorder="1" applyAlignment="1">
      <alignment horizontal="left" vertical="center"/>
    </xf>
    <xf numFmtId="49" fontId="1" fillId="6" borderId="4" xfId="0" applyNumberFormat="1" applyFont="1" applyFill="1" applyBorder="1" applyAlignment="1">
      <alignment horizontal="left" vertical="center"/>
    </xf>
    <xf numFmtId="0" fontId="0" fillId="6" borderId="32" xfId="0" applyFont="1" applyFill="1" applyBorder="1"/>
    <xf numFmtId="164" fontId="0" fillId="6" borderId="6" xfId="0" applyNumberFormat="1" applyFont="1" applyFill="1" applyBorder="1"/>
    <xf numFmtId="164" fontId="1" fillId="6" borderId="8" xfId="0" applyNumberFormat="1" applyFont="1" applyFill="1" applyBorder="1" applyAlignment="1">
      <alignment horizontal="right" indent="1"/>
    </xf>
    <xf numFmtId="0" fontId="0" fillId="6" borderId="7" xfId="0" applyFont="1" applyFill="1" applyBorder="1"/>
    <xf numFmtId="0" fontId="4" fillId="0" borderId="1" xfId="0" applyFont="1" applyFill="1" applyBorder="1" applyAlignment="1">
      <alignment vertical="center"/>
    </xf>
    <xf numFmtId="49" fontId="4" fillId="8" borderId="37" xfId="0" applyNumberFormat="1" applyFont="1" applyFill="1" applyBorder="1" applyAlignment="1">
      <alignment vertical="center"/>
    </xf>
    <xf numFmtId="49" fontId="4" fillId="8" borderId="1" xfId="0" applyNumberFormat="1" applyFont="1" applyFill="1" applyBorder="1" applyAlignment="1">
      <alignment vertical="center"/>
    </xf>
    <xf numFmtId="49" fontId="4" fillId="8" borderId="3" xfId="0" applyNumberFormat="1" applyFont="1" applyFill="1" applyBorder="1" applyAlignment="1">
      <alignment vertical="center"/>
    </xf>
    <xf numFmtId="49" fontId="4" fillId="8" borderId="50" xfId="0" applyNumberFormat="1" applyFont="1" applyFill="1" applyBorder="1" applyAlignment="1">
      <alignment vertical="center"/>
    </xf>
    <xf numFmtId="49" fontId="1" fillId="9" borderId="10" xfId="0" applyNumberFormat="1" applyFont="1" applyFill="1" applyBorder="1" applyAlignment="1">
      <alignment horizontal="left" vertical="center"/>
    </xf>
    <xf numFmtId="49" fontId="1" fillId="9" borderId="4" xfId="0" applyNumberFormat="1" applyFont="1" applyFill="1" applyBorder="1" applyAlignment="1">
      <alignment horizontal="left" vertical="center"/>
    </xf>
    <xf numFmtId="49" fontId="1" fillId="9" borderId="12" xfId="0" applyNumberFormat="1" applyFont="1" applyFill="1" applyBorder="1" applyAlignment="1">
      <alignment horizontal="left" vertical="center"/>
    </xf>
    <xf numFmtId="49" fontId="1" fillId="9" borderId="13" xfId="0" applyNumberFormat="1" applyFont="1" applyFill="1" applyBorder="1" applyAlignment="1">
      <alignment horizontal="left" vertical="center"/>
    </xf>
    <xf numFmtId="0" fontId="0" fillId="9" borderId="14" xfId="0" applyFill="1" applyBorder="1"/>
    <xf numFmtId="0" fontId="0" fillId="9" borderId="0" xfId="0" applyFill="1" applyBorder="1"/>
    <xf numFmtId="0" fontId="0" fillId="9" borderId="15" xfId="0" applyFill="1" applyBorder="1"/>
    <xf numFmtId="164" fontId="0" fillId="9" borderId="9" xfId="0" applyNumberFormat="1" applyFont="1" applyFill="1" applyBorder="1"/>
    <xf numFmtId="49" fontId="1" fillId="8" borderId="10" xfId="0" applyNumberFormat="1" applyFont="1" applyFill="1" applyBorder="1" applyAlignment="1">
      <alignment horizontal="left" vertical="center"/>
    </xf>
    <xf numFmtId="49" fontId="1" fillId="8" borderId="4" xfId="0" applyNumberFormat="1" applyFont="1" applyFill="1" applyBorder="1" applyAlignment="1">
      <alignment horizontal="left" vertical="center"/>
    </xf>
    <xf numFmtId="49" fontId="1" fillId="8" borderId="12" xfId="0" applyNumberFormat="1" applyFont="1" applyFill="1" applyBorder="1" applyAlignment="1">
      <alignment horizontal="left" vertical="center"/>
    </xf>
    <xf numFmtId="49" fontId="1" fillId="8" borderId="13" xfId="0" applyNumberFormat="1" applyFont="1" applyFill="1" applyBorder="1" applyAlignment="1">
      <alignment horizontal="left" vertical="center"/>
    </xf>
    <xf numFmtId="0" fontId="0" fillId="8" borderId="14" xfId="0" applyFill="1" applyBorder="1"/>
    <xf numFmtId="0" fontId="0" fillId="8" borderId="0" xfId="0" applyFill="1" applyBorder="1"/>
    <xf numFmtId="0" fontId="0" fillId="8" borderId="15" xfId="0" applyFill="1" applyBorder="1"/>
    <xf numFmtId="164" fontId="0" fillId="8" borderId="9" xfId="0" applyNumberFormat="1" applyFont="1" applyFill="1" applyBorder="1"/>
    <xf numFmtId="0" fontId="0" fillId="8" borderId="32" xfId="0" applyFill="1" applyBorder="1"/>
    <xf numFmtId="164" fontId="0" fillId="8" borderId="6" xfId="0" applyNumberFormat="1" applyFill="1" applyBorder="1"/>
    <xf numFmtId="0" fontId="5" fillId="0" borderId="3" xfId="0" applyFont="1" applyFill="1" applyBorder="1" applyAlignment="1">
      <alignment vertical="center"/>
    </xf>
    <xf numFmtId="164" fontId="0" fillId="0" borderId="42" xfId="0" applyNumberFormat="1" applyFill="1" applyBorder="1"/>
    <xf numFmtId="164" fontId="0" fillId="0" borderId="43" xfId="0" applyNumberFormat="1" applyFill="1" applyBorder="1"/>
    <xf numFmtId="164" fontId="0" fillId="0" borderId="1" xfId="0" applyNumberFormat="1" applyFill="1" applyBorder="1"/>
    <xf numFmtId="0" fontId="0" fillId="0" borderId="14" xfId="0" applyBorder="1"/>
    <xf numFmtId="164" fontId="0" fillId="0" borderId="15" xfId="0" applyNumberFormat="1" applyFill="1" applyBorder="1"/>
    <xf numFmtId="164" fontId="0" fillId="0" borderId="41" xfId="0" applyNumberFormat="1" applyFill="1" applyBorder="1"/>
    <xf numFmtId="0" fontId="0" fillId="0" borderId="52" xfId="0" applyBorder="1"/>
    <xf numFmtId="164" fontId="0" fillId="0" borderId="3" xfId="0" applyNumberFormat="1" applyFill="1" applyBorder="1"/>
    <xf numFmtId="0" fontId="0" fillId="10" borderId="3" xfId="0" applyFill="1" applyBorder="1"/>
    <xf numFmtId="164" fontId="0" fillId="10" borderId="3" xfId="0" applyNumberFormat="1" applyFill="1" applyBorder="1"/>
    <xf numFmtId="164" fontId="1" fillId="8" borderId="6" xfId="0" applyNumberFormat="1" applyFont="1" applyFill="1" applyBorder="1"/>
    <xf numFmtId="164" fontId="0" fillId="8" borderId="31" xfId="0" applyNumberFormat="1" applyFill="1" applyBorder="1"/>
    <xf numFmtId="164" fontId="1" fillId="8" borderId="32" xfId="0" applyNumberFormat="1" applyFont="1" applyFill="1" applyBorder="1"/>
    <xf numFmtId="164" fontId="1" fillId="8" borderId="27" xfId="0" applyNumberFormat="1" applyFont="1" applyFill="1" applyBorder="1"/>
    <xf numFmtId="0" fontId="5" fillId="0" borderId="41" xfId="0" applyFont="1" applyFill="1" applyBorder="1" applyAlignment="1">
      <alignment horizontal="center" vertical="center"/>
    </xf>
    <xf numFmtId="164" fontId="5" fillId="0" borderId="41" xfId="0" applyNumberFormat="1" applyFont="1" applyFill="1" applyBorder="1" applyAlignment="1">
      <alignment horizontal="right" vertical="center" indent="1"/>
    </xf>
    <xf numFmtId="164" fontId="0" fillId="3" borderId="54" xfId="0" applyNumberFormat="1" applyFill="1" applyBorder="1"/>
    <xf numFmtId="164" fontId="0" fillId="0" borderId="5" xfId="0" applyNumberFormat="1" applyFill="1" applyBorder="1"/>
    <xf numFmtId="164" fontId="0" fillId="5" borderId="54" xfId="0" applyNumberFormat="1" applyFill="1" applyBorder="1"/>
    <xf numFmtId="164" fontId="5" fillId="0" borderId="40" xfId="0" applyNumberFormat="1" applyFont="1" applyFill="1" applyBorder="1" applyAlignment="1">
      <alignment horizontal="right" vertical="center" indent="1"/>
    </xf>
    <xf numFmtId="0" fontId="5" fillId="0" borderId="11" xfId="0" applyFont="1" applyFill="1" applyBorder="1" applyAlignment="1">
      <alignment horizontal="center" vertical="center"/>
    </xf>
    <xf numFmtId="0" fontId="0" fillId="0" borderId="13" xfId="0" applyBorder="1"/>
    <xf numFmtId="49" fontId="0" fillId="3" borderId="51" xfId="0" applyNumberFormat="1" applyFill="1" applyBorder="1" applyAlignment="1">
      <alignment horizontal="left" vertical="center"/>
    </xf>
    <xf numFmtId="0" fontId="0" fillId="0" borderId="25" xfId="0" applyBorder="1"/>
    <xf numFmtId="0" fontId="0" fillId="0" borderId="15" xfId="0" applyBorder="1"/>
    <xf numFmtId="0" fontId="0" fillId="5" borderId="27" xfId="0" applyFill="1" applyBorder="1"/>
    <xf numFmtId="0" fontId="5" fillId="0" borderId="49" xfId="0" applyFont="1" applyFill="1" applyBorder="1" applyAlignment="1">
      <alignment horizontal="center" vertical="center"/>
    </xf>
    <xf numFmtId="0" fontId="0" fillId="0" borderId="53" xfId="0" applyBorder="1"/>
    <xf numFmtId="164" fontId="6" fillId="0" borderId="41" xfId="0" applyNumberFormat="1" applyFont="1" applyFill="1" applyBorder="1"/>
    <xf numFmtId="0" fontId="0" fillId="0" borderId="42" xfId="0" applyBorder="1"/>
    <xf numFmtId="49" fontId="5" fillId="0" borderId="11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64" fontId="0" fillId="10" borderId="55" xfId="0" applyNumberFormat="1" applyFill="1" applyBorder="1"/>
    <xf numFmtId="0" fontId="0" fillId="0" borderId="56" xfId="0" applyFont="1" applyBorder="1"/>
    <xf numFmtId="49" fontId="4" fillId="9" borderId="37" xfId="0" applyNumberFormat="1" applyFont="1" applyFill="1" applyBorder="1" applyAlignment="1">
      <alignment vertical="center"/>
    </xf>
    <xf numFmtId="49" fontId="4" fillId="9" borderId="1" xfId="0" applyNumberFormat="1" applyFont="1" applyFill="1" applyBorder="1" applyAlignment="1">
      <alignment vertical="center"/>
    </xf>
    <xf numFmtId="49" fontId="4" fillId="9" borderId="39" xfId="0" applyNumberFormat="1" applyFont="1" applyFill="1" applyBorder="1" applyAlignment="1">
      <alignment vertical="center"/>
    </xf>
    <xf numFmtId="0" fontId="0" fillId="0" borderId="0" xfId="0" applyFont="1" applyBorder="1"/>
    <xf numFmtId="0" fontId="5" fillId="0" borderId="11" xfId="0" applyFont="1" applyFill="1" applyBorder="1" applyAlignment="1">
      <alignment horizontal="center" vertical="center" wrapText="1"/>
    </xf>
    <xf numFmtId="164" fontId="0" fillId="0" borderId="15" xfId="0" applyNumberFormat="1" applyFont="1" applyFill="1" applyBorder="1"/>
    <xf numFmtId="49" fontId="1" fillId="5" borderId="18" xfId="0" applyNumberFormat="1" applyFont="1" applyFill="1" applyBorder="1"/>
    <xf numFmtId="0" fontId="0" fillId="9" borderId="32" xfId="0" applyFont="1" applyFill="1" applyBorder="1"/>
    <xf numFmtId="164" fontId="0" fillId="9" borderId="6" xfId="0" applyNumberFormat="1" applyFont="1" applyFill="1" applyBorder="1"/>
    <xf numFmtId="164" fontId="1" fillId="9" borderId="8" xfId="0" applyNumberFormat="1" applyFont="1" applyFill="1" applyBorder="1" applyAlignment="1">
      <alignment horizontal="right" indent="1"/>
    </xf>
    <xf numFmtId="0" fontId="0" fillId="9" borderId="7" xfId="0" applyFont="1" applyFill="1" applyBorder="1"/>
    <xf numFmtId="164" fontId="1" fillId="9" borderId="8" xfId="0" applyNumberFormat="1" applyFont="1" applyFill="1" applyBorder="1"/>
    <xf numFmtId="164" fontId="0" fillId="9" borderId="27" xfId="0" applyNumberFormat="1" applyFont="1" applyFill="1" applyBorder="1"/>
    <xf numFmtId="0" fontId="0" fillId="0" borderId="10" xfId="0" applyBorder="1"/>
    <xf numFmtId="49" fontId="4" fillId="8" borderId="31" xfId="0" applyNumberFormat="1" applyFont="1" applyFill="1" applyBorder="1" applyAlignment="1">
      <alignment horizontal="left" vertical="center"/>
    </xf>
    <xf numFmtId="49" fontId="4" fillId="8" borderId="32" xfId="0" applyNumberFormat="1" applyFont="1" applyFill="1" applyBorder="1" applyAlignment="1">
      <alignment horizontal="left" vertical="center"/>
    </xf>
    <xf numFmtId="49" fontId="4" fillId="8" borderId="51" xfId="0" applyNumberFormat="1" applyFont="1" applyFill="1" applyBorder="1" applyAlignment="1">
      <alignment horizontal="left" vertical="center"/>
    </xf>
    <xf numFmtId="49" fontId="1" fillId="9" borderId="31" xfId="0" applyNumberFormat="1" applyFont="1" applyFill="1" applyBorder="1" applyAlignment="1">
      <alignment horizontal="left"/>
    </xf>
    <xf numFmtId="49" fontId="1" fillId="9" borderId="32" xfId="0" applyNumberFormat="1" applyFont="1" applyFill="1" applyBorder="1" applyAlignment="1">
      <alignment horizontal="left"/>
    </xf>
    <xf numFmtId="49" fontId="1" fillId="6" borderId="31" xfId="0" applyNumberFormat="1" applyFont="1" applyFill="1" applyBorder="1" applyAlignment="1">
      <alignment horizontal="left"/>
    </xf>
    <xf numFmtId="49" fontId="1" fillId="6" borderId="32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2" borderId="31" xfId="0" applyNumberFormat="1" applyFont="1" applyFill="1" applyBorder="1" applyAlignment="1">
      <alignment horizontal="left" vertical="center"/>
    </xf>
    <xf numFmtId="49" fontId="1" fillId="2" borderId="32" xfId="0" applyNumberFormat="1" applyFont="1" applyFill="1" applyBorder="1" applyAlignment="1">
      <alignment horizontal="left" vertical="center"/>
    </xf>
    <xf numFmtId="49" fontId="1" fillId="3" borderId="31" xfId="0" applyNumberFormat="1" applyFont="1" applyFill="1" applyBorder="1" applyAlignment="1">
      <alignment horizontal="left" vertical="center"/>
    </xf>
    <xf numFmtId="49" fontId="1" fillId="3" borderId="32" xfId="0" applyNumberFormat="1" applyFont="1" applyFill="1" applyBorder="1" applyAlignment="1">
      <alignment horizontal="left" vertical="center"/>
    </xf>
    <xf numFmtId="164" fontId="5" fillId="0" borderId="42" xfId="0" applyNumberFormat="1" applyFont="1" applyFill="1" applyBorder="1" applyAlignment="1">
      <alignment horizontal="right" vertical="center" indent="1"/>
    </xf>
    <xf numFmtId="164" fontId="5" fillId="0" borderId="40" xfId="0" applyNumberFormat="1" applyFont="1" applyFill="1" applyBorder="1" applyAlignment="1">
      <alignment horizontal="right" vertical="center" indent="1"/>
    </xf>
    <xf numFmtId="164" fontId="0" fillId="0" borderId="17" xfId="0" applyNumberFormat="1" applyFill="1" applyBorder="1" applyAlignment="1">
      <alignment horizontal="right" vertical="center" indent="1"/>
    </xf>
    <xf numFmtId="164" fontId="0" fillId="0" borderId="49" xfId="0" applyNumberFormat="1" applyFill="1" applyBorder="1" applyAlignment="1">
      <alignment horizontal="right" vertical="center" indent="1"/>
    </xf>
    <xf numFmtId="0" fontId="5" fillId="0" borderId="13" xfId="0" applyFont="1" applyFill="1" applyBorder="1" applyAlignment="1">
      <alignment horizontal="center" vertical="center"/>
    </xf>
    <xf numFmtId="164" fontId="0" fillId="0" borderId="26" xfId="0" applyNumberFormat="1" applyFont="1" applyBorder="1"/>
    <xf numFmtId="0" fontId="5" fillId="0" borderId="34" xfId="0" applyFont="1" applyFill="1" applyBorder="1" applyAlignment="1">
      <alignment vertical="center"/>
    </xf>
    <xf numFmtId="0" fontId="5" fillId="0" borderId="37" xfId="0" applyFont="1" applyBorder="1" applyAlignment="1">
      <alignment vertical="center" wrapText="1"/>
    </xf>
    <xf numFmtId="164" fontId="0" fillId="0" borderId="11" xfId="0" applyNumberForma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F81BD"/>
      <color rgb="FFFF7979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9"/>
  <sheetViews>
    <sheetView tabSelected="1" view="pageLayout" zoomScaleNormal="100" workbookViewId="0">
      <selection activeCell="A68" sqref="A68:XFD68"/>
    </sheetView>
  </sheetViews>
  <sheetFormatPr baseColWidth="10" defaultRowHeight="14.4" x14ac:dyDescent="0.3"/>
  <cols>
    <col min="1" max="1" width="10.6640625" customWidth="1"/>
    <col min="2" max="2" width="35.6640625" customWidth="1"/>
    <col min="3" max="3" width="11.33203125" style="7" customWidth="1"/>
    <col min="4" max="5" width="10.6640625" customWidth="1"/>
    <col min="6" max="8" width="10.6640625" style="7" customWidth="1"/>
    <col min="9" max="9" width="12.44140625" style="74" customWidth="1"/>
  </cols>
  <sheetData>
    <row r="1" spans="1:9" s="7" customFormat="1" ht="15" thickBot="1" x14ac:dyDescent="0.35">
      <c r="A1" s="48"/>
      <c r="B1" s="49"/>
      <c r="C1" s="49"/>
      <c r="D1" s="220" t="s">
        <v>46</v>
      </c>
      <c r="E1" s="222"/>
      <c r="F1" s="220" t="s">
        <v>48</v>
      </c>
      <c r="G1" s="221"/>
      <c r="H1" s="222"/>
      <c r="I1" s="45" t="s">
        <v>49</v>
      </c>
    </row>
    <row r="2" spans="1:9" s="5" customFormat="1" ht="30" customHeight="1" thickBot="1" x14ac:dyDescent="0.4">
      <c r="A2" s="46" t="s">
        <v>45</v>
      </c>
      <c r="B2" s="47" t="s">
        <v>37</v>
      </c>
      <c r="C2" s="47" t="s">
        <v>47</v>
      </c>
      <c r="D2" s="13" t="s">
        <v>38</v>
      </c>
      <c r="E2" s="15" t="s">
        <v>28</v>
      </c>
      <c r="F2" s="13" t="s">
        <v>38</v>
      </c>
      <c r="G2" s="14" t="s">
        <v>47</v>
      </c>
      <c r="H2" s="15" t="s">
        <v>28</v>
      </c>
      <c r="I2" s="76"/>
    </row>
    <row r="3" spans="1:9" s="5" customFormat="1" ht="15" customHeight="1" x14ac:dyDescent="0.35">
      <c r="A3" s="50"/>
      <c r="B3" s="12"/>
      <c r="C3" s="12"/>
      <c r="D3" s="22"/>
      <c r="E3" s="23"/>
      <c r="F3" s="22"/>
      <c r="G3" s="12"/>
      <c r="H3" s="23"/>
      <c r="I3" s="72"/>
    </row>
    <row r="4" spans="1:9" s="5" customFormat="1" ht="14.1" customHeight="1" x14ac:dyDescent="0.35">
      <c r="A4" s="51" t="s">
        <v>36</v>
      </c>
      <c r="B4" s="8" t="s">
        <v>52</v>
      </c>
      <c r="C4" s="8"/>
      <c r="D4" s="24"/>
      <c r="E4" s="25"/>
      <c r="F4" s="29"/>
      <c r="G4" s="30"/>
      <c r="H4" s="31"/>
      <c r="I4" s="73"/>
    </row>
    <row r="5" spans="1:9" s="5" customFormat="1" ht="14.1" customHeight="1" x14ac:dyDescent="0.35">
      <c r="A5" s="96" t="s">
        <v>0</v>
      </c>
      <c r="B5" s="93" t="s">
        <v>53</v>
      </c>
      <c r="C5" s="103">
        <v>12</v>
      </c>
      <c r="D5" s="116">
        <v>22</v>
      </c>
      <c r="E5" s="118">
        <f>D5*C5</f>
        <v>264</v>
      </c>
      <c r="F5" s="16"/>
      <c r="G5" s="11"/>
      <c r="H5" s="17"/>
      <c r="I5" s="121">
        <f>SUM(H5-E5)</f>
        <v>-264</v>
      </c>
    </row>
    <row r="6" spans="1:9" s="5" customFormat="1" ht="14.1" customHeight="1" x14ac:dyDescent="0.35">
      <c r="A6" s="96" t="s">
        <v>59</v>
      </c>
      <c r="B6" s="93" t="s">
        <v>54</v>
      </c>
      <c r="C6" s="103">
        <v>6</v>
      </c>
      <c r="D6" s="116">
        <v>16</v>
      </c>
      <c r="E6" s="118">
        <f>D6*C6</f>
        <v>96</v>
      </c>
      <c r="F6" s="16"/>
      <c r="G6" s="1"/>
      <c r="H6" s="17"/>
      <c r="I6" s="121">
        <f t="shared" ref="I6:I35" si="0">SUM(H6-E6)</f>
        <v>-96</v>
      </c>
    </row>
    <row r="7" spans="1:9" ht="14.1" customHeight="1" x14ac:dyDescent="0.3">
      <c r="A7" s="96" t="s">
        <v>60</v>
      </c>
      <c r="B7" s="94" t="s">
        <v>55</v>
      </c>
      <c r="C7" s="104">
        <v>2</v>
      </c>
      <c r="D7" s="117">
        <v>25</v>
      </c>
      <c r="E7" s="118">
        <f>D7*C7</f>
        <v>50</v>
      </c>
      <c r="F7" s="16"/>
      <c r="G7" s="1"/>
      <c r="H7" s="17"/>
      <c r="I7" s="121">
        <f t="shared" si="0"/>
        <v>-50</v>
      </c>
    </row>
    <row r="8" spans="1:9" s="6" customFormat="1" ht="14.1" customHeight="1" x14ac:dyDescent="0.3">
      <c r="A8" s="96" t="s">
        <v>1</v>
      </c>
      <c r="B8" s="94" t="s">
        <v>56</v>
      </c>
      <c r="C8" s="104">
        <v>1</v>
      </c>
      <c r="D8" s="117">
        <v>16</v>
      </c>
      <c r="E8" s="118">
        <f>D8*C8</f>
        <v>16</v>
      </c>
      <c r="F8" s="16"/>
      <c r="G8" s="1"/>
      <c r="H8" s="17"/>
      <c r="I8" s="121">
        <f t="shared" si="0"/>
        <v>-16</v>
      </c>
    </row>
    <row r="9" spans="1:9" s="6" customFormat="1" ht="14.1" customHeight="1" x14ac:dyDescent="0.3">
      <c r="A9" s="96" t="s">
        <v>2</v>
      </c>
      <c r="B9" s="95" t="s">
        <v>57</v>
      </c>
      <c r="C9" s="105">
        <v>2</v>
      </c>
      <c r="D9" s="117">
        <v>25</v>
      </c>
      <c r="E9" s="118">
        <f>D9*C9</f>
        <v>50</v>
      </c>
      <c r="F9" s="16"/>
      <c r="G9" s="1"/>
      <c r="H9" s="17"/>
      <c r="I9" s="121">
        <f t="shared" si="0"/>
        <v>-50</v>
      </c>
    </row>
    <row r="10" spans="1:9" s="4" customFormat="1" ht="14.1" customHeight="1" x14ac:dyDescent="0.3">
      <c r="A10" s="96" t="s">
        <v>61</v>
      </c>
      <c r="B10" s="95" t="s">
        <v>58</v>
      </c>
      <c r="C10" s="105">
        <v>1</v>
      </c>
      <c r="D10" s="117">
        <v>16</v>
      </c>
      <c r="E10" s="118">
        <f t="shared" ref="E10:E12" si="1">D10*C10</f>
        <v>16</v>
      </c>
      <c r="F10" s="42"/>
      <c r="G10" s="43"/>
      <c r="H10" s="44"/>
      <c r="I10" s="122">
        <f t="shared" si="0"/>
        <v>-16</v>
      </c>
    </row>
    <row r="11" spans="1:9" s="4" customFormat="1" ht="14.1" customHeight="1" x14ac:dyDescent="0.3">
      <c r="A11" s="96" t="s">
        <v>3</v>
      </c>
      <c r="B11" s="100" t="s">
        <v>67</v>
      </c>
      <c r="C11" s="105">
        <v>1</v>
      </c>
      <c r="D11" s="117">
        <v>20</v>
      </c>
      <c r="E11" s="118">
        <f t="shared" si="1"/>
        <v>20</v>
      </c>
      <c r="F11" s="42"/>
      <c r="G11" s="43"/>
      <c r="H11" s="44"/>
      <c r="I11" s="122">
        <f t="shared" ref="I11:I16" si="2">SUM(H11-E11)</f>
        <v>-20</v>
      </c>
    </row>
    <row r="12" spans="1:9" s="4" customFormat="1" ht="14.1" customHeight="1" x14ac:dyDescent="0.3">
      <c r="A12" s="96" t="s">
        <v>62</v>
      </c>
      <c r="B12" s="100" t="s">
        <v>68</v>
      </c>
      <c r="C12" s="105">
        <v>1</v>
      </c>
      <c r="D12" s="117">
        <v>14</v>
      </c>
      <c r="E12" s="118">
        <f t="shared" si="1"/>
        <v>14</v>
      </c>
      <c r="F12" s="42"/>
      <c r="G12" s="43"/>
      <c r="H12" s="44"/>
      <c r="I12" s="122">
        <f t="shared" si="2"/>
        <v>-14</v>
      </c>
    </row>
    <row r="13" spans="1:9" s="4" customFormat="1" ht="14.1" customHeight="1" x14ac:dyDescent="0.3">
      <c r="A13" s="96" t="s">
        <v>63</v>
      </c>
      <c r="B13" s="100" t="s">
        <v>69</v>
      </c>
      <c r="C13" s="193" t="s">
        <v>51</v>
      </c>
      <c r="D13" s="115"/>
      <c r="E13" s="118">
        <v>40</v>
      </c>
      <c r="F13" s="42"/>
      <c r="G13" s="43"/>
      <c r="H13" s="44"/>
      <c r="I13" s="122">
        <f t="shared" si="2"/>
        <v>-40</v>
      </c>
    </row>
    <row r="14" spans="1:9" s="4" customFormat="1" ht="14.1" customHeight="1" x14ac:dyDescent="0.3">
      <c r="A14" s="96" t="s">
        <v>64</v>
      </c>
      <c r="B14" s="100" t="s">
        <v>70</v>
      </c>
      <c r="C14" s="193" t="s">
        <v>51</v>
      </c>
      <c r="D14" s="115"/>
      <c r="E14" s="118"/>
      <c r="F14" s="42"/>
      <c r="G14" s="43"/>
      <c r="H14" s="44"/>
      <c r="I14" s="122">
        <f t="shared" si="2"/>
        <v>0</v>
      </c>
    </row>
    <row r="15" spans="1:9" s="4" customFormat="1" ht="14.1" customHeight="1" x14ac:dyDescent="0.3">
      <c r="A15" s="96" t="s">
        <v>65</v>
      </c>
      <c r="B15" s="100" t="s">
        <v>71</v>
      </c>
      <c r="C15" s="193" t="s">
        <v>51</v>
      </c>
      <c r="D15" s="115"/>
      <c r="E15" s="118"/>
      <c r="F15" s="42"/>
      <c r="G15" s="43"/>
      <c r="H15" s="44"/>
      <c r="I15" s="122">
        <f t="shared" si="2"/>
        <v>0</v>
      </c>
    </row>
    <row r="16" spans="1:9" s="4" customFormat="1" ht="14.1" customHeight="1" x14ac:dyDescent="0.3">
      <c r="A16" s="96" t="s">
        <v>66</v>
      </c>
      <c r="B16" s="100" t="s">
        <v>72</v>
      </c>
      <c r="C16" s="193" t="s">
        <v>51</v>
      </c>
      <c r="D16" s="115"/>
      <c r="E16" s="118"/>
      <c r="F16" s="42"/>
      <c r="G16" s="43"/>
      <c r="H16" s="44"/>
      <c r="I16" s="122">
        <f t="shared" si="2"/>
        <v>0</v>
      </c>
    </row>
    <row r="17" spans="1:9" s="4" customFormat="1" ht="14.1" customHeight="1" thickBot="1" x14ac:dyDescent="0.35">
      <c r="A17" s="99"/>
      <c r="B17" s="97"/>
      <c r="C17" s="97"/>
      <c r="D17" s="106"/>
      <c r="E17" s="107"/>
      <c r="F17" s="106"/>
      <c r="G17" s="108"/>
      <c r="H17" s="107"/>
      <c r="I17" s="123"/>
    </row>
    <row r="18" spans="1:9" ht="14.1" customHeight="1" thickBot="1" x14ac:dyDescent="0.35">
      <c r="A18" s="223" t="s">
        <v>22</v>
      </c>
      <c r="B18" s="224"/>
      <c r="C18" s="58"/>
      <c r="D18" s="59"/>
      <c r="E18" s="119">
        <f>SUM(E5:E16)</f>
        <v>566</v>
      </c>
      <c r="F18" s="59"/>
      <c r="G18" s="60"/>
      <c r="H18" s="61"/>
      <c r="I18" s="124">
        <f t="shared" si="0"/>
        <v>-566</v>
      </c>
    </row>
    <row r="19" spans="1:9" ht="14.1" customHeight="1" x14ac:dyDescent="0.3">
      <c r="A19" s="54"/>
      <c r="B19" s="55"/>
      <c r="C19" s="55"/>
      <c r="D19" s="56"/>
      <c r="E19" s="57"/>
      <c r="F19" s="56"/>
      <c r="G19" s="55"/>
      <c r="H19" s="57"/>
      <c r="I19" s="125"/>
    </row>
    <row r="20" spans="1:9" ht="14.1" customHeight="1" x14ac:dyDescent="0.3">
      <c r="A20" s="26" t="s">
        <v>39</v>
      </c>
      <c r="B20" s="9" t="s">
        <v>73</v>
      </c>
      <c r="C20" s="10"/>
      <c r="D20" s="26"/>
      <c r="E20" s="27"/>
      <c r="F20" s="32"/>
      <c r="G20" s="33"/>
      <c r="H20" s="34"/>
      <c r="I20" s="126"/>
    </row>
    <row r="21" spans="1:9" ht="14.1" customHeight="1" x14ac:dyDescent="0.3">
      <c r="A21" s="109" t="s">
        <v>33</v>
      </c>
      <c r="B21" s="112" t="s">
        <v>77</v>
      </c>
      <c r="C21" s="185">
        <v>1</v>
      </c>
      <c r="D21" s="179"/>
      <c r="E21" s="118">
        <f>SUM(C21*D21)</f>
        <v>0</v>
      </c>
      <c r="F21" s="16"/>
      <c r="G21" s="1"/>
      <c r="H21" s="17"/>
      <c r="I21" s="121">
        <f t="shared" si="0"/>
        <v>0</v>
      </c>
    </row>
    <row r="22" spans="1:9" ht="14.1" customHeight="1" x14ac:dyDescent="0.3">
      <c r="A22" s="110" t="s">
        <v>34</v>
      </c>
      <c r="B22" s="113" t="s">
        <v>78</v>
      </c>
      <c r="C22" s="185">
        <v>1</v>
      </c>
      <c r="D22" s="180">
        <v>0</v>
      </c>
      <c r="E22" s="118">
        <f t="shared" ref="E22:E30" si="3">SUM(C22*D22)</f>
        <v>0</v>
      </c>
      <c r="F22" s="16"/>
      <c r="G22" s="1"/>
      <c r="H22" s="17"/>
      <c r="I22" s="121">
        <f t="shared" si="0"/>
        <v>0</v>
      </c>
    </row>
    <row r="23" spans="1:9" ht="14.1" customHeight="1" x14ac:dyDescent="0.3">
      <c r="A23" s="110" t="s">
        <v>35</v>
      </c>
      <c r="B23" s="114" t="s">
        <v>41</v>
      </c>
      <c r="C23" s="185">
        <v>1</v>
      </c>
      <c r="D23" s="180">
        <v>5</v>
      </c>
      <c r="E23" s="118">
        <f t="shared" si="3"/>
        <v>5</v>
      </c>
      <c r="F23" s="16"/>
      <c r="G23" s="1"/>
      <c r="H23" s="17"/>
      <c r="I23" s="121">
        <f t="shared" si="0"/>
        <v>-5</v>
      </c>
    </row>
    <row r="24" spans="1:9" ht="14.1" customHeight="1" x14ac:dyDescent="0.3">
      <c r="A24" s="110" t="s">
        <v>74</v>
      </c>
      <c r="B24" s="114" t="s">
        <v>79</v>
      </c>
      <c r="C24" s="185">
        <v>1</v>
      </c>
      <c r="D24" s="180">
        <v>20</v>
      </c>
      <c r="E24" s="118">
        <f t="shared" si="3"/>
        <v>20</v>
      </c>
      <c r="F24" s="16"/>
      <c r="G24" s="1"/>
      <c r="H24" s="17"/>
      <c r="I24" s="121">
        <f t="shared" si="0"/>
        <v>-20</v>
      </c>
    </row>
    <row r="25" spans="1:9" ht="14.1" customHeight="1" x14ac:dyDescent="0.3">
      <c r="A25" s="110" t="s">
        <v>4</v>
      </c>
      <c r="B25" s="114" t="s">
        <v>80</v>
      </c>
      <c r="C25" s="185">
        <v>2</v>
      </c>
      <c r="D25" s="180">
        <v>19</v>
      </c>
      <c r="E25" s="118">
        <f t="shared" si="3"/>
        <v>38</v>
      </c>
      <c r="F25" s="16"/>
      <c r="G25" s="1"/>
      <c r="H25" s="17"/>
      <c r="I25" s="121">
        <f t="shared" si="0"/>
        <v>-38</v>
      </c>
    </row>
    <row r="26" spans="1:9" ht="14.1" customHeight="1" x14ac:dyDescent="0.3">
      <c r="A26" s="110" t="s">
        <v>29</v>
      </c>
      <c r="B26" s="114" t="s">
        <v>81</v>
      </c>
      <c r="C26" s="185">
        <v>1</v>
      </c>
      <c r="D26" s="180">
        <v>10</v>
      </c>
      <c r="E26" s="118">
        <f t="shared" si="3"/>
        <v>10</v>
      </c>
      <c r="F26" s="16"/>
      <c r="G26" s="1"/>
      <c r="H26" s="17"/>
      <c r="I26" s="121">
        <f t="shared" si="0"/>
        <v>-10</v>
      </c>
    </row>
    <row r="27" spans="1:9" ht="14.1" customHeight="1" x14ac:dyDescent="0.3">
      <c r="A27" s="110" t="s">
        <v>75</v>
      </c>
      <c r="B27" s="94" t="s">
        <v>82</v>
      </c>
      <c r="C27" s="185">
        <v>1</v>
      </c>
      <c r="D27" s="180">
        <v>0</v>
      </c>
      <c r="E27" s="118">
        <f t="shared" si="3"/>
        <v>0</v>
      </c>
      <c r="F27" s="16"/>
      <c r="G27" s="1"/>
      <c r="H27" s="17"/>
      <c r="I27" s="121">
        <f t="shared" si="0"/>
        <v>0</v>
      </c>
    </row>
    <row r="28" spans="1:9" ht="14.1" customHeight="1" x14ac:dyDescent="0.3">
      <c r="A28" s="110" t="s">
        <v>76</v>
      </c>
      <c r="B28" s="101" t="s">
        <v>83</v>
      </c>
      <c r="C28" s="185">
        <v>1</v>
      </c>
      <c r="D28" s="180">
        <v>20</v>
      </c>
      <c r="E28" s="118">
        <f t="shared" si="3"/>
        <v>20</v>
      </c>
      <c r="F28" s="16"/>
      <c r="G28" s="1"/>
      <c r="H28" s="17"/>
      <c r="I28" s="121">
        <f t="shared" si="0"/>
        <v>-20</v>
      </c>
    </row>
    <row r="29" spans="1:9" ht="14.1" customHeight="1" x14ac:dyDescent="0.3">
      <c r="A29" s="110" t="s">
        <v>30</v>
      </c>
      <c r="B29" s="101" t="s">
        <v>84</v>
      </c>
      <c r="C29" s="185">
        <v>1</v>
      </c>
      <c r="D29" s="180">
        <v>40</v>
      </c>
      <c r="E29" s="118">
        <f t="shared" si="3"/>
        <v>40</v>
      </c>
      <c r="F29" s="16"/>
      <c r="G29" s="1"/>
      <c r="H29" s="17"/>
      <c r="I29" s="121">
        <f t="shared" si="0"/>
        <v>-40</v>
      </c>
    </row>
    <row r="30" spans="1:9" s="7" customFormat="1" ht="14.1" customHeight="1" x14ac:dyDescent="0.3">
      <c r="A30" s="110" t="s">
        <v>108</v>
      </c>
      <c r="B30" s="94" t="s">
        <v>109</v>
      </c>
      <c r="C30" s="231">
        <v>2</v>
      </c>
      <c r="D30" s="180">
        <v>18</v>
      </c>
      <c r="E30" s="118">
        <f t="shared" si="3"/>
        <v>36</v>
      </c>
      <c r="F30" s="16"/>
      <c r="G30" s="1"/>
      <c r="H30" s="17"/>
      <c r="I30" s="121">
        <f t="shared" si="0"/>
        <v>-36</v>
      </c>
    </row>
    <row r="31" spans="1:9" ht="14.1" customHeight="1" thickBot="1" x14ac:dyDescent="0.35">
      <c r="A31" s="111"/>
      <c r="B31" s="21"/>
      <c r="C31" s="186"/>
      <c r="D31" s="170"/>
      <c r="E31" s="17"/>
      <c r="F31" s="16"/>
      <c r="G31" s="1"/>
      <c r="H31" s="17"/>
      <c r="I31" s="121"/>
    </row>
    <row r="32" spans="1:9" ht="14.1" customHeight="1" thickBot="1" x14ac:dyDescent="0.35">
      <c r="A32" s="225" t="s">
        <v>23</v>
      </c>
      <c r="B32" s="226"/>
      <c r="C32" s="187"/>
      <c r="D32" s="181"/>
      <c r="E32" s="120">
        <f>SUM(E21:E31)</f>
        <v>169</v>
      </c>
      <c r="F32" s="62"/>
      <c r="G32" s="63"/>
      <c r="H32" s="64"/>
      <c r="I32" s="127">
        <f t="shared" si="0"/>
        <v>-169</v>
      </c>
    </row>
    <row r="33" spans="1:9" ht="14.1" customHeight="1" x14ac:dyDescent="0.3">
      <c r="A33" s="54"/>
      <c r="B33" s="55"/>
      <c r="C33" s="188"/>
      <c r="D33" s="182"/>
      <c r="E33" s="57"/>
      <c r="F33" s="56"/>
      <c r="G33" s="55"/>
      <c r="H33" s="57"/>
      <c r="I33" s="77"/>
    </row>
    <row r="34" spans="1:9" ht="14.1" customHeight="1" x14ac:dyDescent="0.3">
      <c r="A34" s="52" t="s">
        <v>40</v>
      </c>
      <c r="B34" s="20" t="s">
        <v>85</v>
      </c>
      <c r="C34" s="28"/>
      <c r="D34" s="20"/>
      <c r="E34" s="28"/>
      <c r="F34" s="39"/>
      <c r="G34" s="40"/>
      <c r="H34" s="41"/>
      <c r="I34" s="81"/>
    </row>
    <row r="35" spans="1:9" ht="14.1" customHeight="1" x14ac:dyDescent="0.3">
      <c r="A35" s="53" t="s">
        <v>5</v>
      </c>
      <c r="B35" s="128" t="s">
        <v>86</v>
      </c>
      <c r="C35" s="186">
        <v>1</v>
      </c>
      <c r="D35" s="170">
        <v>80</v>
      </c>
      <c r="E35" s="17">
        <f>SUM(C35*D35)</f>
        <v>80</v>
      </c>
      <c r="F35" s="16"/>
      <c r="G35" s="1"/>
      <c r="H35" s="17"/>
      <c r="I35" s="75">
        <f t="shared" si="0"/>
        <v>-80</v>
      </c>
    </row>
    <row r="36" spans="1:9" s="7" customFormat="1" ht="14.1" customHeight="1" thickBot="1" x14ac:dyDescent="0.35">
      <c r="A36" s="130"/>
      <c r="B36" s="129"/>
      <c r="C36" s="189"/>
      <c r="D36" s="166"/>
      <c r="E36" s="67"/>
      <c r="F36" s="65"/>
      <c r="G36" s="66"/>
      <c r="H36" s="67"/>
      <c r="I36" s="98"/>
    </row>
    <row r="37" spans="1:9" ht="14.1" customHeight="1" thickBot="1" x14ac:dyDescent="0.35">
      <c r="A37" s="205" t="s">
        <v>24</v>
      </c>
      <c r="B37" s="78"/>
      <c r="C37" s="190"/>
      <c r="D37" s="183"/>
      <c r="E37" s="71">
        <f>SUM(E35:E35)</f>
        <v>80</v>
      </c>
      <c r="F37" s="69"/>
      <c r="G37" s="70"/>
      <c r="H37" s="71"/>
      <c r="I37" s="82">
        <f t="shared" ref="I37:I60" si="4">SUM(H37-E37)</f>
        <v>-80</v>
      </c>
    </row>
    <row r="38" spans="1:9" ht="14.1" customHeight="1" x14ac:dyDescent="0.3">
      <c r="A38" s="54"/>
      <c r="B38" s="55"/>
      <c r="C38" s="188"/>
      <c r="D38" s="182"/>
      <c r="E38" s="57"/>
      <c r="F38" s="56"/>
      <c r="G38" s="55"/>
      <c r="H38" s="57"/>
      <c r="I38" s="77"/>
    </row>
    <row r="39" spans="1:9" ht="14.1" customHeight="1" x14ac:dyDescent="0.3">
      <c r="A39" s="134" t="s">
        <v>42</v>
      </c>
      <c r="B39" s="135" t="s">
        <v>87</v>
      </c>
      <c r="C39" s="35"/>
      <c r="D39" s="136"/>
      <c r="E39" s="35"/>
      <c r="F39" s="36"/>
      <c r="G39" s="37"/>
      <c r="H39" s="38"/>
      <c r="I39" s="79"/>
    </row>
    <row r="40" spans="1:9" ht="14.1" customHeight="1" x14ac:dyDescent="0.3">
      <c r="A40" s="131" t="s">
        <v>6</v>
      </c>
      <c r="B40" s="93" t="s">
        <v>88</v>
      </c>
      <c r="C40" s="191">
        <v>1</v>
      </c>
      <c r="D40" s="184">
        <v>30</v>
      </c>
      <c r="E40" s="118">
        <f>SUM(C40*D40)</f>
        <v>30</v>
      </c>
      <c r="F40" s="16"/>
      <c r="G40" s="1"/>
      <c r="H40" s="17"/>
      <c r="I40" s="75">
        <f t="shared" si="4"/>
        <v>-30</v>
      </c>
    </row>
    <row r="41" spans="1:9" ht="14.1" customHeight="1" x14ac:dyDescent="0.3">
      <c r="A41" s="132" t="s">
        <v>31</v>
      </c>
      <c r="B41" s="95" t="s">
        <v>89</v>
      </c>
      <c r="C41" s="185">
        <v>1</v>
      </c>
      <c r="D41" s="180">
        <v>10</v>
      </c>
      <c r="E41" s="118">
        <f t="shared" ref="E41:E46" si="5">SUM(C41*D41)</f>
        <v>10</v>
      </c>
      <c r="F41" s="16"/>
      <c r="G41" s="1"/>
      <c r="H41" s="17"/>
      <c r="I41" s="75">
        <f t="shared" si="4"/>
        <v>-10</v>
      </c>
    </row>
    <row r="42" spans="1:9" ht="14.1" customHeight="1" x14ac:dyDescent="0.3">
      <c r="A42" s="132" t="s">
        <v>7</v>
      </c>
      <c r="B42" s="95" t="s">
        <v>90</v>
      </c>
      <c r="C42" s="185">
        <v>1</v>
      </c>
      <c r="D42" s="180">
        <v>15</v>
      </c>
      <c r="E42" s="118">
        <f t="shared" si="5"/>
        <v>15</v>
      </c>
      <c r="F42" s="16"/>
      <c r="G42" s="1"/>
      <c r="H42" s="17"/>
      <c r="I42" s="75">
        <f t="shared" si="4"/>
        <v>-15</v>
      </c>
    </row>
    <row r="43" spans="1:9" ht="14.1" customHeight="1" x14ac:dyDescent="0.3">
      <c r="A43" s="132" t="s">
        <v>8</v>
      </c>
      <c r="B43" s="95" t="s">
        <v>91</v>
      </c>
      <c r="C43" s="185">
        <v>1</v>
      </c>
      <c r="D43" s="180">
        <v>10</v>
      </c>
      <c r="E43" s="118">
        <f t="shared" si="5"/>
        <v>10</v>
      </c>
      <c r="F43" s="16"/>
      <c r="G43" s="1"/>
      <c r="H43" s="17"/>
      <c r="I43" s="75">
        <f t="shared" si="4"/>
        <v>-10</v>
      </c>
    </row>
    <row r="44" spans="1:9" ht="14.1" customHeight="1" x14ac:dyDescent="0.3">
      <c r="A44" s="132" t="s">
        <v>10</v>
      </c>
      <c r="B44" s="95" t="s">
        <v>92</v>
      </c>
      <c r="C44" s="185">
        <v>1</v>
      </c>
      <c r="D44" s="180">
        <v>15</v>
      </c>
      <c r="E44" s="118">
        <f t="shared" si="5"/>
        <v>15</v>
      </c>
      <c r="F44" s="16"/>
      <c r="G44" s="1"/>
      <c r="H44" s="17"/>
      <c r="I44" s="75">
        <f t="shared" si="4"/>
        <v>-15</v>
      </c>
    </row>
    <row r="45" spans="1:9" ht="14.1" customHeight="1" x14ac:dyDescent="0.3">
      <c r="A45" s="132"/>
      <c r="B45" s="141" t="s">
        <v>96</v>
      </c>
      <c r="C45" s="185"/>
      <c r="D45" s="180"/>
      <c r="E45" s="118"/>
      <c r="F45" s="16"/>
      <c r="G45" s="1"/>
      <c r="H45" s="17"/>
      <c r="I45" s="75">
        <f t="shared" si="4"/>
        <v>0</v>
      </c>
    </row>
    <row r="46" spans="1:9" ht="14.1" customHeight="1" x14ac:dyDescent="0.3">
      <c r="A46" s="132" t="s">
        <v>9</v>
      </c>
      <c r="B46" s="95" t="s">
        <v>93</v>
      </c>
      <c r="C46" s="185">
        <v>1</v>
      </c>
      <c r="D46" s="227">
        <v>260</v>
      </c>
      <c r="E46" s="229">
        <f t="shared" si="5"/>
        <v>260</v>
      </c>
      <c r="F46" s="16"/>
      <c r="G46" s="1"/>
      <c r="H46" s="17"/>
      <c r="I46" s="75">
        <f t="shared" si="4"/>
        <v>-260</v>
      </c>
    </row>
    <row r="47" spans="1:9" ht="14.1" customHeight="1" x14ac:dyDescent="0.3">
      <c r="A47" s="132" t="s">
        <v>11</v>
      </c>
      <c r="B47" s="94" t="s">
        <v>94</v>
      </c>
      <c r="C47" s="185">
        <v>1</v>
      </c>
      <c r="D47" s="228"/>
      <c r="E47" s="230"/>
      <c r="F47" s="16"/>
      <c r="G47" s="1"/>
      <c r="H47" s="17"/>
      <c r="I47" s="75">
        <f t="shared" si="4"/>
        <v>0</v>
      </c>
    </row>
    <row r="48" spans="1:9" ht="14.1" customHeight="1" x14ac:dyDescent="0.3">
      <c r="A48" s="132" t="s">
        <v>12</v>
      </c>
      <c r="B48" s="94" t="s">
        <v>95</v>
      </c>
      <c r="C48" s="185"/>
      <c r="D48" s="212"/>
      <c r="E48" s="180">
        <v>37</v>
      </c>
      <c r="F48" s="16"/>
      <c r="G48" s="1"/>
      <c r="H48" s="17"/>
      <c r="I48" s="75">
        <f t="shared" si="4"/>
        <v>-37</v>
      </c>
    </row>
    <row r="49" spans="1:9" ht="14.1" customHeight="1" thickBot="1" x14ac:dyDescent="0.35">
      <c r="A49" s="133"/>
      <c r="B49" s="171"/>
      <c r="C49" s="192"/>
      <c r="D49" s="170"/>
      <c r="E49" s="118"/>
      <c r="F49" s="16"/>
      <c r="G49" s="1"/>
      <c r="H49" s="17"/>
      <c r="I49" s="75">
        <f t="shared" si="4"/>
        <v>0</v>
      </c>
    </row>
    <row r="50" spans="1:9" ht="14.1" customHeight="1" thickBot="1" x14ac:dyDescent="0.35">
      <c r="A50" s="218" t="s">
        <v>25</v>
      </c>
      <c r="B50" s="219"/>
      <c r="C50" s="137"/>
      <c r="D50" s="138"/>
      <c r="E50" s="139">
        <f>SUM(E40:E49)</f>
        <v>377</v>
      </c>
      <c r="F50" s="138"/>
      <c r="G50" s="140"/>
      <c r="H50" s="68"/>
      <c r="I50" s="80">
        <f t="shared" si="4"/>
        <v>-377</v>
      </c>
    </row>
    <row r="51" spans="1:9" ht="14.1" customHeight="1" x14ac:dyDescent="0.3">
      <c r="A51" s="54"/>
      <c r="B51" s="55"/>
      <c r="C51" s="55"/>
      <c r="D51" s="56"/>
      <c r="E51" s="57"/>
      <c r="F51" s="56"/>
      <c r="G51" s="55"/>
      <c r="H51" s="57"/>
      <c r="I51" s="77"/>
    </row>
    <row r="52" spans="1:9" ht="14.1" customHeight="1" x14ac:dyDescent="0.3">
      <c r="A52" s="154" t="s">
        <v>43</v>
      </c>
      <c r="B52" s="155" t="s">
        <v>97</v>
      </c>
      <c r="C52" s="155"/>
      <c r="D52" s="156"/>
      <c r="E52" s="157"/>
      <c r="F52" s="158"/>
      <c r="G52" s="159"/>
      <c r="H52" s="160"/>
      <c r="I52" s="161"/>
    </row>
    <row r="53" spans="1:9" ht="14.1" customHeight="1" x14ac:dyDescent="0.3">
      <c r="A53" s="142" t="s">
        <v>13</v>
      </c>
      <c r="B53" s="128" t="s">
        <v>98</v>
      </c>
      <c r="C53" s="185">
        <v>1</v>
      </c>
      <c r="D53" s="184">
        <v>80</v>
      </c>
      <c r="E53" s="17">
        <f>SUM(C53*D53)</f>
        <v>80</v>
      </c>
      <c r="F53" s="16"/>
      <c r="G53" s="1"/>
      <c r="H53" s="17"/>
      <c r="I53" s="75">
        <f t="shared" si="4"/>
        <v>-80</v>
      </c>
    </row>
    <row r="54" spans="1:9" ht="14.1" customHeight="1" x14ac:dyDescent="0.3">
      <c r="A54" s="143" t="s">
        <v>14</v>
      </c>
      <c r="B54" s="94" t="s">
        <v>99</v>
      </c>
      <c r="C54" s="185">
        <v>1</v>
      </c>
      <c r="D54" s="180">
        <v>20</v>
      </c>
      <c r="E54" s="17">
        <f t="shared" ref="E54:E60" si="6">SUM(C54*D54)</f>
        <v>20</v>
      </c>
      <c r="F54" s="16"/>
      <c r="G54" s="1"/>
      <c r="H54" s="17"/>
      <c r="I54" s="75">
        <f t="shared" si="4"/>
        <v>-20</v>
      </c>
    </row>
    <row r="55" spans="1:9" ht="14.1" customHeight="1" x14ac:dyDescent="0.3">
      <c r="A55" s="143" t="s">
        <v>15</v>
      </c>
      <c r="B55" s="94" t="s">
        <v>100</v>
      </c>
      <c r="C55" s="185">
        <v>1</v>
      </c>
      <c r="D55" s="180">
        <v>216</v>
      </c>
      <c r="E55" s="17">
        <f t="shared" si="6"/>
        <v>216</v>
      </c>
      <c r="F55" s="16"/>
      <c r="G55" s="1"/>
      <c r="H55" s="17"/>
      <c r="I55" s="75">
        <f t="shared" si="4"/>
        <v>-216</v>
      </c>
    </row>
    <row r="56" spans="1:9" ht="14.1" customHeight="1" x14ac:dyDescent="0.3">
      <c r="A56" s="143" t="s">
        <v>16</v>
      </c>
      <c r="B56" s="95" t="s">
        <v>101</v>
      </c>
      <c r="C56" s="195" t="s">
        <v>106</v>
      </c>
      <c r="D56" s="180">
        <v>182</v>
      </c>
      <c r="E56" s="17">
        <f t="shared" si="6"/>
        <v>182</v>
      </c>
      <c r="F56" s="16"/>
      <c r="G56" s="1"/>
      <c r="H56" s="17"/>
      <c r="I56" s="75">
        <f t="shared" si="4"/>
        <v>-182</v>
      </c>
    </row>
    <row r="57" spans="1:9" ht="14.1" customHeight="1" x14ac:dyDescent="0.3">
      <c r="A57" s="143" t="s">
        <v>17</v>
      </c>
      <c r="B57" s="95" t="s">
        <v>102</v>
      </c>
      <c r="C57" s="185">
        <v>1</v>
      </c>
      <c r="D57" s="180">
        <v>15</v>
      </c>
      <c r="E57" s="17">
        <f t="shared" si="6"/>
        <v>15</v>
      </c>
      <c r="F57" s="16"/>
      <c r="G57" s="1"/>
      <c r="H57" s="17"/>
      <c r="I57" s="75">
        <f t="shared" si="4"/>
        <v>-15</v>
      </c>
    </row>
    <row r="58" spans="1:9" ht="14.1" customHeight="1" x14ac:dyDescent="0.3">
      <c r="A58" s="143" t="s">
        <v>18</v>
      </c>
      <c r="B58" s="95" t="s">
        <v>103</v>
      </c>
      <c r="C58" s="185">
        <v>1</v>
      </c>
      <c r="D58" s="180">
        <v>18</v>
      </c>
      <c r="E58" s="17">
        <f t="shared" si="6"/>
        <v>18</v>
      </c>
      <c r="F58" s="18"/>
      <c r="G58" s="3"/>
      <c r="H58" s="19"/>
      <c r="I58" s="75">
        <f t="shared" si="4"/>
        <v>-18</v>
      </c>
    </row>
    <row r="59" spans="1:9" ht="14.1" customHeight="1" x14ac:dyDescent="0.3">
      <c r="A59" s="144" t="s">
        <v>19</v>
      </c>
      <c r="B59" s="95" t="s">
        <v>104</v>
      </c>
      <c r="C59" s="185">
        <v>1</v>
      </c>
      <c r="D59" s="180">
        <v>5</v>
      </c>
      <c r="E59" s="167">
        <f t="shared" si="6"/>
        <v>5</v>
      </c>
      <c r="F59" s="167"/>
      <c r="G59" s="1"/>
      <c r="H59" s="17"/>
      <c r="I59" s="75">
        <f t="shared" si="4"/>
        <v>-5</v>
      </c>
    </row>
    <row r="60" spans="1:9" s="7" customFormat="1" ht="14.1" customHeight="1" x14ac:dyDescent="0.3">
      <c r="A60" s="144" t="s">
        <v>32</v>
      </c>
      <c r="B60" s="233" t="s">
        <v>110</v>
      </c>
      <c r="C60" s="196">
        <v>1</v>
      </c>
      <c r="D60" s="165">
        <v>18</v>
      </c>
      <c r="E60" s="172">
        <f t="shared" si="6"/>
        <v>18</v>
      </c>
      <c r="F60" s="167"/>
      <c r="G60" s="1"/>
      <c r="H60" s="17"/>
      <c r="I60" s="75">
        <f t="shared" si="4"/>
        <v>-18</v>
      </c>
    </row>
    <row r="61" spans="1:9" s="7" customFormat="1" ht="14.1" customHeight="1" x14ac:dyDescent="0.3">
      <c r="A61" s="144"/>
      <c r="B61" s="164" t="s">
        <v>105</v>
      </c>
      <c r="C61" s="196"/>
      <c r="D61" s="165"/>
      <c r="E61" s="172"/>
      <c r="F61" s="166"/>
      <c r="G61" s="66"/>
      <c r="H61" s="19"/>
      <c r="I61" s="232"/>
    </row>
    <row r="62" spans="1:9" ht="14.1" customHeight="1" thickBot="1" x14ac:dyDescent="0.35">
      <c r="A62" s="145"/>
      <c r="B62" s="173"/>
      <c r="C62" s="197"/>
      <c r="D62" s="194"/>
      <c r="E62" s="3"/>
      <c r="F62" s="174"/>
      <c r="G62" s="173"/>
      <c r="H62" s="19"/>
      <c r="I62" s="198"/>
    </row>
    <row r="63" spans="1:9" s="7" customFormat="1" ht="14.1" customHeight="1" thickBot="1" x14ac:dyDescent="0.35">
      <c r="A63" s="213" t="s">
        <v>26</v>
      </c>
      <c r="B63" s="214"/>
      <c r="C63" s="215"/>
      <c r="D63" s="163"/>
      <c r="E63" s="175">
        <f>SUM(E53:E60)</f>
        <v>554</v>
      </c>
      <c r="F63" s="176"/>
      <c r="G63" s="162"/>
      <c r="H63" s="177"/>
      <c r="I63" s="178">
        <f>SUM(H62-E63)</f>
        <v>-554</v>
      </c>
    </row>
    <row r="64" spans="1:9" s="7" customFormat="1" ht="14.1" customHeight="1" x14ac:dyDescent="0.3">
      <c r="A64" s="54"/>
      <c r="B64" s="55"/>
      <c r="C64" s="55"/>
      <c r="D64" s="56"/>
      <c r="E64" s="57"/>
      <c r="F64" s="56"/>
      <c r="G64" s="55"/>
      <c r="H64" s="57"/>
      <c r="I64" s="77"/>
    </row>
    <row r="65" spans="1:9" s="7" customFormat="1" ht="14.1" customHeight="1" x14ac:dyDescent="0.3">
      <c r="A65" s="146" t="s">
        <v>44</v>
      </c>
      <c r="B65" s="147" t="s">
        <v>107</v>
      </c>
      <c r="C65" s="147"/>
      <c r="D65" s="148"/>
      <c r="E65" s="149"/>
      <c r="F65" s="150"/>
      <c r="G65" s="151"/>
      <c r="H65" s="152"/>
      <c r="I65" s="153"/>
    </row>
    <row r="66" spans="1:9" s="7" customFormat="1" ht="27" customHeight="1" x14ac:dyDescent="0.3">
      <c r="A66" s="199" t="s">
        <v>20</v>
      </c>
      <c r="B66" s="234" t="s">
        <v>111</v>
      </c>
      <c r="C66" s="203">
        <v>6</v>
      </c>
      <c r="D66" s="180">
        <v>18</v>
      </c>
      <c r="E66" s="235">
        <f>SUM(C66*D66)</f>
        <v>108</v>
      </c>
      <c r="F66" s="16"/>
      <c r="G66" s="1"/>
      <c r="H66" s="17"/>
      <c r="I66" s="75">
        <f t="shared" ref="I66:I67" si="7">SUM(H66-E66)</f>
        <v>-108</v>
      </c>
    </row>
    <row r="67" spans="1:9" s="7" customFormat="1" ht="14.1" customHeight="1" x14ac:dyDescent="0.3">
      <c r="A67" s="200" t="s">
        <v>21</v>
      </c>
      <c r="B67" s="94" t="s">
        <v>112</v>
      </c>
      <c r="C67" s="203">
        <v>1</v>
      </c>
      <c r="D67" s="180">
        <v>18</v>
      </c>
      <c r="E67" s="17">
        <f t="shared" ref="E67" si="8">SUM(C67*D67)</f>
        <v>18</v>
      </c>
      <c r="F67" s="16"/>
      <c r="G67" s="1"/>
      <c r="H67" s="17"/>
      <c r="I67" s="75">
        <f t="shared" si="7"/>
        <v>-18</v>
      </c>
    </row>
    <row r="68" spans="1:9" s="7" customFormat="1" ht="14.1" customHeight="1" thickBot="1" x14ac:dyDescent="0.35">
      <c r="A68" s="201"/>
      <c r="B68" s="95"/>
      <c r="C68" s="195"/>
      <c r="D68" s="180"/>
      <c r="E68" s="17"/>
      <c r="F68" s="16"/>
      <c r="G68" s="1"/>
      <c r="H68" s="17"/>
      <c r="I68" s="75"/>
    </row>
    <row r="69" spans="1:9" s="7" customFormat="1" ht="14.1" customHeight="1" thickBot="1" x14ac:dyDescent="0.35">
      <c r="A69" s="216" t="s">
        <v>27</v>
      </c>
      <c r="B69" s="217"/>
      <c r="C69" s="206"/>
      <c r="D69" s="207"/>
      <c r="E69" s="208">
        <f>SUM(E66:E68)</f>
        <v>126</v>
      </c>
      <c r="F69" s="207"/>
      <c r="G69" s="209"/>
      <c r="H69" s="210"/>
      <c r="I69" s="211">
        <f t="shared" ref="I69" si="9">SUM(H69-E69)</f>
        <v>-126</v>
      </c>
    </row>
    <row r="70" spans="1:9" ht="14.1" customHeight="1" x14ac:dyDescent="0.3">
      <c r="A70" s="168"/>
      <c r="B70" s="169"/>
      <c r="C70" s="204"/>
      <c r="D70" s="202"/>
      <c r="E70" s="102"/>
      <c r="F70" s="83"/>
      <c r="G70" s="84"/>
      <c r="H70" s="84"/>
      <c r="I70" s="91"/>
    </row>
    <row r="71" spans="1:9" s="88" customFormat="1" ht="14.1" customHeight="1" thickBot="1" x14ac:dyDescent="0.35">
      <c r="A71" s="85" t="s">
        <v>50</v>
      </c>
      <c r="B71" s="86"/>
      <c r="C71" s="86"/>
      <c r="D71" s="87"/>
      <c r="E71" s="89">
        <f>SUM(E18+E32+E37+E50+E63+E69)</f>
        <v>1872</v>
      </c>
      <c r="F71" s="90"/>
      <c r="G71" s="89"/>
      <c r="H71" s="89"/>
      <c r="I71" s="92">
        <f>SUM(I69+I63+I50+I37+I32+I18)</f>
        <v>-1872</v>
      </c>
    </row>
    <row r="72" spans="1:9" x14ac:dyDescent="0.3">
      <c r="B72" s="2"/>
      <c r="C72" s="2"/>
    </row>
    <row r="73" spans="1:9" x14ac:dyDescent="0.3">
      <c r="B73" s="2"/>
      <c r="C73" s="2"/>
    </row>
    <row r="74" spans="1:9" x14ac:dyDescent="0.3">
      <c r="B74" s="2"/>
      <c r="C74" s="2"/>
    </row>
    <row r="75" spans="1:9" x14ac:dyDescent="0.3">
      <c r="B75" s="2"/>
      <c r="C75" s="2"/>
    </row>
    <row r="76" spans="1:9" x14ac:dyDescent="0.3">
      <c r="B76" s="2"/>
      <c r="C76" s="2"/>
    </row>
    <row r="77" spans="1:9" x14ac:dyDescent="0.3">
      <c r="B77" s="2"/>
      <c r="C77" s="2"/>
    </row>
    <row r="78" spans="1:9" x14ac:dyDescent="0.3">
      <c r="B78" s="2"/>
      <c r="C78" s="2"/>
    </row>
    <row r="79" spans="1:9" x14ac:dyDescent="0.3">
      <c r="B79" s="2"/>
      <c r="C79" s="2"/>
    </row>
    <row r="80" spans="1:9" x14ac:dyDescent="0.3">
      <c r="B80" s="2"/>
      <c r="C80" s="2"/>
    </row>
    <row r="81" spans="2:3" x14ac:dyDescent="0.3">
      <c r="B81" s="2"/>
      <c r="C81" s="2"/>
    </row>
    <row r="82" spans="2:3" x14ac:dyDescent="0.3">
      <c r="B82" s="2"/>
      <c r="C82" s="2"/>
    </row>
    <row r="83" spans="2:3" x14ac:dyDescent="0.3">
      <c r="B83" s="2"/>
      <c r="C83" s="2"/>
    </row>
    <row r="84" spans="2:3" x14ac:dyDescent="0.3">
      <c r="B84" s="2"/>
      <c r="C84" s="2"/>
    </row>
    <row r="85" spans="2:3" x14ac:dyDescent="0.3">
      <c r="B85" s="2"/>
      <c r="C85" s="2"/>
    </row>
    <row r="86" spans="2:3" x14ac:dyDescent="0.3">
      <c r="B86" s="2"/>
      <c r="C86" s="2"/>
    </row>
    <row r="87" spans="2:3" x14ac:dyDescent="0.3">
      <c r="B87" s="2"/>
      <c r="C87" s="2"/>
    </row>
    <row r="88" spans="2:3" x14ac:dyDescent="0.3">
      <c r="B88" s="2"/>
      <c r="C88" s="2"/>
    </row>
    <row r="89" spans="2:3" x14ac:dyDescent="0.3">
      <c r="B89" s="2"/>
      <c r="C89" s="2"/>
    </row>
    <row r="90" spans="2:3" x14ac:dyDescent="0.3">
      <c r="B90" s="2"/>
      <c r="C90" s="2"/>
    </row>
    <row r="91" spans="2:3" x14ac:dyDescent="0.3">
      <c r="B91" s="2"/>
      <c r="C91" s="2"/>
    </row>
    <row r="92" spans="2:3" x14ac:dyDescent="0.3">
      <c r="B92" s="2"/>
      <c r="C92" s="2"/>
    </row>
    <row r="93" spans="2:3" x14ac:dyDescent="0.3">
      <c r="B93" s="2"/>
      <c r="C93" s="2"/>
    </row>
    <row r="94" spans="2:3" x14ac:dyDescent="0.3">
      <c r="B94" s="2"/>
      <c r="C94" s="2"/>
    </row>
    <row r="95" spans="2:3" x14ac:dyDescent="0.3">
      <c r="B95" s="2"/>
      <c r="C95" s="2"/>
    </row>
    <row r="96" spans="2:3" x14ac:dyDescent="0.3">
      <c r="B96" s="2"/>
      <c r="C96" s="2"/>
    </row>
    <row r="97" spans="2:3" x14ac:dyDescent="0.3">
      <c r="B97" s="2"/>
      <c r="C97" s="2"/>
    </row>
    <row r="98" spans="2:3" x14ac:dyDescent="0.3">
      <c r="B98" s="2"/>
      <c r="C98" s="2"/>
    </row>
    <row r="99" spans="2:3" x14ac:dyDescent="0.3">
      <c r="B99" s="2"/>
      <c r="C99" s="2"/>
    </row>
    <row r="100" spans="2:3" x14ac:dyDescent="0.3">
      <c r="B100" s="2"/>
      <c r="C100" s="2"/>
    </row>
    <row r="101" spans="2:3" x14ac:dyDescent="0.3">
      <c r="B101" s="2"/>
      <c r="C101" s="2"/>
    </row>
    <row r="102" spans="2:3" x14ac:dyDescent="0.3">
      <c r="B102" s="2"/>
      <c r="C102" s="2"/>
    </row>
    <row r="103" spans="2:3" x14ac:dyDescent="0.3">
      <c r="B103" s="2"/>
      <c r="C103" s="2"/>
    </row>
    <row r="104" spans="2:3" x14ac:dyDescent="0.3">
      <c r="B104" s="2"/>
      <c r="C104" s="2"/>
    </row>
    <row r="105" spans="2:3" x14ac:dyDescent="0.3">
      <c r="B105" s="2"/>
      <c r="C105" s="2"/>
    </row>
    <row r="106" spans="2:3" x14ac:dyDescent="0.3">
      <c r="B106" s="2"/>
      <c r="C106" s="2"/>
    </row>
    <row r="107" spans="2:3" x14ac:dyDescent="0.3">
      <c r="B107" s="2"/>
      <c r="C107" s="2"/>
    </row>
    <row r="108" spans="2:3" x14ac:dyDescent="0.3">
      <c r="B108" s="2"/>
      <c r="C108" s="2"/>
    </row>
    <row r="109" spans="2:3" x14ac:dyDescent="0.3">
      <c r="B109" s="2"/>
      <c r="C109" s="2"/>
    </row>
    <row r="110" spans="2:3" x14ac:dyDescent="0.3">
      <c r="B110" s="2"/>
      <c r="C110" s="2"/>
    </row>
    <row r="111" spans="2:3" x14ac:dyDescent="0.3">
      <c r="B111" s="2"/>
      <c r="C111" s="2"/>
    </row>
    <row r="112" spans="2:3" x14ac:dyDescent="0.3">
      <c r="B112" s="2"/>
      <c r="C112" s="2"/>
    </row>
    <row r="113" spans="2:3" x14ac:dyDescent="0.3">
      <c r="B113" s="2"/>
      <c r="C113" s="2"/>
    </row>
    <row r="114" spans="2:3" x14ac:dyDescent="0.3">
      <c r="B114" s="2"/>
      <c r="C114" s="2"/>
    </row>
    <row r="115" spans="2:3" x14ac:dyDescent="0.3">
      <c r="B115" s="2"/>
      <c r="C115" s="2"/>
    </row>
    <row r="116" spans="2:3" x14ac:dyDescent="0.3">
      <c r="B116" s="2"/>
      <c r="C116" s="2"/>
    </row>
    <row r="117" spans="2:3" x14ac:dyDescent="0.3">
      <c r="B117" s="2"/>
      <c r="C117" s="2"/>
    </row>
    <row r="118" spans="2:3" x14ac:dyDescent="0.3">
      <c r="B118" s="2"/>
      <c r="C118" s="2"/>
    </row>
    <row r="119" spans="2:3" x14ac:dyDescent="0.3">
      <c r="B119" s="2"/>
      <c r="C119" s="2"/>
    </row>
    <row r="120" spans="2:3" x14ac:dyDescent="0.3">
      <c r="B120" s="2"/>
      <c r="C120" s="2"/>
    </row>
    <row r="121" spans="2:3" x14ac:dyDescent="0.3">
      <c r="B121" s="2"/>
      <c r="C121" s="2"/>
    </row>
    <row r="122" spans="2:3" x14ac:dyDescent="0.3">
      <c r="B122" s="2"/>
      <c r="C122" s="2"/>
    </row>
    <row r="123" spans="2:3" x14ac:dyDescent="0.3">
      <c r="B123" s="2"/>
      <c r="C123" s="2"/>
    </row>
    <row r="124" spans="2:3" x14ac:dyDescent="0.3">
      <c r="B124" s="2"/>
      <c r="C124" s="2"/>
    </row>
    <row r="125" spans="2:3" x14ac:dyDescent="0.3">
      <c r="B125" s="2"/>
      <c r="C125" s="2"/>
    </row>
    <row r="126" spans="2:3" x14ac:dyDescent="0.3">
      <c r="B126" s="2"/>
      <c r="C126" s="2"/>
    </row>
    <row r="127" spans="2:3" x14ac:dyDescent="0.3">
      <c r="B127" s="2"/>
      <c r="C127" s="2"/>
    </row>
    <row r="128" spans="2:3" x14ac:dyDescent="0.3">
      <c r="B128" s="2"/>
      <c r="C128" s="2"/>
    </row>
    <row r="129" spans="2:3" x14ac:dyDescent="0.3">
      <c r="B129" s="2"/>
      <c r="C129" s="2"/>
    </row>
  </sheetData>
  <mergeCells count="9">
    <mergeCell ref="A63:C63"/>
    <mergeCell ref="A69:B69"/>
    <mergeCell ref="A50:B50"/>
    <mergeCell ref="F1:H1"/>
    <mergeCell ref="D1:E1"/>
    <mergeCell ref="A18:B18"/>
    <mergeCell ref="A32:B32"/>
    <mergeCell ref="D46:D47"/>
    <mergeCell ref="E46:E47"/>
  </mergeCells>
  <pageMargins left="0.98425196850393704" right="0.39370078740157483" top="0.98425196850393704" bottom="0.47244094488188981" header="0.39370078740157483" footer="0.19685039370078741"/>
  <pageSetup paperSize="9" scale="71" fitToHeight="0" orientation="portrait" r:id="rId1"/>
  <headerFooter>
    <oddHeader>&amp;L&amp;"Arial,Standard"&amp;12Landeshauptstadt Hannover&amp;"-,Fett"&amp;11  &amp;C&amp;"Arial,Fett"&amp;12Neubau Vereinshaus Bemerode&amp;"Arial,Standard"
&amp;R&amp;"Arial,Standard"&amp;12Anlage E 5 | Soll-Ist-Vergleich</oddHeader>
    <oddFooter>&amp;C&amp;"Arial,Standard"Seite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3D8166651634458A5B017C0FC9007F" ma:contentTypeVersion="" ma:contentTypeDescription="Ein neues Dokument erstellen." ma:contentTypeScope="" ma:versionID="f76b063a152ea2e383d0475bc8f2eac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59283a291b46726ebb430aafdba847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1FA067-38D1-49E8-BFCF-B18D8B85EA8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126F71-AAFE-4829-BD7F-C7B10DD667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F02E01-2B33-4912-8209-525662DA5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Raumprogramm</vt:lpstr>
      <vt:lpstr>Raumprogramm!Drucktitel</vt:lpstr>
    </vt:vector>
  </TitlesOfParts>
  <Company>Landeshauptstadt Hannover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Ebel, Stefan (19.15)</dc:creator>
  <cp:lastModifiedBy>Thoms, Susanne (19.15)</cp:lastModifiedBy>
  <cp:lastPrinted>2023-02-21T22:09:03Z</cp:lastPrinted>
  <dcterms:created xsi:type="dcterms:W3CDTF">2017-06-06T12:04:33Z</dcterms:created>
  <dcterms:modified xsi:type="dcterms:W3CDTF">2025-09-22T09:05:58Z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0x010100073D8166651634458A5B017C0FC9007F</vt:lpwstr>
  </property>
</Properties>
</file>