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  <sheet name="Los 3" r:id="rId9" sheetId="5"/>
    <sheet name="Los 4" r:id="rId10" sheetId="6"/>
    <sheet name="Los 5" r:id="rId11" sheetId="7"/>
    <sheet name="Los 6" r:id="rId12" sheetId="8"/>
    <sheet name="Los 7" r:id="rId13" sheetId="9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<sst xmlns="http://schemas.openxmlformats.org/spreadsheetml/2006/main" count="402" uniqueCount="117">
  <si>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</si>
  <si>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</si>
  <si>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</si>
  <si>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</si>
  <si>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</si>
  <si>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</si>
  <si>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</si>
  <si>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</si>
  <si>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</si>
  <si>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</si>
  <si>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</si>
  <si>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</si>
  <si>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</si>
  <si>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</si>
  <si>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</si>
  <si>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</si>
  <si>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</si>
  <si>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</si>
  <si>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</si>
  <si>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</si>
  <si>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</si>
  <si>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</si>
  <si>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</si>
  <si>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</si>
  <si>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</si>
  <si>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Electrical Equipment and Cables</t>
  </si>
  <si>
    <t>10032407</t>
  </si>
  <si>
    <t>22.09.2026 10:00 Uhr</t>
  </si>
  <si>
    <t>Offenes Verfahren</t>
  </si>
  <si>
    <t>VGV</t>
  </si>
  <si>
    <t>CXTRYYRDYY7YUSRD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</si>
  <si>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</si>
  <si>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</si>
  <si>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</si>
  <si>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</si>
  <si>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</si>
  <si>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</si>
  <si>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</si>
  <si>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Heat and Turbine Gas Meter</t>
  </si>
  <si>
    <t>2</t>
  </si>
  <si>
    <t>Circuit Breakers</t>
  </si>
  <si>
    <t>3</t>
  </si>
  <si>
    <t>Vacuum circuit breaker &amp; Cable</t>
  </si>
  <si>
    <t>4</t>
  </si>
  <si>
    <t>Cables</t>
  </si>
  <si>
    <t>5</t>
  </si>
  <si>
    <t>6</t>
  </si>
  <si>
    <t>7</t>
  </si>
  <si>
    <t>Cable</t>
  </si>
  <si>
    <t>Los-Nr. 1 - Heat and Turbine Gas Meter</t>
  </si>
  <si>
    <t>1.1</t>
  </si>
  <si>
    <t>Leistung</t>
  </si>
  <si>
    <t>Heat meter</t>
  </si>
  <si>
    <t>according to attached specification</t>
  </si>
  <si>
    <t>St</t>
  </si>
  <si>
    <t>1.2</t>
  </si>
  <si>
    <t>Turbine gas meter</t>
  </si>
  <si>
    <t>1.3</t>
  </si>
  <si>
    <t>Transport and Packaging: DAP on each site</t>
  </si>
  <si>
    <t>according to attached specification
pre-packed and ready for distribution in accordance with tab "Delivery plan"</t>
  </si>
  <si>
    <t>psch</t>
  </si>
  <si>
    <t>1.4</t>
  </si>
  <si>
    <t>Option</t>
  </si>
  <si>
    <t>Transport and Packaging: DDP on each site</t>
  </si>
  <si>
    <t>according to attached specification
in accordance with tab "Delivery plan"</t>
  </si>
  <si>
    <t>1.5</t>
  </si>
  <si>
    <t>Creation of the export documents</t>
  </si>
  <si>
    <t>incl. export accompanying document and certificate of origin if applicable</t>
  </si>
  <si>
    <t>Los-Nr. 2 - Circuit Breakers</t>
  </si>
  <si>
    <t>1.6</t>
  </si>
  <si>
    <t>Circuit breaker 100A 3-phase</t>
  </si>
  <si>
    <t>1.7</t>
  </si>
  <si>
    <t>Circuit breaker 3P-63A Type D</t>
  </si>
  <si>
    <t>1.8</t>
  </si>
  <si>
    <t>Circuit breaker 3P-63A Type С</t>
  </si>
  <si>
    <t>1.9</t>
  </si>
  <si>
    <t>1.10</t>
  </si>
  <si>
    <t>1.11</t>
  </si>
  <si>
    <t>Los-Nr. 3 - Vacuum circuit breaker &amp; Cable</t>
  </si>
  <si>
    <t>1.12</t>
  </si>
  <si>
    <t>Vacuum circuit breaker 6 kV</t>
  </si>
  <si>
    <t>1.13</t>
  </si>
  <si>
    <t>Cable 1</t>
  </si>
  <si>
    <t>m</t>
  </si>
  <si>
    <t>1.14</t>
  </si>
  <si>
    <t>1.15</t>
  </si>
  <si>
    <t>1.16</t>
  </si>
  <si>
    <t>Los-Nr. 4 - Cables</t>
  </si>
  <si>
    <t>1.17</t>
  </si>
  <si>
    <t>Cable 2</t>
  </si>
  <si>
    <t>1.18</t>
  </si>
  <si>
    <t>Cable 3</t>
  </si>
  <si>
    <t>1.19</t>
  </si>
  <si>
    <t>1.20</t>
  </si>
  <si>
    <t>1.21</t>
  </si>
  <si>
    <t>Los-Nr. 5 - Cables</t>
  </si>
  <si>
    <t>1.22</t>
  </si>
  <si>
    <t>Cable 4</t>
  </si>
  <si>
    <t>1.23</t>
  </si>
  <si>
    <t>Cable 5</t>
  </si>
  <si>
    <t>1.24</t>
  </si>
  <si>
    <t>1.25</t>
  </si>
  <si>
    <t>1.26</t>
  </si>
  <si>
    <t>Los-Nr. 6 - Cables</t>
  </si>
  <si>
    <t>1.27</t>
  </si>
  <si>
    <t>Cable 6</t>
  </si>
  <si>
    <t>1.28</t>
  </si>
  <si>
    <t>Cable 7</t>
  </si>
  <si>
    <t>1.29</t>
  </si>
  <si>
    <t>1.30</t>
  </si>
  <si>
    <t>1.31</t>
  </si>
  <si>
    <t>Los-Nr. 7 - Cable</t>
  </si>
  <si>
    <t>1.32</t>
  </si>
  <si>
    <t>Cable 8</t>
  </si>
  <si>
    <t>1.33</t>
  </si>
  <si>
    <t>1.34</t>
  </si>
  <si>
    <t>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</si>
</sst>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104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9" fillId="4" borderId="6" xfId="0" applyNumberFormat="1" applyFont="true" applyFill="1" applyBorder="1" applyAlignment="1">
      <alignment horizontal="left" vertical="top" wrapText="true"/>
    </xf>
    <xf numFmtId="49" fontId="2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31" fillId="4" borderId="6" xfId="0" applyNumberFormat="1" applyFont="true" applyFill="1" applyBorder="1" applyAlignment="1">
      <alignment horizontal="left" vertical="top" wrapText="true"/>
    </xf>
    <xf numFmtId="49" fontId="3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41" fillId="4" borderId="6" xfId="0" applyNumberFormat="1" applyFont="true" applyFill="1" applyBorder="1" applyAlignment="1">
      <alignment horizontal="left" vertical="top" wrapText="true"/>
    </xf>
    <xf numFmtId="49" fontId="4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51" fillId="4" borderId="6" xfId="0" applyNumberFormat="1" applyFont="true" applyFill="1" applyBorder="1" applyAlignment="1">
      <alignment horizontal="left" vertical="top" wrapText="true"/>
    </xf>
    <xf numFmtId="49" fontId="5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61" fillId="4" borderId="6" xfId="0" applyNumberFormat="1" applyFont="true" applyFill="1" applyBorder="1" applyAlignment="1">
      <alignment horizontal="left" vertical="top" wrapText="true"/>
    </xf>
    <xf numFmtId="49" fontId="6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71" fillId="4" borderId="6" xfId="0" applyNumberFormat="1" applyFont="true" applyFill="1" applyBorder="1" applyAlignment="1">
      <alignment horizontal="left" vertical="top" wrapText="true"/>
    </xf>
    <xf numFmtId="49" fontId="7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79" fillId="4" borderId="6" xfId="0" applyNumberFormat="1" applyFont="true" applyFill="1" applyBorder="1" applyAlignment="1">
      <alignment horizontal="left" vertical="top" wrapText="true"/>
    </xf>
    <xf numFmtId="49" fontId="8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6.xml" Type="http://schemas.openxmlformats.org/officeDocument/2006/relationships/worksheet"/><Relationship Id="rId11" Target="worksheets/sheet7.xml" Type="http://schemas.openxmlformats.org/officeDocument/2006/relationships/worksheet"/><Relationship Id="rId12" Target="worksheets/sheet8.xml" Type="http://schemas.openxmlformats.org/officeDocument/2006/relationships/worksheet"/><Relationship Id="rId13" Target="worksheets/sheet9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Relationship Id="rId9" Target="worksheets/sheet5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32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>
      <c r="A26" s="6"/>
      <c r="B26" s="16" t="s">
        <v>41</v>
      </c>
      <c r="C26" s="9" t="s">
        <v>42</v>
      </c>
      <c r="D26" s="6"/>
      <c r="E26" s="6"/>
      <c r="F26" s="6"/>
    </row>
    <row r="27">
      <c r="A27" s="6"/>
      <c r="B27" s="16" t="s">
        <v>43</v>
      </c>
      <c r="C27" s="9" t="s">
        <v>44</v>
      </c>
      <c r="D27" s="6"/>
      <c r="E27" s="6"/>
      <c r="F27" s="6"/>
    </row>
    <row r="28">
      <c r="A28" s="6"/>
      <c r="B28" s="16" t="s">
        <v>45</v>
      </c>
      <c r="C28" s="9" t="s">
        <v>44</v>
      </c>
      <c r="D28" s="6"/>
      <c r="E28" s="6"/>
      <c r="F28" s="6"/>
    </row>
    <row r="29">
      <c r="A29" s="6"/>
      <c r="B29" s="16" t="s">
        <v>46</v>
      </c>
      <c r="C29" s="9" t="s">
        <v>44</v>
      </c>
      <c r="D29" s="6"/>
      <c r="E29" s="6"/>
      <c r="F29" s="6"/>
    </row>
    <row r="30">
      <c r="A30" s="6"/>
      <c r="B30" s="16" t="s">
        <v>47</v>
      </c>
      <c r="C30" s="9" t="s">
        <v>48</v>
      </c>
      <c r="D30" s="6"/>
      <c r="E30" s="6"/>
      <c r="F30" s="6"/>
    </row>
    <row r="31" spans="1:6" ht="15.75" x14ac:dyDescent="0.25">
      <c r="A31" s="6"/>
      <c r="B31" s="17"/>
      <c r="C31" s="10"/>
      <c r="D31" s="6"/>
      <c r="E31" s="6"/>
      <c r="F31" s="6"/>
    </row>
    <row r="32" spans="1:6" ht="15.75" x14ac:dyDescent="0.25">
      <c r="B32" s="18"/>
      <c r="C32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4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49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50</v>
      </c>
      <c r="B4" s="29" t="s">
        <v>51</v>
      </c>
      <c r="C4" s="30" t="s">
        <v>52</v>
      </c>
      <c r="D4" s="30" t="s">
        <v>53</v>
      </c>
      <c r="E4" s="31" t="s">
        <v>20</v>
      </c>
      <c r="F4" s="31" t="s">
        <v>20</v>
      </c>
      <c r="G4" s="85" t="n">
        <v>1.0</v>
      </c>
      <c r="H4" s="33" t="s">
        <v>54</v>
      </c>
      <c r="I4" s="34"/>
      <c r="J4" s="35" t="n">
        <f>G4*I4</f>
        <v>0.0</v>
      </c>
      <c r="M4" s="37"/>
    </row>
    <row r="5">
      <c r="A5" s="28" t="s">
        <v>55</v>
      </c>
      <c r="B5" s="29" t="s">
        <v>51</v>
      </c>
      <c r="C5" s="30" t="s">
        <v>56</v>
      </c>
      <c r="D5" s="30" t="s">
        <v>53</v>
      </c>
      <c r="E5" s="31" t="s">
        <v>20</v>
      </c>
      <c r="F5" s="31" t="s">
        <v>20</v>
      </c>
      <c r="G5" s="85" t="n">
        <v>1.0</v>
      </c>
      <c r="H5" s="33" t="s">
        <v>54</v>
      </c>
      <c r="I5" s="34"/>
      <c r="J5" s="35" t="n">
        <f>G5*I5</f>
        <v>0.0</v>
      </c>
      <c r="K5"/>
      <c r="L5"/>
      <c r="M5" s="37"/>
    </row>
    <row r="6">
      <c r="A6" s="28" t="s">
        <v>57</v>
      </c>
      <c r="B6" s="29" t="s">
        <v>51</v>
      </c>
      <c r="C6" s="30" t="s">
        <v>58</v>
      </c>
      <c r="D6" s="30" t="s">
        <v>59</v>
      </c>
      <c r="E6" s="31" t="s">
        <v>20</v>
      </c>
      <c r="F6" s="31" t="s">
        <v>20</v>
      </c>
      <c r="G6" s="85" t="n">
        <v>1.0</v>
      </c>
      <c r="H6" s="33" t="s">
        <v>60</v>
      </c>
      <c r="I6" s="34"/>
      <c r="J6" s="35" t="n">
        <f>G6*I6</f>
        <v>0.0</v>
      </c>
      <c r="K6" s="0"/>
      <c r="L6" s="0"/>
      <c r="M6" s="37"/>
    </row>
    <row r="7">
      <c r="A7" s="28" t="s">
        <v>61</v>
      </c>
      <c r="B7" s="29" t="s">
        <v>62</v>
      </c>
      <c r="C7" s="30" t="s">
        <v>63</v>
      </c>
      <c r="D7" s="30" t="s">
        <v>64</v>
      </c>
      <c r="E7" s="31" t="s">
        <v>20</v>
      </c>
      <c r="F7" s="31" t="s">
        <v>20</v>
      </c>
      <c r="G7" s="85" t="n">
        <v>1.0</v>
      </c>
      <c r="H7" s="33" t="s">
        <v>60</v>
      </c>
      <c r="I7" s="34"/>
      <c r="J7" s="35" t="n">
        <f>G7*I7</f>
        <v>0.0</v>
      </c>
      <c r="K7" s="0"/>
      <c r="L7" s="0"/>
      <c r="M7" s="37"/>
    </row>
    <row r="8">
      <c r="A8" s="28" t="s">
        <v>65</v>
      </c>
      <c r="B8" s="29" t="s">
        <v>51</v>
      </c>
      <c r="C8" s="30" t="s">
        <v>66</v>
      </c>
      <c r="D8" s="30" t="s">
        <v>67</v>
      </c>
      <c r="E8" s="31" t="s">
        <v>20</v>
      </c>
      <c r="F8" s="31" t="s">
        <v>20</v>
      </c>
      <c r="G8" s="85" t="n">
        <v>1.0</v>
      </c>
      <c r="H8" s="33" t="s">
        <v>60</v>
      </c>
      <c r="I8" s="34"/>
      <c r="J8" s="35" t="n">
        <f>G8*I8</f>
        <v>0.0</v>
      </c>
      <c r="K8" s="0"/>
      <c r="L8" s="0"/>
      <c r="M8" s="37"/>
    </row>
    <row r="9" spans="1:13" s="36" customFormat="1" ht="15.75" thickTop="1" x14ac:dyDescent="0.2">
      <c r="A9" s="38"/>
      <c r="B9" s="39"/>
      <c r="C9" s="40"/>
      <c r="D9" s="41"/>
      <c r="E9" s="42"/>
      <c r="F9" s="42"/>
      <c r="G9" s="43"/>
      <c r="H9" s="44"/>
      <c r="I9" s="45"/>
      <c r="J9" s="46"/>
      <c r="M9" s="37"/>
    </row>
    <row r="10" spans="1:13" s="36" customFormat="1" x14ac:dyDescent="0.25">
      <c r="A10" s="47"/>
      <c r="B10" s="48"/>
      <c r="C10" s="49"/>
      <c r="D10" s="50"/>
      <c r="E10" s="51"/>
      <c r="F10" s="51"/>
      <c r="G10" s="52"/>
      <c r="H10" s="53"/>
      <c r="I10" s="54"/>
      <c r="J10" s="55"/>
    </row>
    <row r="11" spans="1:13" ht="15.75" thickBot="1" x14ac:dyDescent="0.3">
      <c r="A11" s="56"/>
      <c r="B11" s="56"/>
      <c r="C11" s="57"/>
      <c r="D11" s="58"/>
      <c r="E11" s="59"/>
      <c r="F11" s="60" t="s">
        <v>21</v>
      </c>
      <c r="G11" s="60"/>
      <c r="H11" s="60"/>
      <c r="I11" s="61"/>
      <c r="J11" s="62">
        <f>SUM(J$4:J9)</f>
        <v>0</v>
      </c>
    </row>
    <row r="12" spans="1:13" ht="16.5" thickTop="1" thickBot="1" x14ac:dyDescent="0.3">
      <c r="A12" s="56"/>
      <c r="B12" s="56"/>
      <c r="C12" s="57"/>
      <c r="D12" s="58"/>
      <c r="E12" s="59"/>
      <c r="F12" s="63" t="s">
        <v>22</v>
      </c>
      <c r="G12" s="64">
        <v>0.19</v>
      </c>
      <c r="H12" s="65" t="s">
        <v>23</v>
      </c>
      <c r="I12" s="66"/>
      <c r="J12" s="68">
        <f>J11*G12</f>
        <v>0</v>
      </c>
    </row>
    <row r="13" spans="1:13" ht="15.75" thickTop="1" x14ac:dyDescent="0.25">
      <c r="A13" s="56"/>
      <c r="B13" s="56"/>
      <c r="C13" s="57"/>
      <c r="D13" s="58"/>
      <c r="E13" s="59"/>
      <c r="F13" s="60" t="s">
        <v>24</v>
      </c>
      <c r="G13" s="60"/>
      <c r="H13" s="60"/>
      <c r="I13" s="61"/>
      <c r="J13" s="67">
        <f>SUM(J11,J12)</f>
        <v>0</v>
      </c>
    </row>
    <row r="14" spans="1:13" x14ac:dyDescent="0.25">
      <c r="A14" s="56"/>
      <c r="B14" s="56"/>
      <c r="C14" s="57"/>
      <c r="D14" s="58"/>
      <c r="E14" s="59"/>
      <c r="F14" s="58"/>
      <c r="G14" s="58"/>
      <c r="H14" s="58"/>
      <c r="I14" s="58"/>
      <c r="J14" s="58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9" spans="1:13" x14ac:dyDescent="0.25">
      <c r="L19" s="74"/>
    </row>
    <row r="20" spans="1:13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34" spans="4:12" x14ac:dyDescent="0.25">
      <c r="D34" s="76"/>
      <c r="I34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5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68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69</v>
      </c>
      <c r="B4" s="29" t="s">
        <v>51</v>
      </c>
      <c r="C4" s="30" t="s">
        <v>70</v>
      </c>
      <c r="D4" s="30" t="s">
        <v>53</v>
      </c>
      <c r="E4" s="31" t="s">
        <v>20</v>
      </c>
      <c r="F4" s="31" t="s">
        <v>20</v>
      </c>
      <c r="G4" s="88" t="n">
        <v>50.0</v>
      </c>
      <c r="H4" s="33" t="s">
        <v>54</v>
      </c>
      <c r="I4" s="34"/>
      <c r="J4" s="35" t="n">
        <f>G4*I4</f>
        <v>0.0</v>
      </c>
      <c r="M4" s="37"/>
    </row>
    <row r="5">
      <c r="A5" s="28" t="s">
        <v>71</v>
      </c>
      <c r="B5" s="29" t="s">
        <v>51</v>
      </c>
      <c r="C5" s="30" t="s">
        <v>72</v>
      </c>
      <c r="D5" s="30" t="s">
        <v>53</v>
      </c>
      <c r="E5" s="31" t="s">
        <v>20</v>
      </c>
      <c r="F5" s="31" t="s">
        <v>20</v>
      </c>
      <c r="G5" s="88" t="n">
        <v>50.0</v>
      </c>
      <c r="H5" s="33" t="s">
        <v>54</v>
      </c>
      <c r="I5" s="34"/>
      <c r="J5" s="35" t="n">
        <f>G5*I5</f>
        <v>0.0</v>
      </c>
      <c r="K5"/>
      <c r="L5"/>
      <c r="M5" s="37"/>
    </row>
    <row r="6">
      <c r="A6" s="28" t="s">
        <v>73</v>
      </c>
      <c r="B6" s="29" t="s">
        <v>51</v>
      </c>
      <c r="C6" s="30" t="s">
        <v>74</v>
      </c>
      <c r="D6" s="30" t="s">
        <v>53</v>
      </c>
      <c r="E6" s="31" t="s">
        <v>20</v>
      </c>
      <c r="F6" s="31" t="s">
        <v>20</v>
      </c>
      <c r="G6" s="88" t="n">
        <v>100.0</v>
      </c>
      <c r="H6" s="33" t="s">
        <v>54</v>
      </c>
      <c r="I6" s="34"/>
      <c r="J6" s="35" t="n">
        <f>G6*I6</f>
        <v>0.0</v>
      </c>
      <c r="K6" s="0"/>
      <c r="L6" s="0"/>
      <c r="M6" s="37"/>
    </row>
    <row r="7">
      <c r="A7" s="28" t="s">
        <v>75</v>
      </c>
      <c r="B7" s="29" t="s">
        <v>51</v>
      </c>
      <c r="C7" s="30" t="s">
        <v>58</v>
      </c>
      <c r="D7" s="30" t="s">
        <v>59</v>
      </c>
      <c r="E7" s="31" t="s">
        <v>20</v>
      </c>
      <c r="F7" s="31" t="s">
        <v>20</v>
      </c>
      <c r="G7" s="88" t="n">
        <v>1.0</v>
      </c>
      <c r="H7" s="33" t="s">
        <v>60</v>
      </c>
      <c r="I7" s="34"/>
      <c r="J7" s="35" t="n">
        <f>G7*I7</f>
        <v>0.0</v>
      </c>
      <c r="K7" s="0"/>
      <c r="L7" s="0"/>
      <c r="M7" s="37"/>
    </row>
    <row r="8">
      <c r="A8" s="28" t="s">
        <v>76</v>
      </c>
      <c r="B8" s="29" t="s">
        <v>62</v>
      </c>
      <c r="C8" s="30" t="s">
        <v>63</v>
      </c>
      <c r="D8" s="30" t="s">
        <v>64</v>
      </c>
      <c r="E8" s="31" t="s">
        <v>20</v>
      </c>
      <c r="F8" s="31" t="s">
        <v>20</v>
      </c>
      <c r="G8" s="88" t="n">
        <v>1.0</v>
      </c>
      <c r="H8" s="33" t="s">
        <v>60</v>
      </c>
      <c r="I8" s="34"/>
      <c r="J8" s="35" t="n">
        <f>G8*I8</f>
        <v>0.0</v>
      </c>
      <c r="K8" s="0"/>
      <c r="L8" s="0"/>
      <c r="M8" s="37"/>
    </row>
    <row r="9">
      <c r="A9" s="28" t="s">
        <v>77</v>
      </c>
      <c r="B9" s="29" t="s">
        <v>51</v>
      </c>
      <c r="C9" s="30" t="s">
        <v>66</v>
      </c>
      <c r="D9" s="30" t="s">
        <v>67</v>
      </c>
      <c r="E9" s="31" t="s">
        <v>20</v>
      </c>
      <c r="F9" s="31" t="s">
        <v>20</v>
      </c>
      <c r="G9" s="88" t="n">
        <v>1.0</v>
      </c>
      <c r="H9" s="33" t="s">
        <v>60</v>
      </c>
      <c r="I9" s="34"/>
      <c r="J9" s="35" t="n">
        <f>G9*I9</f>
        <v>0.0</v>
      </c>
      <c r="K9" s="0"/>
      <c r="L9" s="0"/>
      <c r="M9" s="37"/>
    </row>
    <row r="10" spans="1:13" s="36" customFormat="1" ht="15.75" thickTop="1" x14ac:dyDescent="0.2">
      <c r="A10" s="38"/>
      <c r="B10" s="39"/>
      <c r="C10" s="40"/>
      <c r="D10" s="41"/>
      <c r="E10" s="42"/>
      <c r="F10" s="42"/>
      <c r="G10" s="43"/>
      <c r="H10" s="44"/>
      <c r="I10" s="45"/>
      <c r="J10" s="46"/>
      <c r="M10" s="37"/>
    </row>
    <row r="11" spans="1:13" s="36" customFormat="1" x14ac:dyDescent="0.25">
      <c r="A11" s="47"/>
      <c r="B11" s="48"/>
      <c r="C11" s="49"/>
      <c r="D11" s="50"/>
      <c r="E11" s="51"/>
      <c r="F11" s="51"/>
      <c r="G11" s="52"/>
      <c r="H11" s="53"/>
      <c r="I11" s="54"/>
      <c r="J11" s="55"/>
    </row>
    <row r="12" spans="1:13" ht="15.75" thickBot="1" x14ac:dyDescent="0.3">
      <c r="A12" s="56"/>
      <c r="B12" s="56"/>
      <c r="C12" s="57"/>
      <c r="D12" s="58"/>
      <c r="E12" s="59"/>
      <c r="F12" s="60" t="s">
        <v>21</v>
      </c>
      <c r="G12" s="60"/>
      <c r="H12" s="60"/>
      <c r="I12" s="61"/>
      <c r="J12" s="62">
        <f>SUM(J$4:J10)</f>
        <v>0</v>
      </c>
    </row>
    <row r="13" spans="1:13" ht="16.5" thickTop="1" thickBot="1" x14ac:dyDescent="0.3">
      <c r="A13" s="56"/>
      <c r="B13" s="56"/>
      <c r="C13" s="57"/>
      <c r="D13" s="58"/>
      <c r="E13" s="59"/>
      <c r="F13" s="63" t="s">
        <v>22</v>
      </c>
      <c r="G13" s="64">
        <v>0.19</v>
      </c>
      <c r="H13" s="65" t="s">
        <v>23</v>
      </c>
      <c r="I13" s="66"/>
      <c r="J13" s="68">
        <f>J12*G13</f>
        <v>0</v>
      </c>
    </row>
    <row r="14" spans="1:13" ht="15.75" thickTop="1" x14ac:dyDescent="0.25">
      <c r="A14" s="56"/>
      <c r="B14" s="56"/>
      <c r="C14" s="57"/>
      <c r="D14" s="58"/>
      <c r="E14" s="59"/>
      <c r="F14" s="60" t="s">
        <v>24</v>
      </c>
      <c r="G14" s="60"/>
      <c r="H14" s="60"/>
      <c r="I14" s="61"/>
      <c r="J14" s="67">
        <f>SUM(J12,J13)</f>
        <v>0</v>
      </c>
    </row>
    <row r="15" spans="1:13" x14ac:dyDescent="0.25">
      <c r="A15" s="56"/>
      <c r="B15" s="56"/>
      <c r="C15" s="57"/>
      <c r="D15" s="58"/>
      <c r="E15" s="59"/>
      <c r="F15" s="58"/>
      <c r="G15" s="58"/>
      <c r="H15" s="58"/>
      <c r="I15" s="58"/>
      <c r="J15" s="58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7" spans="1:13" x14ac:dyDescent="0.25">
      <c r="A17" s="71"/>
      <c r="B17" s="71"/>
      <c r="C17" s="71"/>
      <c r="E17" s="71"/>
      <c r="F17" s="71"/>
      <c r="G17" s="71"/>
      <c r="H17" s="71"/>
      <c r="I17" s="71"/>
      <c r="J17" s="71"/>
    </row>
    <row r="20" spans="1:13" x14ac:dyDescent="0.25">
      <c r="L20" s="74"/>
    </row>
    <row r="21" spans="1:13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25" spans="4:12" x14ac:dyDescent="0.25">
      <c r="L25" s="74"/>
    </row>
    <row r="35" spans="4:12" x14ac:dyDescent="0.25">
      <c r="D35" s="76"/>
      <c r="I35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4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78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79</v>
      </c>
      <c r="B4" s="29" t="s">
        <v>51</v>
      </c>
      <c r="C4" s="30" t="s">
        <v>80</v>
      </c>
      <c r="D4" s="30" t="s">
        <v>53</v>
      </c>
      <c r="E4" s="31" t="s">
        <v>20</v>
      </c>
      <c r="F4" s="31" t="s">
        <v>20</v>
      </c>
      <c r="G4" s="91" t="n">
        <v>5.0</v>
      </c>
      <c r="H4" s="33" t="s">
        <v>54</v>
      </c>
      <c r="I4" s="34"/>
      <c r="J4" s="35" t="n">
        <f>G4*I4</f>
        <v>0.0</v>
      </c>
      <c r="M4" s="37"/>
    </row>
    <row r="5">
      <c r="A5" s="28" t="s">
        <v>81</v>
      </c>
      <c r="B5" s="29" t="s">
        <v>51</v>
      </c>
      <c r="C5" s="30" t="s">
        <v>82</v>
      </c>
      <c r="D5" s="30" t="s">
        <v>53</v>
      </c>
      <c r="E5" s="31" t="s">
        <v>20</v>
      </c>
      <c r="F5" s="31" t="s">
        <v>20</v>
      </c>
      <c r="G5" s="91" t="n">
        <v>300.0</v>
      </c>
      <c r="H5" s="33" t="s">
        <v>83</v>
      </c>
      <c r="I5" s="34"/>
      <c r="J5" s="35" t="n">
        <f>G5*I5</f>
        <v>0.0</v>
      </c>
      <c r="K5"/>
      <c r="L5"/>
      <c r="M5" s="37"/>
    </row>
    <row r="6">
      <c r="A6" s="28" t="s">
        <v>84</v>
      </c>
      <c r="B6" s="29" t="s">
        <v>51</v>
      </c>
      <c r="C6" s="30" t="s">
        <v>58</v>
      </c>
      <c r="D6" s="30" t="s">
        <v>59</v>
      </c>
      <c r="E6" s="31" t="s">
        <v>20</v>
      </c>
      <c r="F6" s="31" t="s">
        <v>20</v>
      </c>
      <c r="G6" s="91" t="n">
        <v>1.0</v>
      </c>
      <c r="H6" s="33" t="s">
        <v>60</v>
      </c>
      <c r="I6" s="34"/>
      <c r="J6" s="35" t="n">
        <f>G6*I6</f>
        <v>0.0</v>
      </c>
      <c r="K6" s="0"/>
      <c r="L6" s="0"/>
      <c r="M6" s="37"/>
    </row>
    <row r="7">
      <c r="A7" s="28" t="s">
        <v>85</v>
      </c>
      <c r="B7" s="29" t="s">
        <v>62</v>
      </c>
      <c r="C7" s="30" t="s">
        <v>63</v>
      </c>
      <c r="D7" s="30" t="s">
        <v>64</v>
      </c>
      <c r="E7" s="31" t="s">
        <v>20</v>
      </c>
      <c r="F7" s="31" t="s">
        <v>20</v>
      </c>
      <c r="G7" s="91" t="n">
        <v>1.0</v>
      </c>
      <c r="H7" s="33" t="s">
        <v>60</v>
      </c>
      <c r="I7" s="34"/>
      <c r="J7" s="35" t="n">
        <f>G7*I7</f>
        <v>0.0</v>
      </c>
      <c r="K7" s="0"/>
      <c r="L7" s="0"/>
      <c r="M7" s="37"/>
    </row>
    <row r="8">
      <c r="A8" s="28" t="s">
        <v>86</v>
      </c>
      <c r="B8" s="29" t="s">
        <v>51</v>
      </c>
      <c r="C8" s="30" t="s">
        <v>66</v>
      </c>
      <c r="D8" s="30" t="s">
        <v>67</v>
      </c>
      <c r="E8" s="31" t="s">
        <v>20</v>
      </c>
      <c r="F8" s="31" t="s">
        <v>20</v>
      </c>
      <c r="G8" s="91" t="n">
        <v>1.0</v>
      </c>
      <c r="H8" s="33" t="s">
        <v>60</v>
      </c>
      <c r="I8" s="34"/>
      <c r="J8" s="35" t="n">
        <f>G8*I8</f>
        <v>0.0</v>
      </c>
      <c r="K8" s="0"/>
      <c r="L8" s="0"/>
      <c r="M8" s="37"/>
    </row>
    <row r="9" spans="1:13" s="36" customFormat="1" ht="15.75" thickTop="1" x14ac:dyDescent="0.2">
      <c r="A9" s="38"/>
      <c r="B9" s="39"/>
      <c r="C9" s="40"/>
      <c r="D9" s="41"/>
      <c r="E9" s="42"/>
      <c r="F9" s="42"/>
      <c r="G9" s="43"/>
      <c r="H9" s="44"/>
      <c r="I9" s="45"/>
      <c r="J9" s="46"/>
      <c r="M9" s="37"/>
    </row>
    <row r="10" spans="1:13" s="36" customFormat="1" x14ac:dyDescent="0.25">
      <c r="A10" s="47"/>
      <c r="B10" s="48"/>
      <c r="C10" s="49"/>
      <c r="D10" s="50"/>
      <c r="E10" s="51"/>
      <c r="F10" s="51"/>
      <c r="G10" s="52"/>
      <c r="H10" s="53"/>
      <c r="I10" s="54"/>
      <c r="J10" s="55"/>
    </row>
    <row r="11" spans="1:13" ht="15.75" thickBot="1" x14ac:dyDescent="0.3">
      <c r="A11" s="56"/>
      <c r="B11" s="56"/>
      <c r="C11" s="57"/>
      <c r="D11" s="58"/>
      <c r="E11" s="59"/>
      <c r="F11" s="60" t="s">
        <v>21</v>
      </c>
      <c r="G11" s="60"/>
      <c r="H11" s="60"/>
      <c r="I11" s="61"/>
      <c r="J11" s="62">
        <f>SUM(J$4:J9)</f>
        <v>0</v>
      </c>
    </row>
    <row r="12" spans="1:13" ht="16.5" thickTop="1" thickBot="1" x14ac:dyDescent="0.3">
      <c r="A12" s="56"/>
      <c r="B12" s="56"/>
      <c r="C12" s="57"/>
      <c r="D12" s="58"/>
      <c r="E12" s="59"/>
      <c r="F12" s="63" t="s">
        <v>22</v>
      </c>
      <c r="G12" s="64">
        <v>0.19</v>
      </c>
      <c r="H12" s="65" t="s">
        <v>23</v>
      </c>
      <c r="I12" s="66"/>
      <c r="J12" s="68">
        <f>J11*G12</f>
        <v>0</v>
      </c>
    </row>
    <row r="13" spans="1:13" ht="15.75" thickTop="1" x14ac:dyDescent="0.25">
      <c r="A13" s="56"/>
      <c r="B13" s="56"/>
      <c r="C13" s="57"/>
      <c r="D13" s="58"/>
      <c r="E13" s="59"/>
      <c r="F13" s="60" t="s">
        <v>24</v>
      </c>
      <c r="G13" s="60"/>
      <c r="H13" s="60"/>
      <c r="I13" s="61"/>
      <c r="J13" s="67">
        <f>SUM(J11,J12)</f>
        <v>0</v>
      </c>
    </row>
    <row r="14" spans="1:13" x14ac:dyDescent="0.25">
      <c r="A14" s="56"/>
      <c r="B14" s="56"/>
      <c r="C14" s="57"/>
      <c r="D14" s="58"/>
      <c r="E14" s="59"/>
      <c r="F14" s="58"/>
      <c r="G14" s="58"/>
      <c r="H14" s="58"/>
      <c r="I14" s="58"/>
      <c r="J14" s="58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9" spans="1:13" x14ac:dyDescent="0.25">
      <c r="L19" s="74"/>
    </row>
    <row r="20" spans="1:13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34" spans="4:12" x14ac:dyDescent="0.25">
      <c r="D34" s="76"/>
      <c r="I34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4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87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88</v>
      </c>
      <c r="B4" s="29" t="s">
        <v>51</v>
      </c>
      <c r="C4" s="30" t="s">
        <v>89</v>
      </c>
      <c r="D4" s="30" t="s">
        <v>53</v>
      </c>
      <c r="E4" s="31" t="s">
        <v>20</v>
      </c>
      <c r="F4" s="31" t="s">
        <v>20</v>
      </c>
      <c r="G4" s="94" t="n">
        <v>400.0</v>
      </c>
      <c r="H4" s="33" t="s">
        <v>83</v>
      </c>
      <c r="I4" s="34"/>
      <c r="J4" s="35" t="n">
        <f>G4*I4</f>
        <v>0.0</v>
      </c>
      <c r="M4" s="37"/>
    </row>
    <row r="5">
      <c r="A5" s="28" t="s">
        <v>90</v>
      </c>
      <c r="B5" s="29" t="s">
        <v>51</v>
      </c>
      <c r="C5" s="30" t="s">
        <v>91</v>
      </c>
      <c r="D5" s="30" t="s">
        <v>53</v>
      </c>
      <c r="E5" s="31" t="s">
        <v>20</v>
      </c>
      <c r="F5" s="31" t="s">
        <v>20</v>
      </c>
      <c r="G5" s="94" t="n">
        <v>200.0</v>
      </c>
      <c r="H5" s="33" t="s">
        <v>83</v>
      </c>
      <c r="I5" s="34"/>
      <c r="J5" s="35" t="n">
        <f>G5*I5</f>
        <v>0.0</v>
      </c>
      <c r="K5"/>
      <c r="L5"/>
      <c r="M5" s="37"/>
    </row>
    <row r="6">
      <c r="A6" s="28" t="s">
        <v>92</v>
      </c>
      <c r="B6" s="29" t="s">
        <v>51</v>
      </c>
      <c r="C6" s="30" t="s">
        <v>58</v>
      </c>
      <c r="D6" s="30" t="s">
        <v>59</v>
      </c>
      <c r="E6" s="31" t="s">
        <v>20</v>
      </c>
      <c r="F6" s="31" t="s">
        <v>20</v>
      </c>
      <c r="G6" s="94" t="n">
        <v>1.0</v>
      </c>
      <c r="H6" s="33" t="s">
        <v>60</v>
      </c>
      <c r="I6" s="34"/>
      <c r="J6" s="35" t="n">
        <f>G6*I6</f>
        <v>0.0</v>
      </c>
      <c r="K6" s="0"/>
      <c r="L6" s="0"/>
      <c r="M6" s="37"/>
    </row>
    <row r="7">
      <c r="A7" s="28" t="s">
        <v>93</v>
      </c>
      <c r="B7" s="29" t="s">
        <v>62</v>
      </c>
      <c r="C7" s="30" t="s">
        <v>63</v>
      </c>
      <c r="D7" s="30" t="s">
        <v>64</v>
      </c>
      <c r="E7" s="31" t="s">
        <v>20</v>
      </c>
      <c r="F7" s="31" t="s">
        <v>20</v>
      </c>
      <c r="G7" s="94" t="n">
        <v>1.0</v>
      </c>
      <c r="H7" s="33" t="s">
        <v>60</v>
      </c>
      <c r="I7" s="34"/>
      <c r="J7" s="35" t="n">
        <f>G7*I7</f>
        <v>0.0</v>
      </c>
      <c r="K7" s="0"/>
      <c r="L7" s="0"/>
      <c r="M7" s="37"/>
    </row>
    <row r="8">
      <c r="A8" s="28" t="s">
        <v>94</v>
      </c>
      <c r="B8" s="29" t="s">
        <v>51</v>
      </c>
      <c r="C8" s="30" t="s">
        <v>66</v>
      </c>
      <c r="D8" s="30" t="s">
        <v>67</v>
      </c>
      <c r="E8" s="31" t="s">
        <v>20</v>
      </c>
      <c r="F8" s="31" t="s">
        <v>20</v>
      </c>
      <c r="G8" s="94" t="n">
        <v>1.0</v>
      </c>
      <c r="H8" s="33" t="s">
        <v>60</v>
      </c>
      <c r="I8" s="34"/>
      <c r="J8" s="35" t="n">
        <f>G8*I8</f>
        <v>0.0</v>
      </c>
      <c r="K8" s="0"/>
      <c r="L8" s="0"/>
      <c r="M8" s="37"/>
    </row>
    <row r="9" spans="1:13" s="36" customFormat="1" ht="15.75" thickTop="1" x14ac:dyDescent="0.2">
      <c r="A9" s="38"/>
      <c r="B9" s="39"/>
      <c r="C9" s="40"/>
      <c r="D9" s="41"/>
      <c r="E9" s="42"/>
      <c r="F9" s="42"/>
      <c r="G9" s="43"/>
      <c r="H9" s="44"/>
      <c r="I9" s="45"/>
      <c r="J9" s="46"/>
      <c r="M9" s="37"/>
    </row>
    <row r="10" spans="1:13" s="36" customFormat="1" x14ac:dyDescent="0.25">
      <c r="A10" s="47"/>
      <c r="B10" s="48"/>
      <c r="C10" s="49"/>
      <c r="D10" s="50"/>
      <c r="E10" s="51"/>
      <c r="F10" s="51"/>
      <c r="G10" s="52"/>
      <c r="H10" s="53"/>
      <c r="I10" s="54"/>
      <c r="J10" s="55"/>
    </row>
    <row r="11" spans="1:13" ht="15.75" thickBot="1" x14ac:dyDescent="0.3">
      <c r="A11" s="56"/>
      <c r="B11" s="56"/>
      <c r="C11" s="57"/>
      <c r="D11" s="58"/>
      <c r="E11" s="59"/>
      <c r="F11" s="60" t="s">
        <v>21</v>
      </c>
      <c r="G11" s="60"/>
      <c r="H11" s="60"/>
      <c r="I11" s="61"/>
      <c r="J11" s="62">
        <f>SUM(J$4:J9)</f>
        <v>0</v>
      </c>
    </row>
    <row r="12" spans="1:13" ht="16.5" thickTop="1" thickBot="1" x14ac:dyDescent="0.3">
      <c r="A12" s="56"/>
      <c r="B12" s="56"/>
      <c r="C12" s="57"/>
      <c r="D12" s="58"/>
      <c r="E12" s="59"/>
      <c r="F12" s="63" t="s">
        <v>22</v>
      </c>
      <c r="G12" s="64">
        <v>0.19</v>
      </c>
      <c r="H12" s="65" t="s">
        <v>23</v>
      </c>
      <c r="I12" s="66"/>
      <c r="J12" s="68">
        <f>J11*G12</f>
        <v>0</v>
      </c>
    </row>
    <row r="13" spans="1:13" ht="15.75" thickTop="1" x14ac:dyDescent="0.25">
      <c r="A13" s="56"/>
      <c r="B13" s="56"/>
      <c r="C13" s="57"/>
      <c r="D13" s="58"/>
      <c r="E13" s="59"/>
      <c r="F13" s="60" t="s">
        <v>24</v>
      </c>
      <c r="G13" s="60"/>
      <c r="H13" s="60"/>
      <c r="I13" s="61"/>
      <c r="J13" s="67">
        <f>SUM(J11,J12)</f>
        <v>0</v>
      </c>
    </row>
    <row r="14" spans="1:13" x14ac:dyDescent="0.25">
      <c r="A14" s="56"/>
      <c r="B14" s="56"/>
      <c r="C14" s="57"/>
      <c r="D14" s="58"/>
      <c r="E14" s="59"/>
      <c r="F14" s="58"/>
      <c r="G14" s="58"/>
      <c r="H14" s="58"/>
      <c r="I14" s="58"/>
      <c r="J14" s="58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9" spans="1:13" x14ac:dyDescent="0.25">
      <c r="L19" s="74"/>
    </row>
    <row r="20" spans="1:13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34" spans="4:12" x14ac:dyDescent="0.25">
      <c r="D34" s="76"/>
      <c r="I34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4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95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96</v>
      </c>
      <c r="B4" s="29" t="s">
        <v>51</v>
      </c>
      <c r="C4" s="30" t="s">
        <v>97</v>
      </c>
      <c r="D4" s="30" t="s">
        <v>53</v>
      </c>
      <c r="E4" s="31" t="s">
        <v>20</v>
      </c>
      <c r="F4" s="31" t="s">
        <v>20</v>
      </c>
      <c r="G4" s="97" t="n">
        <v>700.0</v>
      </c>
      <c r="H4" s="33" t="s">
        <v>83</v>
      </c>
      <c r="I4" s="34"/>
      <c r="J4" s="35" t="n">
        <f>G4*I4</f>
        <v>0.0</v>
      </c>
      <c r="M4" s="37"/>
    </row>
    <row r="5">
      <c r="A5" s="28" t="s">
        <v>98</v>
      </c>
      <c r="B5" s="29" t="s">
        <v>51</v>
      </c>
      <c r="C5" s="30" t="s">
        <v>99</v>
      </c>
      <c r="D5" s="30" t="s">
        <v>53</v>
      </c>
      <c r="E5" s="31" t="s">
        <v>20</v>
      </c>
      <c r="F5" s="31" t="s">
        <v>20</v>
      </c>
      <c r="G5" s="97" t="n">
        <v>100.0</v>
      </c>
      <c r="H5" s="33" t="s">
        <v>83</v>
      </c>
      <c r="I5" s="34"/>
      <c r="J5" s="35" t="n">
        <f>G5*I5</f>
        <v>0.0</v>
      </c>
      <c r="K5"/>
      <c r="L5"/>
      <c r="M5" s="37"/>
    </row>
    <row r="6">
      <c r="A6" s="28" t="s">
        <v>100</v>
      </c>
      <c r="B6" s="29" t="s">
        <v>51</v>
      </c>
      <c r="C6" s="30" t="s">
        <v>58</v>
      </c>
      <c r="D6" s="30" t="s">
        <v>59</v>
      </c>
      <c r="E6" s="31" t="s">
        <v>20</v>
      </c>
      <c r="F6" s="31" t="s">
        <v>20</v>
      </c>
      <c r="G6" s="97" t="n">
        <v>1.0</v>
      </c>
      <c r="H6" s="33" t="s">
        <v>60</v>
      </c>
      <c r="I6" s="34"/>
      <c r="J6" s="35" t="n">
        <f>G6*I6</f>
        <v>0.0</v>
      </c>
      <c r="K6" s="0"/>
      <c r="L6" s="0"/>
      <c r="M6" s="37"/>
    </row>
    <row r="7">
      <c r="A7" s="28" t="s">
        <v>101</v>
      </c>
      <c r="B7" s="29" t="s">
        <v>62</v>
      </c>
      <c r="C7" s="30" t="s">
        <v>63</v>
      </c>
      <c r="D7" s="30" t="s">
        <v>64</v>
      </c>
      <c r="E7" s="31" t="s">
        <v>20</v>
      </c>
      <c r="F7" s="31" t="s">
        <v>20</v>
      </c>
      <c r="G7" s="97" t="n">
        <v>1.0</v>
      </c>
      <c r="H7" s="33" t="s">
        <v>60</v>
      </c>
      <c r="I7" s="34"/>
      <c r="J7" s="35" t="n">
        <f>G7*I7</f>
        <v>0.0</v>
      </c>
      <c r="K7" s="0"/>
      <c r="L7" s="0"/>
      <c r="M7" s="37"/>
    </row>
    <row r="8">
      <c r="A8" s="28" t="s">
        <v>102</v>
      </c>
      <c r="B8" s="29" t="s">
        <v>51</v>
      </c>
      <c r="C8" s="30" t="s">
        <v>66</v>
      </c>
      <c r="D8" s="30" t="s">
        <v>67</v>
      </c>
      <c r="E8" s="31" t="s">
        <v>20</v>
      </c>
      <c r="F8" s="31" t="s">
        <v>20</v>
      </c>
      <c r="G8" s="97" t="n">
        <v>1.0</v>
      </c>
      <c r="H8" s="33" t="s">
        <v>60</v>
      </c>
      <c r="I8" s="34"/>
      <c r="J8" s="35" t="n">
        <f>G8*I8</f>
        <v>0.0</v>
      </c>
      <c r="K8" s="0"/>
      <c r="L8" s="0"/>
      <c r="M8" s="37"/>
    </row>
    <row r="9" spans="1:13" s="36" customFormat="1" ht="15.75" thickTop="1" x14ac:dyDescent="0.2">
      <c r="A9" s="38"/>
      <c r="B9" s="39"/>
      <c r="C9" s="40"/>
      <c r="D9" s="41"/>
      <c r="E9" s="42"/>
      <c r="F9" s="42"/>
      <c r="G9" s="43"/>
      <c r="H9" s="44"/>
      <c r="I9" s="45"/>
      <c r="J9" s="46"/>
      <c r="M9" s="37"/>
    </row>
    <row r="10" spans="1:13" s="36" customFormat="1" x14ac:dyDescent="0.25">
      <c r="A10" s="47"/>
      <c r="B10" s="48"/>
      <c r="C10" s="49"/>
      <c r="D10" s="50"/>
      <c r="E10" s="51"/>
      <c r="F10" s="51"/>
      <c r="G10" s="52"/>
      <c r="H10" s="53"/>
      <c r="I10" s="54"/>
      <c r="J10" s="55"/>
    </row>
    <row r="11" spans="1:13" ht="15.75" thickBot="1" x14ac:dyDescent="0.3">
      <c r="A11" s="56"/>
      <c r="B11" s="56"/>
      <c r="C11" s="57"/>
      <c r="D11" s="58"/>
      <c r="E11" s="59"/>
      <c r="F11" s="60" t="s">
        <v>21</v>
      </c>
      <c r="G11" s="60"/>
      <c r="H11" s="60"/>
      <c r="I11" s="61"/>
      <c r="J11" s="62">
        <f>SUM(J$4:J9)</f>
        <v>0</v>
      </c>
    </row>
    <row r="12" spans="1:13" ht="16.5" thickTop="1" thickBot="1" x14ac:dyDescent="0.3">
      <c r="A12" s="56"/>
      <c r="B12" s="56"/>
      <c r="C12" s="57"/>
      <c r="D12" s="58"/>
      <c r="E12" s="59"/>
      <c r="F12" s="63" t="s">
        <v>22</v>
      </c>
      <c r="G12" s="64">
        <v>0.19</v>
      </c>
      <c r="H12" s="65" t="s">
        <v>23</v>
      </c>
      <c r="I12" s="66"/>
      <c r="J12" s="68">
        <f>J11*G12</f>
        <v>0</v>
      </c>
    </row>
    <row r="13" spans="1:13" ht="15.75" thickTop="1" x14ac:dyDescent="0.25">
      <c r="A13" s="56"/>
      <c r="B13" s="56"/>
      <c r="C13" s="57"/>
      <c r="D13" s="58"/>
      <c r="E13" s="59"/>
      <c r="F13" s="60" t="s">
        <v>24</v>
      </c>
      <c r="G13" s="60"/>
      <c r="H13" s="60"/>
      <c r="I13" s="61"/>
      <c r="J13" s="67">
        <f>SUM(J11,J12)</f>
        <v>0</v>
      </c>
    </row>
    <row r="14" spans="1:13" x14ac:dyDescent="0.25">
      <c r="A14" s="56"/>
      <c r="B14" s="56"/>
      <c r="C14" s="57"/>
      <c r="D14" s="58"/>
      <c r="E14" s="59"/>
      <c r="F14" s="58"/>
      <c r="G14" s="58"/>
      <c r="H14" s="58"/>
      <c r="I14" s="58"/>
      <c r="J14" s="58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9" spans="1:13" x14ac:dyDescent="0.25">
      <c r="L19" s="74"/>
    </row>
    <row r="20" spans="1:13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34" spans="4:12" x14ac:dyDescent="0.25">
      <c r="D34" s="76"/>
      <c r="I34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4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103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104</v>
      </c>
      <c r="B4" s="29" t="s">
        <v>51</v>
      </c>
      <c r="C4" s="30" t="s">
        <v>105</v>
      </c>
      <c r="D4" s="30" t="s">
        <v>53</v>
      </c>
      <c r="E4" s="31" t="s">
        <v>20</v>
      </c>
      <c r="F4" s="31" t="s">
        <v>20</v>
      </c>
      <c r="G4" s="100" t="n">
        <v>620.0</v>
      </c>
      <c r="H4" s="33" t="s">
        <v>83</v>
      </c>
      <c r="I4" s="34"/>
      <c r="J4" s="35" t="n">
        <f>G4*I4</f>
        <v>0.0</v>
      </c>
      <c r="M4" s="37"/>
    </row>
    <row r="5">
      <c r="A5" s="28" t="s">
        <v>106</v>
      </c>
      <c r="B5" s="29" t="s">
        <v>51</v>
      </c>
      <c r="C5" s="30" t="s">
        <v>107</v>
      </c>
      <c r="D5" s="30" t="s">
        <v>53</v>
      </c>
      <c r="E5" s="31" t="s">
        <v>20</v>
      </c>
      <c r="F5" s="31" t="s">
        <v>20</v>
      </c>
      <c r="G5" s="100" t="n">
        <v>620.0</v>
      </c>
      <c r="H5" s="33" t="s">
        <v>83</v>
      </c>
      <c r="I5" s="34"/>
      <c r="J5" s="35" t="n">
        <f>G5*I5</f>
        <v>0.0</v>
      </c>
      <c r="K5"/>
      <c r="L5"/>
      <c r="M5" s="37"/>
    </row>
    <row r="6">
      <c r="A6" s="28" t="s">
        <v>108</v>
      </c>
      <c r="B6" s="29" t="s">
        <v>51</v>
      </c>
      <c r="C6" s="30" t="s">
        <v>58</v>
      </c>
      <c r="D6" s="30" t="s">
        <v>59</v>
      </c>
      <c r="E6" s="31" t="s">
        <v>20</v>
      </c>
      <c r="F6" s="31" t="s">
        <v>20</v>
      </c>
      <c r="G6" s="100" t="n">
        <v>1.0</v>
      </c>
      <c r="H6" s="33" t="s">
        <v>60</v>
      </c>
      <c r="I6" s="34"/>
      <c r="J6" s="35" t="n">
        <f>G6*I6</f>
        <v>0.0</v>
      </c>
      <c r="K6" s="0"/>
      <c r="L6" s="0"/>
      <c r="M6" s="37"/>
    </row>
    <row r="7">
      <c r="A7" s="28" t="s">
        <v>109</v>
      </c>
      <c r="B7" s="29" t="s">
        <v>62</v>
      </c>
      <c r="C7" s="30" t="s">
        <v>63</v>
      </c>
      <c r="D7" s="30" t="s">
        <v>64</v>
      </c>
      <c r="E7" s="31" t="s">
        <v>20</v>
      </c>
      <c r="F7" s="31" t="s">
        <v>20</v>
      </c>
      <c r="G7" s="100" t="n">
        <v>1.0</v>
      </c>
      <c r="H7" s="33" t="s">
        <v>60</v>
      </c>
      <c r="I7" s="34"/>
      <c r="J7" s="35" t="n">
        <f>G7*I7</f>
        <v>0.0</v>
      </c>
      <c r="K7" s="0"/>
      <c r="L7" s="0"/>
      <c r="M7" s="37"/>
    </row>
    <row r="8">
      <c r="A8" s="28" t="s">
        <v>110</v>
      </c>
      <c r="B8" s="29" t="s">
        <v>51</v>
      </c>
      <c r="C8" s="30" t="s">
        <v>66</v>
      </c>
      <c r="D8" s="30" t="s">
        <v>67</v>
      </c>
      <c r="E8" s="31" t="s">
        <v>20</v>
      </c>
      <c r="F8" s="31" t="s">
        <v>20</v>
      </c>
      <c r="G8" s="100" t="n">
        <v>1.0</v>
      </c>
      <c r="H8" s="33" t="s">
        <v>60</v>
      </c>
      <c r="I8" s="34"/>
      <c r="J8" s="35" t="n">
        <f>G8*I8</f>
        <v>0.0</v>
      </c>
      <c r="K8" s="0"/>
      <c r="L8" s="0"/>
      <c r="M8" s="37"/>
    </row>
    <row r="9" spans="1:13" s="36" customFormat="1" ht="15.75" thickTop="1" x14ac:dyDescent="0.2">
      <c r="A9" s="38"/>
      <c r="B9" s="39"/>
      <c r="C9" s="40"/>
      <c r="D9" s="41"/>
      <c r="E9" s="42"/>
      <c r="F9" s="42"/>
      <c r="G9" s="43"/>
      <c r="H9" s="44"/>
      <c r="I9" s="45"/>
      <c r="J9" s="46"/>
      <c r="M9" s="37"/>
    </row>
    <row r="10" spans="1:13" s="36" customFormat="1" x14ac:dyDescent="0.25">
      <c r="A10" s="47"/>
      <c r="B10" s="48"/>
      <c r="C10" s="49"/>
      <c r="D10" s="50"/>
      <c r="E10" s="51"/>
      <c r="F10" s="51"/>
      <c r="G10" s="52"/>
      <c r="H10" s="53"/>
      <c r="I10" s="54"/>
      <c r="J10" s="55"/>
    </row>
    <row r="11" spans="1:13" ht="15.75" thickBot="1" x14ac:dyDescent="0.3">
      <c r="A11" s="56"/>
      <c r="B11" s="56"/>
      <c r="C11" s="57"/>
      <c r="D11" s="58"/>
      <c r="E11" s="59"/>
      <c r="F11" s="60" t="s">
        <v>21</v>
      </c>
      <c r="G11" s="60"/>
      <c r="H11" s="60"/>
      <c r="I11" s="61"/>
      <c r="J11" s="62">
        <f>SUM(J$4:J9)</f>
        <v>0</v>
      </c>
    </row>
    <row r="12" spans="1:13" ht="16.5" thickTop="1" thickBot="1" x14ac:dyDescent="0.3">
      <c r="A12" s="56"/>
      <c r="B12" s="56"/>
      <c r="C12" s="57"/>
      <c r="D12" s="58"/>
      <c r="E12" s="59"/>
      <c r="F12" s="63" t="s">
        <v>22</v>
      </c>
      <c r="G12" s="64">
        <v>0.19</v>
      </c>
      <c r="H12" s="65" t="s">
        <v>23</v>
      </c>
      <c r="I12" s="66"/>
      <c r="J12" s="68">
        <f>J11*G12</f>
        <v>0</v>
      </c>
    </row>
    <row r="13" spans="1:13" ht="15.75" thickTop="1" x14ac:dyDescent="0.25">
      <c r="A13" s="56"/>
      <c r="B13" s="56"/>
      <c r="C13" s="57"/>
      <c r="D13" s="58"/>
      <c r="E13" s="59"/>
      <c r="F13" s="60" t="s">
        <v>24</v>
      </c>
      <c r="G13" s="60"/>
      <c r="H13" s="60"/>
      <c r="I13" s="61"/>
      <c r="J13" s="67">
        <f>SUM(J11,J12)</f>
        <v>0</v>
      </c>
    </row>
    <row r="14" spans="1:13" x14ac:dyDescent="0.25">
      <c r="A14" s="56"/>
      <c r="B14" s="56"/>
      <c r="C14" s="57"/>
      <c r="D14" s="58"/>
      <c r="E14" s="59"/>
      <c r="F14" s="58"/>
      <c r="G14" s="58"/>
      <c r="H14" s="58"/>
      <c r="I14" s="58"/>
      <c r="J14" s="58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9" spans="1:13" x14ac:dyDescent="0.25">
      <c r="L19" s="74"/>
    </row>
    <row r="20" spans="1:13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34" spans="4:12" x14ac:dyDescent="0.25">
      <c r="D34" s="76"/>
      <c r="I34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3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111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112</v>
      </c>
      <c r="B4" s="29" t="s">
        <v>51</v>
      </c>
      <c r="C4" s="30" t="s">
        <v>113</v>
      </c>
      <c r="D4" s="30" t="s">
        <v>53</v>
      </c>
      <c r="E4" s="31" t="s">
        <v>20</v>
      </c>
      <c r="F4" s="31" t="s">
        <v>20</v>
      </c>
      <c r="G4" s="103" t="n">
        <v>2350.0</v>
      </c>
      <c r="H4" s="33" t="s">
        <v>83</v>
      </c>
      <c r="I4" s="34"/>
      <c r="J4" s="35" t="n">
        <f>G4*I4</f>
        <v>0.0</v>
      </c>
      <c r="M4" s="37"/>
    </row>
    <row r="5">
      <c r="A5" s="28" t="s">
        <v>114</v>
      </c>
      <c r="B5" s="29" t="s">
        <v>51</v>
      </c>
      <c r="C5" s="30" t="s">
        <v>58</v>
      </c>
      <c r="D5" s="30" t="s">
        <v>59</v>
      </c>
      <c r="E5" s="31" t="s">
        <v>20</v>
      </c>
      <c r="F5" s="31" t="s">
        <v>20</v>
      </c>
      <c r="G5" s="103" t="n">
        <v>1.0</v>
      </c>
      <c r="H5" s="33" t="s">
        <v>60</v>
      </c>
      <c r="I5" s="34"/>
      <c r="J5" s="35" t="n">
        <f>G5*I5</f>
        <v>0.0</v>
      </c>
      <c r="K5"/>
      <c r="L5"/>
      <c r="M5" s="37"/>
    </row>
    <row r="6">
      <c r="A6" s="28" t="s">
        <v>115</v>
      </c>
      <c r="B6" s="29" t="s">
        <v>62</v>
      </c>
      <c r="C6" s="30" t="s">
        <v>63</v>
      </c>
      <c r="D6" s="30" t="s">
        <v>64</v>
      </c>
      <c r="E6" s="31" t="s">
        <v>20</v>
      </c>
      <c r="F6" s="31" t="s">
        <v>20</v>
      </c>
      <c r="G6" s="103" t="n">
        <v>1.0</v>
      </c>
      <c r="H6" s="33" t="s">
        <v>60</v>
      </c>
      <c r="I6" s="34"/>
      <c r="J6" s="35" t="n">
        <f>G6*I6</f>
        <v>0.0</v>
      </c>
      <c r="K6" s="0"/>
      <c r="L6" s="0"/>
      <c r="M6" s="37"/>
    </row>
    <row r="7">
      <c r="A7" s="28" t="s">
        <v>116</v>
      </c>
      <c r="B7" s="29" t="s">
        <v>51</v>
      </c>
      <c r="C7" s="30" t="s">
        <v>66</v>
      </c>
      <c r="D7" s="30" t="s">
        <v>67</v>
      </c>
      <c r="E7" s="31" t="s">
        <v>20</v>
      </c>
      <c r="F7" s="31" t="s">
        <v>20</v>
      </c>
      <c r="G7" s="103" t="n">
        <v>1.0</v>
      </c>
      <c r="H7" s="33" t="s">
        <v>60</v>
      </c>
      <c r="I7" s="34"/>
      <c r="J7" s="35" t="n">
        <f>G7*I7</f>
        <v>0.0</v>
      </c>
      <c r="K7" s="0"/>
      <c r="L7" s="0"/>
      <c r="M7" s="37"/>
    </row>
    <row r="8" spans="1:13" s="36" customFormat="1" ht="15.75" thickTop="1" x14ac:dyDescent="0.2">
      <c r="A8" s="38"/>
      <c r="B8" s="39"/>
      <c r="C8" s="40"/>
      <c r="D8" s="41"/>
      <c r="E8" s="42"/>
      <c r="F8" s="42"/>
      <c r="G8" s="43"/>
      <c r="H8" s="44"/>
      <c r="I8" s="45"/>
      <c r="J8" s="46"/>
      <c r="M8" s="37"/>
    </row>
    <row r="9" spans="1:13" s="36" customFormat="1" x14ac:dyDescent="0.25">
      <c r="A9" s="47"/>
      <c r="B9" s="48"/>
      <c r="C9" s="49"/>
      <c r="D9" s="50"/>
      <c r="E9" s="51"/>
      <c r="F9" s="51"/>
      <c r="G9" s="52"/>
      <c r="H9" s="53"/>
      <c r="I9" s="54"/>
      <c r="J9" s="55"/>
    </row>
    <row r="10" spans="1:13" ht="15.75" thickBot="1" x14ac:dyDescent="0.3">
      <c r="A10" s="56"/>
      <c r="B10" s="56"/>
      <c r="C10" s="57"/>
      <c r="D10" s="58"/>
      <c r="E10" s="59"/>
      <c r="F10" s="60" t="s">
        <v>21</v>
      </c>
      <c r="G10" s="60"/>
      <c r="H10" s="60"/>
      <c r="I10" s="61"/>
      <c r="J10" s="62">
        <f>SUM(J$4:J8)</f>
        <v>0</v>
      </c>
    </row>
    <row r="11" spans="1:13" ht="16.5" thickTop="1" thickBot="1" x14ac:dyDescent="0.3">
      <c r="A11" s="56"/>
      <c r="B11" s="56"/>
      <c r="C11" s="57"/>
      <c r="D11" s="58"/>
      <c r="E11" s="59"/>
      <c r="F11" s="63" t="s">
        <v>22</v>
      </c>
      <c r="G11" s="64">
        <v>0.19</v>
      </c>
      <c r="H11" s="65" t="s">
        <v>23</v>
      </c>
      <c r="I11" s="66"/>
      <c r="J11" s="68">
        <f>J10*G11</f>
        <v>0</v>
      </c>
    </row>
    <row r="12" spans="1:13" ht="15.75" thickTop="1" x14ac:dyDescent="0.25">
      <c r="A12" s="56"/>
      <c r="B12" s="56"/>
      <c r="C12" s="57"/>
      <c r="D12" s="58"/>
      <c r="E12" s="59"/>
      <c r="F12" s="60" t="s">
        <v>24</v>
      </c>
      <c r="G12" s="60"/>
      <c r="H12" s="60"/>
      <c r="I12" s="61"/>
      <c r="J12" s="67">
        <f>SUM(J10,J11)</f>
        <v>0</v>
      </c>
    </row>
    <row r="13" spans="1:13" x14ac:dyDescent="0.25">
      <c r="A13" s="56"/>
      <c r="B13" s="56"/>
      <c r="C13" s="57"/>
      <c r="D13" s="58"/>
      <c r="E13" s="59"/>
      <c r="F13" s="58"/>
      <c r="G13" s="58"/>
      <c r="H13" s="58"/>
      <c r="I13" s="58"/>
      <c r="J13" s="58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8" spans="1:13" x14ac:dyDescent="0.25">
      <c r="L18" s="74"/>
    </row>
    <row r="19" spans="1:13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33" spans="4:12" x14ac:dyDescent="0.25">
      <c r="D33" s="76"/>
      <c r="I33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