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Vergabe\Vergabeverfahren\1_Vergaben 2024\24V-088A Matratzen Bettzeug BSV\02 Vergabeunterlagen\"/>
    </mc:Choice>
  </mc:AlternateContent>
  <workbookProtection workbookAlgorithmName="SHA-512" workbookHashValue="9yyqkLP9E8bNB7Q9V2/sLtwOSdHA13Qkjox3nyCvw4qiL8ta09eBwIEI28ft8pDcKIMu3KFd9BfS6dfczuCI4A==" workbookSaltValue="qI05vmSWOJ6QGoKcKHw9Tw==" workbookSpinCount="100000" lockStructure="1"/>
  <bookViews>
    <workbookView xWindow="0" yWindow="0" windowWidth="28770" windowHeight="10470"/>
  </bookViews>
  <sheets>
    <sheet name="Tabelle1" sheetId="1" r:id="rId1"/>
    <sheet name="Tabelle2" sheetId="2" r:id="rId2"/>
    <sheet name="Tabelle3" sheetId="3" r:id="rId3"/>
  </sheets>
  <definedNames>
    <definedName name="an_nachlass_angebot">Tabelle1!$F$20</definedName>
    <definedName name="an_summe_angebot">Tabelle1!$G$18</definedName>
    <definedName name="an_Summe_angebot_netto">Tabelle1!$G$14</definedName>
    <definedName name="Brutto">Tabelle1!$G$18</definedName>
    <definedName name="MyChanged" hidden="1">0</definedName>
    <definedName name="MyVersion" hidden="1">43743.7486111111</definedName>
    <definedName name="Nachlass_Prozent">Tabelle1!$F$20</definedName>
    <definedName name="Netto">Tabelle1!$G$14</definedName>
    <definedName name="Ust">Tabelle1!$F$16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0" i="1"/>
  <c r="G14" i="1" s="1"/>
  <c r="G16" i="1" l="1"/>
  <c r="G18" i="1" s="1"/>
  <c r="G20" i="1" l="1"/>
  <c r="G22" i="1" s="1"/>
</calcChain>
</file>

<file path=xl/sharedStrings.xml><?xml version="1.0" encoding="utf-8"?>
<sst xmlns="http://schemas.openxmlformats.org/spreadsheetml/2006/main" count="22" uniqueCount="22">
  <si>
    <t>Vergabenummer:  24V-088A</t>
  </si>
  <si>
    <t>Leistung: Lieferung Matratzen und Bettzeug für das Jugendwohnhaus des Berufsschulverbandes Straubing-Bogen</t>
  </si>
  <si>
    <t>Bieter:</t>
  </si>
  <si>
    <t>Preisblatt</t>
  </si>
  <si>
    <t>Pos.</t>
  </si>
  <si>
    <t>Beschreibung</t>
  </si>
  <si>
    <t>Artikelnummer</t>
  </si>
  <si>
    <t>Produktbeschreibung</t>
  </si>
  <si>
    <t>Anzahl in Stück</t>
  </si>
  <si>
    <t>Einzelpreis in €</t>
  </si>
  <si>
    <t>Gesamtpreis in €</t>
  </si>
  <si>
    <t>1</t>
  </si>
  <si>
    <r>
      <t xml:space="preserve">Matratzen 90 x 200 cm x mind. 12 cm dicke, Polyurethan-Schaumstoffmatratze, bzw. Kaltschaummatratze </t>
    </r>
    <r>
      <rPr>
        <u/>
        <sz val="11"/>
        <rFont val="Arial"/>
        <family val="2"/>
      </rPr>
      <t>mit Bezug/Matratzenschutz wasserundurchlässig</t>
    </r>
  </si>
  <si>
    <t>2</t>
  </si>
  <si>
    <t>Einziehdecken 135 x 200 cm, weiß, mind. 480g/qm Wabensteppung, Bezug 50% Baumwolle, 50% Polyester, Füllung Polyester Hohlfaser, geeignet für industrielle Reinigung mind. 60 Grad C</t>
  </si>
  <si>
    <t>3</t>
  </si>
  <si>
    <t>Kissen 80 x 80 cm weiß, mind. 600 g Füllung Polyester Hohlfaser, geeignet für industrielle Reinigung mind. 60 Grad C</t>
  </si>
  <si>
    <t>Angebotssumme netto</t>
  </si>
  <si>
    <t>zzgl. Umsatzsteuer</t>
  </si>
  <si>
    <t>Angebotsendsumme brutto</t>
  </si>
  <si>
    <t>Preisnachlass ohne Bedingung</t>
  </si>
  <si>
    <t>Angebotsendsumme brutto (einschl. Nachlass)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</si>
</sst>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€&quot;* #,##0.00_);_(&quot;€&quot;* \(#,##0.00\);_(&quot;€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13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2" borderId="0" xfId="0" applyFont="1" applyFill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44" fontId="3" fillId="2" borderId="3" xfId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 wrapText="1"/>
    </xf>
    <xf numFmtId="44" fontId="3" fillId="0" borderId="3" xfId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0" fontId="3" fillId="0" borderId="4" xfId="0" applyNumberFormat="1" applyFont="1" applyBorder="1" applyAlignment="1">
      <alignment horizontal="right" vertical="center"/>
    </xf>
    <xf numFmtId="0" fontId="3" fillId="0" borderId="5" xfId="0" applyNumberFormat="1" applyFont="1" applyBorder="1" applyAlignment="1">
      <alignment horizontal="right" vertical="center"/>
    </xf>
    <xf numFmtId="0" fontId="3" fillId="0" borderId="6" xfId="0" applyNumberFormat="1" applyFont="1" applyBorder="1" applyAlignment="1">
      <alignment horizontal="right" vertical="center"/>
    </xf>
    <xf numFmtId="44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0" fontId="7" fillId="2" borderId="3" xfId="0" applyNumberFormat="1" applyFont="1" applyFill="1" applyBorder="1" applyAlignment="1" applyProtection="1">
      <alignment horizontal="center" vertical="center"/>
      <protection locked="0"/>
    </xf>
    <xf numFmtId="44" fontId="7" fillId="0" borderId="3" xfId="1" applyFont="1" applyBorder="1" applyAlignment="1">
      <alignment vertical="center"/>
    </xf>
    <xf numFmtId="0" fontId="7" fillId="0" borderId="0" xfId="0" applyFont="1"/>
    <xf numFmtId="44" fontId="7" fillId="0" borderId="0" xfId="1" applyFont="1"/>
    <xf numFmtId="44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44" fontId="3" fillId="0" borderId="0" xfId="1" applyFont="1"/>
    <xf numFmtId="10" fontId="3" fillId="2" borderId="3" xfId="2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right" vertical="center"/>
    </xf>
    <xf numFmtId="44" fontId="2" fillId="0" borderId="3" xfId="1" applyFont="1" applyBorder="1" applyAlignment="1">
      <alignment vertic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G40"/>
  <sheetViews>
    <sheetView showGridLines="0" tabSelected="1" view="pageLayout" zoomScale="85" zoomScaleNormal="100" zoomScalePageLayoutView="85" workbookViewId="0">
      <selection activeCell="B4" sqref="B4"/>
    </sheetView>
  </sheetViews>
  <sheetFormatPr baseColWidth="10" defaultColWidth="11.42578125" defaultRowHeight="14.25" x14ac:dyDescent="0.2"/>
  <cols>
    <col min="1" max="1" width="8.85546875" style="2" customWidth="1"/>
    <col min="2" max="4" width="55.140625" style="2" customWidth="1"/>
    <col min="5" max="5" width="10.140625" style="2" bestFit="1" customWidth="1"/>
    <col min="6" max="6" width="16.7109375" style="2" bestFit="1" customWidth="1"/>
    <col min="7" max="7" width="22.5703125" style="2" customWidth="1"/>
    <col min="8" max="16384" width="11.42578125" style="2"/>
  </cols>
  <sheetData>
    <row r="1" spans="1:7" ht="15" x14ac:dyDescent="0.25">
      <c r="A1" s="1" t="s">
        <v>0</v>
      </c>
    </row>
    <row r="3" spans="1:7" ht="16.5" x14ac:dyDescent="0.25">
      <c r="A3" s="3" t="s">
        <v>1</v>
      </c>
      <c r="G3" s="4"/>
    </row>
    <row r="4" spans="1:7" x14ac:dyDescent="0.2">
      <c r="A4" s="5"/>
      <c r="E4" s="6"/>
      <c r="F4" s="7"/>
    </row>
    <row r="5" spans="1:7" ht="16.5" x14ac:dyDescent="0.2">
      <c r="A5" s="8" t="s">
        <v>2</v>
      </c>
      <c r="B5" s="9"/>
      <c r="C5" s="9"/>
      <c r="D5" s="9"/>
      <c r="E5" s="9"/>
      <c r="F5" s="10"/>
      <c r="G5" s="10"/>
    </row>
    <row r="6" spans="1:7" ht="16.5" x14ac:dyDescent="0.2">
      <c r="A6" s="11"/>
      <c r="B6" s="11"/>
      <c r="C6" s="11"/>
      <c r="D6" s="11"/>
      <c r="E6" s="6"/>
      <c r="F6" s="7"/>
    </row>
    <row r="7" spans="1:7" ht="16.5" x14ac:dyDescent="0.25">
      <c r="A7" s="3" t="s">
        <v>3</v>
      </c>
    </row>
    <row r="8" spans="1:7" x14ac:dyDescent="0.2">
      <c r="A8" s="5"/>
      <c r="E8" s="6"/>
      <c r="F8" s="7"/>
    </row>
    <row r="9" spans="1:7" ht="35.25" customHeight="1" x14ac:dyDescent="0.2">
      <c r="A9" s="12" t="s">
        <v>4</v>
      </c>
      <c r="B9" s="13" t="s">
        <v>5</v>
      </c>
      <c r="C9" s="13" t="s">
        <v>6</v>
      </c>
      <c r="D9" s="13" t="s">
        <v>7</v>
      </c>
      <c r="E9" s="12" t="s">
        <v>8</v>
      </c>
      <c r="F9" s="12" t="s">
        <v>9</v>
      </c>
      <c r="G9" s="12" t="s">
        <v>10</v>
      </c>
    </row>
    <row r="10" spans="1:7" ht="57" customHeight="1" x14ac:dyDescent="0.2">
      <c r="A10" s="14" t="s">
        <v>11</v>
      </c>
      <c r="B10" s="15" t="s">
        <v>12</v>
      </c>
      <c r="C10" s="16"/>
      <c r="D10" s="16"/>
      <c r="E10" s="17">
        <v>160</v>
      </c>
      <c r="F10" s="16"/>
      <c r="G10" s="18">
        <f>F10*E10</f>
        <v>0</v>
      </c>
    </row>
    <row r="11" spans="1:7" ht="70.5" customHeight="1" x14ac:dyDescent="0.2">
      <c r="A11" s="14" t="s">
        <v>13</v>
      </c>
      <c r="B11" s="15" t="s">
        <v>14</v>
      </c>
      <c r="C11" s="16"/>
      <c r="D11" s="16"/>
      <c r="E11" s="17">
        <v>160</v>
      </c>
      <c r="F11" s="16"/>
      <c r="G11" s="18">
        <f>F11*E11</f>
        <v>0</v>
      </c>
    </row>
    <row r="12" spans="1:7" ht="57" customHeight="1" x14ac:dyDescent="0.2">
      <c r="A12" s="14" t="s">
        <v>15</v>
      </c>
      <c r="B12" s="15" t="s">
        <v>16</v>
      </c>
      <c r="C12" s="16"/>
      <c r="D12" s="16"/>
      <c r="E12" s="17">
        <v>160</v>
      </c>
      <c r="F12" s="16"/>
      <c r="G12" s="18">
        <f>F12*E12</f>
        <v>0</v>
      </c>
    </row>
    <row r="13" spans="1:7" ht="10.5" customHeight="1" x14ac:dyDescent="0.2">
      <c r="A13" s="19"/>
      <c r="B13" s="20"/>
      <c r="C13" s="20"/>
      <c r="D13" s="20"/>
      <c r="E13" s="19"/>
      <c r="F13" s="19"/>
      <c r="G13" s="21"/>
    </row>
    <row r="14" spans="1:7" ht="34.5" customHeight="1" x14ac:dyDescent="0.2">
      <c r="B14" s="22" t="s">
        <v>17</v>
      </c>
      <c r="C14" s="23"/>
      <c r="D14" s="23"/>
      <c r="E14" s="23"/>
      <c r="F14" s="24"/>
      <c r="G14" s="25">
        <f>SUM(G10:G12)</f>
        <v>0</v>
      </c>
    </row>
    <row r="15" spans="1:7" ht="10.5" customHeight="1" x14ac:dyDescent="0.2">
      <c r="E15" s="26"/>
    </row>
    <row r="16" spans="1:7" ht="34.5" customHeight="1" x14ac:dyDescent="0.2">
      <c r="B16" s="27" t="s">
        <v>18</v>
      </c>
      <c r="C16" s="28"/>
      <c r="D16" s="28"/>
      <c r="E16" s="29"/>
      <c r="F16" s="30">
        <v>0.19</v>
      </c>
      <c r="G16" s="31">
        <f>Netto*Ust</f>
        <v>0</v>
      </c>
    </row>
    <row r="17" spans="2:7" ht="10.5" customHeight="1" x14ac:dyDescent="0.2">
      <c r="E17" s="26"/>
      <c r="F17" s="32"/>
      <c r="G17" s="33"/>
    </row>
    <row r="18" spans="2:7" ht="34.5" customHeight="1" x14ac:dyDescent="0.2">
      <c r="B18" s="22" t="s">
        <v>19</v>
      </c>
      <c r="C18" s="23"/>
      <c r="D18" s="23"/>
      <c r="E18" s="23"/>
      <c r="F18" s="24"/>
      <c r="G18" s="34">
        <f>Netto+G16</f>
        <v>0</v>
      </c>
    </row>
    <row r="19" spans="2:7" ht="10.5" customHeight="1" x14ac:dyDescent="0.2">
      <c r="E19" s="35"/>
      <c r="G19" s="36"/>
    </row>
    <row r="20" spans="2:7" ht="34.5" customHeight="1" x14ac:dyDescent="0.2">
      <c r="B20" s="27" t="s">
        <v>20</v>
      </c>
      <c r="C20" s="28"/>
      <c r="D20" s="28"/>
      <c r="E20" s="29"/>
      <c r="F20" s="37"/>
      <c r="G20" s="34">
        <f>Nachlass_Prozent*Brutto</f>
        <v>0</v>
      </c>
    </row>
    <row r="21" spans="2:7" ht="10.5" customHeight="1" x14ac:dyDescent="0.2">
      <c r="E21" s="35"/>
      <c r="G21" s="36"/>
    </row>
    <row r="22" spans="2:7" ht="34.5" customHeight="1" x14ac:dyDescent="0.2">
      <c r="B22" s="38" t="s">
        <v>21</v>
      </c>
      <c r="C22" s="39"/>
      <c r="D22" s="39"/>
      <c r="E22" s="39"/>
      <c r="F22" s="40"/>
      <c r="G22" s="41">
        <f>Brutto-G20</f>
        <v>0</v>
      </c>
    </row>
    <row r="23" spans="2:7" ht="48.75" customHeight="1" x14ac:dyDescent="0.2"/>
    <row r="24" spans="2:7" ht="48.75" customHeight="1" x14ac:dyDescent="0.2"/>
    <row r="25" spans="2:7" ht="48.75" customHeight="1" x14ac:dyDescent="0.2"/>
    <row r="26" spans="2:7" ht="48.75" customHeight="1" x14ac:dyDescent="0.2"/>
    <row r="27" spans="2:7" ht="48.75" customHeight="1" x14ac:dyDescent="0.2"/>
    <row r="28" spans="2:7" ht="48.75" customHeight="1" x14ac:dyDescent="0.2"/>
    <row r="29" spans="2:7" ht="48.75" customHeight="1" x14ac:dyDescent="0.2"/>
    <row r="30" spans="2:7" ht="48.75" customHeight="1" x14ac:dyDescent="0.2"/>
    <row r="32" spans="2:7" ht="19.5" customHeight="1" x14ac:dyDescent="0.2"/>
    <row r="34" ht="19.5" customHeight="1" x14ac:dyDescent="0.2"/>
    <row r="36" ht="19.5" customHeight="1" x14ac:dyDescent="0.2"/>
    <row r="38" ht="19.5" customHeight="1" x14ac:dyDescent="0.2"/>
    <row r="40" ht="19.5" customHeight="1" x14ac:dyDescent="0.2"/>
  </sheetData>
  <sheetProtection algorithmName="SHA-512" hashValue="WnRujFWCy6xfBFybT9gxgnSMRuKtUZuDNgKksKdyxXrgVoi80ZBMNmEZOEXg0bb2h42mDXjBgKd/dcL7OLwHxQ==" saltValue="1NezDNzmcJbayGNkUzfV5w==" spinCount="100000" sheet="1" objects="1" scenarios="1"/>
  <mergeCells count="6">
    <mergeCell ref="B5:E5"/>
    <mergeCell ref="B14:F14"/>
    <mergeCell ref="B16:E16"/>
    <mergeCell ref="B18:F18"/>
    <mergeCell ref="B20:E20"/>
    <mergeCell ref="B22:F22"/>
  </mergeCells>
  <pageMargins left="0.7" right="0.7" top="0.78740157499999996" bottom="0.78740157499999996" header="0.3" footer="0.3"/>
  <pageSetup paperSize="9" scale="39" orientation="portrait" r:id="rId1"/>
  <headerFooter>
    <oddHeader>&amp;C&amp;"Arial,Kursiv"Die gelben Felder sind vom Bieter auszufüllen!</oddHeader>
    <oddFooter>&amp;R&amp;"Arial,Standard"&amp;10Seite &amp;"Arial,Fett"&amp;P&amp;"Arial,Standard"  |  &amp;"Arial,Fett"&amp;N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5" x14ac:dyDescent="0.25"/>
  <sheetData/>
  <sheetProtection algorithmName="SHA-512" hashValue="dGplZwZMNXWwhieya+NO4iC/90YWdL1Tz2Lx+yTNOjzaHXnkPgEy3xtSyXGU2Z9/Fkn9ppUkoQUBuD9/hzEsVw==" saltValue="hq63AXFf2wPZyqKHYZJWJw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sheetData/>
  <sheetProtection algorithmName="SHA-512" hashValue="6P0mDRRj8+ePjlAoOdk7fgDGbgNJ+9JLjfxRKnpfEqdigW/enQWAMVhuPCA/zPDPjFKE3RT1vmINxVtRhRIZLQ==" saltValue="+frSEHTzY2puW6ZFDFN2z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Tabelle1</vt:lpstr>
      <vt:lpstr>Tabelle2</vt:lpstr>
      <vt:lpstr>Tabelle3</vt:lpstr>
      <vt:lpstr>an_nachlass_angebot</vt:lpstr>
      <vt:lpstr>an_summe_angebot</vt:lpstr>
      <vt:lpstr>an_Summe_angebot_netto</vt:lpstr>
      <vt:lpstr>Brutto</vt:lpstr>
      <vt:lpstr>Nachlass_Prozent</vt:lpstr>
      <vt:lpstr>Netto</vt:lpstr>
      <vt:lpstr>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Paßreiter, Stephanie</dc:creator>
  <cp:lastModifiedBy>Paßreiter, Stephanie</cp:lastModifiedBy>
  <dcterms:created xsi:type="dcterms:W3CDTF">2024-09-23T08:30:43Z</dcterms:created>
  <dcterms:modified xsi:type="dcterms:W3CDTF">2024-09-23T08:30:43Z</dcterms:modified>
</cp:coreProperties>
</file>