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B:\VOEK\Abt4\43_IGM_Außenbereich\1_Verf\4305_WM\1_V43\4_WM_33_26_G__005_26\1_Erstellung_VU\5_Entwürfe\L1\"/>
    </mc:Choice>
  </mc:AlternateContent>
  <xr:revisionPtr revIDLastSave="0" documentId="13_ncr:1_{B91C81F1-EA5B-441F-9344-D32E39E9090A}" xr6:coauthVersionLast="47" xr6:coauthVersionMax="47" xr10:uidLastSave="{00000000-0000-0000-0000-000000000000}"/>
  <bookViews>
    <workbookView xWindow="-120" yWindow="-120" windowWidth="29040" windowHeight="15240" tabRatio="656" xr2:uid="{00000000-000D-0000-FFFF-FFFF00000000}"/>
  </bookViews>
  <sheets>
    <sheet name="VOEK 005-26 Los 1" sheetId="10" r:id="rId1"/>
  </sheets>
  <definedNames>
    <definedName name="_xlnm.Print_Area" localSheetId="0">'VOEK 005-26 Los 1'!$A$1:$H$27</definedName>
    <definedName name="_xlnm.Print_Titles" localSheetId="0">'VOEK 005-26 Los 1'!$6:$9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0" i="10" l="1"/>
  <c r="H20" i="10" s="1"/>
  <c r="F19" i="10"/>
  <c r="H19" i="10" s="1"/>
  <c r="F17" i="10"/>
  <c r="H17" i="10" s="1"/>
  <c r="F16" i="10"/>
  <c r="H16" i="10" s="1"/>
  <c r="A27" i="10"/>
  <c r="F25" i="10" l="1"/>
  <c r="H25" i="10" s="1"/>
  <c r="F24" i="10"/>
  <c r="H24" i="10" s="1"/>
  <c r="F22" i="10" l="1"/>
  <c r="H22" i="10" s="1"/>
  <c r="H26" i="10" s="1"/>
  <c r="B11" i="10"/>
  <c r="G27" i="10" l="1"/>
  <c r="A26" i="10"/>
</calcChain>
</file>

<file path=xl/sharedStrings.xml><?xml version="1.0" encoding="utf-8"?>
<sst xmlns="http://schemas.openxmlformats.org/spreadsheetml/2006/main" count="56" uniqueCount="50">
  <si>
    <t>Leistungstext (kurz)</t>
  </si>
  <si>
    <t>Einheit</t>
  </si>
  <si>
    <t>m²</t>
  </si>
  <si>
    <t>a</t>
  </si>
  <si>
    <t>b</t>
  </si>
  <si>
    <t>c</t>
  </si>
  <si>
    <t>d</t>
  </si>
  <si>
    <t>e</t>
  </si>
  <si>
    <t>f = c * e</t>
  </si>
  <si>
    <t>g</t>
  </si>
  <si>
    <t>h = f * g</t>
  </si>
  <si>
    <t>1.1</t>
  </si>
  <si>
    <t xml:space="preserve">1. </t>
  </si>
  <si>
    <t>Teil B - Anlage B-02</t>
  </si>
  <si>
    <r>
      <rPr>
        <b/>
        <sz val="12"/>
        <rFont val="Calibri"/>
        <family val="2"/>
        <scheme val="minor"/>
      </rPr>
      <t xml:space="preserve">Vom Bieter sind alle Felder dieser Farbe zwingend auszufüllen. </t>
    </r>
    <r>
      <rPr>
        <sz val="10"/>
        <rFont val="Calibri"/>
        <family val="2"/>
        <scheme val="minor"/>
      </rPr>
      <t xml:space="preserve">
</t>
    </r>
    <r>
      <rPr>
        <i/>
        <sz val="10"/>
        <rFont val="Arial"/>
        <family val="2"/>
      </rPr>
      <t/>
    </r>
  </si>
  <si>
    <t>1.1.2</t>
  </si>
  <si>
    <t>1.1.3</t>
  </si>
  <si>
    <t>1.1.2.10</t>
  </si>
  <si>
    <t>1.1.3.10</t>
  </si>
  <si>
    <t>GRÜNPFLEGEARBEITEN</t>
  </si>
  <si>
    <t xml:space="preserve">Position/Titel
Leistungs-beschreib. </t>
  </si>
  <si>
    <t>Menge
ca.</t>
  </si>
  <si>
    <t>Einheitspreis in € / m² / lfm.
/ Einsatz
(netto)</t>
  </si>
  <si>
    <t>Gesamtpreis 
in € / Einsatz
(netto)</t>
  </si>
  <si>
    <t>Einsätze / Jahr</t>
  </si>
  <si>
    <t>Gesamtpreis
in € / Jahr
(netto)</t>
  </si>
  <si>
    <t>1.1.1</t>
  </si>
  <si>
    <t>1.1.1.10</t>
  </si>
  <si>
    <t>lfm</t>
  </si>
  <si>
    <t>1.1.1.20</t>
  </si>
  <si>
    <t>Sträucher</t>
  </si>
  <si>
    <t>Vergabenummer VOEK 005-26, Los 1</t>
  </si>
  <si>
    <t>WE 141038</t>
  </si>
  <si>
    <t>Bundespolizeiinspektion Berggießhübel – Talstraße 42 in 01816 Bad Gottleuba OT Berggießhübel</t>
  </si>
  <si>
    <t>Wiesen- / Rasenflächen</t>
  </si>
  <si>
    <t>Wiesen- / Rasenflächen mähen inkl. Schnittgutentsorgung</t>
  </si>
  <si>
    <t>1.1.1.10 a)</t>
  </si>
  <si>
    <t>Wiesen- / Rasenfläche in Hanglage ca. 5-10 % Neigung</t>
  </si>
  <si>
    <t>1.1.1.10 b)</t>
  </si>
  <si>
    <t>Wiesen- / Rasenfläche ohne Hanglage</t>
  </si>
  <si>
    <t>Wiesen- / Rasenflächen tlw. in Hanglage Laubaufnahme inkl. Entsorgung</t>
  </si>
  <si>
    <t>1.1.1.20 a)</t>
  </si>
  <si>
    <t>1.1.1.20 b)</t>
  </si>
  <si>
    <t>Stk.</t>
  </si>
  <si>
    <t>Sträucher &gt; 2 m, Erhaltungs- und Pflegeschnitt inkl. Schnittgutmulchung</t>
  </si>
  <si>
    <t>Sonstiges</t>
  </si>
  <si>
    <t>Wildwuchsbeseitigung Zaunanlage Höhe ca. 2 m, Rückschnitt inkl. Schnittgutentsorgung</t>
  </si>
  <si>
    <t>1.1.3.20</t>
  </si>
  <si>
    <t>Rückschnitt der Hecken und Bodendecker an Betonwand</t>
  </si>
  <si>
    <t>Preisblatt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</si>
</sst>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BundesSans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sz val="12"/>
      <color theme="5" tint="-0.249977111117893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sz val="9"/>
      <color theme="5" tint="-0.249977111117893"/>
      <name val="Calibri"/>
      <family val="2"/>
      <scheme val="minor"/>
    </font>
    <font>
      <sz val="11"/>
      <color theme="5" tint="-0.249977111117893"/>
      <name val="BundesSans"/>
      <family val="2"/>
    </font>
    <font>
      <b/>
      <i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12"/>
      <color theme="5" tint="-0.249977111117893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8E1A6"/>
        <bgColor indexed="64"/>
      </patternFill>
    </fill>
    <fill>
      <patternFill patternType="solid">
        <fgColor rgb="FFC3C8C3"/>
        <bgColor indexed="64"/>
      </patternFill>
    </fill>
    <fill>
      <patternFill patternType="solid">
        <fgColor rgb="FFEBF0EB"/>
        <bgColor indexed="64"/>
      </patternFill>
    </fill>
    <fill>
      <patternFill patternType="solid">
        <fgColor rgb="FF0041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5" fillId="0" borderId="0" xfId="0" applyFont="1" applyProtection="1"/>
    <xf numFmtId="0" fontId="5" fillId="0" borderId="0" xfId="0" applyFont="1" applyAlignment="1" applyProtection="1">
      <alignment horizontal="center"/>
    </xf>
    <xf numFmtId="0" fontId="7" fillId="0" borderId="0" xfId="0" applyFont="1" applyFill="1" applyProtection="1"/>
    <xf numFmtId="49" fontId="8" fillId="0" borderId="1" xfId="0" applyNumberFormat="1" applyFont="1" applyFill="1" applyBorder="1" applyAlignment="1" applyProtection="1">
      <alignment horizontal="left" vertical="center" wrapText="1"/>
    </xf>
    <xf numFmtId="0" fontId="12" fillId="0" borderId="1" xfId="0" applyFont="1" applyFill="1" applyBorder="1" applyAlignment="1" applyProtection="1">
      <alignment horizontal="left" vertical="center" wrapText="1"/>
    </xf>
    <xf numFmtId="4" fontId="12" fillId="0" borderId="1" xfId="0" applyNumberFormat="1" applyFont="1" applyFill="1" applyBorder="1" applyAlignment="1" applyProtection="1">
      <alignment horizontal="right" vertical="center"/>
    </xf>
    <xf numFmtId="0" fontId="1" fillId="0" borderId="0" xfId="0" applyFont="1" applyProtection="1"/>
    <xf numFmtId="0" fontId="1" fillId="0" borderId="0" xfId="0" applyFont="1" applyAlignment="1" applyProtection="1">
      <alignment horizontal="center"/>
    </xf>
    <xf numFmtId="0" fontId="16" fillId="0" borderId="0" xfId="0" applyFont="1" applyFill="1" applyAlignment="1" applyProtection="1">
      <alignment horizontal="center" vertical="center"/>
    </xf>
    <xf numFmtId="0" fontId="1" fillId="0" borderId="0" xfId="0" applyFont="1"/>
    <xf numFmtId="49" fontId="6" fillId="0" borderId="0" xfId="0" applyNumberFormat="1" applyFont="1" applyFill="1" applyBorder="1" applyAlignment="1" applyProtection="1">
      <alignment vertical="center" wrapText="1"/>
    </xf>
    <xf numFmtId="0" fontId="11" fillId="0" borderId="1" xfId="0" applyFont="1" applyBorder="1" applyAlignment="1">
      <alignment vertical="center" wrapText="1"/>
    </xf>
    <xf numFmtId="4" fontId="8" fillId="2" borderId="1" xfId="0" applyNumberFormat="1" applyFont="1" applyFill="1" applyBorder="1" applyAlignment="1" applyProtection="1">
      <alignment horizontal="right" vertical="center"/>
      <protection locked="0"/>
    </xf>
    <xf numFmtId="0" fontId="10" fillId="4" borderId="1" xfId="0" applyFont="1" applyFill="1" applyBorder="1" applyAlignment="1" applyProtection="1">
      <alignment horizontal="center" vertical="center" wrapText="1"/>
    </xf>
    <xf numFmtId="0" fontId="14" fillId="5" borderId="1" xfId="0" applyFont="1" applyFill="1" applyBorder="1" applyAlignment="1" applyProtection="1">
      <alignment vertical="center" wrapText="1"/>
    </xf>
    <xf numFmtId="4" fontId="9" fillId="3" borderId="1" xfId="0" applyNumberFormat="1" applyFont="1" applyFill="1" applyBorder="1" applyAlignment="1" applyProtection="1">
      <alignment horizontal="right" vertical="center"/>
    </xf>
    <xf numFmtId="1" fontId="8" fillId="0" borderId="1" xfId="0" applyNumberFormat="1" applyFont="1" applyFill="1" applyBorder="1" applyAlignment="1" applyProtection="1">
      <alignment horizontal="center" vertical="center" wrapText="1"/>
    </xf>
    <xf numFmtId="0" fontId="10" fillId="4" borderId="1" xfId="0" applyFont="1" applyFill="1" applyBorder="1" applyAlignment="1" applyProtection="1">
      <alignment horizontal="center" vertical="center"/>
    </xf>
    <xf numFmtId="3" fontId="12" fillId="0" borderId="1" xfId="0" applyNumberFormat="1" applyFont="1" applyFill="1" applyBorder="1" applyAlignment="1" applyProtection="1">
      <alignment vertical="center" wrapText="1"/>
    </xf>
    <xf numFmtId="49" fontId="13" fillId="4" borderId="1" xfId="0" applyNumberFormat="1" applyFont="1" applyFill="1" applyBorder="1" applyAlignment="1" applyProtection="1">
      <alignment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justify" vertical="center"/>
    </xf>
    <xf numFmtId="49" fontId="6" fillId="3" borderId="1" xfId="0" applyNumberFormat="1" applyFont="1" applyFill="1" applyBorder="1" applyAlignment="1" applyProtection="1">
      <alignment vertical="center" wrapText="1"/>
    </xf>
    <xf numFmtId="0" fontId="6" fillId="3" borderId="1" xfId="0" applyFont="1" applyFill="1" applyBorder="1" applyAlignment="1" applyProtection="1">
      <alignment vertical="center" wrapText="1"/>
    </xf>
    <xf numFmtId="0" fontId="20" fillId="0" borderId="0" xfId="0" applyFont="1" applyProtection="1"/>
    <xf numFmtId="0" fontId="20" fillId="0" borderId="0" xfId="0" applyFont="1"/>
    <xf numFmtId="0" fontId="21" fillId="0" borderId="0" xfId="0" applyFont="1" applyFill="1" applyProtection="1"/>
    <xf numFmtId="49" fontId="22" fillId="0" borderId="0" xfId="0" applyNumberFormat="1" applyFont="1" applyFill="1" applyBorder="1" applyAlignment="1" applyProtection="1">
      <alignment vertical="center" wrapText="1"/>
    </xf>
    <xf numFmtId="0" fontId="23" fillId="0" borderId="0" xfId="0" applyFont="1" applyAlignment="1" applyProtection="1">
      <alignment horizontal="center" vertical="center" wrapText="1"/>
    </xf>
    <xf numFmtId="0" fontId="23" fillId="0" borderId="0" xfId="0" applyFont="1" applyAlignment="1" applyProtection="1">
      <alignment vertical="center" wrapText="1"/>
    </xf>
    <xf numFmtId="0" fontId="24" fillId="0" borderId="0" xfId="0" applyFont="1" applyProtection="1"/>
    <xf numFmtId="49" fontId="26" fillId="4" borderId="1" xfId="0" applyNumberFormat="1" applyFont="1" applyFill="1" applyBorder="1" applyAlignment="1" applyProtection="1">
      <alignment vertical="center" wrapText="1"/>
    </xf>
    <xf numFmtId="49" fontId="27" fillId="0" borderId="1" xfId="0" applyNumberFormat="1" applyFont="1" applyFill="1" applyBorder="1" applyAlignment="1" applyProtection="1">
      <alignment horizontal="left" vertical="center" wrapText="1"/>
    </xf>
    <xf numFmtId="49" fontId="28" fillId="0" borderId="0" xfId="0" applyNumberFormat="1" applyFont="1" applyFill="1" applyBorder="1" applyAlignment="1" applyProtection="1">
      <alignment vertical="center" wrapText="1"/>
    </xf>
    <xf numFmtId="49" fontId="29" fillId="0" borderId="0" xfId="0" applyNumberFormat="1" applyFont="1" applyFill="1" applyBorder="1" applyAlignment="1" applyProtection="1">
      <alignment vertical="center" wrapText="1"/>
    </xf>
    <xf numFmtId="3" fontId="8" fillId="0" borderId="1" xfId="0" applyNumberFormat="1" applyFont="1" applyFill="1" applyBorder="1" applyAlignment="1" applyProtection="1">
      <alignment vertical="center" wrapText="1"/>
    </xf>
    <xf numFmtId="1" fontId="6" fillId="3" borderId="1" xfId="0" applyNumberFormat="1" applyFont="1" applyFill="1" applyBorder="1" applyAlignment="1">
      <alignment horizontal="right" vertical="center" wrapText="1"/>
    </xf>
    <xf numFmtId="4" fontId="19" fillId="3" borderId="1" xfId="0" applyNumberFormat="1" applyFont="1" applyFill="1" applyBorder="1" applyAlignment="1">
      <alignment horizontal="right" vertical="center"/>
    </xf>
    <xf numFmtId="0" fontId="15" fillId="0" borderId="0" xfId="0" applyFont="1" applyFill="1" applyAlignment="1" applyProtection="1">
      <alignment horizontal="center" vertical="center"/>
    </xf>
    <xf numFmtId="0" fontId="4" fillId="0" borderId="0" xfId="0" applyFont="1" applyFill="1" applyAlignment="1" applyProtection="1">
      <alignment horizontal="center" vertical="center"/>
    </xf>
    <xf numFmtId="4" fontId="12" fillId="2" borderId="0" xfId="0" applyNumberFormat="1" applyFont="1" applyFill="1" applyBorder="1" applyAlignment="1" applyProtection="1">
      <alignment horizontal="center" vertical="center" wrapText="1"/>
    </xf>
    <xf numFmtId="0" fontId="17" fillId="0" borderId="0" xfId="0" applyFont="1" applyAlignment="1" applyProtection="1">
      <alignment horizontal="center" vertical="center" wrapText="1"/>
    </xf>
    <xf numFmtId="0" fontId="14" fillId="5" borderId="1" xfId="0" applyFont="1" applyFill="1" applyBorder="1" applyAlignment="1" applyProtection="1">
      <alignment horizontal="left" vertical="center" wrapText="1"/>
    </xf>
    <xf numFmtId="0" fontId="13" fillId="4" borderId="1" xfId="0" applyFont="1" applyFill="1" applyBorder="1" applyAlignment="1" applyProtection="1">
      <alignment horizontal="left" vertical="center" wrapText="1"/>
    </xf>
    <xf numFmtId="0" fontId="9" fillId="3" borderId="1" xfId="0" applyFont="1" applyFill="1" applyBorder="1" applyAlignment="1" applyProtection="1">
      <alignment horizontal="right" vertical="center" wrapText="1"/>
    </xf>
    <xf numFmtId="0" fontId="6" fillId="3" borderId="1" xfId="0" applyFont="1" applyFill="1" applyBorder="1" applyAlignment="1" applyProtection="1">
      <alignment horizontal="left" vertical="center" wrapText="1"/>
    </xf>
    <xf numFmtId="0" fontId="26" fillId="4" borderId="1" xfId="0" applyFont="1" applyFill="1" applyBorder="1" applyAlignment="1" applyProtection="1">
      <alignment horizontal="left" vertical="center" wrapText="1"/>
    </xf>
    <xf numFmtId="0" fontId="25" fillId="0" borderId="2" xfId="0" applyFont="1" applyBorder="1" applyAlignment="1">
      <alignment horizontal="left" vertical="center" wrapText="1"/>
    </xf>
    <xf numFmtId="0" fontId="25" fillId="0" borderId="3" xfId="0" applyFont="1" applyBorder="1" applyAlignment="1">
      <alignment horizontal="left" vertical="center" wrapText="1"/>
    </xf>
    <xf numFmtId="0" fontId="25" fillId="0" borderId="4" xfId="0" applyFont="1" applyBorder="1" applyAlignment="1">
      <alignment horizontal="left" vertical="center" wrapText="1"/>
    </xf>
  </cellXfs>
  <cellStyles count="2">
    <cellStyle name="Standard" xfId="0" builtinId="0"/>
    <cellStyle name="Standard 2" xfId="1" xr:uid="{00000000-0005-0000-0000-000002000000}"/>
  </cellStyles>
  <dxfs count="0"/>
  <tableStyles count="0" defaultTableStyle="TableStyleMedium2" defaultPivotStyle="PivotStyleLight16"/>
  <colors>
    <mruColors>
      <color rgb="FFE9A4BE"/>
      <color rgb="FFC4F20C"/>
      <color rgb="FFC3C8C3"/>
      <color rgb="FFEBF0EB"/>
      <color rgb="FFDCE1DC"/>
      <color rgb="FFC8E1A6"/>
      <color rgb="FF004141"/>
      <color rgb="FF9EDCFF"/>
      <color rgb="FFC4F27B"/>
      <color rgb="FFDBF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115956</xdr:colOff>
      <xdr:row>0</xdr:row>
      <xdr:rowOff>49696</xdr:rowOff>
    </xdr:from>
    <xdr:to>
      <xdr:col>1</xdr:col>
      <xdr:colOff>1187333</xdr:colOff>
      <xdr:row>0</xdr:row>
      <xdr:rowOff>376744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956" y="49696"/>
          <a:ext cx="1883073" cy="3270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7"/>
  <sheetViews>
    <sheetView showGridLines="0" tabSelected="1" topLeftCell="A9" zoomScaleNormal="100" zoomScaleSheetLayoutView="115" workbookViewId="0">
      <selection activeCell="E16" sqref="E16"/>
    </sheetView>
  </sheetViews>
  <sheetFormatPr baseColWidth="10" defaultColWidth="11" defaultRowHeight="15" x14ac:dyDescent="0.25"/>
  <cols>
    <col min="1" max="1" width="10.625" style="1" customWidth="1"/>
    <col min="2" max="2" width="36.875" style="1" customWidth="1"/>
    <col min="3" max="3" width="13" style="1" customWidth="1"/>
    <col min="4" max="4" width="9" style="1" customWidth="1"/>
    <col min="5" max="5" width="13.625" style="2" customWidth="1"/>
    <col min="6" max="6" width="13.625" style="1" customWidth="1"/>
    <col min="7" max="7" width="11.875" style="1" customWidth="1"/>
    <col min="8" max="8" width="13.625" style="1" customWidth="1"/>
    <col min="9" max="11" width="11" style="33"/>
    <col min="12" max="16384" width="11" style="1"/>
  </cols>
  <sheetData>
    <row r="1" spans="1:11" s="7" customFormat="1" ht="30" customHeight="1" x14ac:dyDescent="0.25">
      <c r="E1" s="8"/>
      <c r="I1" s="27"/>
      <c r="J1" s="27"/>
      <c r="K1" s="27"/>
    </row>
    <row r="2" spans="1:11" s="7" customFormat="1" ht="9.9499999999999993" customHeight="1" x14ac:dyDescent="0.25">
      <c r="A2" s="9"/>
      <c r="B2" s="9"/>
      <c r="C2" s="9"/>
      <c r="D2" s="9"/>
      <c r="E2" s="9"/>
      <c r="F2" s="9"/>
      <c r="G2" s="9"/>
      <c r="H2" s="9"/>
      <c r="I2" s="27"/>
      <c r="J2" s="27"/>
      <c r="K2" s="27"/>
    </row>
    <row r="3" spans="1:11" s="7" customFormat="1" ht="18.75" x14ac:dyDescent="0.25">
      <c r="A3" s="41" t="s">
        <v>13</v>
      </c>
      <c r="B3" s="41"/>
      <c r="C3" s="41"/>
      <c r="D3" s="41"/>
      <c r="E3" s="41"/>
      <c r="F3" s="41"/>
      <c r="G3" s="41"/>
      <c r="H3" s="41"/>
      <c r="I3" s="27"/>
      <c r="J3" s="27"/>
      <c r="K3" s="27"/>
    </row>
    <row r="4" spans="1:11" s="7" customFormat="1" x14ac:dyDescent="0.25">
      <c r="A4" s="42" t="s">
        <v>31</v>
      </c>
      <c r="B4" s="42"/>
      <c r="C4" s="42"/>
      <c r="D4" s="42"/>
      <c r="E4" s="42"/>
      <c r="F4" s="42"/>
      <c r="G4" s="42"/>
      <c r="H4" s="42"/>
      <c r="I4" s="27"/>
      <c r="J4" s="27"/>
      <c r="K4" s="27"/>
    </row>
    <row r="5" spans="1:11" s="7" customFormat="1" ht="9.9499999999999993" customHeight="1" x14ac:dyDescent="0.25">
      <c r="A5" s="9"/>
      <c r="B5" s="9"/>
      <c r="C5" s="9"/>
      <c r="D5" s="9"/>
      <c r="E5" s="9"/>
      <c r="F5" s="9"/>
      <c r="G5" s="9"/>
      <c r="H5" s="9"/>
      <c r="I5" s="27"/>
      <c r="J5" s="27"/>
      <c r="K5" s="27"/>
    </row>
    <row r="6" spans="1:11" s="10" customFormat="1" ht="23.25" x14ac:dyDescent="0.25">
      <c r="A6" s="44" t="s">
        <v>49</v>
      </c>
      <c r="B6" s="44"/>
      <c r="C6" s="44"/>
      <c r="D6" s="44"/>
      <c r="E6" s="44"/>
      <c r="F6" s="44"/>
      <c r="G6" s="44"/>
      <c r="H6" s="44"/>
      <c r="I6" s="28"/>
      <c r="J6" s="28"/>
      <c r="K6" s="28"/>
    </row>
    <row r="7" spans="1:11" s="7" customFormat="1" ht="9.9499999999999993" customHeight="1" x14ac:dyDescent="0.25">
      <c r="A7" s="9"/>
      <c r="B7" s="9"/>
      <c r="C7" s="9"/>
      <c r="D7" s="9"/>
      <c r="E7" s="9"/>
      <c r="F7" s="9"/>
      <c r="G7" s="9"/>
      <c r="H7" s="9"/>
      <c r="I7" s="27"/>
      <c r="J7" s="27"/>
      <c r="K7" s="27"/>
    </row>
    <row r="8" spans="1:11" s="10" customFormat="1" ht="14.25" customHeight="1" x14ac:dyDescent="0.25">
      <c r="A8" s="43" t="s">
        <v>14</v>
      </c>
      <c r="B8" s="43"/>
      <c r="C8" s="43"/>
      <c r="D8" s="43"/>
      <c r="E8" s="43"/>
      <c r="F8" s="43"/>
      <c r="G8" s="43"/>
      <c r="H8" s="43"/>
      <c r="I8" s="28"/>
      <c r="J8" s="28"/>
      <c r="K8" s="28"/>
    </row>
    <row r="9" spans="1:11" s="7" customFormat="1" ht="9.9499999999999993" customHeight="1" x14ac:dyDescent="0.25">
      <c r="A9" s="9"/>
      <c r="B9" s="9"/>
      <c r="C9" s="9"/>
      <c r="D9" s="9"/>
      <c r="E9" s="9"/>
      <c r="F9" s="9"/>
      <c r="G9" s="9"/>
      <c r="H9" s="9"/>
      <c r="I9" s="27"/>
      <c r="J9" s="27"/>
      <c r="K9" s="27"/>
    </row>
    <row r="10" spans="1:11" s="3" customFormat="1" ht="39.950000000000003" customHeight="1" x14ac:dyDescent="0.25">
      <c r="A10" s="15" t="s">
        <v>12</v>
      </c>
      <c r="B10" s="15" t="s">
        <v>32</v>
      </c>
      <c r="C10" s="45" t="s">
        <v>33</v>
      </c>
      <c r="D10" s="45"/>
      <c r="E10" s="45"/>
      <c r="F10" s="45"/>
      <c r="G10" s="45"/>
      <c r="H10" s="45"/>
      <c r="I10" s="29"/>
      <c r="J10" s="29"/>
      <c r="K10" s="29"/>
    </row>
    <row r="11" spans="1:11" s="3" customFormat="1" ht="30.75" customHeight="1" x14ac:dyDescent="0.25">
      <c r="A11" s="25" t="s">
        <v>11</v>
      </c>
      <c r="B11" s="26" t="str">
        <f>B10</f>
        <v>WE 141038</v>
      </c>
      <c r="C11" s="48" t="s">
        <v>19</v>
      </c>
      <c r="D11" s="48"/>
      <c r="E11" s="48"/>
      <c r="F11" s="48"/>
      <c r="G11" s="48"/>
      <c r="H11" s="48"/>
      <c r="I11" s="29"/>
      <c r="J11" s="29"/>
      <c r="K11" s="29"/>
    </row>
    <row r="12" spans="1:11" s="11" customFormat="1" ht="51" x14ac:dyDescent="0.2">
      <c r="A12" s="21" t="s">
        <v>20</v>
      </c>
      <c r="B12" s="22" t="s">
        <v>0</v>
      </c>
      <c r="C12" s="21" t="s">
        <v>21</v>
      </c>
      <c r="D12" s="23" t="s">
        <v>1</v>
      </c>
      <c r="E12" s="21" t="s">
        <v>22</v>
      </c>
      <c r="F12" s="21" t="s">
        <v>23</v>
      </c>
      <c r="G12" s="21" t="s">
        <v>24</v>
      </c>
      <c r="H12" s="21" t="s">
        <v>25</v>
      </c>
      <c r="I12" s="30"/>
      <c r="J12" s="30"/>
      <c r="K12" s="30"/>
    </row>
    <row r="13" spans="1:11" s="11" customFormat="1" ht="15.75" x14ac:dyDescent="0.2">
      <c r="A13" s="14" t="s">
        <v>3</v>
      </c>
      <c r="B13" s="14" t="s">
        <v>4</v>
      </c>
      <c r="C13" s="14" t="s">
        <v>5</v>
      </c>
      <c r="D13" s="18" t="s">
        <v>6</v>
      </c>
      <c r="E13" s="14" t="s">
        <v>7</v>
      </c>
      <c r="F13" s="14" t="s">
        <v>8</v>
      </c>
      <c r="G13" s="14" t="s">
        <v>9</v>
      </c>
      <c r="H13" s="14" t="s">
        <v>10</v>
      </c>
      <c r="I13" s="30"/>
      <c r="J13" s="30"/>
      <c r="K13" s="30"/>
    </row>
    <row r="14" spans="1:11" s="11" customFormat="1" ht="15.75" customHeight="1" x14ac:dyDescent="0.2">
      <c r="A14" s="34" t="s">
        <v>26</v>
      </c>
      <c r="B14" s="49" t="s">
        <v>34</v>
      </c>
      <c r="C14" s="49"/>
      <c r="D14" s="49"/>
      <c r="E14" s="49"/>
      <c r="F14" s="49"/>
      <c r="G14" s="49"/>
      <c r="H14" s="49"/>
      <c r="I14" s="30"/>
      <c r="J14" s="30"/>
      <c r="K14" s="30"/>
    </row>
    <row r="15" spans="1:11" s="11" customFormat="1" ht="15.75" customHeight="1" x14ac:dyDescent="0.2">
      <c r="A15" s="35" t="s">
        <v>27</v>
      </c>
      <c r="B15" s="50" t="s">
        <v>35</v>
      </c>
      <c r="C15" s="51"/>
      <c r="D15" s="51"/>
      <c r="E15" s="51"/>
      <c r="F15" s="51"/>
      <c r="G15" s="51"/>
      <c r="H15" s="52"/>
      <c r="I15" s="30"/>
      <c r="J15" s="30"/>
      <c r="K15" s="30"/>
    </row>
    <row r="16" spans="1:11" s="11" customFormat="1" ht="25.5" x14ac:dyDescent="0.2">
      <c r="A16" s="4" t="s">
        <v>36</v>
      </c>
      <c r="B16" s="12" t="s">
        <v>37</v>
      </c>
      <c r="C16" s="38">
        <v>4000</v>
      </c>
      <c r="D16" s="5" t="s">
        <v>2</v>
      </c>
      <c r="E16" s="13"/>
      <c r="F16" s="6" t="str">
        <f t="shared" ref="F16:F17" si="0">IF(E16="","",C16*E16)</f>
        <v/>
      </c>
      <c r="G16" s="17">
        <v>2</v>
      </c>
      <c r="H16" s="6" t="str">
        <f t="shared" ref="H16:H17" si="1">IF(E16="","",F16*G16)</f>
        <v/>
      </c>
      <c r="I16" s="30"/>
      <c r="J16" s="30"/>
      <c r="K16" s="30"/>
    </row>
    <row r="17" spans="1:11" s="11" customFormat="1" ht="15.75" customHeight="1" x14ac:dyDescent="0.2">
      <c r="A17" s="4" t="s">
        <v>38</v>
      </c>
      <c r="B17" s="12" t="s">
        <v>39</v>
      </c>
      <c r="C17" s="19">
        <v>3000</v>
      </c>
      <c r="D17" s="5" t="s">
        <v>2</v>
      </c>
      <c r="E17" s="13"/>
      <c r="F17" s="6" t="str">
        <f t="shared" si="0"/>
        <v/>
      </c>
      <c r="G17" s="17">
        <v>2</v>
      </c>
      <c r="H17" s="6" t="str">
        <f t="shared" si="1"/>
        <v/>
      </c>
      <c r="I17" s="30"/>
      <c r="J17" s="30"/>
      <c r="K17" s="30"/>
    </row>
    <row r="18" spans="1:11" s="37" customFormat="1" ht="15.75" customHeight="1" x14ac:dyDescent="0.2">
      <c r="A18" s="35" t="s">
        <v>29</v>
      </c>
      <c r="B18" s="50" t="s">
        <v>40</v>
      </c>
      <c r="C18" s="51"/>
      <c r="D18" s="51"/>
      <c r="E18" s="51"/>
      <c r="F18" s="51"/>
      <c r="G18" s="51"/>
      <c r="H18" s="52"/>
      <c r="I18" s="36"/>
      <c r="J18" s="36"/>
      <c r="K18" s="36"/>
    </row>
    <row r="19" spans="1:11" s="11" customFormat="1" ht="25.5" x14ac:dyDescent="0.2">
      <c r="A19" s="4" t="s">
        <v>41</v>
      </c>
      <c r="B19" s="12" t="s">
        <v>37</v>
      </c>
      <c r="C19" s="38">
        <v>4000</v>
      </c>
      <c r="D19" s="5" t="s">
        <v>2</v>
      </c>
      <c r="E19" s="13"/>
      <c r="F19" s="6" t="str">
        <f>IF(E19="","",C19*E19)</f>
        <v/>
      </c>
      <c r="G19" s="17">
        <v>2</v>
      </c>
      <c r="H19" s="6" t="str">
        <f>IF(E19="","",F19*G19)</f>
        <v/>
      </c>
      <c r="I19" s="30"/>
      <c r="J19" s="30"/>
      <c r="K19" s="30"/>
    </row>
    <row r="20" spans="1:11" s="11" customFormat="1" ht="15.75" x14ac:dyDescent="0.2">
      <c r="A20" s="4" t="s">
        <v>42</v>
      </c>
      <c r="B20" s="12" t="s">
        <v>39</v>
      </c>
      <c r="C20" s="19">
        <v>3000</v>
      </c>
      <c r="D20" s="5" t="s">
        <v>2</v>
      </c>
      <c r="E20" s="13"/>
      <c r="F20" s="6" t="str">
        <f>IF(E20="","",C20*E20)</f>
        <v/>
      </c>
      <c r="G20" s="17">
        <v>2</v>
      </c>
      <c r="H20" s="6" t="str">
        <f>IF(E20="","",F20*G20)</f>
        <v/>
      </c>
      <c r="I20" s="30"/>
      <c r="J20" s="30"/>
      <c r="K20" s="30"/>
    </row>
    <row r="21" spans="1:11" s="11" customFormat="1" ht="15.75" customHeight="1" x14ac:dyDescent="0.2">
      <c r="A21" s="20" t="s">
        <v>15</v>
      </c>
      <c r="B21" s="46" t="s">
        <v>30</v>
      </c>
      <c r="C21" s="46"/>
      <c r="D21" s="46"/>
      <c r="E21" s="46"/>
      <c r="F21" s="46"/>
      <c r="G21" s="46"/>
      <c r="H21" s="46"/>
      <c r="I21" s="30"/>
      <c r="J21" s="30"/>
      <c r="K21" s="30"/>
    </row>
    <row r="22" spans="1:11" s="11" customFormat="1" ht="25.5" x14ac:dyDescent="0.2">
      <c r="A22" s="4" t="s">
        <v>17</v>
      </c>
      <c r="B22" s="12" t="s">
        <v>44</v>
      </c>
      <c r="C22" s="19">
        <v>4</v>
      </c>
      <c r="D22" s="5" t="s">
        <v>43</v>
      </c>
      <c r="E22" s="13"/>
      <c r="F22" s="6" t="str">
        <f>IF(E22="","",C22*E22)</f>
        <v/>
      </c>
      <c r="G22" s="17">
        <v>1</v>
      </c>
      <c r="H22" s="6" t="str">
        <f>IF(E22="","",F22*G22)</f>
        <v/>
      </c>
      <c r="I22" s="30"/>
      <c r="J22" s="32"/>
    </row>
    <row r="23" spans="1:11" s="11" customFormat="1" ht="15.75" customHeight="1" x14ac:dyDescent="0.2">
      <c r="A23" s="20" t="s">
        <v>16</v>
      </c>
      <c r="B23" s="46" t="s">
        <v>45</v>
      </c>
      <c r="C23" s="46"/>
      <c r="D23" s="46"/>
      <c r="E23" s="46"/>
      <c r="F23" s="46"/>
      <c r="G23" s="46"/>
      <c r="H23" s="46"/>
      <c r="I23" s="30"/>
      <c r="J23" s="30"/>
      <c r="K23" s="30"/>
    </row>
    <row r="24" spans="1:11" s="11" customFormat="1" ht="25.5" x14ac:dyDescent="0.2">
      <c r="A24" s="4" t="s">
        <v>18</v>
      </c>
      <c r="B24" s="24" t="s">
        <v>46</v>
      </c>
      <c r="C24" s="19">
        <v>450</v>
      </c>
      <c r="D24" s="5" t="s">
        <v>28</v>
      </c>
      <c r="E24" s="13"/>
      <c r="F24" s="6" t="str">
        <f>IF(E24="","",C24*E24)</f>
        <v/>
      </c>
      <c r="G24" s="17">
        <v>2</v>
      </c>
      <c r="H24" s="6" t="str">
        <f>IF(E24="","",F24*G24)</f>
        <v/>
      </c>
      <c r="I24" s="30"/>
      <c r="J24" s="31"/>
      <c r="K24" s="30"/>
    </row>
    <row r="25" spans="1:11" s="11" customFormat="1" ht="25.5" x14ac:dyDescent="0.2">
      <c r="A25" s="4" t="s">
        <v>47</v>
      </c>
      <c r="B25" s="24" t="s">
        <v>48</v>
      </c>
      <c r="C25" s="19">
        <v>10</v>
      </c>
      <c r="D25" s="5" t="s">
        <v>2</v>
      </c>
      <c r="E25" s="13"/>
      <c r="F25" s="6" t="str">
        <f>IF(E25="","",C25*E25)</f>
        <v/>
      </c>
      <c r="G25" s="17">
        <v>2</v>
      </c>
      <c r="H25" s="6" t="str">
        <f>IF(E25="","",F25*G25)</f>
        <v/>
      </c>
      <c r="I25" s="30"/>
      <c r="J25" s="31"/>
      <c r="K25" s="30"/>
    </row>
    <row r="26" spans="1:11" s="11" customFormat="1" ht="24.95" customHeight="1" x14ac:dyDescent="0.2">
      <c r="A26" s="47" t="str">
        <f>A11&amp;" "&amp;B11&amp;" "&amp;C11&amp;" Gesamtsumme"</f>
        <v>1.1 WE 141038 GRÜNPFLEGEARBEITEN Gesamtsumme</v>
      </c>
      <c r="B26" s="47"/>
      <c r="C26" s="47"/>
      <c r="D26" s="47"/>
      <c r="E26" s="47"/>
      <c r="F26" s="47"/>
      <c r="G26" s="47"/>
      <c r="H26" s="16" t="str">
        <f>IF(SUM(H14:H25)=0,"",SUM(H14:H25))</f>
        <v/>
      </c>
      <c r="I26" s="30"/>
      <c r="J26" s="30"/>
      <c r="K26" s="30"/>
    </row>
    <row r="27" spans="1:11" ht="18.75" x14ac:dyDescent="0.25">
      <c r="A27" s="39" t="str">
        <f>A4&amp;": kalk. Wertungssumme in € / Jahr (netto)"</f>
        <v>Vergabenummer VOEK 005-26, Los 1: kalk. Wertungssumme in € / Jahr (netto)</v>
      </c>
      <c r="B27" s="39"/>
      <c r="C27" s="39"/>
      <c r="D27" s="39"/>
      <c r="E27" s="39"/>
      <c r="F27" s="39"/>
      <c r="G27" s="40" t="str">
        <f>IFERROR(H26,22)</f>
        <v/>
      </c>
      <c r="H27" s="40"/>
    </row>
  </sheetData>
  <sheetProtection algorithmName="SHA-512" hashValue="qGeSYLXRrOEKgEZJHgRXR970Uf/Y9tPw/7mrV75MMCwbozDZdi7+/Nqg8XH5oQo+1UffAECDuZxRWA5xLu4l0w==" saltValue="54AcaJ6Ezc208qmHDvXYwA==" spinCount="100000" sheet="1" objects="1" scenarios="1"/>
  <mergeCells count="14">
    <mergeCell ref="A27:F27"/>
    <mergeCell ref="G27:H27"/>
    <mergeCell ref="A3:H3"/>
    <mergeCell ref="A4:H4"/>
    <mergeCell ref="A8:H8"/>
    <mergeCell ref="A6:H6"/>
    <mergeCell ref="C10:H10"/>
    <mergeCell ref="B23:H23"/>
    <mergeCell ref="A26:G26"/>
    <mergeCell ref="C11:H11"/>
    <mergeCell ref="B14:H14"/>
    <mergeCell ref="B21:H21"/>
    <mergeCell ref="B15:H15"/>
    <mergeCell ref="B18:H18"/>
  </mergeCells>
  <pageMargins left="0.78740157480314965" right="0.47244094488188981" top="0.19685039370078741" bottom="0.59055118110236227" header="0" footer="0.19685039370078741"/>
  <pageSetup paperSize="9" scale="67" fitToHeight="0" orientation="portrait" r:id="rId1"/>
  <headerFooter>
    <oddFooter>&amp;CSeite &amp;P von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0DA3BC893760648BE13FDBACCDC00F3" ma:contentTypeVersion="17" ma:contentTypeDescription="Ein neues Dokument erstellen." ma:contentTypeScope="" ma:versionID="90d16446a125a87e933986c14f068a68">
  <xsd:schema xmlns:xsd="http://www.w3.org/2001/XMLSchema" xmlns:xs="http://www.w3.org/2001/XMLSchema" xmlns:p="http://schemas.microsoft.com/office/2006/metadata/properties" xmlns:ns2="f7859bb4-527b-4084-821b-94e2f50a2a13" xmlns:ns3="4c6482e0-af5d-4f0d-8f80-172ac3ccbc4b" targetNamespace="http://schemas.microsoft.com/office/2006/metadata/properties" ma:root="true" ma:fieldsID="bbc14db51b5fc81491f1dd2caeb8d1f6" ns2:_="" ns3:_="">
    <xsd:import namespace="f7859bb4-527b-4084-821b-94e2f50a2a13"/>
    <xsd:import namespace="4c6482e0-af5d-4f0d-8f80-172ac3ccbc4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859bb4-527b-4084-821b-94e2f50a2a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Bildmarkierungen" ma:readOnly="false" ma:fieldId="{5cf76f15-5ced-4ddc-b409-7134ff3c332f}" ma:taxonomyMulti="true" ma:sspId="63edab82-a7a6-41f6-a607-05928cc3e0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6482e0-af5d-4f0d-8f80-172ac3ccbc4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cb048ecc-d83d-41d3-a9bf-b35d3cfa436e}" ma:internalName="TaxCatchAll" ma:showField="CatchAllData" ma:web="4c6482e0-af5d-4f0d-8f80-172ac3ccbc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7859bb4-527b-4084-821b-94e2f50a2a13">
      <Terms xmlns="http://schemas.microsoft.com/office/infopath/2007/PartnerControls"/>
    </lcf76f155ced4ddcb4097134ff3c332f>
    <TaxCatchAll xmlns="4c6482e0-af5d-4f0d-8f80-172ac3ccbc4b" xsi:nil="true"/>
  </documentManagement>
</p:properties>
</file>

<file path=customXml/itemProps1.xml><?xml version="1.0" encoding="utf-8"?>
<ds:datastoreItem xmlns:ds="http://schemas.openxmlformats.org/officeDocument/2006/customXml" ds:itemID="{DD1399EE-6EBF-495C-9580-11D85B08433A}"/>
</file>

<file path=customXml/itemProps2.xml><?xml version="1.0" encoding="utf-8"?>
<ds:datastoreItem xmlns:ds="http://schemas.openxmlformats.org/officeDocument/2006/customXml" ds:itemID="{3F3FBC1F-7C8C-4559-8B0A-A03518DC0A8C}"/>
</file>

<file path=customXml/itemProps3.xml><?xml version="1.0" encoding="utf-8"?>
<ds:datastoreItem xmlns:ds="http://schemas.openxmlformats.org/officeDocument/2006/customXml" ds:itemID="{E2661C04-512C-472D-A175-92BC871182CA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VOEK 005-26 Los 1</vt:lpstr>
      <vt:lpstr>'VOEK 005-26 Los 1'!Druckbereich</vt:lpstr>
      <vt:lpstr>'VOEK 005-26 Los 1'!Drucktitel</vt:lpstr>
    </vt:vector>
  </TitlesOfParts>
  <Company>Bundesanstalt für Immobilienaufgaben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Schmidt, Sebastian</dc:creator>
  <cp:lastModifiedBy>Mittag, Wenke</cp:lastModifiedBy>
  <cp:lastPrinted>2026-03-09T10:18:54Z</cp:lastPrinted>
  <dcterms:created xsi:type="dcterms:W3CDTF">2021-01-19T08:45:11Z</dcterms:created>
  <dcterms:modified xsi:type="dcterms:W3CDTF">2026-06-22T08:13:12Z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0x01010060DA3BC893760648BE13FDBACCDC00F3</vt:lpwstr>
  </property>
</Properties>
</file>