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2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drawings/drawing4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B7FE6334-C1A2-E50D-BD3D-5F4D41BBC2E3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G:\Fachbereiche\FG222\ZE162-26072-00 Betriebsüberwachung\ZE162-26072-1 Gebäude Doku\ABI\05431 Köthen, Hubertus 1_1a - HS Anhalt\6. Prüfverträge\GMA\GWA\"/>
    </mc:Choice>
  </mc:AlternateContent>
  <xr:revisionPtr revIDLastSave="0" documentId="13_ncr:1_{B614706B-8413-41C6-AC55-4C8243FC4A73}" xr6:coauthVersionLast="47" xr6:coauthVersionMax="47" xr10:uidLastSave="{00000000-0000-0000-0000-000000000000}"/>
  <bookViews>
    <workbookView xWindow="22932" yWindow="-108" windowWidth="30936" windowHeight="16776" tabRatio="733" activeTab="1" xr2:uid="{00000000-000D-0000-FFFF-FFFF00000000}"/>
  </bookViews>
  <sheets>
    <sheet name="Anleitung" sheetId="18" r:id="rId1"/>
    <sheet name="Zusammenstellung" sheetId="14" r:id="rId2"/>
    <sheet name="Preisblatt 1 - 1" sheetId="7" state="hidden" r:id="rId3"/>
    <sheet name="Preisblatt 1a" sheetId="9" r:id="rId4"/>
    <sheet name="Preisblatt 1b" sheetId="10" r:id="rId5"/>
    <sheet name="Preisblatt 1c" sheetId="11" r:id="rId6"/>
    <sheet name="Preisblatt 2" sheetId="20" r:id="rId7"/>
    <sheet name="Preisblatt 3" sheetId="17" state="hidden" r:id="rId8"/>
    <sheet name="Preisblatt 4" sheetId="16" state="hidden" r:id="rId9"/>
    <sheet name="Preisblatt 1 - 2" sheetId="22" state="hidden" r:id="rId10"/>
    <sheet name="Preisblatt 5" sheetId="21" state="hidden" r:id="rId11"/>
  </sheets>
  <functionGroups builtInGroupCount="19"/>
  <definedNames>
    <definedName name="AllgAnteil">Zusammenstellung!$F$44</definedName>
    <definedName name="_xlnm.Print_Area" localSheetId="2">'Preisblatt 1 - 1'!$A$1:$G$61</definedName>
    <definedName name="_xlnm.Print_Area" localSheetId="9">'Preisblatt 1 - 2'!$A$1:$G$61</definedName>
    <definedName name="_xlnm.Print_Area" localSheetId="3">'Preisblatt 1a'!$A$1:$G$61</definedName>
    <definedName name="_xlnm.Print_Area" localSheetId="4">'Preisblatt 1b'!$A$1:$G$61</definedName>
    <definedName name="_xlnm.Print_Area" localSheetId="5">'Preisblatt 1c'!$A$1:$G$61</definedName>
    <definedName name="_xlnm.Print_Area" localSheetId="6">'Preisblatt 2'!$A$1:$D$61</definedName>
    <definedName name="_xlnm.Print_Area" localSheetId="7">'Preisblatt 3'!$A$1:$E$60</definedName>
    <definedName name="_xlnm.Print_Area" localSheetId="8">'Preisblatt 4'!$A$1:$G$39</definedName>
    <definedName name="_xlnm.Print_Area" localSheetId="10">'Preisblatt 5'!$A$1:$G$37</definedName>
    <definedName name="_xlnm.Print_Area" localSheetId="1">Zusammenstellung!$B$1:$G$50</definedName>
    <definedName name="Lohnalt">Zusammenstellung!$F$46</definedName>
    <definedName name="Lohnanteil">Zusammenstellung!$F$45</definedName>
    <definedName name="Lohnneu">Zusammenstellung!$F$47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16" l="1"/>
  <c r="F10" i="22" l="1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M33" i="7"/>
  <c r="M34" i="7"/>
  <c r="M35" i="7"/>
  <c r="M36" i="7"/>
  <c r="M37" i="7"/>
  <c r="M38" i="7"/>
  <c r="M39" i="7"/>
  <c r="M40" i="7"/>
  <c r="M41" i="7"/>
  <c r="M42" i="7"/>
  <c r="M43" i="7"/>
  <c r="N60" i="22"/>
  <c r="M60" i="22"/>
  <c r="N59" i="22"/>
  <c r="M59" i="22"/>
  <c r="N58" i="22"/>
  <c r="M58" i="22"/>
  <c r="N57" i="22"/>
  <c r="M57" i="22"/>
  <c r="N56" i="22"/>
  <c r="M56" i="22"/>
  <c r="N55" i="22"/>
  <c r="M55" i="22"/>
  <c r="N54" i="22"/>
  <c r="M54" i="22"/>
  <c r="N53" i="22"/>
  <c r="M53" i="22"/>
  <c r="N52" i="22"/>
  <c r="M52" i="22"/>
  <c r="N51" i="22"/>
  <c r="M51" i="22"/>
  <c r="N50" i="22"/>
  <c r="M50" i="22"/>
  <c r="N49" i="22"/>
  <c r="M49" i="22"/>
  <c r="N48" i="22"/>
  <c r="M48" i="22"/>
  <c r="N47" i="22"/>
  <c r="M47" i="22"/>
  <c r="N46" i="22"/>
  <c r="M46" i="22"/>
  <c r="N45" i="22"/>
  <c r="M45" i="22"/>
  <c r="N44" i="22"/>
  <c r="M44" i="22"/>
  <c r="N43" i="22"/>
  <c r="M43" i="22"/>
  <c r="N42" i="22"/>
  <c r="M42" i="22"/>
  <c r="N41" i="22"/>
  <c r="M41" i="22"/>
  <c r="N40" i="22"/>
  <c r="M40" i="22"/>
  <c r="N39" i="22"/>
  <c r="M39" i="22"/>
  <c r="N38" i="22"/>
  <c r="M38" i="22"/>
  <c r="N37" i="22"/>
  <c r="M37" i="22"/>
  <c r="N36" i="22"/>
  <c r="M36" i="22"/>
  <c r="N35" i="22"/>
  <c r="M35" i="22"/>
  <c r="N34" i="22"/>
  <c r="M34" i="22"/>
  <c r="N33" i="22"/>
  <c r="M33" i="22"/>
  <c r="N32" i="22"/>
  <c r="M32" i="22"/>
  <c r="N31" i="22"/>
  <c r="M31" i="22"/>
  <c r="N30" i="22"/>
  <c r="M30" i="22"/>
  <c r="N29" i="22"/>
  <c r="M29" i="22"/>
  <c r="N28" i="22"/>
  <c r="M28" i="22"/>
  <c r="N27" i="22"/>
  <c r="M27" i="22"/>
  <c r="N26" i="22"/>
  <c r="M26" i="22"/>
  <c r="N25" i="22"/>
  <c r="M25" i="22"/>
  <c r="N24" i="22"/>
  <c r="M24" i="22"/>
  <c r="N23" i="22"/>
  <c r="M23" i="22"/>
  <c r="N22" i="22"/>
  <c r="M22" i="22"/>
  <c r="N21" i="22"/>
  <c r="M21" i="22"/>
  <c r="N20" i="22"/>
  <c r="M20" i="22"/>
  <c r="N19" i="22"/>
  <c r="M19" i="22"/>
  <c r="N18" i="22"/>
  <c r="M18" i="22"/>
  <c r="N17" i="22"/>
  <c r="M17" i="22"/>
  <c r="N16" i="22"/>
  <c r="M16" i="22"/>
  <c r="N15" i="22"/>
  <c r="M15" i="22"/>
  <c r="N14" i="22"/>
  <c r="M14" i="22"/>
  <c r="N13" i="22"/>
  <c r="M13" i="22"/>
  <c r="N12" i="22"/>
  <c r="M12" i="22"/>
  <c r="N11" i="22"/>
  <c r="M11" i="22"/>
  <c r="N10" i="22"/>
  <c r="M10" i="22"/>
  <c r="N9" i="22"/>
  <c r="M9" i="22"/>
  <c r="F9" i="22"/>
  <c r="N8" i="22"/>
  <c r="B5" i="22"/>
  <c r="B4" i="22"/>
  <c r="F10" i="7"/>
  <c r="M12" i="16"/>
  <c r="N12" i="16"/>
  <c r="M8" i="17"/>
  <c r="N8" i="17"/>
  <c r="M9" i="17"/>
  <c r="N9" i="17"/>
  <c r="M10" i="17"/>
  <c r="N10" i="17"/>
  <c r="M11" i="17"/>
  <c r="N11" i="17"/>
  <c r="M12" i="17"/>
  <c r="N12" i="17"/>
  <c r="M8" i="20"/>
  <c r="N8" i="20"/>
  <c r="M9" i="20"/>
  <c r="N9" i="20"/>
  <c r="M10" i="20"/>
  <c r="N10" i="20"/>
  <c r="M11" i="20"/>
  <c r="N11" i="20"/>
  <c r="M12" i="20"/>
  <c r="N12" i="20"/>
  <c r="M13" i="20"/>
  <c r="N13" i="20"/>
  <c r="N8" i="7"/>
  <c r="N9" i="7"/>
  <c r="N10" i="7"/>
  <c r="N11" i="7"/>
  <c r="N12" i="7"/>
  <c r="N13" i="7"/>
  <c r="N14" i="7"/>
  <c r="N15" i="7"/>
  <c r="M8" i="7"/>
  <c r="M9" i="7"/>
  <c r="M10" i="7"/>
  <c r="M11" i="7"/>
  <c r="M12" i="7"/>
  <c r="M13" i="7"/>
  <c r="M14" i="7"/>
  <c r="M15" i="7"/>
  <c r="M12" i="21"/>
  <c r="N12" i="21"/>
  <c r="M13" i="21"/>
  <c r="N13" i="21"/>
  <c r="M14" i="21"/>
  <c r="N14" i="21"/>
  <c r="M15" i="21"/>
  <c r="M38" i="21" s="1"/>
  <c r="N15" i="21"/>
  <c r="M16" i="21"/>
  <c r="N16" i="21"/>
  <c r="M17" i="21"/>
  <c r="N17" i="21"/>
  <c r="M18" i="21"/>
  <c r="N18" i="21"/>
  <c r="M19" i="21"/>
  <c r="N19" i="21"/>
  <c r="M20" i="21"/>
  <c r="N20" i="21"/>
  <c r="M21" i="21"/>
  <c r="N21" i="21"/>
  <c r="M22" i="21"/>
  <c r="N22" i="21"/>
  <c r="M23" i="21"/>
  <c r="N23" i="21"/>
  <c r="M24" i="21"/>
  <c r="N24" i="21"/>
  <c r="M25" i="21"/>
  <c r="N25" i="21"/>
  <c r="M26" i="21"/>
  <c r="N26" i="21"/>
  <c r="M27" i="21"/>
  <c r="N27" i="21"/>
  <c r="M28" i="21"/>
  <c r="N28" i="21"/>
  <c r="M29" i="21"/>
  <c r="N29" i="21"/>
  <c r="M30" i="21"/>
  <c r="N30" i="21"/>
  <c r="M31" i="21"/>
  <c r="N31" i="21"/>
  <c r="M32" i="21"/>
  <c r="N32" i="21"/>
  <c r="M33" i="21"/>
  <c r="N33" i="21"/>
  <c r="M34" i="21"/>
  <c r="N34" i="21"/>
  <c r="M35" i="21"/>
  <c r="N35" i="21"/>
  <c r="M36" i="21"/>
  <c r="N36" i="21"/>
  <c r="M37" i="21"/>
  <c r="N37" i="21"/>
  <c r="N11" i="21"/>
  <c r="M13" i="16"/>
  <c r="N13" i="16"/>
  <c r="M14" i="16"/>
  <c r="N14" i="16"/>
  <c r="M15" i="16"/>
  <c r="N15" i="16"/>
  <c r="M16" i="16"/>
  <c r="N16" i="16"/>
  <c r="M17" i="16"/>
  <c r="N17" i="16"/>
  <c r="M18" i="16"/>
  <c r="N18" i="16"/>
  <c r="M19" i="16"/>
  <c r="N19" i="16"/>
  <c r="M20" i="16"/>
  <c r="N20" i="16"/>
  <c r="M21" i="16"/>
  <c r="N21" i="16"/>
  <c r="M22" i="16"/>
  <c r="N22" i="16"/>
  <c r="M23" i="16"/>
  <c r="N23" i="16"/>
  <c r="M24" i="16"/>
  <c r="N24" i="16"/>
  <c r="M25" i="16"/>
  <c r="N25" i="16"/>
  <c r="M26" i="16"/>
  <c r="N26" i="16"/>
  <c r="M27" i="16"/>
  <c r="N27" i="16"/>
  <c r="M28" i="16"/>
  <c r="N28" i="16"/>
  <c r="M29" i="16"/>
  <c r="N29" i="16"/>
  <c r="M30" i="16"/>
  <c r="N30" i="16"/>
  <c r="M31" i="16"/>
  <c r="N31" i="16"/>
  <c r="M32" i="16"/>
  <c r="N32" i="16"/>
  <c r="M33" i="16"/>
  <c r="N33" i="16"/>
  <c r="M34" i="16"/>
  <c r="N34" i="16"/>
  <c r="M35" i="16"/>
  <c r="N35" i="16"/>
  <c r="M36" i="16"/>
  <c r="N36" i="16"/>
  <c r="M37" i="16"/>
  <c r="N37" i="16"/>
  <c r="M38" i="16"/>
  <c r="N38" i="16"/>
  <c r="M13" i="17"/>
  <c r="N13" i="17"/>
  <c r="M14" i="17"/>
  <c r="N14" i="17"/>
  <c r="M15" i="17"/>
  <c r="N15" i="17"/>
  <c r="M16" i="17"/>
  <c r="N16" i="17"/>
  <c r="M17" i="17"/>
  <c r="N17" i="17"/>
  <c r="M18" i="17"/>
  <c r="N18" i="17"/>
  <c r="M19" i="17"/>
  <c r="N19" i="17"/>
  <c r="M20" i="17"/>
  <c r="N20" i="17"/>
  <c r="M21" i="17"/>
  <c r="N21" i="17"/>
  <c r="M22" i="17"/>
  <c r="N22" i="17"/>
  <c r="M23" i="17"/>
  <c r="N23" i="17"/>
  <c r="M24" i="17"/>
  <c r="N24" i="17"/>
  <c r="M25" i="17"/>
  <c r="N25" i="17"/>
  <c r="M26" i="17"/>
  <c r="N26" i="17"/>
  <c r="M27" i="17"/>
  <c r="N27" i="17"/>
  <c r="M28" i="17"/>
  <c r="N28" i="17"/>
  <c r="M29" i="17"/>
  <c r="N29" i="17"/>
  <c r="M30" i="17"/>
  <c r="N30" i="17"/>
  <c r="M31" i="17"/>
  <c r="N31" i="17"/>
  <c r="M32" i="17"/>
  <c r="N32" i="17"/>
  <c r="M33" i="17"/>
  <c r="N33" i="17"/>
  <c r="M34" i="17"/>
  <c r="N34" i="17"/>
  <c r="M35" i="17"/>
  <c r="N35" i="17"/>
  <c r="M36" i="17"/>
  <c r="N36" i="17"/>
  <c r="M37" i="17"/>
  <c r="N37" i="17"/>
  <c r="M38" i="17"/>
  <c r="N38" i="17"/>
  <c r="M39" i="17"/>
  <c r="N39" i="17"/>
  <c r="M40" i="17"/>
  <c r="N40" i="17"/>
  <c r="M41" i="17"/>
  <c r="N41" i="17"/>
  <c r="M42" i="17"/>
  <c r="N42" i="17"/>
  <c r="M43" i="17"/>
  <c r="N43" i="17"/>
  <c r="M44" i="17"/>
  <c r="N44" i="17"/>
  <c r="M45" i="17"/>
  <c r="N45" i="17"/>
  <c r="M46" i="17"/>
  <c r="N46" i="17"/>
  <c r="M47" i="17"/>
  <c r="N47" i="17"/>
  <c r="M48" i="17"/>
  <c r="N48" i="17"/>
  <c r="M49" i="17"/>
  <c r="N49" i="17"/>
  <c r="M50" i="17"/>
  <c r="N50" i="17"/>
  <c r="M51" i="17"/>
  <c r="N51" i="17"/>
  <c r="M52" i="17"/>
  <c r="N52" i="17"/>
  <c r="M53" i="17"/>
  <c r="N53" i="17"/>
  <c r="M54" i="17"/>
  <c r="N54" i="17"/>
  <c r="M55" i="17"/>
  <c r="N55" i="17"/>
  <c r="M56" i="17"/>
  <c r="N56" i="17"/>
  <c r="M57" i="17"/>
  <c r="N57" i="17"/>
  <c r="M58" i="17"/>
  <c r="N58" i="17"/>
  <c r="M59" i="17"/>
  <c r="N59" i="17"/>
  <c r="M60" i="17"/>
  <c r="N60" i="17"/>
  <c r="M14" i="20"/>
  <c r="N14" i="20"/>
  <c r="M15" i="20"/>
  <c r="N15" i="20"/>
  <c r="M16" i="20"/>
  <c r="N16" i="20"/>
  <c r="M17" i="20"/>
  <c r="N17" i="20"/>
  <c r="M18" i="20"/>
  <c r="N18" i="20"/>
  <c r="M19" i="20"/>
  <c r="N19" i="20"/>
  <c r="M20" i="20"/>
  <c r="N20" i="20"/>
  <c r="M21" i="20"/>
  <c r="N21" i="20"/>
  <c r="M22" i="20"/>
  <c r="N22" i="20"/>
  <c r="M23" i="20"/>
  <c r="N23" i="20"/>
  <c r="M24" i="20"/>
  <c r="N24" i="20"/>
  <c r="M25" i="20"/>
  <c r="N25" i="20"/>
  <c r="M26" i="20"/>
  <c r="N26" i="20"/>
  <c r="M27" i="20"/>
  <c r="N27" i="20"/>
  <c r="M28" i="20"/>
  <c r="N28" i="20"/>
  <c r="M29" i="20"/>
  <c r="N29" i="20"/>
  <c r="M30" i="20"/>
  <c r="N30" i="20"/>
  <c r="M31" i="20"/>
  <c r="N31" i="20"/>
  <c r="M32" i="20"/>
  <c r="N32" i="20"/>
  <c r="M33" i="20"/>
  <c r="N33" i="20"/>
  <c r="M34" i="20"/>
  <c r="N34" i="20"/>
  <c r="M35" i="20"/>
  <c r="N35" i="20"/>
  <c r="M36" i="20"/>
  <c r="N36" i="20"/>
  <c r="M37" i="20"/>
  <c r="N37" i="20"/>
  <c r="M38" i="20"/>
  <c r="N38" i="20"/>
  <c r="M39" i="20"/>
  <c r="N39" i="20"/>
  <c r="M40" i="20"/>
  <c r="N40" i="20"/>
  <c r="M41" i="20"/>
  <c r="N41" i="20"/>
  <c r="M42" i="20"/>
  <c r="N42" i="20"/>
  <c r="M43" i="20"/>
  <c r="N43" i="20"/>
  <c r="M44" i="20"/>
  <c r="N44" i="20"/>
  <c r="M45" i="20"/>
  <c r="N45" i="20"/>
  <c r="M46" i="20"/>
  <c r="N46" i="20"/>
  <c r="M47" i="20"/>
  <c r="N47" i="20"/>
  <c r="M48" i="20"/>
  <c r="N48" i="20"/>
  <c r="M49" i="20"/>
  <c r="N49" i="20"/>
  <c r="M50" i="20"/>
  <c r="N50" i="20"/>
  <c r="M51" i="20"/>
  <c r="N51" i="20"/>
  <c r="M52" i="20"/>
  <c r="N52" i="20"/>
  <c r="M53" i="20"/>
  <c r="N53" i="20"/>
  <c r="M54" i="20"/>
  <c r="N54" i="20"/>
  <c r="M55" i="20"/>
  <c r="N55" i="20"/>
  <c r="M56" i="20"/>
  <c r="N56" i="20"/>
  <c r="M57" i="20"/>
  <c r="N57" i="20"/>
  <c r="M58" i="20"/>
  <c r="N58" i="20"/>
  <c r="M59" i="20"/>
  <c r="N59" i="20"/>
  <c r="M60" i="20"/>
  <c r="N60" i="20"/>
  <c r="M9" i="11"/>
  <c r="N9" i="11"/>
  <c r="M10" i="11"/>
  <c r="N10" i="11"/>
  <c r="M11" i="11"/>
  <c r="N11" i="11"/>
  <c r="M12" i="11"/>
  <c r="N12" i="11"/>
  <c r="M13" i="11"/>
  <c r="N13" i="11"/>
  <c r="M14" i="11"/>
  <c r="N14" i="11"/>
  <c r="M15" i="11"/>
  <c r="N15" i="11"/>
  <c r="M16" i="11"/>
  <c r="N16" i="11"/>
  <c r="M17" i="11"/>
  <c r="N17" i="11"/>
  <c r="M18" i="11"/>
  <c r="N18" i="11"/>
  <c r="M19" i="11"/>
  <c r="N19" i="11"/>
  <c r="M20" i="11"/>
  <c r="N20" i="11"/>
  <c r="M21" i="11"/>
  <c r="N21" i="11"/>
  <c r="M22" i="11"/>
  <c r="N22" i="11"/>
  <c r="M23" i="11"/>
  <c r="N23" i="11"/>
  <c r="M24" i="11"/>
  <c r="N24" i="11"/>
  <c r="M25" i="11"/>
  <c r="N25" i="11"/>
  <c r="M26" i="11"/>
  <c r="N26" i="11"/>
  <c r="M27" i="11"/>
  <c r="N27" i="11"/>
  <c r="M28" i="11"/>
  <c r="N28" i="11"/>
  <c r="M29" i="11"/>
  <c r="N29" i="11"/>
  <c r="M30" i="11"/>
  <c r="N30" i="11"/>
  <c r="M31" i="11"/>
  <c r="N31" i="11"/>
  <c r="M32" i="11"/>
  <c r="N32" i="11"/>
  <c r="M33" i="11"/>
  <c r="N33" i="11"/>
  <c r="M34" i="11"/>
  <c r="N34" i="11"/>
  <c r="M35" i="11"/>
  <c r="N35" i="11"/>
  <c r="M36" i="11"/>
  <c r="N36" i="11"/>
  <c r="M37" i="11"/>
  <c r="N37" i="11"/>
  <c r="M38" i="11"/>
  <c r="N38" i="11"/>
  <c r="M39" i="11"/>
  <c r="N39" i="11"/>
  <c r="M40" i="11"/>
  <c r="N40" i="11"/>
  <c r="M41" i="11"/>
  <c r="N41" i="11"/>
  <c r="M42" i="11"/>
  <c r="N42" i="11"/>
  <c r="M43" i="11"/>
  <c r="N43" i="11"/>
  <c r="M44" i="11"/>
  <c r="N44" i="11"/>
  <c r="M45" i="11"/>
  <c r="N45" i="11"/>
  <c r="M46" i="11"/>
  <c r="N46" i="11"/>
  <c r="M47" i="11"/>
  <c r="N47" i="11"/>
  <c r="M48" i="11"/>
  <c r="N48" i="11"/>
  <c r="M49" i="11"/>
  <c r="N49" i="11"/>
  <c r="M50" i="11"/>
  <c r="N50" i="11"/>
  <c r="M51" i="11"/>
  <c r="N51" i="11"/>
  <c r="M52" i="11"/>
  <c r="N52" i="11"/>
  <c r="M53" i="11"/>
  <c r="N53" i="11"/>
  <c r="M54" i="11"/>
  <c r="N54" i="11"/>
  <c r="M55" i="11"/>
  <c r="N55" i="11"/>
  <c r="M56" i="11"/>
  <c r="N56" i="11"/>
  <c r="M57" i="11"/>
  <c r="N57" i="11"/>
  <c r="M58" i="11"/>
  <c r="N58" i="11"/>
  <c r="M59" i="11"/>
  <c r="N59" i="11"/>
  <c r="M60" i="11"/>
  <c r="N60" i="11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N8" i="11"/>
  <c r="M8" i="11"/>
  <c r="N8" i="10"/>
  <c r="M8" i="10"/>
  <c r="N8" i="9"/>
  <c r="M8" i="9"/>
  <c r="M16" i="7"/>
  <c r="N16" i="7"/>
  <c r="M17" i="7"/>
  <c r="N17" i="7"/>
  <c r="M18" i="7"/>
  <c r="N18" i="7"/>
  <c r="M19" i="7"/>
  <c r="N19" i="7"/>
  <c r="M20" i="7"/>
  <c r="N20" i="7"/>
  <c r="M21" i="7"/>
  <c r="N21" i="7"/>
  <c r="M22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M44" i="7"/>
  <c r="N44" i="7"/>
  <c r="M45" i="7"/>
  <c r="N45" i="7"/>
  <c r="M46" i="7"/>
  <c r="N46" i="7"/>
  <c r="M47" i="7"/>
  <c r="N47" i="7"/>
  <c r="M48" i="7"/>
  <c r="N48" i="7"/>
  <c r="M49" i="7"/>
  <c r="N49" i="7"/>
  <c r="M50" i="7"/>
  <c r="N50" i="7"/>
  <c r="M51" i="7"/>
  <c r="N51" i="7"/>
  <c r="M52" i="7"/>
  <c r="N52" i="7"/>
  <c r="M53" i="7"/>
  <c r="N53" i="7"/>
  <c r="M54" i="7"/>
  <c r="N54" i="7"/>
  <c r="M55" i="7"/>
  <c r="N55" i="7"/>
  <c r="M56" i="7"/>
  <c r="N56" i="7"/>
  <c r="M57" i="7"/>
  <c r="N57" i="7"/>
  <c r="M58" i="7"/>
  <c r="N58" i="7"/>
  <c r="M59" i="7"/>
  <c r="N59" i="7"/>
  <c r="M60" i="7"/>
  <c r="N60" i="7"/>
  <c r="F9" i="10"/>
  <c r="F9" i="9"/>
  <c r="F8" i="7"/>
  <c r="F9" i="7"/>
  <c r="F11" i="7"/>
  <c r="F12" i="7"/>
  <c r="F13" i="7"/>
  <c r="F14" i="7"/>
  <c r="F15" i="7"/>
  <c r="F16" i="7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D61" i="20"/>
  <c r="F30" i="14" s="1"/>
  <c r="F45" i="14"/>
  <c r="K10" i="11" s="1"/>
  <c r="F28" i="16"/>
  <c r="F29" i="16"/>
  <c r="F30" i="16"/>
  <c r="F31" i="16"/>
  <c r="F32" i="16"/>
  <c r="F33" i="16"/>
  <c r="F34" i="16"/>
  <c r="F35" i="16"/>
  <c r="F36" i="16"/>
  <c r="F37" i="16"/>
  <c r="F38" i="16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8" i="10"/>
  <c r="F27" i="14"/>
  <c r="B3" i="21"/>
  <c r="B4" i="21"/>
  <c r="B3" i="16"/>
  <c r="B4" i="16"/>
  <c r="B4" i="17"/>
  <c r="B5" i="17"/>
  <c r="B4" i="20"/>
  <c r="B5" i="20"/>
  <c r="B4" i="11"/>
  <c r="B5" i="11"/>
  <c r="F8" i="11"/>
  <c r="F28" i="14"/>
  <c r="F9" i="11"/>
  <c r="F10" i="11"/>
  <c r="B4" i="10"/>
  <c r="B5" i="10"/>
  <c r="B4" i="9"/>
  <c r="B5" i="9"/>
  <c r="F8" i="9"/>
  <c r="F26" i="14"/>
  <c r="B4" i="7"/>
  <c r="B5" i="7"/>
  <c r="I48" i="9"/>
  <c r="K19" i="21"/>
  <c r="K25" i="21"/>
  <c r="I17" i="10"/>
  <c r="I41" i="7"/>
  <c r="K15" i="16"/>
  <c r="I31" i="22"/>
  <c r="K59" i="9"/>
  <c r="K27" i="21"/>
  <c r="K53" i="9"/>
  <c r="I52" i="17"/>
  <c r="K10" i="9"/>
  <c r="K53" i="11"/>
  <c r="F26" i="20"/>
  <c r="I33" i="16"/>
  <c r="K36" i="10"/>
  <c r="K57" i="11"/>
  <c r="I23" i="11"/>
  <c r="K14" i="21"/>
  <c r="I54" i="10"/>
  <c r="I30" i="7"/>
  <c r="I60" i="11"/>
  <c r="K25" i="16"/>
  <c r="F9" i="20"/>
  <c r="I51" i="10"/>
  <c r="I59" i="9"/>
  <c r="I58" i="10"/>
  <c r="I56" i="11"/>
  <c r="F57" i="20"/>
  <c r="K50" i="11"/>
  <c r="I39" i="11"/>
  <c r="F10" i="20"/>
  <c r="K33" i="9"/>
  <c r="K32" i="11"/>
  <c r="K41" i="11"/>
  <c r="K14" i="16"/>
  <c r="I11" i="17"/>
  <c r="K49" i="11"/>
  <c r="F25" i="20"/>
  <c r="K43" i="10"/>
  <c r="K28" i="21"/>
  <c r="K13" i="9"/>
  <c r="K8" i="9"/>
  <c r="F38" i="20"/>
  <c r="K36" i="21"/>
  <c r="I9" i="11"/>
  <c r="I16" i="11"/>
  <c r="K48" i="10"/>
  <c r="I52" i="9"/>
  <c r="I15" i="11"/>
  <c r="I26" i="17"/>
  <c r="K15" i="9"/>
  <c r="I54" i="17"/>
  <c r="I33" i="11"/>
  <c r="I20" i="16"/>
  <c r="K46" i="11"/>
  <c r="I12" i="22"/>
  <c r="I48" i="22"/>
  <c r="K43" i="11"/>
  <c r="I24" i="7"/>
  <c r="I57" i="7"/>
  <c r="I13" i="10"/>
  <c r="F19" i="20"/>
  <c r="I50" i="10"/>
  <c r="I10" i="7"/>
  <c r="F36" i="20"/>
  <c r="K9" i="9"/>
  <c r="I31" i="17"/>
  <c r="I38" i="11"/>
  <c r="I44" i="7"/>
  <c r="K22" i="11"/>
  <c r="I24" i="17"/>
  <c r="I25" i="16"/>
  <c r="K15" i="11"/>
  <c r="K51" i="10"/>
  <c r="I34" i="7"/>
  <c r="I30" i="16"/>
  <c r="I29" i="22"/>
  <c r="I49" i="22"/>
  <c r="I53" i="22"/>
  <c r="I57" i="22"/>
  <c r="K13" i="21"/>
  <c r="I49" i="11"/>
  <c r="I18" i="17"/>
  <c r="I36" i="7"/>
  <c r="K8" i="11"/>
  <c r="K11" i="9"/>
  <c r="I47" i="10"/>
  <c r="I29" i="11"/>
  <c r="I26" i="11"/>
  <c r="I46" i="17"/>
  <c r="I32" i="7"/>
  <c r="I55" i="17"/>
  <c r="M61" i="11" l="1"/>
  <c r="I50" i="22"/>
  <c r="I17" i="7"/>
  <c r="I36" i="16"/>
  <c r="K54" i="9"/>
  <c r="I25" i="22"/>
  <c r="I20" i="11"/>
  <c r="I44" i="22"/>
  <c r="K27" i="9"/>
  <c r="I27" i="16"/>
  <c r="K58" i="9"/>
  <c r="K43" i="9"/>
  <c r="K16" i="11"/>
  <c r="F24" i="20"/>
  <c r="M61" i="22"/>
  <c r="K57" i="9"/>
  <c r="K23" i="21"/>
  <c r="I33" i="10"/>
  <c r="K9" i="11"/>
  <c r="I10" i="10"/>
  <c r="I40" i="7"/>
  <c r="I13" i="9"/>
  <c r="I43" i="9"/>
  <c r="I56" i="17"/>
  <c r="K32" i="21"/>
  <c r="I29" i="16"/>
  <c r="F61" i="7"/>
  <c r="F8" i="22" s="1"/>
  <c r="F61" i="22" s="1"/>
  <c r="F25" i="14" s="1"/>
  <c r="I23" i="7"/>
  <c r="I19" i="11"/>
  <c r="I40" i="22"/>
  <c r="I39" i="7"/>
  <c r="K29" i="9"/>
  <c r="I39" i="9"/>
  <c r="I53" i="9"/>
  <c r="I34" i="22"/>
  <c r="I53" i="10"/>
  <c r="I47" i="7"/>
  <c r="I56" i="7"/>
  <c r="K19" i="16"/>
  <c r="K26" i="21"/>
  <c r="K14" i="9"/>
  <c r="I43" i="22"/>
  <c r="K28" i="10"/>
  <c r="F53" i="20"/>
  <c r="I22" i="10"/>
  <c r="K58" i="11"/>
  <c r="I23" i="17"/>
  <c r="I16" i="9"/>
  <c r="F23" i="20"/>
  <c r="K17" i="16"/>
  <c r="K55" i="11"/>
  <c r="I29" i="10"/>
  <c r="K20" i="9"/>
  <c r="I24" i="16"/>
  <c r="I26" i="9"/>
  <c r="I18" i="11"/>
  <c r="F56" i="20"/>
  <c r="I46" i="11"/>
  <c r="I52" i="11"/>
  <c r="K22" i="10"/>
  <c r="K31" i="16"/>
  <c r="I59" i="10"/>
  <c r="I14" i="10"/>
  <c r="K26" i="9"/>
  <c r="I14" i="9"/>
  <c r="I57" i="10"/>
  <c r="I43" i="11"/>
  <c r="K29" i="16"/>
  <c r="I13" i="11"/>
  <c r="K13" i="11"/>
  <c r="K55" i="10"/>
  <c r="K47" i="11"/>
  <c r="I37" i="11"/>
  <c r="F29" i="20"/>
  <c r="I60" i="9"/>
  <c r="I51" i="17"/>
  <c r="F22" i="20"/>
  <c r="K15" i="21"/>
  <c r="I28" i="22"/>
  <c r="I22" i="7"/>
  <c r="K29" i="10"/>
  <c r="I49" i="7"/>
  <c r="F58" i="20"/>
  <c r="K18" i="9"/>
  <c r="K44" i="11"/>
  <c r="K19" i="9"/>
  <c r="K19" i="11"/>
  <c r="I57" i="11"/>
  <c r="I9" i="22"/>
  <c r="I41" i="22"/>
  <c r="I32" i="9"/>
  <c r="I54" i="7"/>
  <c r="I35" i="10"/>
  <c r="F55" i="20"/>
  <c r="I44" i="10"/>
  <c r="F32" i="20"/>
  <c r="K19" i="10"/>
  <c r="I45" i="17"/>
  <c r="I13" i="16"/>
  <c r="I38" i="9"/>
  <c r="I10" i="22"/>
  <c r="K12" i="9"/>
  <c r="I38" i="10"/>
  <c r="K32" i="9"/>
  <c r="K22" i="21"/>
  <c r="K21" i="16"/>
  <c r="F43" i="20"/>
  <c r="I60" i="10"/>
  <c r="F59" i="20"/>
  <c r="K23" i="10"/>
  <c r="I45" i="22"/>
  <c r="K45" i="10"/>
  <c r="K39" i="10"/>
  <c r="K21" i="9"/>
  <c r="I25" i="10"/>
  <c r="K34" i="21"/>
  <c r="I34" i="11"/>
  <c r="F42" i="20"/>
  <c r="I60" i="22"/>
  <c r="K37" i="21"/>
  <c r="I8" i="10"/>
  <c r="I8" i="9"/>
  <c r="K17" i="9"/>
  <c r="I14" i="7"/>
  <c r="K36" i="9"/>
  <c r="I45" i="9"/>
  <c r="K24" i="21"/>
  <c r="I15" i="22"/>
  <c r="K30" i="21"/>
  <c r="K28" i="9"/>
  <c r="I11" i="11"/>
  <c r="I51" i="9"/>
  <c r="I37" i="7"/>
  <c r="I34" i="9"/>
  <c r="K34" i="16"/>
  <c r="I55" i="9"/>
  <c r="I32" i="10"/>
  <c r="K26" i="10"/>
  <c r="I47" i="22"/>
  <c r="I50" i="9"/>
  <c r="K18" i="11"/>
  <c r="K36" i="11"/>
  <c r="I58" i="17"/>
  <c r="K30" i="9"/>
  <c r="I31" i="9"/>
  <c r="K38" i="9"/>
  <c r="I58" i="22"/>
  <c r="K9" i="10"/>
  <c r="K32" i="10"/>
  <c r="I58" i="7"/>
  <c r="K20" i="11"/>
  <c r="K11" i="21"/>
  <c r="I18" i="16"/>
  <c r="F33" i="20"/>
  <c r="K39" i="11"/>
  <c r="K22" i="16"/>
  <c r="K12" i="16"/>
  <c r="I40" i="10"/>
  <c r="F50" i="20"/>
  <c r="K60" i="11"/>
  <c r="K12" i="21"/>
  <c r="I25" i="17"/>
  <c r="I19" i="16"/>
  <c r="I47" i="11"/>
  <c r="I46" i="7"/>
  <c r="I20" i="22"/>
  <c r="I52" i="22"/>
  <c r="K46" i="9"/>
  <c r="K42" i="9"/>
  <c r="I28" i="9"/>
  <c r="K24" i="16"/>
  <c r="I12" i="9"/>
  <c r="I34" i="16"/>
  <c r="K60" i="9"/>
  <c r="K22" i="9"/>
  <c r="K8" i="10"/>
  <c r="I33" i="22"/>
  <c r="I24" i="11"/>
  <c r="I28" i="11"/>
  <c r="F45" i="20"/>
  <c r="K25" i="9"/>
  <c r="K49" i="10"/>
  <c r="F54" i="20"/>
  <c r="K13" i="10"/>
  <c r="I21" i="7"/>
  <c r="I47" i="9"/>
  <c r="I37" i="22"/>
  <c r="K44" i="10"/>
  <c r="K20" i="16"/>
  <c r="K32" i="16"/>
  <c r="K13" i="16"/>
  <c r="K33" i="11"/>
  <c r="I49" i="10"/>
  <c r="K46" i="10"/>
  <c r="I55" i="7"/>
  <c r="K16" i="10"/>
  <c r="K15" i="10"/>
  <c r="I28" i="7"/>
  <c r="I36" i="9"/>
  <c r="I15" i="16"/>
  <c r="I22" i="11"/>
  <c r="I27" i="10"/>
  <c r="K23" i="9"/>
  <c r="I20" i="10"/>
  <c r="I17" i="11"/>
  <c r="I27" i="11"/>
  <c r="I41" i="11"/>
  <c r="I13" i="22"/>
  <c r="I55" i="10"/>
  <c r="K49" i="9"/>
  <c r="I42" i="10"/>
  <c r="I45" i="11"/>
  <c r="I16" i="10"/>
  <c r="I11" i="22"/>
  <c r="I60" i="17"/>
  <c r="I50" i="17"/>
  <c r="I20" i="9"/>
  <c r="I12" i="16"/>
  <c r="I44" i="11"/>
  <c r="I9" i="9"/>
  <c r="I30" i="10"/>
  <c r="I54" i="9"/>
  <c r="F17" i="20"/>
  <c r="K33" i="16"/>
  <c r="K52" i="9"/>
  <c r="I34" i="10"/>
  <c r="K14" i="10"/>
  <c r="K40" i="10"/>
  <c r="K38" i="16"/>
  <c r="I58" i="9"/>
  <c r="I21" i="10"/>
  <c r="F52" i="20"/>
  <c r="K50" i="10"/>
  <c r="I24" i="10"/>
  <c r="I16" i="7"/>
  <c r="K36" i="16"/>
  <c r="K40" i="9"/>
  <c r="K45" i="11"/>
  <c r="I29" i="17"/>
  <c r="I11" i="9"/>
  <c r="I12" i="17"/>
  <c r="K35" i="21"/>
  <c r="F21" i="20"/>
  <c r="I56" i="9"/>
  <c r="K34" i="11"/>
  <c r="K41" i="10"/>
  <c r="I25" i="9"/>
  <c r="I35" i="16"/>
  <c r="I53" i="17"/>
  <c r="I9" i="10"/>
  <c r="I24" i="22"/>
  <c r="I56" i="22"/>
  <c r="I8" i="17"/>
  <c r="I50" i="11"/>
  <c r="I18" i="10"/>
  <c r="K38" i="11"/>
  <c r="I32" i="17"/>
  <c r="I19" i="17"/>
  <c r="K50" i="9"/>
  <c r="K21" i="11"/>
  <c r="I10" i="11"/>
  <c r="K38" i="10"/>
  <c r="K55" i="9"/>
  <c r="I12" i="10"/>
  <c r="I29" i="9"/>
  <c r="K10" i="10"/>
  <c r="I17" i="9"/>
  <c r="I48" i="17"/>
  <c r="K23" i="11"/>
  <c r="I31" i="11"/>
  <c r="I15" i="10"/>
  <c r="K45" i="9"/>
  <c r="I56" i="10"/>
  <c r="K26" i="11"/>
  <c r="F35" i="20"/>
  <c r="I15" i="7"/>
  <c r="K11" i="11"/>
  <c r="I32" i="22"/>
  <c r="K18" i="21"/>
  <c r="I43" i="7"/>
  <c r="K27" i="11"/>
  <c r="F47" i="20"/>
  <c r="K35" i="9"/>
  <c r="K33" i="21"/>
  <c r="K58" i="10"/>
  <c r="K48" i="9"/>
  <c r="K60" i="10"/>
  <c r="K16" i="21"/>
  <c r="I21" i="22"/>
  <c r="I14" i="16"/>
  <c r="I33" i="7"/>
  <c r="K29" i="11"/>
  <c r="I23" i="10"/>
  <c r="I40" i="17"/>
  <c r="I9" i="17"/>
  <c r="F30" i="20"/>
  <c r="I12" i="7"/>
  <c r="I17" i="22"/>
  <c r="I21" i="11"/>
  <c r="I59" i="17"/>
  <c r="I36" i="22"/>
  <c r="I19" i="10"/>
  <c r="K42" i="10"/>
  <c r="I13" i="17"/>
  <c r="K35" i="16"/>
  <c r="I31" i="16"/>
  <c r="K54" i="10"/>
  <c r="K18" i="10"/>
  <c r="I34" i="17"/>
  <c r="I58" i="11"/>
  <c r="I18" i="22"/>
  <c r="I41" i="17"/>
  <c r="F44" i="20"/>
  <c r="I51" i="7"/>
  <c r="I31" i="7"/>
  <c r="K37" i="9"/>
  <c r="I27" i="7"/>
  <c r="F61" i="10"/>
  <c r="K31" i="10"/>
  <c r="K23" i="16"/>
  <c r="F46" i="20"/>
  <c r="I26" i="16"/>
  <c r="K31" i="11"/>
  <c r="I42" i="22"/>
  <c r="I48" i="7"/>
  <c r="I28" i="17"/>
  <c r="M61" i="7"/>
  <c r="I45" i="7"/>
  <c r="K16" i="9"/>
  <c r="I42" i="9"/>
  <c r="I26" i="7"/>
  <c r="I38" i="17"/>
  <c r="I28" i="10"/>
  <c r="K40" i="11"/>
  <c r="F20" i="20"/>
  <c r="I46" i="10"/>
  <c r="I35" i="9"/>
  <c r="I12" i="11"/>
  <c r="K27" i="16"/>
  <c r="K25" i="10"/>
  <c r="I28" i="16"/>
  <c r="I45" i="10"/>
  <c r="K28" i="16"/>
  <c r="K57" i="10"/>
  <c r="I16" i="22"/>
  <c r="K27" i="10"/>
  <c r="K31" i="21"/>
  <c r="F34" i="20"/>
  <c r="I57" i="17"/>
  <c r="I50" i="7"/>
  <c r="K35" i="10"/>
  <c r="I39" i="17"/>
  <c r="I32" i="16"/>
  <c r="K18" i="16"/>
  <c r="I13" i="7"/>
  <c r="I51" i="11"/>
  <c r="K30" i="11"/>
  <c r="I21" i="16"/>
  <c r="K21" i="21"/>
  <c r="K20" i="21"/>
  <c r="F39" i="16"/>
  <c r="F34" i="14" s="1"/>
  <c r="M61" i="9"/>
  <c r="F61" i="9"/>
  <c r="F61" i="11"/>
  <c r="M61" i="10"/>
  <c r="I26" i="22"/>
  <c r="I10" i="17"/>
  <c r="K28" i="11"/>
  <c r="F40" i="20"/>
  <c r="K59" i="10"/>
  <c r="I39" i="10"/>
  <c r="I43" i="10"/>
  <c r="K16" i="16"/>
  <c r="I38" i="16"/>
  <c r="I49" i="17"/>
  <c r="I43" i="17"/>
  <c r="I9" i="7"/>
  <c r="I48" i="11"/>
  <c r="I38" i="7"/>
  <c r="K52" i="10"/>
  <c r="K26" i="16"/>
  <c r="F18" i="20"/>
  <c r="I27" i="17"/>
  <c r="K29" i="21"/>
  <c r="I30" i="11"/>
  <c r="K17" i="10"/>
  <c r="I39" i="22"/>
  <c r="I15" i="17"/>
  <c r="I19" i="7"/>
  <c r="F27" i="20"/>
  <c r="I27" i="9"/>
  <c r="I20" i="17"/>
  <c r="I42" i="17"/>
  <c r="I36" i="17"/>
  <c r="K34" i="9"/>
  <c r="K37" i="11"/>
  <c r="I20" i="7"/>
  <c r="I22" i="9"/>
  <c r="K30" i="16"/>
  <c r="K25" i="11"/>
  <c r="I41" i="10"/>
  <c r="I52" i="10"/>
  <c r="I36" i="10"/>
  <c r="K53" i="10"/>
  <c r="I42" i="11"/>
  <c r="K11" i="10"/>
  <c r="I37" i="17"/>
  <c r="K56" i="10"/>
  <c r="I16" i="16"/>
  <c r="I47" i="17"/>
  <c r="I33" i="9"/>
  <c r="I59" i="7"/>
  <c r="K41" i="9"/>
  <c r="I60" i="7"/>
  <c r="K37" i="16"/>
  <c r="I49" i="9"/>
  <c r="I44" i="17"/>
  <c r="K56" i="9"/>
  <c r="F8" i="20"/>
  <c r="I24" i="9"/>
  <c r="I11" i="7"/>
  <c r="K12" i="10"/>
  <c r="I36" i="11"/>
  <c r="I35" i="11"/>
  <c r="I37" i="9"/>
  <c r="I35" i="22"/>
  <c r="K56" i="11"/>
  <c r="I15" i="9"/>
  <c r="F37" i="20"/>
  <c r="I55" i="22"/>
  <c r="I23" i="22"/>
  <c r="K54" i="11"/>
  <c r="K48" i="11"/>
  <c r="K30" i="10"/>
  <c r="I25" i="7"/>
  <c r="I25" i="11"/>
  <c r="F41" i="20"/>
  <c r="I41" i="9"/>
  <c r="K47" i="9"/>
  <c r="I17" i="17"/>
  <c r="I23" i="16"/>
  <c r="K33" i="10"/>
  <c r="K20" i="10"/>
  <c r="I33" i="17"/>
  <c r="I46" i="9"/>
  <c r="F13" i="20"/>
  <c r="I18" i="9"/>
  <c r="K24" i="11"/>
  <c r="I29" i="7"/>
  <c r="I14" i="17"/>
  <c r="I52" i="7"/>
  <c r="I26" i="10"/>
  <c r="I59" i="11"/>
  <c r="F51" i="20"/>
  <c r="I44" i="9"/>
  <c r="I57" i="9"/>
  <c r="F14" i="20"/>
  <c r="I48" i="10"/>
  <c r="I54" i="11"/>
  <c r="I21" i="17"/>
  <c r="I30" i="17"/>
  <c r="I42" i="7"/>
  <c r="K35" i="11"/>
  <c r="F49" i="20"/>
  <c r="I23" i="9"/>
  <c r="I10" i="9"/>
  <c r="K14" i="11"/>
  <c r="I19" i="9"/>
  <c r="K34" i="10"/>
  <c r="K17" i="21"/>
  <c r="F28" i="20"/>
  <c r="M61" i="20"/>
  <c r="M61" i="17"/>
  <c r="F31" i="20"/>
  <c r="K59" i="11"/>
  <c r="I11" i="10"/>
  <c r="I14" i="11"/>
  <c r="I40" i="11"/>
  <c r="I8" i="11"/>
  <c r="I40" i="9"/>
  <c r="I37" i="10"/>
  <c r="I22" i="17"/>
  <c r="I17" i="16"/>
  <c r="I59" i="22"/>
  <c r="I27" i="22"/>
  <c r="K51" i="11"/>
  <c r="K24" i="10"/>
  <c r="F16" i="20"/>
  <c r="K42" i="11"/>
  <c r="I53" i="11"/>
  <c r="K17" i="11"/>
  <c r="I8" i="7"/>
  <c r="K31" i="9"/>
  <c r="I51" i="22"/>
  <c r="I19" i="22"/>
  <c r="I16" i="17"/>
  <c r="F60" i="20"/>
  <c r="I32" i="11"/>
  <c r="M39" i="16"/>
  <c r="K51" i="9"/>
  <c r="I22" i="16"/>
  <c r="K44" i="9"/>
  <c r="K12" i="11"/>
  <c r="I54" i="22"/>
  <c r="I38" i="22"/>
  <c r="I22" i="22"/>
  <c r="K52" i="11"/>
  <c r="F48" i="20"/>
  <c r="K37" i="10"/>
  <c r="K47" i="10"/>
  <c r="F11" i="20"/>
  <c r="K21" i="10"/>
  <c r="F12" i="20"/>
  <c r="F39" i="20"/>
  <c r="I18" i="7"/>
  <c r="I21" i="9"/>
  <c r="I31" i="10"/>
  <c r="I35" i="7"/>
  <c r="I46" i="22"/>
  <c r="I30" i="22"/>
  <c r="I14" i="22"/>
  <c r="F15" i="20"/>
  <c r="K39" i="9"/>
  <c r="I30" i="9"/>
  <c r="I55" i="11"/>
  <c r="K24" i="9"/>
  <c r="I35" i="17"/>
  <c r="I53" i="7"/>
  <c r="I37" i="16"/>
  <c r="F40" i="14" l="1"/>
  <c r="F41" i="14" s="1"/>
  <c r="F42" i="14" l="1"/>
</calcChain>
</file>

<file path=xl/sharedStrings.xml><?xml version="1.0" encoding="utf-8"?>
<sst xmlns="http://schemas.openxmlformats.org/spreadsheetml/2006/main" count="267" uniqueCount="126">
  <si>
    <t>Alle Preise in EUR</t>
  </si>
  <si>
    <t>NR</t>
  </si>
  <si>
    <t>Pos. LV</t>
  </si>
  <si>
    <t>Anzahl</t>
  </si>
  <si>
    <t>Besonderer Auftrag</t>
  </si>
  <si>
    <t>Einheits-Preis</t>
  </si>
  <si>
    <t>Gesamt-Preis</t>
  </si>
  <si>
    <t>Lieferung</t>
  </si>
  <si>
    <t>Einrichtungen / Geräte</t>
  </si>
  <si>
    <t>Summe</t>
  </si>
  <si>
    <t>1)</t>
  </si>
  <si>
    <t>Zusammenstellung der Preisblätter</t>
  </si>
  <si>
    <t>Preisblatt 3</t>
  </si>
  <si>
    <t>siehe Preisblatt 3</t>
  </si>
  <si>
    <t xml:space="preserve">Preisblätter zum </t>
  </si>
  <si>
    <t>Anlage 5</t>
  </si>
  <si>
    <t xml:space="preserve"> Vergütung - Systembetreuung</t>
  </si>
  <si>
    <t>Leistung</t>
  </si>
  <si>
    <t>Einheits-Preis/Stück</t>
  </si>
  <si>
    <t>AN</t>
  </si>
  <si>
    <t>AG</t>
  </si>
  <si>
    <t>Monatliche Kosten (Netto)</t>
  </si>
  <si>
    <t>Alle Preise in EUR (netto)</t>
  </si>
  <si>
    <t>Standort der GMA</t>
  </si>
  <si>
    <t>Instandhaltung</t>
  </si>
  <si>
    <t xml:space="preserve">Preisblatt 1 </t>
  </si>
  <si>
    <t xml:space="preserve">Preisblatt 1a </t>
  </si>
  <si>
    <t>Inspektion</t>
  </si>
  <si>
    <t>Preisblatt 1b</t>
  </si>
  <si>
    <t>Wartung</t>
  </si>
  <si>
    <t>Preisblatt 1c</t>
  </si>
  <si>
    <t>Instandsetzung</t>
  </si>
  <si>
    <t>Preisblatt 2</t>
  </si>
  <si>
    <t>Erweiterung</t>
  </si>
  <si>
    <t>Preisblatt 1 - Instandhaltung</t>
  </si>
  <si>
    <t>Vergütung - Instandhaltung</t>
  </si>
  <si>
    <t>Preisblatt 1a - Inspektion</t>
  </si>
  <si>
    <t>Preisblatt 1b - Wartung</t>
  </si>
  <si>
    <t>Vergütung - Wartung</t>
  </si>
  <si>
    <t>Preisblatt 1c - Instandsetzung</t>
  </si>
  <si>
    <t>Montage</t>
  </si>
  <si>
    <t>Gesamtpreis für Inspektion, Wartung und Instandsetzung</t>
  </si>
  <si>
    <t>Preisblatt 4</t>
  </si>
  <si>
    <t>Begehung</t>
  </si>
  <si>
    <t>Preisblatt 5</t>
  </si>
  <si>
    <t>Verwendete Preisblätter durch           markieren</t>
  </si>
  <si>
    <t>Preisblatt 3 - Erweiterung</t>
  </si>
  <si>
    <t xml:space="preserve"> Vergütung - Meldertausch</t>
  </si>
  <si>
    <t>Preisblatt 5 -  Meldertausch</t>
  </si>
  <si>
    <t>Ersatzteile</t>
  </si>
  <si>
    <t xml:space="preserve">Monatlicher  </t>
  </si>
  <si>
    <t>Vergütung - Inspektion</t>
  </si>
  <si>
    <t>Preisblatt 2 - Begehung</t>
  </si>
  <si>
    <t>Preisblatt 4 -  Systembetreuung</t>
  </si>
  <si>
    <t>Nicht auszufüllen bei  SAA ohne BMA</t>
  </si>
  <si>
    <t>pro Stück</t>
  </si>
  <si>
    <t>Stand</t>
  </si>
  <si>
    <t>Gesamtpreis</t>
  </si>
  <si>
    <t>Monatlicher</t>
  </si>
  <si>
    <t>Einheitspreis</t>
  </si>
  <si>
    <t>Besondere Auftrag</t>
  </si>
  <si>
    <t>Montage einschl. Konfiguration</t>
  </si>
  <si>
    <t xml:space="preserve"> 2 x drücken!</t>
  </si>
  <si>
    <t>Nur zum Programmieren</t>
  </si>
  <si>
    <t>0 = wenn noch AG offen</t>
  </si>
  <si>
    <t>System-</t>
  </si>
  <si>
    <t>betreuung</t>
  </si>
  <si>
    <r>
      <t xml:space="preserve">    Preisblätter</t>
    </r>
    <r>
      <rPr>
        <b/>
        <vertAlign val="superscript"/>
        <sz val="12"/>
        <rFont val="Arial"/>
        <family val="2"/>
      </rPr>
      <t>1)</t>
    </r>
  </si>
  <si>
    <t xml:space="preserve">   L  Entgelt bei Angebotsabgabe</t>
  </si>
  <si>
    <r>
      <t xml:space="preserve">   L</t>
    </r>
    <r>
      <rPr>
        <vertAlign val="subscript"/>
        <sz val="12"/>
        <rFont val="Arial"/>
        <family val="2"/>
      </rPr>
      <t>n</t>
    </r>
    <r>
      <rPr>
        <sz val="12"/>
        <rFont val="Arial"/>
        <family val="2"/>
      </rPr>
      <t xml:space="preserve"> neues Entgelt  seit:</t>
    </r>
  </si>
  <si>
    <t xml:space="preserve">   Jährliche Gesamtkosten bei Angebotsabgabe:</t>
  </si>
  <si>
    <t>siehe Preisblatt 5</t>
  </si>
  <si>
    <t>zusammen 1,0</t>
  </si>
  <si>
    <r>
      <t xml:space="preserve">   P</t>
    </r>
    <r>
      <rPr>
        <vertAlign val="subscript"/>
        <sz val="12"/>
        <rFont val="Arial"/>
        <family val="2"/>
      </rPr>
      <t>A</t>
    </r>
    <r>
      <rPr>
        <sz val="12"/>
        <rFont val="Arial"/>
        <family val="2"/>
      </rPr>
      <t xml:space="preserve"> Allgemeinkostenanteil</t>
    </r>
  </si>
  <si>
    <r>
      <t xml:space="preserve">   P</t>
    </r>
    <r>
      <rPr>
        <vertAlign val="subscript"/>
        <sz val="12"/>
        <rFont val="Arial"/>
        <family val="2"/>
      </rPr>
      <t>L</t>
    </r>
    <r>
      <rPr>
        <sz val="12"/>
        <rFont val="Arial"/>
        <family val="2"/>
      </rPr>
      <t xml:space="preserve"> Entgeltkostenanteil </t>
    </r>
  </si>
  <si>
    <t>Die Anleitung zu Benutzung entnehmen Sie bitte der Datei:</t>
  </si>
  <si>
    <t>auf der Home-Page des AMEV unter:</t>
  </si>
  <si>
    <t>die zuammen, mit den übrigen zum Vertragsmuster gehörenden Dateien,</t>
  </si>
  <si>
    <t>monatlich</t>
  </si>
  <si>
    <t>Meldertausch</t>
  </si>
  <si>
    <t>Vergütung - Instandsetzung</t>
  </si>
  <si>
    <t>Summe (netto)</t>
  </si>
  <si>
    <t>MWSt</t>
  </si>
  <si>
    <t>Summe (brutto)</t>
  </si>
  <si>
    <t>www.AMEV-Online.de</t>
  </si>
  <si>
    <t>zum kostenlosen download zur Verfügung stehen.</t>
  </si>
  <si>
    <t>Vertragsnummer AG</t>
  </si>
  <si>
    <t>Zahlung</t>
  </si>
  <si>
    <t>Vertragsvariante</t>
  </si>
  <si>
    <t>BMA = 1</t>
  </si>
  <si>
    <t>EMA = 2</t>
  </si>
  <si>
    <t>Sonstige = 3</t>
  </si>
  <si>
    <t>Material</t>
  </si>
  <si>
    <t>Marker AG Daten übertragen</t>
  </si>
  <si>
    <t>Standort</t>
  </si>
  <si>
    <t>Gesamtpreis Instandhaltung</t>
  </si>
  <si>
    <t>1 = ja</t>
  </si>
  <si>
    <t>1 = bes. Auft.</t>
  </si>
  <si>
    <t>Nur zum Testen - wird später unsichtbar</t>
  </si>
  <si>
    <t>Marker AG Daten übertragen - wird noch nicht zurückgesetzt um Test zu erleichtern</t>
  </si>
  <si>
    <t>Systembetreuung</t>
  </si>
  <si>
    <t>Auftragsnummer Auftraggeber</t>
  </si>
  <si>
    <t>Auftragsnummer</t>
  </si>
  <si>
    <t>Auftragsnummer Auftragnehmer</t>
  </si>
  <si>
    <t>'Anleitung zur Benutzung Instand GMA 2018.pdf'</t>
  </si>
  <si>
    <t>AMEV Vertragsmuster InstandGMA 2018</t>
  </si>
  <si>
    <t>Seite 1</t>
  </si>
  <si>
    <t>Seite 2</t>
  </si>
  <si>
    <t>Übertrag</t>
  </si>
  <si>
    <t>ffff</t>
  </si>
  <si>
    <t>bbb</t>
  </si>
  <si>
    <t>Version 2.0b</t>
  </si>
  <si>
    <t xml:space="preserve">HS Anhalt, InFonaL Köthen, Am Hubertus, 06366 Köthen (Anhalt) </t>
  </si>
  <si>
    <t>Controlpanel</t>
  </si>
  <si>
    <t>Zusatzgehäuse</t>
  </si>
  <si>
    <t>Analogeingangsmodul</t>
  </si>
  <si>
    <t>Relaisausgangsmodul</t>
  </si>
  <si>
    <t>Gasmessfühler mit Sensor Sauerstoff</t>
  </si>
  <si>
    <t>Gasmessfühler mit Sensor Kohlendioxid</t>
  </si>
  <si>
    <t>Gasmessfühler mit Sensor Helium</t>
  </si>
  <si>
    <t>Gasmessfühler mit Sensor Wasserstoff</t>
  </si>
  <si>
    <t>Gasmessfühler mit Sensor Propan</t>
  </si>
  <si>
    <t>kombinierte Ampel</t>
  </si>
  <si>
    <t>Warnschild</t>
  </si>
  <si>
    <t>Begehung der GWA mit Nutzer/Betreiber einmal jährlich nach Terminabstimmung</t>
  </si>
  <si>
    <t>OLB-2026-0352-GWA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</si>
</sst>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&quot;EUR&quot;_-;\-* #,##0.00\ &quot;EUR&quot;_-;_-* &quot;-&quot;??\ &quot;EUR&quot;_-;_-@_-"/>
    <numFmt numFmtId="165" formatCode="_-* #,##0.00\ _E_U_R_-;\-* #,##0.00\ _E_U_R_-;_-* &quot;-&quot;??\ _E_U_R_-;_-@_-"/>
    <numFmt numFmtId="166" formatCode="_-* #,##0.00\ [$€]_-;\-* #,##0.00\ [$€]_-;_-* &quot;-&quot;??\ [$€]_-;_-@_-"/>
    <numFmt numFmtId="167" formatCode="_-* #,##0.00\ [$€-40A]_-;\-* #,##0.00\ [$€-40A]_-;_-* &quot;-&quot;??\ [$€-40A]_-;_-@_-"/>
    <numFmt numFmtId="168" formatCode="#,##0.00\ [$€-407]"/>
    <numFmt numFmtId="169" formatCode="_-* #,##0.00\ [$€-407]_-;\-* #,##0.00\ [$€-407]_-;_-* &quot;-&quot;??\ [$€-407]_-;_-@_-"/>
    <numFmt numFmtId="170" formatCode="#,##0.00_ ;\-#,##0.00\ "/>
    <numFmt numFmtId="171" formatCode="#,##0_ ;\-#,##0\ "/>
    <numFmt numFmtId="172" formatCode="#,##0.00\ &quot;€&quot;"/>
  </numFmts>
  <fonts count="36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26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9"/>
      <name val="Arial"/>
      <family val="2"/>
    </font>
    <font>
      <vertAlign val="subscript"/>
      <sz val="12"/>
      <name val="Arial"/>
      <family val="2"/>
    </font>
    <font>
      <sz val="10"/>
      <name val="Arial"/>
      <family val="2"/>
    </font>
    <font>
      <sz val="10"/>
      <name val="Arial"/>
    </font>
    <font>
      <u/>
      <sz val="10"/>
      <color theme="10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6"/>
      <color theme="0"/>
      <name val="Arial"/>
      <family val="2"/>
    </font>
    <font>
      <b/>
      <sz val="9"/>
      <color rgb="FF00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9"/>
      <color rgb="FF000000"/>
      <name val="Arial"/>
      <family val="2"/>
    </font>
    <font>
      <b/>
      <sz val="10"/>
      <color theme="0" tint="-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7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9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0" borderId="0" xfId="0" applyFont="1" applyBorder="1"/>
    <xf numFmtId="0" fontId="6" fillId="0" borderId="0" xfId="0" applyFont="1" applyBorder="1"/>
    <xf numFmtId="166" fontId="6" fillId="0" borderId="0" xfId="1" applyFont="1" applyBorder="1" applyAlignment="1">
      <alignment horizontal="center"/>
    </xf>
    <xf numFmtId="166" fontId="0" fillId="0" borderId="0" xfId="1" applyFont="1" applyBorder="1"/>
    <xf numFmtId="166" fontId="15" fillId="2" borderId="0" xfId="1" applyFont="1" applyFill="1" applyBorder="1" applyAlignment="1">
      <alignment horizontal="center"/>
    </xf>
    <xf numFmtId="167" fontId="0" fillId="0" borderId="0" xfId="0" applyNumberFormat="1"/>
    <xf numFmtId="0" fontId="14" fillId="0" borderId="0" xfId="0" applyFont="1" applyBorder="1"/>
    <xf numFmtId="169" fontId="0" fillId="0" borderId="0" xfId="4" applyNumberFormat="1" applyFont="1"/>
    <xf numFmtId="169" fontId="0" fillId="0" borderId="0" xfId="0" applyNumberFormat="1"/>
    <xf numFmtId="0" fontId="5" fillId="0" borderId="7" xfId="0" applyFont="1" applyBorder="1" applyAlignment="1"/>
    <xf numFmtId="0" fontId="18" fillId="0" borderId="0" xfId="0" applyFont="1" applyAlignment="1">
      <alignment horizontal="right"/>
    </xf>
    <xf numFmtId="0" fontId="13" fillId="0" borderId="0" xfId="0" applyFont="1"/>
    <xf numFmtId="0" fontId="0" fillId="3" borderId="0" xfId="0" applyFill="1" applyBorder="1"/>
    <xf numFmtId="0" fontId="0" fillId="0" borderId="0" xfId="0" applyFill="1" applyBorder="1"/>
    <xf numFmtId="0" fontId="0" fillId="0" borderId="0" xfId="0" applyFill="1"/>
    <xf numFmtId="0" fontId="11" fillId="0" borderId="0" xfId="0" applyFont="1" applyBorder="1" applyAlignment="1">
      <alignment horizontal="right"/>
    </xf>
    <xf numFmtId="169" fontId="0" fillId="0" borderId="0" xfId="0" applyNumberFormat="1" applyFill="1"/>
    <xf numFmtId="167" fontId="0" fillId="0" borderId="0" xfId="0" applyNumberFormat="1" applyFill="1"/>
    <xf numFmtId="0" fontId="6" fillId="0" borderId="0" xfId="0" applyFont="1" applyBorder="1" applyAlignment="1">
      <alignment vertical="top"/>
    </xf>
    <xf numFmtId="166" fontId="13" fillId="2" borderId="0" xfId="1" applyFont="1" applyFill="1" applyBorder="1" applyAlignment="1">
      <alignment horizontal="center"/>
    </xf>
    <xf numFmtId="166" fontId="13" fillId="0" borderId="0" xfId="1" applyFont="1" applyFill="1" applyBorder="1" applyAlignment="1">
      <alignment horizontal="center"/>
    </xf>
    <xf numFmtId="164" fontId="0" fillId="0" borderId="0" xfId="4" applyFont="1"/>
    <xf numFmtId="0" fontId="5" fillId="0" borderId="8" xfId="0" applyFont="1" applyBorder="1" applyAlignment="1"/>
    <xf numFmtId="0" fontId="5" fillId="0" borderId="9" xfId="0" applyFont="1" applyBorder="1" applyAlignment="1"/>
    <xf numFmtId="0" fontId="24" fillId="0" borderId="0" xfId="0" applyFont="1" applyBorder="1" applyAlignment="1"/>
    <xf numFmtId="0" fontId="6" fillId="0" borderId="0" xfId="0" applyFont="1" applyBorder="1" applyAlignment="1"/>
    <xf numFmtId="0" fontId="25" fillId="0" borderId="0" xfId="0" applyFont="1" applyBorder="1" applyAlignment="1"/>
    <xf numFmtId="0" fontId="24" fillId="0" borderId="0" xfId="0" applyFont="1" applyFill="1" applyBorder="1" applyAlignment="1"/>
    <xf numFmtId="167" fontId="6" fillId="0" borderId="0" xfId="0" applyNumberFormat="1" applyFont="1" applyBorder="1"/>
    <xf numFmtId="171" fontId="9" fillId="0" borderId="0" xfId="2" applyNumberFormat="1" applyFont="1"/>
    <xf numFmtId="164" fontId="13" fillId="0" borderId="0" xfId="4" applyFont="1"/>
    <xf numFmtId="7" fontId="0" fillId="0" borderId="0" xfId="0" applyNumberFormat="1"/>
    <xf numFmtId="7" fontId="13" fillId="0" borderId="0" xfId="0" applyNumberFormat="1" applyFont="1"/>
    <xf numFmtId="0" fontId="8" fillId="0" borderId="10" xfId="0" applyFont="1" applyFill="1" applyBorder="1" applyAlignment="1" applyProtection="1"/>
    <xf numFmtId="0" fontId="9" fillId="0" borderId="11" xfId="0" applyFont="1" applyFill="1" applyBorder="1" applyAlignment="1" applyProtection="1"/>
    <xf numFmtId="0" fontId="9" fillId="0" borderId="11" xfId="0" applyFont="1" applyFill="1" applyBorder="1" applyProtection="1"/>
    <xf numFmtId="0" fontId="9" fillId="0" borderId="12" xfId="0" applyFont="1" applyFill="1" applyBorder="1" applyProtection="1"/>
    <xf numFmtId="0" fontId="2" fillId="0" borderId="13" xfId="0" applyFont="1" applyFill="1" applyBorder="1" applyAlignment="1" applyProtection="1">
      <alignment horizontal="center"/>
    </xf>
    <xf numFmtId="0" fontId="3" fillId="0" borderId="14" xfId="0" applyFont="1" applyFill="1" applyBorder="1" applyAlignment="1" applyProtection="1">
      <alignment horizontal="left"/>
    </xf>
    <xf numFmtId="0" fontId="19" fillId="0" borderId="15" xfId="0" applyFont="1" applyFill="1" applyBorder="1" applyAlignment="1" applyProtection="1"/>
    <xf numFmtId="0" fontId="19" fillId="0" borderId="16" xfId="0" applyFont="1" applyFill="1" applyBorder="1" applyAlignment="1" applyProtection="1"/>
    <xf numFmtId="0" fontId="2" fillId="0" borderId="6" xfId="0" applyFont="1" applyFill="1" applyBorder="1" applyAlignment="1" applyProtection="1">
      <alignment vertical="center" wrapText="1"/>
    </xf>
    <xf numFmtId="0" fontId="3" fillId="0" borderId="17" xfId="0" applyFont="1" applyFill="1" applyBorder="1" applyAlignment="1" applyProtection="1">
      <alignment vertical="center"/>
    </xf>
    <xf numFmtId="0" fontId="4" fillId="0" borderId="18" xfId="0" applyFont="1" applyFill="1" applyBorder="1" applyAlignment="1" applyProtection="1">
      <alignment vertical="center" wrapText="1"/>
    </xf>
    <xf numFmtId="0" fontId="2" fillId="0" borderId="6" xfId="0" applyFont="1" applyFill="1" applyBorder="1" applyAlignment="1" applyProtection="1">
      <alignment vertical="center"/>
    </xf>
    <xf numFmtId="0" fontId="5" fillId="0" borderId="19" xfId="0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0" fillId="0" borderId="0" xfId="0" applyFill="1" applyProtection="1"/>
    <xf numFmtId="0" fontId="0" fillId="0" borderId="21" xfId="0" applyFill="1" applyBorder="1" applyProtection="1"/>
    <xf numFmtId="0" fontId="0" fillId="0" borderId="22" xfId="0" applyFill="1" applyBorder="1" applyProtection="1"/>
    <xf numFmtId="0" fontId="9" fillId="0" borderId="12" xfId="0" applyFont="1" applyFill="1" applyBorder="1" applyAlignment="1" applyProtection="1"/>
    <xf numFmtId="0" fontId="0" fillId="0" borderId="23" xfId="0" applyFill="1" applyBorder="1" applyAlignment="1" applyProtection="1">
      <alignment horizontal="center" vertical="center"/>
    </xf>
    <xf numFmtId="0" fontId="8" fillId="0" borderId="25" xfId="0" applyFont="1" applyFill="1" applyBorder="1" applyAlignment="1" applyProtection="1"/>
    <xf numFmtId="0" fontId="9" fillId="0" borderId="0" xfId="0" applyFont="1" applyFill="1" applyBorder="1" applyAlignment="1" applyProtection="1"/>
    <xf numFmtId="0" fontId="9" fillId="0" borderId="2" xfId="0" applyFont="1" applyFill="1" applyBorder="1" applyAlignment="1" applyProtection="1"/>
    <xf numFmtId="0" fontId="9" fillId="0" borderId="3" xfId="0" applyFont="1" applyFill="1" applyBorder="1" applyAlignment="1" applyProtection="1"/>
    <xf numFmtId="0" fontId="8" fillId="0" borderId="26" xfId="0" applyFont="1" applyFill="1" applyBorder="1" applyAlignment="1" applyProtection="1"/>
    <xf numFmtId="0" fontId="9" fillId="0" borderId="6" xfId="0" applyFont="1" applyFill="1" applyBorder="1" applyAlignment="1" applyProtection="1"/>
    <xf numFmtId="0" fontId="8" fillId="0" borderId="23" xfId="0" applyFont="1" applyFill="1" applyBorder="1" applyAlignment="1" applyProtection="1"/>
    <xf numFmtId="0" fontId="2" fillId="0" borderId="9" xfId="0" applyFont="1" applyFill="1" applyBorder="1" applyAlignment="1" applyProtection="1">
      <alignment vertical="center"/>
    </xf>
    <xf numFmtId="0" fontId="9" fillId="0" borderId="8" xfId="0" applyFont="1" applyFill="1" applyBorder="1" applyAlignment="1" applyProtection="1"/>
    <xf numFmtId="0" fontId="9" fillId="0" borderId="9" xfId="0" applyFont="1" applyFill="1" applyBorder="1" applyAlignment="1" applyProtection="1"/>
    <xf numFmtId="0" fontId="8" fillId="0" borderId="4" xfId="0" applyFont="1" applyFill="1" applyBorder="1" applyAlignment="1" applyProtection="1"/>
    <xf numFmtId="0" fontId="2" fillId="0" borderId="7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left"/>
    </xf>
    <xf numFmtId="168" fontId="15" fillId="0" borderId="0" xfId="0" applyNumberFormat="1" applyFont="1" applyFill="1" applyBorder="1" applyAlignment="1" applyProtection="1">
      <alignment horizontal="right"/>
    </xf>
    <xf numFmtId="0" fontId="15" fillId="0" borderId="6" xfId="0" applyFont="1" applyFill="1" applyBorder="1" applyAlignment="1" applyProtection="1">
      <alignment horizontal="center"/>
    </xf>
    <xf numFmtId="0" fontId="2" fillId="0" borderId="26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27" xfId="0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/>
    </xf>
    <xf numFmtId="168" fontId="13" fillId="0" borderId="0" xfId="0" applyNumberFormat="1" applyFont="1" applyFill="1" applyBorder="1" applyAlignment="1" applyProtection="1">
      <alignment horizontal="right"/>
    </xf>
    <xf numFmtId="0" fontId="13" fillId="0" borderId="6" xfId="0" applyFont="1" applyFill="1" applyBorder="1" applyAlignment="1" applyProtection="1">
      <alignment horizontal="center"/>
    </xf>
    <xf numFmtId="0" fontId="13" fillId="0" borderId="20" xfId="0" applyFont="1" applyFill="1" applyBorder="1" applyAlignment="1" applyProtection="1">
      <alignment horizontal="center" vertical="center"/>
    </xf>
    <xf numFmtId="0" fontId="13" fillId="0" borderId="27" xfId="0" applyFont="1" applyFill="1" applyBorder="1" applyAlignment="1" applyProtection="1">
      <alignment horizontal="center" vertical="center"/>
    </xf>
    <xf numFmtId="0" fontId="13" fillId="0" borderId="28" xfId="0" applyFont="1" applyFill="1" applyBorder="1" applyAlignment="1" applyProtection="1">
      <alignment horizontal="center" vertical="center"/>
    </xf>
    <xf numFmtId="0" fontId="26" fillId="0" borderId="0" xfId="0" applyFont="1" applyProtection="1"/>
    <xf numFmtId="0" fontId="0" fillId="0" borderId="0" xfId="0" applyProtection="1"/>
    <xf numFmtId="0" fontId="26" fillId="0" borderId="0" xfId="0" applyFont="1" applyBorder="1" applyProtection="1"/>
    <xf numFmtId="7" fontId="0" fillId="0" borderId="0" xfId="0" applyNumberFormat="1" applyFill="1" applyProtection="1"/>
    <xf numFmtId="167" fontId="0" fillId="0" borderId="0" xfId="0" applyNumberFormat="1" applyFill="1" applyProtection="1"/>
    <xf numFmtId="0" fontId="13" fillId="0" borderId="29" xfId="0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/>
    <xf numFmtId="0" fontId="2" fillId="0" borderId="0" xfId="0" applyFont="1" applyFill="1" applyProtection="1"/>
    <xf numFmtId="166" fontId="26" fillId="0" borderId="0" xfId="1" applyFont="1" applyFill="1" applyBorder="1" applyProtection="1"/>
    <xf numFmtId="0" fontId="13" fillId="0" borderId="0" xfId="0" applyFont="1" applyFill="1" applyProtection="1"/>
    <xf numFmtId="172" fontId="13" fillId="0" borderId="0" xfId="2" applyNumberFormat="1" applyFont="1" applyFill="1" applyBorder="1"/>
    <xf numFmtId="14" fontId="13" fillId="0" borderId="0" xfId="0" applyNumberFormat="1" applyFont="1" applyFill="1" applyBorder="1"/>
    <xf numFmtId="7" fontId="0" fillId="0" borderId="0" xfId="0" applyNumberFormat="1" applyFill="1" applyProtection="1">
      <protection locked="0"/>
    </xf>
    <xf numFmtId="0" fontId="6" fillId="0" borderId="0" xfId="0" applyFont="1" applyBorder="1" applyAlignment="1">
      <alignment horizontal="right"/>
    </xf>
    <xf numFmtId="166" fontId="11" fillId="0" borderId="30" xfId="1" applyFont="1" applyBorder="1"/>
    <xf numFmtId="14" fontId="18" fillId="0" borderId="0" xfId="0" applyNumberFormat="1" applyFont="1" applyFill="1" applyBorder="1"/>
    <xf numFmtId="0" fontId="6" fillId="0" borderId="0" xfId="0" applyFont="1" applyProtection="1"/>
    <xf numFmtId="0" fontId="13" fillId="0" borderId="0" xfId="2" applyNumberFormat="1" applyFont="1" applyFill="1" applyBorder="1" applyAlignment="1" applyProtection="1">
      <alignment horizontal="center"/>
    </xf>
    <xf numFmtId="0" fontId="6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13" fillId="0" borderId="0" xfId="0" applyFont="1" applyBorder="1" applyProtection="1"/>
    <xf numFmtId="170" fontId="13" fillId="0" borderId="0" xfId="1" applyNumberFormat="1" applyFont="1" applyFill="1" applyBorder="1" applyAlignment="1">
      <alignment horizontal="center"/>
    </xf>
    <xf numFmtId="2" fontId="13" fillId="0" borderId="0" xfId="2" applyNumberFormat="1" applyFont="1" applyFill="1" applyBorder="1" applyAlignment="1" applyProtection="1">
      <alignment horizontal="center"/>
    </xf>
    <xf numFmtId="0" fontId="27" fillId="0" borderId="0" xfId="0" applyFont="1" applyProtection="1"/>
    <xf numFmtId="0" fontId="27" fillId="0" borderId="0" xfId="0" quotePrefix="1" applyFont="1" applyProtection="1"/>
    <xf numFmtId="0" fontId="27" fillId="0" borderId="0" xfId="0" applyFont="1" applyBorder="1" applyProtection="1"/>
    <xf numFmtId="0" fontId="28" fillId="0" borderId="0" xfId="0" applyFont="1" applyBorder="1" applyProtection="1"/>
    <xf numFmtId="44" fontId="13" fillId="0" borderId="0" xfId="4" applyNumberFormat="1" applyFont="1" applyFill="1" applyBorder="1" applyAlignment="1" applyProtection="1">
      <alignment vertical="center"/>
    </xf>
    <xf numFmtId="0" fontId="27" fillId="0" borderId="0" xfId="0" applyFont="1"/>
    <xf numFmtId="0" fontId="23" fillId="0" borderId="0" xfId="3" applyAlignment="1" applyProtection="1"/>
    <xf numFmtId="0" fontId="0" fillId="0" borderId="0" xfId="0" quotePrefix="1"/>
    <xf numFmtId="16" fontId="0" fillId="0" borderId="0" xfId="0" applyNumberFormat="1"/>
    <xf numFmtId="1" fontId="0" fillId="0" borderId="22" xfId="0" applyNumberFormat="1" applyFill="1" applyBorder="1" applyProtection="1"/>
    <xf numFmtId="172" fontId="29" fillId="0" borderId="32" xfId="4" applyNumberFormat="1" applyFont="1" applyFill="1" applyBorder="1" applyAlignment="1" applyProtection="1">
      <alignment horizontal="center" vertical="top" wrapText="1"/>
    </xf>
    <xf numFmtId="172" fontId="13" fillId="0" borderId="5" xfId="0" applyNumberFormat="1" applyFont="1" applyFill="1" applyBorder="1" applyProtection="1"/>
    <xf numFmtId="0" fontId="30" fillId="0" borderId="25" xfId="0" applyFont="1" applyFill="1" applyBorder="1" applyAlignment="1" applyProtection="1"/>
    <xf numFmtId="0" fontId="28" fillId="0" borderId="13" xfId="0" applyFont="1" applyFill="1" applyBorder="1" applyAlignment="1" applyProtection="1">
      <alignment horizontal="center"/>
    </xf>
    <xf numFmtId="171" fontId="9" fillId="0" borderId="12" xfId="2" applyNumberFormat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166" fontId="6" fillId="0" borderId="0" xfId="1" applyFont="1" applyFill="1" applyBorder="1" applyAlignment="1">
      <alignment horizontal="center"/>
    </xf>
    <xf numFmtId="0" fontId="9" fillId="0" borderId="0" xfId="0" applyFont="1" applyBorder="1"/>
    <xf numFmtId="0" fontId="9" fillId="0" borderId="6" xfId="0" applyFont="1" applyBorder="1"/>
    <xf numFmtId="171" fontId="9" fillId="0" borderId="0" xfId="2" applyNumberFormat="1" applyFont="1" applyBorder="1" applyAlignment="1"/>
    <xf numFmtId="0" fontId="13" fillId="0" borderId="6" xfId="0" applyFont="1" applyBorder="1"/>
    <xf numFmtId="9" fontId="6" fillId="0" borderId="0" xfId="0" applyNumberFormat="1" applyFont="1" applyBorder="1" applyProtection="1">
      <protection locked="0"/>
    </xf>
    <xf numFmtId="0" fontId="24" fillId="3" borderId="0" xfId="0" applyFont="1" applyFill="1" applyBorder="1" applyAlignment="1" applyProtection="1">
      <protection locked="0"/>
    </xf>
    <xf numFmtId="0" fontId="24" fillId="3" borderId="0" xfId="0" applyFont="1" applyFill="1" applyBorder="1" applyAlignment="1"/>
    <xf numFmtId="44" fontId="13" fillId="0" borderId="0" xfId="4" applyNumberFormat="1" applyFont="1" applyFill="1" applyBorder="1"/>
    <xf numFmtId="0" fontId="0" fillId="0" borderId="29" xfId="0" applyFill="1" applyBorder="1" applyAlignment="1" applyProtection="1">
      <alignment horizontal="center" vertical="center"/>
    </xf>
    <xf numFmtId="0" fontId="10" fillId="0" borderId="5" xfId="0" applyFont="1" applyBorder="1" applyAlignment="1"/>
    <xf numFmtId="0" fontId="0" fillId="0" borderId="25" xfId="0" applyBorder="1"/>
    <xf numFmtId="0" fontId="0" fillId="0" borderId="26" xfId="0" applyBorder="1"/>
    <xf numFmtId="0" fontId="26" fillId="0" borderId="26" xfId="0" applyFont="1" applyBorder="1" applyProtection="1"/>
    <xf numFmtId="0" fontId="26" fillId="0" borderId="26" xfId="0" applyFont="1" applyBorder="1" applyProtection="1">
      <protection locked="0"/>
    </xf>
    <xf numFmtId="0" fontId="27" fillId="0" borderId="26" xfId="0" applyFont="1" applyBorder="1"/>
    <xf numFmtId="0" fontId="26" fillId="0" borderId="26" xfId="0" applyFont="1" applyBorder="1"/>
    <xf numFmtId="0" fontId="27" fillId="0" borderId="26" xfId="0" applyFont="1" applyFill="1" applyBorder="1"/>
    <xf numFmtId="0" fontId="5" fillId="0" borderId="23" xfId="0" applyFont="1" applyBorder="1" applyAlignment="1"/>
    <xf numFmtId="0" fontId="24" fillId="0" borderId="5" xfId="0" applyFont="1" applyBorder="1" applyAlignment="1"/>
    <xf numFmtId="0" fontId="0" fillId="0" borderId="5" xfId="0" applyBorder="1" applyProtection="1">
      <protection locked="0"/>
    </xf>
    <xf numFmtId="0" fontId="11" fillId="0" borderId="5" xfId="0" applyFont="1" applyBorder="1" applyProtection="1">
      <protection locked="0"/>
    </xf>
    <xf numFmtId="0" fontId="6" fillId="0" borderId="5" xfId="0" applyFont="1" applyBorder="1" applyProtection="1"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12" fillId="0" borderId="5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11" fillId="0" borderId="5" xfId="0" applyFont="1" applyBorder="1"/>
    <xf numFmtId="0" fontId="6" fillId="0" borderId="5" xfId="0" applyFont="1" applyFill="1" applyBorder="1"/>
    <xf numFmtId="0" fontId="6" fillId="0" borderId="5" xfId="0" applyFont="1" applyBorder="1"/>
    <xf numFmtId="172" fontId="13" fillId="0" borderId="33" xfId="0" applyNumberFormat="1" applyFont="1" applyFill="1" applyBorder="1" applyProtection="1"/>
    <xf numFmtId="0" fontId="27" fillId="0" borderId="34" xfId="0" applyFont="1" applyFill="1" applyBorder="1" applyAlignment="1" applyProtection="1">
      <alignment horizontal="center" vertical="center"/>
    </xf>
    <xf numFmtId="0" fontId="2" fillId="0" borderId="33" xfId="0" applyFont="1" applyFill="1" applyBorder="1" applyProtection="1"/>
    <xf numFmtId="0" fontId="0" fillId="0" borderId="25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171" fontId="0" fillId="0" borderId="0" xfId="2" applyNumberFormat="1" applyFont="1"/>
    <xf numFmtId="171" fontId="0" fillId="0" borderId="0" xfId="2" applyNumberFormat="1" applyFont="1" applyBorder="1"/>
    <xf numFmtId="171" fontId="21" fillId="4" borderId="0" xfId="2" applyNumberFormat="1" applyFont="1" applyFill="1"/>
    <xf numFmtId="171" fontId="0" fillId="0" borderId="6" xfId="2" applyNumberFormat="1" applyFont="1" applyBorder="1"/>
    <xf numFmtId="170" fontId="0" fillId="0" borderId="35" xfId="4" applyNumberFormat="1" applyFont="1" applyFill="1" applyBorder="1" applyAlignment="1" applyProtection="1">
      <alignment horizontal="right"/>
    </xf>
    <xf numFmtId="170" fontId="0" fillId="0" borderId="36" xfId="4" applyNumberFormat="1" applyFont="1" applyFill="1" applyBorder="1" applyAlignment="1" applyProtection="1">
      <alignment horizontal="right"/>
    </xf>
    <xf numFmtId="2" fontId="0" fillId="0" borderId="37" xfId="4" applyNumberFormat="1" applyFont="1" applyFill="1" applyBorder="1" applyAlignment="1" applyProtection="1">
      <alignment horizontal="right"/>
    </xf>
    <xf numFmtId="2" fontId="13" fillId="0" borderId="38" xfId="4" applyNumberFormat="1" applyFont="1" applyFill="1" applyBorder="1" applyAlignment="1" applyProtection="1">
      <alignment horizontal="right"/>
    </xf>
    <xf numFmtId="2" fontId="0" fillId="0" borderId="39" xfId="4" applyNumberFormat="1" applyFont="1" applyFill="1" applyBorder="1" applyAlignment="1" applyProtection="1">
      <alignment horizontal="right"/>
    </xf>
    <xf numFmtId="2" fontId="0" fillId="0" borderId="40" xfId="4" applyNumberFormat="1" applyFont="1" applyFill="1" applyBorder="1" applyAlignment="1" applyProtection="1">
      <alignment horizontal="right"/>
    </xf>
    <xf numFmtId="2" fontId="0" fillId="0" borderId="41" xfId="0" applyNumberFormat="1" applyFill="1" applyBorder="1" applyAlignment="1" applyProtection="1">
      <alignment horizontal="right"/>
    </xf>
    <xf numFmtId="2" fontId="0" fillId="0" borderId="42" xfId="4" applyNumberFormat="1" applyFont="1" applyFill="1" applyBorder="1" applyAlignment="1" applyProtection="1">
      <alignment horizontal="right"/>
    </xf>
    <xf numFmtId="2" fontId="0" fillId="0" borderId="43" xfId="0" applyNumberFormat="1" applyFill="1" applyBorder="1" applyAlignment="1" applyProtection="1">
      <alignment horizontal="right"/>
    </xf>
    <xf numFmtId="170" fontId="13" fillId="0" borderId="37" xfId="1" applyNumberFormat="1" applyFont="1" applyFill="1" applyBorder="1" applyProtection="1"/>
    <xf numFmtId="170" fontId="0" fillId="0" borderId="44" xfId="4" applyNumberFormat="1" applyFont="1" applyFill="1" applyBorder="1" applyAlignment="1" applyProtection="1">
      <alignment horizontal="right"/>
    </xf>
    <xf numFmtId="170" fontId="0" fillId="0" borderId="45" xfId="4" applyNumberFormat="1" applyFont="1" applyFill="1" applyBorder="1" applyProtection="1"/>
    <xf numFmtId="170" fontId="0" fillId="0" borderId="37" xfId="4" applyNumberFormat="1" applyFont="1" applyFill="1" applyBorder="1" applyAlignment="1" applyProtection="1">
      <alignment horizontal="right"/>
    </xf>
    <xf numFmtId="170" fontId="0" fillId="0" borderId="41" xfId="0" applyNumberFormat="1" applyFill="1" applyBorder="1" applyProtection="1"/>
    <xf numFmtId="170" fontId="0" fillId="0" borderId="46" xfId="0" applyNumberFormat="1" applyFill="1" applyBorder="1" applyProtection="1"/>
    <xf numFmtId="170" fontId="0" fillId="0" borderId="43" xfId="0" applyNumberFormat="1" applyFill="1" applyBorder="1" applyProtection="1"/>
    <xf numFmtId="170" fontId="0" fillId="0" borderId="47" xfId="1" applyNumberFormat="1" applyFont="1" applyFill="1" applyBorder="1" applyProtection="1"/>
    <xf numFmtId="170" fontId="0" fillId="0" borderId="18" xfId="1" applyNumberFormat="1" applyFont="1" applyFill="1" applyBorder="1" applyProtection="1"/>
    <xf numFmtId="170" fontId="0" fillId="0" borderId="37" xfId="4" applyNumberFormat="1" applyFont="1" applyFill="1" applyBorder="1" applyAlignment="1" applyProtection="1"/>
    <xf numFmtId="170" fontId="0" fillId="0" borderId="36" xfId="4" applyNumberFormat="1" applyFont="1" applyFill="1" applyBorder="1" applyAlignment="1" applyProtection="1"/>
    <xf numFmtId="170" fontId="0" fillId="0" borderId="44" xfId="4" applyNumberFormat="1" applyFont="1" applyFill="1" applyBorder="1" applyAlignment="1" applyProtection="1"/>
    <xf numFmtId="170" fontId="0" fillId="0" borderId="41" xfId="0" applyNumberFormat="1" applyFill="1" applyBorder="1" applyAlignment="1" applyProtection="1"/>
    <xf numFmtId="170" fontId="31" fillId="0" borderId="46" xfId="0" applyNumberFormat="1" applyFont="1" applyFill="1" applyBorder="1" applyAlignment="1" applyProtection="1">
      <alignment vertical="top" wrapText="1"/>
    </xf>
    <xf numFmtId="170" fontId="0" fillId="0" borderId="43" xfId="0" applyNumberFormat="1" applyFill="1" applyBorder="1" applyAlignment="1" applyProtection="1"/>
    <xf numFmtId="170" fontId="29" fillId="0" borderId="74" xfId="4" applyNumberFormat="1" applyFont="1" applyFill="1" applyBorder="1" applyAlignment="1" applyProtection="1">
      <alignment horizontal="right" vertical="top" wrapText="1"/>
    </xf>
    <xf numFmtId="170" fontId="13" fillId="0" borderId="48" xfId="1" applyNumberFormat="1" applyFont="1" applyFill="1" applyBorder="1" applyProtection="1"/>
    <xf numFmtId="170" fontId="13" fillId="0" borderId="39" xfId="1" applyNumberFormat="1" applyFont="1" applyFill="1" applyBorder="1" applyProtection="1"/>
    <xf numFmtId="170" fontId="13" fillId="0" borderId="41" xfId="0" applyNumberFormat="1" applyFont="1" applyFill="1" applyBorder="1" applyProtection="1"/>
    <xf numFmtId="170" fontId="29" fillId="0" borderId="46" xfId="4" applyNumberFormat="1" applyFont="1" applyFill="1" applyBorder="1" applyAlignment="1" applyProtection="1">
      <alignment horizontal="center" vertical="top" wrapText="1"/>
    </xf>
    <xf numFmtId="170" fontId="13" fillId="0" borderId="43" xfId="0" applyNumberFormat="1" applyFont="1" applyFill="1" applyBorder="1" applyProtection="1"/>
    <xf numFmtId="170" fontId="29" fillId="0" borderId="75" xfId="0" applyNumberFormat="1" applyFont="1" applyFill="1" applyBorder="1" applyAlignment="1" applyProtection="1">
      <alignment vertical="top" wrapText="1"/>
    </xf>
    <xf numFmtId="170" fontId="29" fillId="0" borderId="76" xfId="0" applyNumberFormat="1" applyFont="1" applyFill="1" applyBorder="1" applyAlignment="1" applyProtection="1">
      <alignment vertical="top" wrapText="1"/>
    </xf>
    <xf numFmtId="170" fontId="13" fillId="0" borderId="47" xfId="1" applyNumberFormat="1" applyFont="1" applyFill="1" applyBorder="1" applyProtection="1"/>
    <xf numFmtId="170" fontId="13" fillId="0" borderId="18" xfId="1" applyNumberFormat="1" applyFont="1" applyFill="1" applyBorder="1" applyProtection="1"/>
    <xf numFmtId="170" fontId="13" fillId="0" borderId="46" xfId="0" applyNumberFormat="1" applyFont="1" applyFill="1" applyBorder="1" applyProtection="1"/>
    <xf numFmtId="0" fontId="32" fillId="0" borderId="0" xfId="0" applyFont="1"/>
    <xf numFmtId="0" fontId="33" fillId="0" borderId="0" xfId="0" applyFont="1"/>
    <xf numFmtId="0" fontId="27" fillId="0" borderId="0" xfId="0" applyFont="1" applyFill="1" applyBorder="1" applyProtection="1"/>
    <xf numFmtId="0" fontId="27" fillId="0" borderId="0" xfId="0" applyFont="1" applyFill="1" applyBorder="1"/>
    <xf numFmtId="1" fontId="27" fillId="0" borderId="0" xfId="0" applyNumberFormat="1" applyFont="1" applyFill="1" applyBorder="1" applyProtection="1"/>
    <xf numFmtId="0" fontId="11" fillId="2" borderId="5" xfId="0" applyFont="1" applyFill="1" applyBorder="1"/>
    <xf numFmtId="0" fontId="11" fillId="2" borderId="0" xfId="0" applyFont="1" applyFill="1" applyBorder="1"/>
    <xf numFmtId="0" fontId="33" fillId="2" borderId="0" xfId="0" applyFont="1" applyFill="1" applyBorder="1"/>
    <xf numFmtId="0" fontId="0" fillId="2" borderId="6" xfId="0" applyFill="1" applyBorder="1"/>
    <xf numFmtId="49" fontId="18" fillId="0" borderId="0" xfId="0" applyNumberFormat="1" applyFont="1" applyFill="1" applyBorder="1" applyAlignment="1" applyProtection="1"/>
    <xf numFmtId="0" fontId="18" fillId="0" borderId="0" xfId="0" applyFont="1" applyFill="1" applyBorder="1" applyAlignment="1"/>
    <xf numFmtId="0" fontId="18" fillId="0" borderId="0" xfId="0" applyFont="1" applyFill="1" applyBorder="1"/>
    <xf numFmtId="0" fontId="28" fillId="0" borderId="0" xfId="0" applyFont="1" applyFill="1" applyBorder="1" applyProtection="1"/>
    <xf numFmtId="170" fontId="22" fillId="0" borderId="36" xfId="4" applyNumberFormat="1" applyFont="1" applyFill="1" applyBorder="1" applyAlignment="1" applyProtection="1">
      <alignment horizontal="right"/>
    </xf>
    <xf numFmtId="2" fontId="22" fillId="0" borderId="37" xfId="4" applyNumberFormat="1" applyFont="1" applyFill="1" applyBorder="1" applyAlignment="1" applyProtection="1">
      <alignment horizontal="right"/>
    </xf>
    <xf numFmtId="170" fontId="22" fillId="0" borderId="37" xfId="4" applyNumberFormat="1" applyFont="1" applyFill="1" applyBorder="1" applyAlignment="1" applyProtection="1">
      <alignment horizontal="right"/>
    </xf>
    <xf numFmtId="170" fontId="22" fillId="0" borderId="35" xfId="4" applyNumberFormat="1" applyFont="1" applyFill="1" applyBorder="1" applyAlignment="1" applyProtection="1">
      <alignment horizontal="right"/>
    </xf>
    <xf numFmtId="49" fontId="13" fillId="0" borderId="77" xfId="0" applyNumberFormat="1" applyFont="1" applyFill="1" applyBorder="1" applyProtection="1"/>
    <xf numFmtId="1" fontId="0" fillId="0" borderId="49" xfId="0" applyNumberFormat="1" applyFill="1" applyBorder="1" applyProtection="1"/>
    <xf numFmtId="49" fontId="31" fillId="0" borderId="50" xfId="0" applyNumberFormat="1" applyFont="1" applyFill="1" applyBorder="1" applyAlignment="1" applyProtection="1">
      <alignment vertical="top" wrapText="1"/>
    </xf>
    <xf numFmtId="49" fontId="34" fillId="5" borderId="49" xfId="0" applyNumberFormat="1" applyFont="1" applyFill="1" applyBorder="1" applyAlignment="1" applyProtection="1">
      <alignment vertical="top" wrapText="1"/>
      <protection locked="0"/>
    </xf>
    <xf numFmtId="49" fontId="34" fillId="5" borderId="51" xfId="0" applyNumberFormat="1" applyFont="1" applyFill="1" applyBorder="1" applyAlignment="1" applyProtection="1">
      <alignment vertical="top" wrapText="1"/>
      <protection locked="0"/>
    </xf>
    <xf numFmtId="1" fontId="13" fillId="5" borderId="50" xfId="0" applyNumberFormat="1" applyFont="1" applyFill="1" applyBorder="1" applyAlignment="1" applyProtection="1">
      <protection locked="0"/>
    </xf>
    <xf numFmtId="1" fontId="13" fillId="5" borderId="49" xfId="1" applyNumberFormat="1" applyFont="1" applyFill="1" applyBorder="1" applyProtection="1">
      <protection locked="0"/>
    </xf>
    <xf numFmtId="164" fontId="22" fillId="6" borderId="0" xfId="4" applyFont="1" applyFill="1"/>
    <xf numFmtId="0" fontId="0" fillId="6" borderId="0" xfId="0" applyFill="1"/>
    <xf numFmtId="171" fontId="22" fillId="6" borderId="0" xfId="2" applyNumberFormat="1" applyFont="1" applyFill="1"/>
    <xf numFmtId="171" fontId="22" fillId="6" borderId="6" xfId="2" applyNumberFormat="1" applyFont="1" applyFill="1" applyBorder="1"/>
    <xf numFmtId="170" fontId="22" fillId="0" borderId="57" xfId="4" applyNumberFormat="1" applyFont="1" applyFill="1" applyBorder="1" applyAlignment="1" applyProtection="1">
      <alignment horizontal="right"/>
    </xf>
    <xf numFmtId="170" fontId="22" fillId="0" borderId="58" xfId="4" applyNumberFormat="1" applyFont="1" applyFill="1" applyBorder="1" applyAlignment="1" applyProtection="1">
      <alignment horizontal="right"/>
    </xf>
    <xf numFmtId="170" fontId="13" fillId="0" borderId="56" xfId="4" applyNumberFormat="1" applyFont="1" applyFill="1" applyBorder="1" applyAlignment="1" applyProtection="1">
      <alignment horizontal="right"/>
    </xf>
    <xf numFmtId="170" fontId="22" fillId="0" borderId="16" xfId="4" applyNumberFormat="1" applyFont="1" applyFill="1" applyBorder="1" applyAlignment="1" applyProtection="1">
      <alignment horizontal="right"/>
    </xf>
    <xf numFmtId="49" fontId="34" fillId="5" borderId="50" xfId="0" applyNumberFormat="1" applyFont="1" applyFill="1" applyBorder="1" applyAlignment="1" applyProtection="1">
      <alignment vertical="top" wrapText="1"/>
      <protection locked="0"/>
    </xf>
    <xf numFmtId="49" fontId="13" fillId="5" borderId="77" xfId="0" applyNumberFormat="1" applyFont="1" applyFill="1" applyBorder="1" applyProtection="1">
      <protection locked="0"/>
    </xf>
    <xf numFmtId="1" fontId="0" fillId="5" borderId="49" xfId="0" applyNumberFormat="1" applyFill="1" applyBorder="1" applyProtection="1">
      <protection locked="0"/>
    </xf>
    <xf numFmtId="49" fontId="13" fillId="5" borderId="78" xfId="0" applyNumberFormat="1" applyFont="1" applyFill="1" applyBorder="1" applyProtection="1">
      <protection locked="0"/>
    </xf>
    <xf numFmtId="49" fontId="13" fillId="5" borderId="37" xfId="0" applyNumberFormat="1" applyFont="1" applyFill="1" applyBorder="1" applyProtection="1">
      <protection locked="0"/>
    </xf>
    <xf numFmtId="0" fontId="13" fillId="0" borderId="0" xfId="0" applyFont="1" applyProtection="1"/>
    <xf numFmtId="0" fontId="13" fillId="0" borderId="0" xfId="0" applyFont="1" applyFill="1" applyBorder="1" applyProtection="1"/>
    <xf numFmtId="14" fontId="27" fillId="0" borderId="0" xfId="0" applyNumberFormat="1" applyFont="1" applyFill="1" applyBorder="1" applyProtection="1"/>
    <xf numFmtId="49" fontId="13" fillId="5" borderId="50" xfId="0" applyNumberFormat="1" applyFont="1" applyFill="1" applyBorder="1" applyAlignment="1" applyProtection="1">
      <protection locked="0"/>
    </xf>
    <xf numFmtId="49" fontId="13" fillId="5" borderId="16" xfId="0" applyNumberFormat="1" applyFont="1" applyFill="1" applyBorder="1" applyAlignment="1" applyProtection="1">
      <protection locked="0"/>
    </xf>
    <xf numFmtId="49" fontId="13" fillId="5" borderId="49" xfId="0" applyNumberFormat="1" applyFont="1" applyFill="1" applyBorder="1" applyAlignment="1" applyProtection="1">
      <protection locked="0"/>
    </xf>
    <xf numFmtId="49" fontId="13" fillId="5" borderId="36" xfId="0" applyNumberFormat="1" applyFont="1" applyFill="1" applyBorder="1" applyAlignment="1" applyProtection="1">
      <protection locked="0"/>
    </xf>
    <xf numFmtId="44" fontId="11" fillId="0" borderId="31" xfId="4" applyNumberFormat="1" applyFont="1" applyBorder="1"/>
    <xf numFmtId="49" fontId="34" fillId="5" borderId="50" xfId="0" applyNumberFormat="1" applyFont="1" applyFill="1" applyBorder="1" applyAlignment="1" applyProtection="1">
      <alignment horizontal="left" vertical="top" wrapText="1"/>
      <protection locked="0"/>
    </xf>
    <xf numFmtId="49" fontId="34" fillId="5" borderId="49" xfId="0" applyNumberFormat="1" applyFont="1" applyFill="1" applyBorder="1" applyAlignment="1" applyProtection="1">
      <alignment horizontal="left" vertical="top" wrapText="1"/>
      <protection locked="0"/>
    </xf>
    <xf numFmtId="7" fontId="11" fillId="2" borderId="0" xfId="0" applyNumberFormat="1" applyFont="1" applyFill="1" applyBorder="1"/>
    <xf numFmtId="0" fontId="13" fillId="0" borderId="16" xfId="0" applyFont="1" applyFill="1" applyBorder="1" applyAlignment="1" applyProtection="1">
      <alignment horizontal="center"/>
    </xf>
    <xf numFmtId="0" fontId="2" fillId="0" borderId="7" xfId="0" applyFont="1" applyFill="1" applyBorder="1" applyAlignment="1" applyProtection="1">
      <alignment horizontal="center" vertical="center" wrapText="1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0" fontId="4" fillId="0" borderId="24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right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17" fontId="13" fillId="0" borderId="0" xfId="0" applyNumberFormat="1" applyFont="1" applyFill="1" applyProtection="1"/>
    <xf numFmtId="49" fontId="18" fillId="7" borderId="0" xfId="0" applyNumberFormat="1" applyFont="1" applyFill="1" applyBorder="1" applyAlignment="1" applyProtection="1">
      <protection locked="0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49" fontId="27" fillId="0" borderId="0" xfId="0" applyNumberFormat="1" applyFont="1" applyFill="1" applyBorder="1" applyAlignment="1" applyProtection="1">
      <alignment horizontal="left"/>
    </xf>
    <xf numFmtId="0" fontId="6" fillId="0" borderId="0" xfId="0" applyFont="1" applyBorder="1" applyAlignment="1">
      <alignment horizontal="left" vertical="top"/>
    </xf>
    <xf numFmtId="0" fontId="6" fillId="0" borderId="59" xfId="0" applyFont="1" applyBorder="1" applyAlignment="1" applyProtection="1">
      <alignment horizontal="left" vertical="center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28" xfId="0" applyFont="1" applyFill="1" applyBorder="1" applyAlignment="1" applyProtection="1">
      <alignment horizontal="center" vertical="center"/>
    </xf>
    <xf numFmtId="0" fontId="2" fillId="0" borderId="26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 wrapText="1"/>
    </xf>
    <xf numFmtId="0" fontId="4" fillId="0" borderId="64" xfId="0" applyFont="1" applyFill="1" applyBorder="1" applyAlignment="1" applyProtection="1">
      <alignment horizontal="center" vertical="center" wrapText="1"/>
    </xf>
    <xf numFmtId="0" fontId="4" fillId="0" borderId="44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/>
    </xf>
    <xf numFmtId="0" fontId="2" fillId="0" borderId="16" xfId="0" applyFont="1" applyFill="1" applyBorder="1" applyAlignment="1" applyProtection="1">
      <alignment horizontal="center"/>
    </xf>
    <xf numFmtId="0" fontId="2" fillId="0" borderId="65" xfId="0" applyFont="1" applyFill="1" applyBorder="1" applyAlignment="1" applyProtection="1">
      <alignment horizontal="center" vertical="center" wrapText="1"/>
    </xf>
    <xf numFmtId="0" fontId="2" fillId="0" borderId="63" xfId="0" applyFont="1" applyFill="1" applyBorder="1" applyAlignment="1" applyProtection="1">
      <alignment horizontal="center" vertical="center" wrapText="1"/>
    </xf>
    <xf numFmtId="0" fontId="2" fillId="0" borderId="66" xfId="0" applyFont="1" applyFill="1" applyBorder="1" applyAlignment="1" applyProtection="1">
      <alignment horizontal="center" vertical="center"/>
    </xf>
    <xf numFmtId="0" fontId="2" fillId="0" borderId="67" xfId="0" applyFont="1" applyFill="1" applyBorder="1" applyAlignment="1" applyProtection="1">
      <alignment horizontal="center" vertical="center"/>
    </xf>
    <xf numFmtId="0" fontId="2" fillId="0" borderId="68" xfId="0" applyFont="1" applyFill="1" applyBorder="1" applyAlignment="1" applyProtection="1">
      <alignment horizontal="center" vertical="center" wrapText="1"/>
    </xf>
    <xf numFmtId="0" fontId="2" fillId="0" borderId="44" xfId="0" applyFont="1" applyFill="1" applyBorder="1" applyAlignment="1" applyProtection="1">
      <alignment horizontal="center" vertical="center" wrapText="1"/>
    </xf>
    <xf numFmtId="0" fontId="3" fillId="0" borderId="68" xfId="0" applyFont="1" applyFill="1" applyBorder="1" applyAlignment="1" applyProtection="1">
      <alignment horizontal="center" vertical="center"/>
    </xf>
    <xf numFmtId="0" fontId="3" fillId="0" borderId="69" xfId="0" applyFont="1" applyFill="1" applyBorder="1" applyAlignment="1" applyProtection="1">
      <alignment horizontal="center" vertical="center"/>
    </xf>
    <xf numFmtId="0" fontId="3" fillId="0" borderId="61" xfId="0" applyFont="1" applyFill="1" applyBorder="1" applyAlignment="1" applyProtection="1">
      <alignment horizontal="center" vertical="center"/>
    </xf>
    <xf numFmtId="0" fontId="4" fillId="0" borderId="60" xfId="0" applyFont="1" applyFill="1" applyBorder="1" applyAlignment="1" applyProtection="1">
      <alignment horizontal="center" vertical="center" wrapText="1"/>
    </xf>
    <xf numFmtId="0" fontId="4" fillId="0" borderId="61" xfId="0" applyFont="1" applyFill="1" applyBorder="1" applyAlignment="1" applyProtection="1">
      <alignment horizontal="center" vertical="center" wrapText="1"/>
    </xf>
    <xf numFmtId="0" fontId="3" fillId="0" borderId="62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3" fillId="0" borderId="63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0" fontId="0" fillId="0" borderId="16" xfId="0" applyFill="1" applyBorder="1" applyAlignment="1" applyProtection="1">
      <alignment horizontal="center"/>
    </xf>
    <xf numFmtId="0" fontId="4" fillId="0" borderId="54" xfId="0" applyFont="1" applyFill="1" applyBorder="1" applyAlignment="1" applyProtection="1">
      <alignment horizontal="center" vertical="center" wrapText="1"/>
    </xf>
    <xf numFmtId="0" fontId="4" fillId="0" borderId="53" xfId="0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/>
    </xf>
    <xf numFmtId="0" fontId="13" fillId="0" borderId="16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right"/>
    </xf>
    <xf numFmtId="0" fontId="2" fillId="0" borderId="12" xfId="0" applyFont="1" applyFill="1" applyBorder="1" applyAlignment="1" applyProtection="1">
      <alignment horizontal="right"/>
    </xf>
    <xf numFmtId="0" fontId="4" fillId="0" borderId="28" xfId="0" applyFont="1" applyFill="1" applyBorder="1" applyAlignment="1" applyProtection="1">
      <alignment horizontal="center" vertical="center" wrapText="1"/>
    </xf>
    <xf numFmtId="0" fontId="4" fillId="0" borderId="26" xfId="0" applyFont="1" applyFill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4" fillId="0" borderId="24" xfId="0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/>
    </xf>
    <xf numFmtId="0" fontId="4" fillId="0" borderId="70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right" vertical="center" wrapText="1"/>
    </xf>
    <xf numFmtId="0" fontId="4" fillId="0" borderId="67" xfId="0" applyFont="1" applyFill="1" applyBorder="1" applyAlignment="1" applyProtection="1">
      <alignment horizontal="right" vertical="center" wrapText="1"/>
    </xf>
    <xf numFmtId="0" fontId="2" fillId="0" borderId="6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49" fontId="13" fillId="5" borderId="71" xfId="0" applyNumberFormat="1" applyFont="1" applyFill="1" applyBorder="1" applyAlignment="1" applyProtection="1">
      <alignment horizontal="left"/>
      <protection locked="0"/>
    </xf>
    <xf numFmtId="49" fontId="13" fillId="5" borderId="36" xfId="0" applyNumberFormat="1" applyFont="1" applyFill="1" applyBorder="1" applyAlignment="1" applyProtection="1">
      <alignment horizontal="left"/>
      <protection locked="0"/>
    </xf>
    <xf numFmtId="0" fontId="5" fillId="0" borderId="19" xfId="0" applyFont="1" applyFill="1" applyBorder="1" applyAlignment="1" applyProtection="1">
      <alignment horizontal="center" vertical="center" wrapText="1"/>
    </xf>
    <xf numFmtId="0" fontId="4" fillId="0" borderId="67" xfId="0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 applyProtection="1">
      <alignment horizontal="left"/>
    </xf>
    <xf numFmtId="0" fontId="2" fillId="0" borderId="10" xfId="0" applyFont="1" applyFill="1" applyBorder="1" applyAlignment="1" applyProtection="1">
      <alignment horizontal="left"/>
    </xf>
    <xf numFmtId="0" fontId="35" fillId="0" borderId="12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49" fontId="13" fillId="5" borderId="14" xfId="0" applyNumberFormat="1" applyFont="1" applyFill="1" applyBorder="1" applyAlignment="1" applyProtection="1">
      <alignment horizontal="left"/>
      <protection locked="0"/>
    </xf>
    <xf numFmtId="49" fontId="13" fillId="5" borderId="16" xfId="0" applyNumberFormat="1" applyFont="1" applyFill="1" applyBorder="1" applyAlignment="1" applyProtection="1">
      <alignment horizontal="left"/>
      <protection locked="0"/>
    </xf>
    <xf numFmtId="0" fontId="13" fillId="0" borderId="5" xfId="0" applyFont="1" applyFill="1" applyBorder="1" applyAlignment="1" applyProtection="1">
      <alignment horizontal="center"/>
    </xf>
    <xf numFmtId="0" fontId="13" fillId="0" borderId="24" xfId="0" applyFont="1" applyFill="1" applyBorder="1" applyAlignment="1" applyProtection="1">
      <alignment horizontal="center"/>
    </xf>
    <xf numFmtId="0" fontId="13" fillId="0" borderId="72" xfId="0" applyFont="1" applyFill="1" applyBorder="1" applyAlignment="1" applyProtection="1">
      <alignment horizontal="center"/>
    </xf>
    <xf numFmtId="0" fontId="13" fillId="0" borderId="58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24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42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center"/>
    </xf>
    <xf numFmtId="0" fontId="13" fillId="0" borderId="42" xfId="0" applyFont="1" applyFill="1" applyBorder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73" xfId="0" applyFont="1" applyFill="1" applyBorder="1" applyAlignment="1" applyProtection="1">
      <alignment horizontal="center"/>
    </xf>
    <xf numFmtId="0" fontId="2" fillId="0" borderId="17" xfId="0" applyFont="1" applyFill="1" applyBorder="1" applyAlignment="1" applyProtection="1">
      <alignment horizontal="center" vertical="center" wrapText="1"/>
    </xf>
    <xf numFmtId="49" fontId="19" fillId="0" borderId="50" xfId="0" applyNumberFormat="1" applyFont="1" applyFill="1" applyBorder="1" applyProtection="1"/>
    <xf numFmtId="49" fontId="13" fillId="0" borderId="52" xfId="0" applyNumberFormat="1" applyFont="1" applyFill="1" applyBorder="1" applyProtection="1"/>
    <xf numFmtId="0" fontId="0" fillId="0" borderId="50" xfId="0" applyFill="1" applyBorder="1" applyProtection="1"/>
    <xf numFmtId="49" fontId="19" fillId="0" borderId="53" xfId="0" applyNumberFormat="1" applyFont="1" applyFill="1" applyBorder="1" applyProtection="1"/>
    <xf numFmtId="49" fontId="13" fillId="0" borderId="54" xfId="0" applyNumberFormat="1" applyFont="1" applyFill="1" applyBorder="1" applyProtection="1"/>
    <xf numFmtId="0" fontId="0" fillId="0" borderId="51" xfId="0" applyFill="1" applyBorder="1" applyProtection="1"/>
    <xf numFmtId="49" fontId="19" fillId="0" borderId="37" xfId="0" applyNumberFormat="1" applyFont="1" applyFill="1" applyBorder="1" applyProtection="1"/>
    <xf numFmtId="49" fontId="13" fillId="0" borderId="55" xfId="0" applyNumberFormat="1" applyFont="1" applyFill="1" applyBorder="1" applyProtection="1"/>
    <xf numFmtId="0" fontId="0" fillId="0" borderId="49" xfId="0" applyFill="1" applyBorder="1" applyProtection="1"/>
    <xf numFmtId="49" fontId="0" fillId="0" borderId="55" xfId="0" applyNumberFormat="1" applyFill="1" applyBorder="1" applyProtection="1"/>
    <xf numFmtId="0" fontId="19" fillId="0" borderId="49" xfId="0" applyFont="1" applyFill="1" applyBorder="1" applyProtection="1"/>
    <xf numFmtId="170" fontId="0" fillId="7" borderId="37" xfId="4" applyNumberFormat="1" applyFont="1" applyFill="1" applyBorder="1" applyAlignment="1" applyProtection="1">
      <alignment horizontal="right"/>
      <protection locked="0"/>
    </xf>
    <xf numFmtId="49" fontId="13" fillId="0" borderId="53" xfId="0" applyNumberFormat="1" applyFont="1" applyFill="1" applyBorder="1" applyProtection="1"/>
    <xf numFmtId="49" fontId="0" fillId="0" borderId="53" xfId="0" applyNumberFormat="1" applyFill="1" applyBorder="1" applyProtection="1"/>
    <xf numFmtId="170" fontId="0" fillId="7" borderId="37" xfId="4" applyNumberFormat="1" applyFont="1" applyFill="1" applyBorder="1" applyAlignment="1" applyProtection="1">
      <protection locked="0"/>
    </xf>
    <xf numFmtId="49" fontId="34" fillId="0" borderId="14" xfId="0" applyNumberFormat="1" applyFont="1" applyFill="1" applyBorder="1" applyAlignment="1" applyProtection="1">
      <alignment horizontal="left" vertical="top" wrapText="1"/>
    </xf>
    <xf numFmtId="49" fontId="34" fillId="0" borderId="79" xfId="0" applyNumberFormat="1" applyFont="1" applyFill="1" applyBorder="1" applyAlignment="1" applyProtection="1">
      <alignment horizontal="left" vertical="top" wrapText="1"/>
    </xf>
    <xf numFmtId="49" fontId="34" fillId="0" borderId="71" xfId="0" applyNumberFormat="1" applyFont="1" applyFill="1" applyBorder="1" applyAlignment="1" applyProtection="1">
      <alignment horizontal="left" vertical="top" wrapText="1"/>
    </xf>
    <xf numFmtId="49" fontId="34" fillId="0" borderId="37" xfId="0" applyNumberFormat="1" applyFont="1" applyFill="1" applyBorder="1" applyAlignment="1" applyProtection="1">
      <alignment horizontal="left" vertical="top" wrapText="1"/>
    </xf>
    <xf numFmtId="49" fontId="13" fillId="0" borderId="80" xfId="0" applyNumberFormat="1" applyFont="1" applyFill="1" applyBorder="1" applyAlignment="1" applyProtection="1">
      <alignment horizontal="left"/>
    </xf>
    <xf numFmtId="49" fontId="13" fillId="0" borderId="81" xfId="0" applyNumberFormat="1" applyFont="1" applyFill="1" applyBorder="1" applyAlignment="1" applyProtection="1">
      <alignment horizontal="left"/>
    </xf>
    <xf numFmtId="170" fontId="22" fillId="7" borderId="36" xfId="4" applyNumberFormat="1" applyFont="1" applyFill="1" applyBorder="1" applyAlignment="1" applyProtection="1">
      <alignment horizontal="right"/>
      <protection locked="0"/>
    </xf>
    <xf numFmtId="49" fontId="18" fillId="0" borderId="0" xfId="0" applyNumberFormat="1" applyFont="1" applyFill="1" applyBorder="1" applyAlignment="1" applyProtection="1">
      <alignment horizontal="left" vertical="top" wrapText="1"/>
    </xf>
    <xf numFmtId="49" fontId="18" fillId="7" borderId="0" xfId="0" applyNumberFormat="1" applyFont="1" applyFill="1" applyBorder="1" applyAlignment="1" applyProtection="1">
      <alignment horizontal="left" vertical="top" wrapText="1"/>
    </xf>
    <xf numFmtId="14" fontId="18" fillId="0" borderId="0" xfId="0" applyNumberFormat="1" applyFont="1" applyFill="1" applyBorder="1" applyAlignment="1" applyProtection="1">
      <alignment horizontal="left"/>
    </xf>
  </cellXfs>
  <cellStyles count="5">
    <cellStyle name="Euro" xfId="1" xr:uid="{00000000-0005-0000-0000-000001000000}"/>
    <cellStyle name="Komma" xfId="2" builtinId="3"/>
    <cellStyle name="Link" xfId="3" builtinId="8"/>
    <cellStyle name="Standard" xfId="0" builtinId="0"/>
    <cellStyle name="Währung" xfId="4" builtinId="4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1.emf"/><Relationship Id="rId1" Type="http://schemas.openxmlformats.org/officeDocument/2006/relationships/image" Target="../media/image30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3.emf"/><Relationship Id="rId1" Type="http://schemas.openxmlformats.org/officeDocument/2006/relationships/image" Target="../media/image3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23</xdr:row>
      <xdr:rowOff>43962</xdr:rowOff>
    </xdr:from>
    <xdr:to>
      <xdr:col>5</xdr:col>
      <xdr:colOff>1</xdr:colOff>
      <xdr:row>23</xdr:row>
      <xdr:rowOff>274646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754924" y="3663462"/>
          <a:ext cx="1670539" cy="230684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solidFill>
                <a:sysClr val="windowText" lastClr="000000"/>
              </a:solidFill>
            </a:rPr>
            <a:t>Vergütung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12</xdr:row>
          <xdr:rowOff>88900</xdr:rowOff>
        </xdr:from>
        <xdr:to>
          <xdr:col>10</xdr:col>
          <xdr:colOff>152400</xdr:colOff>
          <xdr:row>14</xdr:row>
          <xdr:rowOff>220980</xdr:rowOff>
        </xdr:to>
        <xdr:sp macro="" textlink="">
          <xdr:nvSpPr>
            <xdr:cNvPr id="3514" name="CB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1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15</xdr:row>
          <xdr:rowOff>38100</xdr:rowOff>
        </xdr:from>
        <xdr:to>
          <xdr:col>10</xdr:col>
          <xdr:colOff>152400</xdr:colOff>
          <xdr:row>18</xdr:row>
          <xdr:rowOff>167640</xdr:rowOff>
        </xdr:to>
        <xdr:sp macro="" textlink="">
          <xdr:nvSpPr>
            <xdr:cNvPr id="3515" name="CB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1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22</xdr:row>
          <xdr:rowOff>146050</xdr:rowOff>
        </xdr:from>
        <xdr:to>
          <xdr:col>10</xdr:col>
          <xdr:colOff>167640</xdr:colOff>
          <xdr:row>24</xdr:row>
          <xdr:rowOff>175260</xdr:rowOff>
        </xdr:to>
        <xdr:sp macro="" textlink="">
          <xdr:nvSpPr>
            <xdr:cNvPr id="3516" name="CB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1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25</xdr:row>
          <xdr:rowOff>412750</xdr:rowOff>
        </xdr:from>
        <xdr:to>
          <xdr:col>10</xdr:col>
          <xdr:colOff>167640</xdr:colOff>
          <xdr:row>27</xdr:row>
          <xdr:rowOff>99060</xdr:rowOff>
        </xdr:to>
        <xdr:sp macro="" textlink="">
          <xdr:nvSpPr>
            <xdr:cNvPr id="3517" name="CB6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1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18</xdr:row>
          <xdr:rowOff>209550</xdr:rowOff>
        </xdr:from>
        <xdr:to>
          <xdr:col>10</xdr:col>
          <xdr:colOff>167640</xdr:colOff>
          <xdr:row>22</xdr:row>
          <xdr:rowOff>114300</xdr:rowOff>
        </xdr:to>
        <xdr:sp macro="" textlink="">
          <xdr:nvSpPr>
            <xdr:cNvPr id="3518" name="CB7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1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24</xdr:row>
          <xdr:rowOff>241300</xdr:rowOff>
        </xdr:from>
        <xdr:to>
          <xdr:col>10</xdr:col>
          <xdr:colOff>167640</xdr:colOff>
          <xdr:row>25</xdr:row>
          <xdr:rowOff>373380</xdr:rowOff>
        </xdr:to>
        <xdr:sp macro="" textlink="">
          <xdr:nvSpPr>
            <xdr:cNvPr id="3519" name="CB8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1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8</xdr:row>
          <xdr:rowOff>88900</xdr:rowOff>
        </xdr:from>
        <xdr:to>
          <xdr:col>10</xdr:col>
          <xdr:colOff>152400</xdr:colOff>
          <xdr:row>12</xdr:row>
          <xdr:rowOff>53340</xdr:rowOff>
        </xdr:to>
        <xdr:sp macro="" textlink="">
          <xdr:nvSpPr>
            <xdr:cNvPr id="3520" name="CB1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1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5</xdr:row>
          <xdr:rowOff>222250</xdr:rowOff>
        </xdr:from>
        <xdr:to>
          <xdr:col>10</xdr:col>
          <xdr:colOff>152400</xdr:colOff>
          <xdr:row>8</xdr:row>
          <xdr:rowOff>0</xdr:rowOff>
        </xdr:to>
        <xdr:sp macro="" textlink="">
          <xdr:nvSpPr>
            <xdr:cNvPr id="3521" name="CB0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1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527050</xdr:colOff>
          <xdr:row>27</xdr:row>
          <xdr:rowOff>133350</xdr:rowOff>
        </xdr:from>
        <xdr:to>
          <xdr:col>10</xdr:col>
          <xdr:colOff>167640</xdr:colOff>
          <xdr:row>29</xdr:row>
          <xdr:rowOff>152400</xdr:rowOff>
        </xdr:to>
        <xdr:sp macro="" textlink="">
          <xdr:nvSpPr>
            <xdr:cNvPr id="3522" name="CB1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1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12</xdr:row>
          <xdr:rowOff>12700</xdr:rowOff>
        </xdr:from>
        <xdr:to>
          <xdr:col>3</xdr:col>
          <xdr:colOff>285750</xdr:colOff>
          <xdr:row>12</xdr:row>
          <xdr:rowOff>222250</xdr:rowOff>
        </xdr:to>
        <xdr:sp macro="" textlink="">
          <xdr:nvSpPr>
            <xdr:cNvPr id="3524" name="OB1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1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12</xdr:row>
          <xdr:rowOff>222250</xdr:rowOff>
        </xdr:from>
        <xdr:to>
          <xdr:col>3</xdr:col>
          <xdr:colOff>285750</xdr:colOff>
          <xdr:row>13</xdr:row>
          <xdr:rowOff>203200</xdr:rowOff>
        </xdr:to>
        <xdr:sp macro="" textlink="">
          <xdr:nvSpPr>
            <xdr:cNvPr id="3525" name="OB2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1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13</xdr:row>
          <xdr:rowOff>203200</xdr:rowOff>
        </xdr:from>
        <xdr:to>
          <xdr:col>3</xdr:col>
          <xdr:colOff>285750</xdr:colOff>
          <xdr:row>15</xdr:row>
          <xdr:rowOff>31750</xdr:rowOff>
        </xdr:to>
        <xdr:sp macro="" textlink="">
          <xdr:nvSpPr>
            <xdr:cNvPr id="3526" name="OB3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1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24</xdr:row>
          <xdr:rowOff>19050</xdr:rowOff>
        </xdr:from>
        <xdr:to>
          <xdr:col>1</xdr:col>
          <xdr:colOff>508000</xdr:colOff>
          <xdr:row>24</xdr:row>
          <xdr:rowOff>209550</xdr:rowOff>
        </xdr:to>
        <xdr:sp macro="" textlink="">
          <xdr:nvSpPr>
            <xdr:cNvPr id="3527" name="P1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1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175260</xdr:colOff>
          <xdr:row>25</xdr:row>
          <xdr:rowOff>434340</xdr:rowOff>
        </xdr:from>
        <xdr:to>
          <xdr:col>1</xdr:col>
          <xdr:colOff>510540</xdr:colOff>
          <xdr:row>26</xdr:row>
          <xdr:rowOff>167640</xdr:rowOff>
        </xdr:to>
        <xdr:sp macro="" textlink="">
          <xdr:nvSpPr>
            <xdr:cNvPr id="3528" name="P1b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1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175260</xdr:colOff>
          <xdr:row>26</xdr:row>
          <xdr:rowOff>419100</xdr:rowOff>
        </xdr:from>
        <xdr:to>
          <xdr:col>1</xdr:col>
          <xdr:colOff>510540</xdr:colOff>
          <xdr:row>27</xdr:row>
          <xdr:rowOff>167640</xdr:rowOff>
        </xdr:to>
        <xdr:sp macro="" textlink="">
          <xdr:nvSpPr>
            <xdr:cNvPr id="3529" name="P1c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1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29</xdr:row>
          <xdr:rowOff>19050</xdr:rowOff>
        </xdr:from>
        <xdr:to>
          <xdr:col>1</xdr:col>
          <xdr:colOff>510540</xdr:colOff>
          <xdr:row>29</xdr:row>
          <xdr:rowOff>213360</xdr:rowOff>
        </xdr:to>
        <xdr:sp macro="" textlink="">
          <xdr:nvSpPr>
            <xdr:cNvPr id="3530" name="P2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1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31</xdr:row>
          <xdr:rowOff>12700</xdr:rowOff>
        </xdr:from>
        <xdr:to>
          <xdr:col>1</xdr:col>
          <xdr:colOff>510540</xdr:colOff>
          <xdr:row>31</xdr:row>
          <xdr:rowOff>205740</xdr:rowOff>
        </xdr:to>
        <xdr:sp macro="" textlink="">
          <xdr:nvSpPr>
            <xdr:cNvPr id="3531" name="P3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1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20</xdr:row>
          <xdr:rowOff>31750</xdr:rowOff>
        </xdr:from>
        <xdr:to>
          <xdr:col>1</xdr:col>
          <xdr:colOff>510540</xdr:colOff>
          <xdr:row>20</xdr:row>
          <xdr:rowOff>213360</xdr:rowOff>
        </xdr:to>
        <xdr:sp macro="" textlink="">
          <xdr:nvSpPr>
            <xdr:cNvPr id="3532" name="GP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1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175260</xdr:colOff>
          <xdr:row>24</xdr:row>
          <xdr:rowOff>441960</xdr:rowOff>
        </xdr:from>
        <xdr:to>
          <xdr:col>1</xdr:col>
          <xdr:colOff>510540</xdr:colOff>
          <xdr:row>25</xdr:row>
          <xdr:rowOff>175260</xdr:rowOff>
        </xdr:to>
        <xdr:sp macro="" textlink="">
          <xdr:nvSpPr>
            <xdr:cNvPr id="3533" name="P1a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1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35</xdr:row>
          <xdr:rowOff>19050</xdr:rowOff>
        </xdr:from>
        <xdr:to>
          <xdr:col>1</xdr:col>
          <xdr:colOff>508000</xdr:colOff>
          <xdr:row>35</xdr:row>
          <xdr:rowOff>222250</xdr:rowOff>
        </xdr:to>
        <xdr:sp macro="" textlink="">
          <xdr:nvSpPr>
            <xdr:cNvPr id="3534" name="P5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1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33</xdr:row>
          <xdr:rowOff>19050</xdr:rowOff>
        </xdr:from>
        <xdr:to>
          <xdr:col>1</xdr:col>
          <xdr:colOff>510540</xdr:colOff>
          <xdr:row>33</xdr:row>
          <xdr:rowOff>213360</xdr:rowOff>
        </xdr:to>
        <xdr:sp macro="" textlink="">
          <xdr:nvSpPr>
            <xdr:cNvPr id="3535" name="P4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1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31750</xdr:colOff>
          <xdr:row>33</xdr:row>
          <xdr:rowOff>12700</xdr:rowOff>
        </xdr:from>
        <xdr:to>
          <xdr:col>5</xdr:col>
          <xdr:colOff>38100</xdr:colOff>
          <xdr:row>34</xdr:row>
          <xdr:rowOff>15240</xdr:rowOff>
        </xdr:to>
        <xdr:sp macro="" textlink="">
          <xdr:nvSpPr>
            <xdr:cNvPr id="3536" name="OB41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1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31750</xdr:colOff>
          <xdr:row>33</xdr:row>
          <xdr:rowOff>222250</xdr:rowOff>
        </xdr:from>
        <xdr:to>
          <xdr:col>5</xdr:col>
          <xdr:colOff>38100</xdr:colOff>
          <xdr:row>35</xdr:row>
          <xdr:rowOff>15240</xdr:rowOff>
        </xdr:to>
        <xdr:sp macro="" textlink="">
          <xdr:nvSpPr>
            <xdr:cNvPr id="3537" name="OB42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1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31750</xdr:colOff>
          <xdr:row>29</xdr:row>
          <xdr:rowOff>19050</xdr:rowOff>
        </xdr:from>
        <xdr:to>
          <xdr:col>5</xdr:col>
          <xdr:colOff>38100</xdr:colOff>
          <xdr:row>30</xdr:row>
          <xdr:rowOff>22860</xdr:rowOff>
        </xdr:to>
        <xdr:sp macro="" textlink="">
          <xdr:nvSpPr>
            <xdr:cNvPr id="3538" name="OB21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1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31750</xdr:colOff>
          <xdr:row>30</xdr:row>
          <xdr:rowOff>12700</xdr:rowOff>
        </xdr:from>
        <xdr:to>
          <xdr:col>5</xdr:col>
          <xdr:colOff>38100</xdr:colOff>
          <xdr:row>31</xdr:row>
          <xdr:rowOff>15240</xdr:rowOff>
        </xdr:to>
        <xdr:sp macro="" textlink="">
          <xdr:nvSpPr>
            <xdr:cNvPr id="3539" name="OB22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1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25</xdr:row>
          <xdr:rowOff>0</xdr:rowOff>
        </xdr:from>
        <xdr:to>
          <xdr:col>5</xdr:col>
          <xdr:colOff>22860</xdr:colOff>
          <xdr:row>25</xdr:row>
          <xdr:rowOff>228600</xdr:rowOff>
        </xdr:to>
        <xdr:sp macro="" textlink="">
          <xdr:nvSpPr>
            <xdr:cNvPr id="3540" name="OB11a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1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25</xdr:row>
          <xdr:rowOff>222250</xdr:rowOff>
        </xdr:from>
        <xdr:to>
          <xdr:col>5</xdr:col>
          <xdr:colOff>22860</xdr:colOff>
          <xdr:row>25</xdr:row>
          <xdr:rowOff>449580</xdr:rowOff>
        </xdr:to>
        <xdr:sp macro="" textlink="">
          <xdr:nvSpPr>
            <xdr:cNvPr id="3541" name="OB12a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1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26</xdr:row>
          <xdr:rowOff>0</xdr:rowOff>
        </xdr:from>
        <xdr:to>
          <xdr:col>5</xdr:col>
          <xdr:colOff>22860</xdr:colOff>
          <xdr:row>26</xdr:row>
          <xdr:rowOff>228600</xdr:rowOff>
        </xdr:to>
        <xdr:sp macro="" textlink="">
          <xdr:nvSpPr>
            <xdr:cNvPr id="3542" name="OB11b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1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26</xdr:row>
          <xdr:rowOff>222250</xdr:rowOff>
        </xdr:from>
        <xdr:to>
          <xdr:col>5</xdr:col>
          <xdr:colOff>22860</xdr:colOff>
          <xdr:row>26</xdr:row>
          <xdr:rowOff>449580</xdr:rowOff>
        </xdr:to>
        <xdr:sp macro="" textlink="">
          <xdr:nvSpPr>
            <xdr:cNvPr id="3543" name="OB12b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1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27</xdr:row>
          <xdr:rowOff>0</xdr:rowOff>
        </xdr:from>
        <xdr:to>
          <xdr:col>5</xdr:col>
          <xdr:colOff>22860</xdr:colOff>
          <xdr:row>27</xdr:row>
          <xdr:rowOff>228600</xdr:rowOff>
        </xdr:to>
        <xdr:sp macro="" textlink="">
          <xdr:nvSpPr>
            <xdr:cNvPr id="3544" name="OB11c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1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27</xdr:row>
          <xdr:rowOff>228600</xdr:rowOff>
        </xdr:from>
        <xdr:to>
          <xdr:col>5</xdr:col>
          <xdr:colOff>22860</xdr:colOff>
          <xdr:row>28</xdr:row>
          <xdr:rowOff>0</xdr:rowOff>
        </xdr:to>
        <xdr:sp macro="" textlink="">
          <xdr:nvSpPr>
            <xdr:cNvPr id="3545" name="OB12c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1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1041400</xdr:colOff>
          <xdr:row>37</xdr:row>
          <xdr:rowOff>57150</xdr:rowOff>
        </xdr:from>
        <xdr:to>
          <xdr:col>4</xdr:col>
          <xdr:colOff>213360</xdr:colOff>
          <xdr:row>38</xdr:row>
          <xdr:rowOff>15240</xdr:rowOff>
        </xdr:to>
        <xdr:sp macro="" textlink="">
          <xdr:nvSpPr>
            <xdr:cNvPr id="3546" name="CheckBox10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1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260350</xdr:colOff>
          <xdr:row>24</xdr:row>
          <xdr:rowOff>228600</xdr:rowOff>
        </xdr:from>
        <xdr:to>
          <xdr:col>12</xdr:col>
          <xdr:colOff>662940</xdr:colOff>
          <xdr:row>25</xdr:row>
          <xdr:rowOff>365760</xdr:rowOff>
        </xdr:to>
        <xdr:sp macro="" textlink="">
          <xdr:nvSpPr>
            <xdr:cNvPr id="3547" name="CB9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1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260350</xdr:colOff>
          <xdr:row>22</xdr:row>
          <xdr:rowOff>133350</xdr:rowOff>
        </xdr:from>
        <xdr:to>
          <xdr:col>12</xdr:col>
          <xdr:colOff>662940</xdr:colOff>
          <xdr:row>24</xdr:row>
          <xdr:rowOff>167640</xdr:rowOff>
        </xdr:to>
        <xdr:sp macro="" textlink="">
          <xdr:nvSpPr>
            <xdr:cNvPr id="3548" name="CB5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1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0</xdr:rowOff>
        </xdr:from>
        <xdr:to>
          <xdr:col>4</xdr:col>
          <xdr:colOff>508000</xdr:colOff>
          <xdr:row>4</xdr:row>
          <xdr:rowOff>19050</xdr:rowOff>
        </xdr:to>
        <xdr:sp macro="" textlink="">
          <xdr:nvSpPr>
            <xdr:cNvPr id="5131" name="OB_P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488950</xdr:colOff>
          <xdr:row>3</xdr:row>
          <xdr:rowOff>0</xdr:rowOff>
        </xdr:from>
        <xdr:to>
          <xdr:col>5</xdr:col>
          <xdr:colOff>889000</xdr:colOff>
          <xdr:row>4</xdr:row>
          <xdr:rowOff>19050</xdr:rowOff>
        </xdr:to>
        <xdr:sp macro="" textlink="">
          <xdr:nvSpPr>
            <xdr:cNvPr id="5132" name="OB_25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62</xdr:row>
          <xdr:rowOff>12700</xdr:rowOff>
        </xdr:from>
        <xdr:to>
          <xdr:col>6</xdr:col>
          <xdr:colOff>1384300</xdr:colOff>
          <xdr:row>64</xdr:row>
          <xdr:rowOff>31750</xdr:rowOff>
        </xdr:to>
        <xdr:sp macro="" textlink="">
          <xdr:nvSpPr>
            <xdr:cNvPr id="5134" name="PB1_S2oe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2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3</xdr:row>
          <xdr:rowOff>0</xdr:rowOff>
        </xdr:from>
        <xdr:to>
          <xdr:col>4</xdr:col>
          <xdr:colOff>514350</xdr:colOff>
          <xdr:row>4</xdr:row>
          <xdr:rowOff>12700</xdr:rowOff>
        </xdr:to>
        <xdr:sp macro="" textlink="">
          <xdr:nvSpPr>
            <xdr:cNvPr id="2054" name="OB_Pa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5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3</xdr:row>
          <xdr:rowOff>0</xdr:rowOff>
        </xdr:from>
        <xdr:to>
          <xdr:col>6</xdr:col>
          <xdr:colOff>12700</xdr:colOff>
          <xdr:row>4</xdr:row>
          <xdr:rowOff>12700</xdr:rowOff>
        </xdr:to>
        <xdr:sp macro="" textlink="">
          <xdr:nvSpPr>
            <xdr:cNvPr id="2055" name="OB_25a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5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3</xdr:row>
          <xdr:rowOff>0</xdr:rowOff>
        </xdr:from>
        <xdr:to>
          <xdr:col>4</xdr:col>
          <xdr:colOff>495300</xdr:colOff>
          <xdr:row>4</xdr:row>
          <xdr:rowOff>19050</xdr:rowOff>
        </xdr:to>
        <xdr:sp macro="" textlink="">
          <xdr:nvSpPr>
            <xdr:cNvPr id="11267" name="OB_P_S2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3</xdr:row>
          <xdr:rowOff>0</xdr:rowOff>
        </xdr:from>
        <xdr:to>
          <xdr:col>6</xdr:col>
          <xdr:colOff>0</xdr:colOff>
          <xdr:row>4</xdr:row>
          <xdr:rowOff>19050</xdr:rowOff>
        </xdr:to>
        <xdr:sp macro="" textlink="">
          <xdr:nvSpPr>
            <xdr:cNvPr id="11268" name="OB_25_S2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9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mev-online.de/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control" Target="../activeX/activeX20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2.xml"/><Relationship Id="rId47" Type="http://schemas.openxmlformats.org/officeDocument/2006/relationships/image" Target="../media/image20.emf"/><Relationship Id="rId50" Type="http://schemas.openxmlformats.org/officeDocument/2006/relationships/control" Target="../activeX/activeX26.xml"/><Relationship Id="rId55" Type="http://schemas.openxmlformats.org/officeDocument/2006/relationships/image" Target="../media/image23.emf"/><Relationship Id="rId63" Type="http://schemas.openxmlformats.org/officeDocument/2006/relationships/image" Target="../media/image26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6.emf"/><Relationship Id="rId40" Type="http://schemas.openxmlformats.org/officeDocument/2006/relationships/image" Target="../media/image17.emf"/><Relationship Id="rId45" Type="http://schemas.openxmlformats.org/officeDocument/2006/relationships/image" Target="../media/image19.emf"/><Relationship Id="rId53" Type="http://schemas.openxmlformats.org/officeDocument/2006/relationships/control" Target="../activeX/activeX28.xml"/><Relationship Id="rId58" Type="http://schemas.openxmlformats.org/officeDocument/2006/relationships/control" Target="../activeX/activeX32.xml"/><Relationship Id="rId5" Type="http://schemas.openxmlformats.org/officeDocument/2006/relationships/image" Target="../media/image1.emf"/><Relationship Id="rId61" Type="http://schemas.openxmlformats.org/officeDocument/2006/relationships/image" Target="../media/image25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control" Target="../activeX/activeX17.xml"/><Relationship Id="rId43" Type="http://schemas.openxmlformats.org/officeDocument/2006/relationships/image" Target="../media/image18.emf"/><Relationship Id="rId48" Type="http://schemas.openxmlformats.org/officeDocument/2006/relationships/control" Target="../activeX/activeX25.xml"/><Relationship Id="rId56" Type="http://schemas.openxmlformats.org/officeDocument/2006/relationships/control" Target="../activeX/activeX30.xml"/><Relationship Id="rId8" Type="http://schemas.openxmlformats.org/officeDocument/2006/relationships/control" Target="../activeX/activeX3.xml"/><Relationship Id="rId51" Type="http://schemas.openxmlformats.org/officeDocument/2006/relationships/image" Target="../media/image22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9.xml"/><Relationship Id="rId46" Type="http://schemas.openxmlformats.org/officeDocument/2006/relationships/control" Target="../activeX/activeX24.xml"/><Relationship Id="rId59" Type="http://schemas.openxmlformats.org/officeDocument/2006/relationships/image" Target="../media/image24.emf"/><Relationship Id="rId20" Type="http://schemas.openxmlformats.org/officeDocument/2006/relationships/control" Target="../activeX/activeX9.xml"/><Relationship Id="rId41" Type="http://schemas.openxmlformats.org/officeDocument/2006/relationships/control" Target="../activeX/activeX21.xml"/><Relationship Id="rId54" Type="http://schemas.openxmlformats.org/officeDocument/2006/relationships/control" Target="../activeX/activeX29.xml"/><Relationship Id="rId62" Type="http://schemas.openxmlformats.org/officeDocument/2006/relationships/control" Target="../activeX/activeX3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8.xml"/><Relationship Id="rId49" Type="http://schemas.openxmlformats.org/officeDocument/2006/relationships/image" Target="../media/image21.emf"/><Relationship Id="rId57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3.xml"/><Relationship Id="rId52" Type="http://schemas.openxmlformats.org/officeDocument/2006/relationships/control" Target="../activeX/activeX27.xml"/><Relationship Id="rId60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8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6.xml"/><Relationship Id="rId5" Type="http://schemas.openxmlformats.org/officeDocument/2006/relationships/image" Target="../media/image27.emf"/><Relationship Id="rId4" Type="http://schemas.openxmlformats.org/officeDocument/2006/relationships/control" Target="../activeX/activeX35.xml"/><Relationship Id="rId9" Type="http://schemas.openxmlformats.org/officeDocument/2006/relationships/image" Target="../media/image29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3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39.xml"/><Relationship Id="rId5" Type="http://schemas.openxmlformats.org/officeDocument/2006/relationships/image" Target="../media/image30.emf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3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41.xml"/><Relationship Id="rId5" Type="http://schemas.openxmlformats.org/officeDocument/2006/relationships/image" Target="../media/image32.emf"/><Relationship Id="rId4" Type="http://schemas.openxmlformats.org/officeDocument/2006/relationships/control" Target="../activeX/activeX4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K51"/>
  <sheetViews>
    <sheetView showZeros="0" zoomScale="130" zoomScaleNormal="130" workbookViewId="0">
      <selection activeCell="G15" sqref="G15"/>
    </sheetView>
  </sheetViews>
  <sheetFormatPr baseColWidth="10" defaultRowHeight="12.5" x14ac:dyDescent="0.25"/>
  <cols>
    <col min="3" max="3" width="13.54296875" customWidth="1"/>
    <col min="7" max="7" width="14.1796875" customWidth="1"/>
    <col min="10" max="10" width="14.453125" customWidth="1"/>
  </cols>
  <sheetData>
    <row r="1" spans="1:11" x14ac:dyDescent="0.25">
      <c r="A1" s="113" t="s">
        <v>125</v>
      </c>
    </row>
    <row r="3" spans="1:11" ht="25" x14ac:dyDescent="0.5">
      <c r="B3" s="257" t="s">
        <v>14</v>
      </c>
      <c r="C3" s="257"/>
      <c r="D3" s="257"/>
      <c r="E3" s="257"/>
      <c r="F3" s="257"/>
      <c r="G3" s="257"/>
    </row>
    <row r="5" spans="1:11" ht="25" x14ac:dyDescent="0.5">
      <c r="A5" s="257" t="s">
        <v>105</v>
      </c>
      <c r="B5" s="257"/>
      <c r="C5" s="257"/>
      <c r="D5" s="257"/>
      <c r="E5" s="257"/>
      <c r="F5" s="257"/>
      <c r="G5" s="257"/>
    </row>
    <row r="7" spans="1:11" ht="17.5" x14ac:dyDescent="0.35">
      <c r="B7" s="258"/>
      <c r="C7" s="258"/>
      <c r="D7" s="258"/>
      <c r="E7" s="258"/>
      <c r="F7" s="258"/>
      <c r="G7" s="258"/>
    </row>
    <row r="8" spans="1:11" x14ac:dyDescent="0.25">
      <c r="B8" t="s">
        <v>75</v>
      </c>
    </row>
    <row r="9" spans="1:11" x14ac:dyDescent="0.25">
      <c r="B9" s="115" t="s">
        <v>104</v>
      </c>
    </row>
    <row r="10" spans="1:11" x14ac:dyDescent="0.25">
      <c r="B10" s="20" t="s">
        <v>77</v>
      </c>
    </row>
    <row r="11" spans="1:11" x14ac:dyDescent="0.25">
      <c r="B11" s="237" t="s">
        <v>76</v>
      </c>
      <c r="C11" s="86"/>
      <c r="D11" s="86"/>
      <c r="E11" s="86"/>
      <c r="F11" s="86"/>
      <c r="G11" s="86"/>
    </row>
    <row r="12" spans="1:11" x14ac:dyDescent="0.25">
      <c r="B12" s="114" t="s">
        <v>84</v>
      </c>
      <c r="C12" s="86"/>
      <c r="D12" s="86"/>
      <c r="E12" s="86"/>
      <c r="F12" s="86"/>
      <c r="G12" s="86"/>
    </row>
    <row r="13" spans="1:11" x14ac:dyDescent="0.25">
      <c r="B13" s="238" t="s">
        <v>85</v>
      </c>
      <c r="C13" s="86"/>
      <c r="D13" s="86"/>
      <c r="E13" s="86"/>
      <c r="F13" s="86"/>
      <c r="G13" s="86"/>
    </row>
    <row r="14" spans="1:11" x14ac:dyDescent="0.25">
      <c r="A14" s="20"/>
      <c r="B14" s="237"/>
      <c r="C14" s="237"/>
      <c r="D14" s="237"/>
      <c r="E14" s="237"/>
      <c r="F14" s="237"/>
      <c r="G14" s="237"/>
      <c r="H14" s="20"/>
      <c r="I14" s="20"/>
      <c r="J14" s="20"/>
      <c r="K14" s="20"/>
    </row>
    <row r="15" spans="1:11" x14ac:dyDescent="0.25">
      <c r="A15" s="20"/>
      <c r="B15" s="94"/>
      <c r="C15" s="94"/>
      <c r="D15" s="94"/>
      <c r="E15" s="94"/>
      <c r="F15" s="94"/>
      <c r="G15" s="94"/>
      <c r="H15" s="125"/>
      <c r="I15" s="20"/>
      <c r="J15" s="20"/>
      <c r="K15" s="20"/>
    </row>
    <row r="16" spans="1:11" x14ac:dyDescent="0.25">
      <c r="A16" s="20"/>
      <c r="B16" s="94"/>
      <c r="C16" s="255"/>
      <c r="D16" s="94"/>
      <c r="E16" s="94"/>
      <c r="F16" s="94"/>
      <c r="G16" s="94"/>
      <c r="H16" s="125"/>
      <c r="I16" s="20"/>
      <c r="J16" s="20"/>
      <c r="K16" s="20"/>
    </row>
    <row r="17" spans="1:11" x14ac:dyDescent="0.25">
      <c r="A17" s="20"/>
      <c r="B17" s="94" t="s">
        <v>111</v>
      </c>
      <c r="C17" s="94"/>
      <c r="D17" s="94"/>
      <c r="E17" s="94"/>
      <c r="F17" s="94"/>
      <c r="G17" s="94"/>
      <c r="H17" s="125"/>
      <c r="I17" s="20"/>
      <c r="J17" s="20"/>
      <c r="K17" s="20"/>
    </row>
    <row r="18" spans="1:11" x14ac:dyDescent="0.25">
      <c r="A18" s="20"/>
      <c r="B18" s="94"/>
      <c r="C18" s="94"/>
      <c r="D18" s="94"/>
      <c r="E18" s="94"/>
      <c r="F18" s="94"/>
      <c r="G18" s="94"/>
      <c r="H18" s="125"/>
      <c r="I18" s="20"/>
      <c r="J18" s="20"/>
      <c r="K18" s="20"/>
    </row>
    <row r="19" spans="1:11" ht="13" x14ac:dyDescent="0.3">
      <c r="A19" s="20"/>
      <c r="B19" s="202" t="s">
        <v>93</v>
      </c>
      <c r="C19" s="202"/>
      <c r="D19" s="204"/>
      <c r="E19" s="212" t="s">
        <v>99</v>
      </c>
      <c r="F19" s="202"/>
      <c r="G19" s="202"/>
      <c r="H19" s="203"/>
      <c r="I19" s="203"/>
      <c r="J19" s="203"/>
      <c r="K19" s="20"/>
    </row>
    <row r="20" spans="1:11" x14ac:dyDescent="0.25">
      <c r="A20" s="20"/>
      <c r="B20" s="202" t="s">
        <v>88</v>
      </c>
      <c r="C20" s="202"/>
      <c r="D20" s="202"/>
      <c r="E20" s="202" t="s">
        <v>89</v>
      </c>
      <c r="F20" s="202" t="s">
        <v>90</v>
      </c>
      <c r="G20" s="202" t="s">
        <v>91</v>
      </c>
      <c r="H20" s="203"/>
      <c r="I20" s="203"/>
      <c r="J20" s="203"/>
      <c r="K20" s="20"/>
    </row>
    <row r="21" spans="1:11" x14ac:dyDescent="0.25">
      <c r="A21" s="20"/>
      <c r="B21" s="202" t="s">
        <v>86</v>
      </c>
      <c r="C21" s="202"/>
      <c r="D21" s="259"/>
      <c r="E21" s="259"/>
      <c r="F21" s="202"/>
      <c r="G21" s="202"/>
      <c r="H21" s="203"/>
      <c r="I21" s="203"/>
      <c r="J21" s="203"/>
      <c r="K21" s="20"/>
    </row>
    <row r="22" spans="1:11" x14ac:dyDescent="0.25">
      <c r="A22" s="20"/>
      <c r="B22" s="202" t="s">
        <v>95</v>
      </c>
      <c r="C22" s="202"/>
      <c r="D22" s="202"/>
      <c r="E22" s="202" t="s">
        <v>96</v>
      </c>
      <c r="F22" s="202"/>
      <c r="G22" s="202"/>
      <c r="H22" s="203"/>
      <c r="I22" s="203"/>
      <c r="J22" s="203"/>
      <c r="K22" s="20"/>
    </row>
    <row r="23" spans="1:11" x14ac:dyDescent="0.25">
      <c r="A23" s="20"/>
      <c r="B23" s="202" t="s">
        <v>27</v>
      </c>
      <c r="C23" s="202"/>
      <c r="D23" s="202"/>
      <c r="E23" s="202" t="s">
        <v>96</v>
      </c>
      <c r="F23" s="202" t="s">
        <v>87</v>
      </c>
      <c r="G23" s="202"/>
      <c r="H23" s="203" t="s">
        <v>97</v>
      </c>
      <c r="I23" s="203"/>
      <c r="J23" s="203">
        <v>0</v>
      </c>
      <c r="K23" s="20"/>
    </row>
    <row r="24" spans="1:11" x14ac:dyDescent="0.25">
      <c r="A24" s="20"/>
      <c r="B24" s="202" t="s">
        <v>29</v>
      </c>
      <c r="C24" s="202"/>
      <c r="D24" s="202"/>
      <c r="E24" s="202" t="s">
        <v>96</v>
      </c>
      <c r="F24" s="202" t="s">
        <v>87</v>
      </c>
      <c r="G24" s="202"/>
      <c r="H24" s="203" t="s">
        <v>97</v>
      </c>
      <c r="I24" s="203"/>
      <c r="J24" s="203">
        <v>0</v>
      </c>
      <c r="K24" s="20"/>
    </row>
    <row r="25" spans="1:11" x14ac:dyDescent="0.25">
      <c r="A25" s="20"/>
      <c r="B25" s="202" t="s">
        <v>31</v>
      </c>
      <c r="C25" s="202"/>
      <c r="D25" s="202"/>
      <c r="E25" s="202" t="s">
        <v>96</v>
      </c>
      <c r="F25" s="202" t="s">
        <v>87</v>
      </c>
      <c r="G25" s="202"/>
      <c r="H25" s="203" t="s">
        <v>97</v>
      </c>
      <c r="I25" s="203" t="s">
        <v>92</v>
      </c>
      <c r="J25" s="203"/>
      <c r="K25" s="20"/>
    </row>
    <row r="26" spans="1:11" x14ac:dyDescent="0.25">
      <c r="A26" s="20"/>
      <c r="B26" s="202" t="s">
        <v>43</v>
      </c>
      <c r="C26" s="202"/>
      <c r="D26" s="202"/>
      <c r="E26" s="202" t="s">
        <v>96</v>
      </c>
      <c r="F26" s="202" t="s">
        <v>87</v>
      </c>
      <c r="G26" s="202"/>
      <c r="H26" s="203" t="s">
        <v>97</v>
      </c>
      <c r="I26" s="203"/>
      <c r="J26" s="203"/>
      <c r="K26" s="20"/>
    </row>
    <row r="27" spans="1:11" x14ac:dyDescent="0.25">
      <c r="A27" s="20"/>
      <c r="B27" s="202" t="s">
        <v>33</v>
      </c>
      <c r="C27" s="202"/>
      <c r="D27" s="202"/>
      <c r="E27" s="202" t="s">
        <v>96</v>
      </c>
      <c r="F27" s="202"/>
      <c r="G27" s="202"/>
      <c r="H27" s="203"/>
      <c r="I27" s="203"/>
      <c r="J27" s="203"/>
      <c r="K27" s="20"/>
    </row>
    <row r="28" spans="1:11" x14ac:dyDescent="0.25">
      <c r="A28" s="20"/>
      <c r="B28" s="202" t="s">
        <v>100</v>
      </c>
      <c r="C28" s="202"/>
      <c r="D28" s="202"/>
      <c r="E28" s="202" t="s">
        <v>96</v>
      </c>
      <c r="F28" s="202" t="s">
        <v>87</v>
      </c>
      <c r="G28" s="202"/>
      <c r="H28" s="203" t="s">
        <v>97</v>
      </c>
      <c r="I28" s="203"/>
      <c r="J28" s="203"/>
      <c r="K28" s="20"/>
    </row>
    <row r="29" spans="1:11" x14ac:dyDescent="0.25">
      <c r="A29" s="20"/>
      <c r="B29" s="202" t="s">
        <v>94</v>
      </c>
      <c r="C29" s="202"/>
      <c r="D29" s="259"/>
      <c r="E29" s="259"/>
      <c r="F29" s="259"/>
      <c r="G29" s="259"/>
      <c r="H29" s="203"/>
      <c r="I29" s="203"/>
      <c r="J29" s="203"/>
      <c r="K29" s="20"/>
    </row>
    <row r="30" spans="1:11" ht="13" x14ac:dyDescent="0.3">
      <c r="A30" s="20"/>
      <c r="B30" s="202" t="s">
        <v>56</v>
      </c>
      <c r="C30" s="202"/>
      <c r="D30" s="239"/>
      <c r="E30" s="202"/>
      <c r="F30" s="212" t="s">
        <v>98</v>
      </c>
      <c r="G30" s="202"/>
      <c r="H30" s="203"/>
      <c r="I30" s="203"/>
      <c r="J30" s="202"/>
      <c r="K30" s="20"/>
    </row>
    <row r="31" spans="1:11" x14ac:dyDescent="0.25">
      <c r="A31" s="20"/>
      <c r="B31" s="94"/>
      <c r="C31" s="94"/>
      <c r="D31" s="94"/>
      <c r="E31" s="94"/>
      <c r="F31" s="94"/>
      <c r="G31" s="94"/>
      <c r="H31" s="125"/>
      <c r="I31" s="20"/>
      <c r="J31" s="20"/>
      <c r="K31" s="20"/>
    </row>
    <row r="32" spans="1:11" x14ac:dyDescent="0.25">
      <c r="A32" s="20"/>
      <c r="B32" s="94"/>
      <c r="C32" s="94"/>
      <c r="D32" s="94"/>
      <c r="E32" s="94"/>
      <c r="F32" s="237"/>
      <c r="G32" s="237"/>
      <c r="H32" s="20"/>
      <c r="I32" s="20"/>
      <c r="J32" s="20"/>
      <c r="K32" s="20"/>
    </row>
    <row r="33" spans="1:11" x14ac:dyDescent="0.25">
      <c r="A33" s="237"/>
      <c r="B33" s="94"/>
      <c r="C33" s="94"/>
      <c r="D33" s="94"/>
      <c r="E33" s="94"/>
      <c r="F33" s="94"/>
      <c r="G33" s="94"/>
      <c r="H33" s="125"/>
      <c r="I33" s="20"/>
      <c r="J33" s="20"/>
      <c r="K33" s="20"/>
    </row>
    <row r="34" spans="1:11" x14ac:dyDescent="0.25">
      <c r="A34" s="20"/>
      <c r="B34" s="94"/>
      <c r="C34" s="94"/>
      <c r="D34" s="94"/>
      <c r="E34" s="94"/>
      <c r="F34" s="94"/>
      <c r="G34" s="94"/>
      <c r="H34" s="125"/>
      <c r="I34" s="20"/>
      <c r="J34" s="20"/>
      <c r="K34" s="20"/>
    </row>
    <row r="35" spans="1:11" x14ac:dyDescent="0.25">
      <c r="A35" s="20"/>
      <c r="B35" s="94"/>
      <c r="C35" s="94"/>
      <c r="D35" s="94"/>
      <c r="E35" s="94"/>
      <c r="F35" s="94"/>
      <c r="G35" s="94"/>
      <c r="H35" s="125"/>
      <c r="I35" s="20"/>
      <c r="J35" s="20"/>
      <c r="K35" s="20"/>
    </row>
    <row r="36" spans="1:11" x14ac:dyDescent="0.25">
      <c r="A36" s="20"/>
      <c r="B36" s="94"/>
      <c r="C36" s="94"/>
      <c r="D36" s="94"/>
      <c r="E36" s="94"/>
      <c r="F36" s="94"/>
      <c r="G36" s="94"/>
      <c r="H36" s="125"/>
      <c r="I36" s="20"/>
      <c r="J36" s="20"/>
      <c r="K36" s="237"/>
    </row>
    <row r="37" spans="1:11" x14ac:dyDescent="0.25">
      <c r="A37" s="20"/>
      <c r="B37" s="94"/>
      <c r="C37" s="94"/>
      <c r="D37" s="94"/>
      <c r="E37" s="94"/>
      <c r="F37" s="94"/>
      <c r="G37" s="94"/>
      <c r="H37" s="125"/>
      <c r="I37" s="20"/>
      <c r="J37" s="20"/>
      <c r="K37" s="20"/>
    </row>
    <row r="38" spans="1:11" x14ac:dyDescent="0.25">
      <c r="A38" s="20"/>
      <c r="B38" s="125"/>
      <c r="C38" s="125"/>
      <c r="D38" s="125"/>
      <c r="E38" s="125"/>
      <c r="F38" s="125"/>
      <c r="G38" s="125"/>
      <c r="H38" s="125"/>
      <c r="I38" s="20"/>
      <c r="J38" s="20"/>
      <c r="K38" s="20"/>
    </row>
    <row r="39" spans="1:11" x14ac:dyDescent="0.25">
      <c r="A39" s="20"/>
      <c r="B39" s="125"/>
      <c r="C39" s="125"/>
      <c r="D39" s="125"/>
      <c r="E39" s="125"/>
      <c r="F39" s="125"/>
      <c r="G39" s="125"/>
      <c r="H39" s="125"/>
      <c r="I39" s="20"/>
      <c r="J39" s="20"/>
      <c r="K39" s="20"/>
    </row>
    <row r="40" spans="1:11" x14ac:dyDescent="0.25">
      <c r="A40" s="20"/>
      <c r="B40" s="125"/>
      <c r="C40" s="125"/>
      <c r="D40" s="125"/>
      <c r="E40" s="125"/>
      <c r="F40" s="125"/>
      <c r="G40" s="125"/>
      <c r="H40" s="125"/>
      <c r="I40" s="20"/>
      <c r="J40" s="20"/>
      <c r="K40" s="20"/>
    </row>
    <row r="41" spans="1:11" x14ac:dyDescent="0.25">
      <c r="A41" s="20"/>
      <c r="B41" s="125"/>
      <c r="C41" s="125"/>
      <c r="D41" s="125"/>
      <c r="E41" s="125"/>
      <c r="F41" s="125"/>
      <c r="G41" s="125"/>
      <c r="H41" s="125"/>
      <c r="I41" s="20"/>
      <c r="J41" s="20"/>
      <c r="K41" s="20"/>
    </row>
    <row r="42" spans="1:11" x14ac:dyDescent="0.25">
      <c r="A42" s="20"/>
      <c r="B42" s="125"/>
      <c r="C42" s="125"/>
      <c r="D42" s="125"/>
      <c r="E42" s="125"/>
      <c r="F42" s="125"/>
      <c r="G42" s="125"/>
      <c r="H42" s="125"/>
      <c r="I42" s="20"/>
      <c r="J42" s="20"/>
      <c r="K42" s="20"/>
    </row>
    <row r="43" spans="1:11" x14ac:dyDescent="0.25">
      <c r="B43" s="23"/>
      <c r="C43" s="56"/>
      <c r="D43" s="23"/>
      <c r="E43" s="23"/>
      <c r="F43" s="23"/>
      <c r="G43" s="23"/>
      <c r="H43" s="23"/>
    </row>
    <row r="44" spans="1:11" x14ac:dyDescent="0.25">
      <c r="B44" s="56"/>
      <c r="C44" s="23"/>
      <c r="D44" s="23"/>
      <c r="E44" s="23"/>
      <c r="F44" s="23"/>
      <c r="G44" s="23"/>
      <c r="H44" s="23"/>
    </row>
    <row r="45" spans="1:11" x14ac:dyDescent="0.25">
      <c r="B45" s="23"/>
      <c r="C45" s="23"/>
      <c r="D45" s="23"/>
      <c r="E45" s="23"/>
      <c r="F45" s="23"/>
      <c r="G45" s="23"/>
      <c r="H45" s="23"/>
      <c r="I45" s="86"/>
    </row>
    <row r="46" spans="1:11" x14ac:dyDescent="0.25">
      <c r="B46" s="23"/>
      <c r="C46" s="23"/>
      <c r="D46" s="23"/>
      <c r="E46" s="23"/>
      <c r="F46" s="23"/>
      <c r="G46" s="23"/>
      <c r="H46" s="23"/>
    </row>
    <row r="47" spans="1:11" x14ac:dyDescent="0.25">
      <c r="B47" s="23"/>
      <c r="C47" s="23"/>
      <c r="D47" s="23"/>
      <c r="E47" s="23"/>
      <c r="F47" s="23"/>
      <c r="G47" s="23"/>
      <c r="H47" s="23"/>
    </row>
    <row r="51" spans="2:2" x14ac:dyDescent="0.25">
      <c r="B51" s="86"/>
    </row>
  </sheetData>
  <sheetProtection algorithmName="SHA-512" hashValue="t915UWJNvL20f5s/hg2xheosFV3HmmXfymY7ID/beI43kvZ4/u5iwb+YhDifX6Zixwd5M/YQZ3YFYevC4XQEiw==" saltValue="EfAz3NVxG6qQwGRA/8wJZA==" spinCount="100000" sheet="1" selectLockedCells="1" selectUnlockedCells="1"/>
  <mergeCells count="5">
    <mergeCell ref="B3:G3"/>
    <mergeCell ref="B7:G7"/>
    <mergeCell ref="A5:G5"/>
    <mergeCell ref="D29:G29"/>
    <mergeCell ref="D21:E21"/>
  </mergeCells>
  <hyperlinks>
    <hyperlink ref="B12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N68"/>
  <sheetViews>
    <sheetView showZeros="0" tabSelected="1" topLeftCell="B5" zoomScale="140" zoomScaleNormal="140" workbookViewId="0">
      <selection activeCell="E19" sqref="E19"/>
    </sheetView>
  </sheetViews>
  <sheetFormatPr baseColWidth="10" defaultRowHeight="12.5" x14ac:dyDescent="0.25"/>
  <cols>
    <col min="1" max="1" width="9.81640625" hidden="1" customWidth="1"/>
    <col min="2" max="2" width="8.7265625" customWidth="1"/>
    <col min="3" max="3" width="15" customWidth="1"/>
    <col min="4" max="4" width="17.54296875" customWidth="1"/>
    <col min="5" max="5" width="25" customWidth="1"/>
    <col min="6" max="6" width="18.453125" customWidth="1"/>
    <col min="7" max="7" width="2.7265625" customWidth="1"/>
  </cols>
  <sheetData>
    <row r="1" spans="1:14" ht="13" hidden="1" thickBot="1" x14ac:dyDescent="0.3"/>
    <row r="2" spans="1:14" ht="14.5" hidden="1" thickBot="1" x14ac:dyDescent="0.35">
      <c r="F2" s="19" t="s">
        <v>15</v>
      </c>
    </row>
    <row r="3" spans="1:14" ht="13" hidden="1" thickBot="1" x14ac:dyDescent="0.3"/>
    <row r="4" spans="1:14" ht="13" hidden="1" thickBot="1" x14ac:dyDescent="0.3"/>
    <row r="5" spans="1:14" ht="9" customHeight="1" thickTop="1" x14ac:dyDescent="0.25">
      <c r="A5" s="137"/>
      <c r="B5" s="6"/>
      <c r="C5" s="3"/>
      <c r="D5" s="3"/>
      <c r="E5" s="3"/>
      <c r="F5" s="3"/>
      <c r="G5" s="4"/>
    </row>
    <row r="6" spans="1:14" ht="32.5" x14ac:dyDescent="0.65">
      <c r="A6" s="8"/>
      <c r="B6" s="262" t="s">
        <v>11</v>
      </c>
      <c r="C6" s="263"/>
      <c r="D6" s="263"/>
      <c r="E6" s="263"/>
      <c r="F6" s="263"/>
      <c r="G6" s="264"/>
      <c r="H6" s="136"/>
    </row>
    <row r="7" spans="1:14" ht="15.5" x14ac:dyDescent="0.35">
      <c r="A7" s="138"/>
      <c r="B7" s="7"/>
      <c r="C7" s="2"/>
      <c r="D7" s="2"/>
      <c r="E7" s="2"/>
      <c r="F7" s="2"/>
      <c r="G7" s="8"/>
      <c r="L7" s="201"/>
      <c r="M7" s="110"/>
      <c r="N7" s="86"/>
    </row>
    <row r="8" spans="1:14" ht="15.75" customHeight="1" x14ac:dyDescent="0.35">
      <c r="A8" s="138"/>
      <c r="B8" s="145"/>
      <c r="C8" s="34" t="s">
        <v>23</v>
      </c>
      <c r="D8" s="33"/>
      <c r="E8" s="368" t="s">
        <v>112</v>
      </c>
      <c r="F8" s="369"/>
      <c r="G8" s="8"/>
      <c r="L8" s="200"/>
      <c r="M8" s="111" t="s">
        <v>62</v>
      </c>
      <c r="N8" s="86"/>
    </row>
    <row r="9" spans="1:14" ht="15.75" customHeight="1" x14ac:dyDescent="0.35">
      <c r="A9" s="138"/>
      <c r="B9" s="145"/>
      <c r="C9" s="34"/>
      <c r="D9" s="33"/>
      <c r="E9" s="369"/>
      <c r="F9" s="369"/>
      <c r="G9" s="8"/>
      <c r="L9" s="200"/>
      <c r="M9" s="110"/>
      <c r="N9" s="86"/>
    </row>
    <row r="10" spans="1:14" ht="9" customHeight="1" x14ac:dyDescent="0.35">
      <c r="A10" s="138"/>
      <c r="B10" s="145"/>
      <c r="C10" s="34"/>
      <c r="D10" s="33"/>
      <c r="E10" s="132"/>
      <c r="F10" s="133"/>
      <c r="G10" s="8"/>
      <c r="L10" s="200"/>
      <c r="M10" s="110" t="s">
        <v>63</v>
      </c>
      <c r="N10" s="86"/>
    </row>
    <row r="11" spans="1:14" ht="15.75" customHeight="1" x14ac:dyDescent="0.35">
      <c r="A11" s="138"/>
      <c r="B11" s="145"/>
      <c r="C11" s="34" t="s">
        <v>56</v>
      </c>
      <c r="D11" s="33"/>
      <c r="E11" s="370">
        <v>46244</v>
      </c>
      <c r="F11" s="33"/>
      <c r="G11" s="8"/>
      <c r="L11" s="201"/>
      <c r="M11" s="110"/>
      <c r="N11" s="86"/>
    </row>
    <row r="12" spans="1:14" ht="9" customHeight="1" x14ac:dyDescent="0.35">
      <c r="A12" s="138"/>
      <c r="B12" s="145"/>
      <c r="C12" s="35"/>
      <c r="D12" s="33"/>
      <c r="E12" s="36"/>
      <c r="F12" s="33"/>
      <c r="G12" s="8"/>
      <c r="M12" s="110"/>
      <c r="N12" s="86"/>
    </row>
    <row r="13" spans="1:14" ht="18" customHeight="1" x14ac:dyDescent="0.25">
      <c r="A13" s="138"/>
      <c r="B13" s="7"/>
      <c r="C13" s="2"/>
      <c r="D13" s="2"/>
      <c r="E13" s="36"/>
      <c r="F13" s="2"/>
      <c r="G13" s="8"/>
      <c r="M13" s="110"/>
      <c r="N13" s="85"/>
    </row>
    <row r="14" spans="1:14" ht="18" customHeight="1" x14ac:dyDescent="0.25">
      <c r="A14" s="138"/>
      <c r="B14" s="7"/>
      <c r="C14" s="2"/>
      <c r="D14" s="2"/>
      <c r="E14" s="22"/>
      <c r="F14" s="2"/>
      <c r="G14" s="8"/>
      <c r="L14" s="87"/>
      <c r="M14" s="85"/>
      <c r="N14" s="85"/>
    </row>
    <row r="15" spans="1:14" ht="18" customHeight="1" x14ac:dyDescent="0.25">
      <c r="A15" s="138"/>
      <c r="B15" s="7"/>
      <c r="C15" s="2"/>
      <c r="D15" s="2"/>
      <c r="E15" s="2"/>
      <c r="F15" s="2"/>
      <c r="G15" s="8"/>
      <c r="L15" s="85"/>
      <c r="M15" s="85"/>
      <c r="N15" s="85"/>
    </row>
    <row r="16" spans="1:14" ht="9" customHeight="1" x14ac:dyDescent="0.25">
      <c r="A16" s="138"/>
      <c r="B16" s="7"/>
      <c r="C16" s="2"/>
      <c r="D16" s="2"/>
      <c r="E16" s="2"/>
      <c r="F16" s="2"/>
      <c r="G16" s="8"/>
      <c r="L16" s="85"/>
      <c r="M16" s="85"/>
      <c r="N16" s="85"/>
    </row>
    <row r="17" spans="1:14" ht="18" customHeight="1" x14ac:dyDescent="0.35">
      <c r="A17" s="138"/>
      <c r="B17" s="7"/>
      <c r="C17" s="210" t="s">
        <v>101</v>
      </c>
      <c r="D17" s="10"/>
      <c r="E17" s="209" t="s">
        <v>125</v>
      </c>
      <c r="F17" s="2"/>
      <c r="G17" s="8"/>
      <c r="L17" s="108">
        <v>1</v>
      </c>
      <c r="M17" s="109" t="s">
        <v>64</v>
      </c>
      <c r="N17" s="108"/>
    </row>
    <row r="18" spans="1:14" ht="9" customHeight="1" x14ac:dyDescent="0.3">
      <c r="A18" s="138"/>
      <c r="B18" s="7"/>
      <c r="C18" s="211"/>
      <c r="D18" s="22"/>
      <c r="E18" s="21"/>
      <c r="F18" s="2"/>
      <c r="G18" s="8"/>
    </row>
    <row r="19" spans="1:14" ht="18" customHeight="1" x14ac:dyDescent="0.35">
      <c r="A19" s="138"/>
      <c r="B19" s="7"/>
      <c r="C19" s="210" t="s">
        <v>103</v>
      </c>
      <c r="D19" s="10"/>
      <c r="E19" s="256"/>
      <c r="F19" s="2"/>
      <c r="G19" s="8"/>
    </row>
    <row r="20" spans="1:14" ht="9" customHeight="1" x14ac:dyDescent="0.25">
      <c r="A20" s="138"/>
      <c r="B20" s="146"/>
      <c r="C20" s="2"/>
      <c r="D20" s="22"/>
      <c r="E20" s="2"/>
      <c r="F20" s="2"/>
      <c r="G20" s="8"/>
    </row>
    <row r="21" spans="1:14" ht="18" customHeight="1" x14ac:dyDescent="0.35">
      <c r="A21" s="139"/>
      <c r="B21" s="146"/>
      <c r="C21" s="10" t="s">
        <v>41</v>
      </c>
      <c r="D21" s="2"/>
      <c r="E21" s="2"/>
      <c r="F21" s="2"/>
      <c r="G21" s="8"/>
    </row>
    <row r="22" spans="1:14" ht="9" customHeight="1" x14ac:dyDescent="0.35">
      <c r="A22" s="139"/>
      <c r="B22" s="146"/>
      <c r="C22" s="10"/>
      <c r="D22" s="2"/>
      <c r="E22" s="2"/>
      <c r="F22" s="2"/>
      <c r="G22" s="8"/>
    </row>
    <row r="23" spans="1:14" ht="18" customHeight="1" x14ac:dyDescent="0.35">
      <c r="A23" s="139"/>
      <c r="B23" s="147" t="s">
        <v>67</v>
      </c>
      <c r="C23" s="2"/>
      <c r="D23" s="9"/>
      <c r="E23" s="2"/>
      <c r="F23" s="24" t="s">
        <v>21</v>
      </c>
      <c r="G23" s="8"/>
    </row>
    <row r="24" spans="1:14" ht="26.25" customHeight="1" x14ac:dyDescent="0.35">
      <c r="A24" s="139"/>
      <c r="B24" s="148"/>
      <c r="C24" s="10"/>
      <c r="D24" s="10"/>
      <c r="E24" s="10"/>
      <c r="F24" s="2"/>
      <c r="G24" s="8"/>
    </row>
    <row r="25" spans="1:14" ht="36" customHeight="1" x14ac:dyDescent="0.35">
      <c r="A25" s="140" t="b">
        <v>0</v>
      </c>
      <c r="B25" s="149"/>
      <c r="C25" s="27" t="s">
        <v>25</v>
      </c>
      <c r="D25" s="27" t="s">
        <v>24</v>
      </c>
      <c r="E25" s="2"/>
      <c r="F25" s="11">
        <f>IF(A25,'Preisblatt 1 - 2'!F61,0)</f>
        <v>0</v>
      </c>
      <c r="G25" s="8"/>
    </row>
    <row r="26" spans="1:14" ht="36" customHeight="1" x14ac:dyDescent="0.35">
      <c r="A26" s="140" t="b">
        <v>1</v>
      </c>
      <c r="B26" s="149"/>
      <c r="C26" s="27" t="s">
        <v>26</v>
      </c>
      <c r="D26" s="27" t="s">
        <v>27</v>
      </c>
      <c r="E26" s="2"/>
      <c r="F26" s="11">
        <f>IF( A26,'Preisblatt 1a'!F61,0)</f>
        <v>0</v>
      </c>
      <c r="G26" s="8"/>
    </row>
    <row r="27" spans="1:14" ht="36" customHeight="1" x14ac:dyDescent="0.35">
      <c r="A27" s="140" t="b">
        <v>1</v>
      </c>
      <c r="B27" s="149"/>
      <c r="C27" s="27" t="s">
        <v>28</v>
      </c>
      <c r="D27" s="27" t="s">
        <v>29</v>
      </c>
      <c r="E27" s="2"/>
      <c r="F27" s="11">
        <f>IF(A27,'Preisblatt 1b'!F61,0)</f>
        <v>0</v>
      </c>
      <c r="G27" s="8"/>
    </row>
    <row r="28" spans="1:14" ht="36" customHeight="1" x14ac:dyDescent="0.35">
      <c r="A28" s="140" t="b">
        <v>1</v>
      </c>
      <c r="B28" s="149"/>
      <c r="C28" s="27" t="s">
        <v>30</v>
      </c>
      <c r="D28" s="27" t="s">
        <v>31</v>
      </c>
      <c r="E28" s="2"/>
      <c r="F28" s="11">
        <f>IF(A28,'Preisblatt 1c'!F61,0)</f>
        <v>0</v>
      </c>
      <c r="G28" s="8"/>
    </row>
    <row r="29" spans="1:14" ht="9" customHeight="1" x14ac:dyDescent="0.35">
      <c r="A29" s="140"/>
      <c r="B29" s="149"/>
      <c r="C29" s="10"/>
      <c r="D29" s="10"/>
      <c r="E29" s="2"/>
      <c r="F29" s="2"/>
      <c r="G29" s="8"/>
    </row>
    <row r="30" spans="1:14" ht="18" customHeight="1" x14ac:dyDescent="0.35">
      <c r="A30" s="140" t="b">
        <v>1</v>
      </c>
      <c r="B30" s="149"/>
      <c r="C30" s="10" t="s">
        <v>32</v>
      </c>
      <c r="D30" s="10" t="s">
        <v>43</v>
      </c>
      <c r="E30" s="2"/>
      <c r="F30" s="126">
        <f>IF(A31,'Preisblatt 2'!D61,0)</f>
        <v>0</v>
      </c>
      <c r="G30" s="8"/>
    </row>
    <row r="31" spans="1:14" ht="18" customHeight="1" x14ac:dyDescent="0.35">
      <c r="A31" s="140" t="b">
        <v>1</v>
      </c>
      <c r="B31" s="149"/>
      <c r="C31" s="27"/>
      <c r="D31" s="2"/>
      <c r="E31" s="2"/>
      <c r="F31" s="2"/>
      <c r="G31" s="8"/>
    </row>
    <row r="32" spans="1:14" ht="18" customHeight="1" x14ac:dyDescent="0.35">
      <c r="A32" s="140" t="b">
        <v>0</v>
      </c>
      <c r="B32" s="149"/>
      <c r="C32" s="260" t="s">
        <v>12</v>
      </c>
      <c r="D32" s="10" t="s">
        <v>33</v>
      </c>
      <c r="E32" s="2"/>
      <c r="F32" s="13" t="s">
        <v>13</v>
      </c>
      <c r="G32" s="8"/>
    </row>
    <row r="33" spans="1:14" ht="9" customHeight="1" x14ac:dyDescent="0.25">
      <c r="A33" s="140"/>
      <c r="B33" s="150"/>
      <c r="C33" s="260"/>
      <c r="D33" s="2"/>
      <c r="E33" s="2"/>
      <c r="F33" s="29"/>
      <c r="G33" s="8"/>
    </row>
    <row r="34" spans="1:14" ht="18" customHeight="1" x14ac:dyDescent="0.35">
      <c r="A34" s="140" t="b">
        <v>0</v>
      </c>
      <c r="B34" s="150"/>
      <c r="C34" s="10" t="s">
        <v>42</v>
      </c>
      <c r="D34" s="10" t="s">
        <v>65</v>
      </c>
      <c r="E34" s="2"/>
      <c r="F34" s="126">
        <f>IF(A35,'Preisblatt 4'!F39,0)</f>
        <v>0</v>
      </c>
      <c r="G34" s="8"/>
    </row>
    <row r="35" spans="1:14" ht="18" customHeight="1" x14ac:dyDescent="0.35">
      <c r="A35" s="140" t="b">
        <v>1</v>
      </c>
      <c r="B35" s="150"/>
      <c r="C35" s="10"/>
      <c r="D35" s="10" t="s">
        <v>66</v>
      </c>
      <c r="E35" s="2"/>
      <c r="F35" s="29"/>
      <c r="G35" s="8"/>
    </row>
    <row r="36" spans="1:14" ht="18" customHeight="1" x14ac:dyDescent="0.35">
      <c r="A36" s="140" t="b">
        <v>0</v>
      </c>
      <c r="B36" s="150"/>
      <c r="C36" s="10" t="s">
        <v>44</v>
      </c>
      <c r="D36" s="10" t="s">
        <v>79</v>
      </c>
      <c r="E36" s="2"/>
      <c r="F36" s="28" t="s">
        <v>71</v>
      </c>
      <c r="G36" s="8"/>
    </row>
    <row r="37" spans="1:14" ht="18" customHeight="1" x14ac:dyDescent="0.25">
      <c r="A37" s="141"/>
      <c r="B37" s="150"/>
      <c r="C37" s="2"/>
      <c r="D37" s="2"/>
      <c r="E37" s="12"/>
      <c r="F37" s="2"/>
      <c r="G37" s="8"/>
    </row>
    <row r="38" spans="1:14" ht="18" customHeight="1" x14ac:dyDescent="0.35">
      <c r="A38" s="141"/>
      <c r="B38" s="151" t="s">
        <v>10</v>
      </c>
      <c r="C38" s="10" t="s">
        <v>45</v>
      </c>
      <c r="D38" s="2"/>
      <c r="E38" s="2"/>
      <c r="F38" s="2"/>
      <c r="G38" s="8"/>
    </row>
    <row r="39" spans="1:14" ht="9" customHeight="1" thickBot="1" x14ac:dyDescent="0.4">
      <c r="A39" s="142"/>
      <c r="B39" s="152"/>
      <c r="C39" s="10"/>
      <c r="D39" s="2"/>
      <c r="E39" s="2"/>
      <c r="F39" s="2"/>
      <c r="G39" s="8"/>
    </row>
    <row r="40" spans="1:14" ht="18" customHeight="1" x14ac:dyDescent="0.35">
      <c r="A40" s="142"/>
      <c r="B40" s="153" t="s">
        <v>81</v>
      </c>
      <c r="C40" s="10"/>
      <c r="D40" s="9"/>
      <c r="E40" s="98"/>
      <c r="F40" s="99">
        <f>F25+F26+F27+F28+F34+F30</f>
        <v>0</v>
      </c>
      <c r="G40" s="8"/>
    </row>
    <row r="41" spans="1:14" ht="18" customHeight="1" thickBot="1" x14ac:dyDescent="0.4">
      <c r="A41" s="138"/>
      <c r="B41" s="154" t="s">
        <v>82</v>
      </c>
      <c r="C41" s="10"/>
      <c r="D41" s="10"/>
      <c r="E41" s="131">
        <v>0.19</v>
      </c>
      <c r="F41" s="37">
        <f>F40*E41</f>
        <v>0</v>
      </c>
      <c r="G41" s="8"/>
      <c r="H41" s="20"/>
    </row>
    <row r="42" spans="1:14" ht="16" thickBot="1" x14ac:dyDescent="0.4">
      <c r="A42" s="142"/>
      <c r="B42" s="153" t="s">
        <v>83</v>
      </c>
      <c r="C42" s="10"/>
      <c r="D42" s="10"/>
      <c r="E42" s="10"/>
      <c r="F42" s="244">
        <f>F40*(1+E41)</f>
        <v>0</v>
      </c>
      <c r="G42" s="8"/>
    </row>
    <row r="43" spans="1:14" ht="9" customHeight="1" thickTop="1" x14ac:dyDescent="0.25">
      <c r="A43" s="142"/>
      <c r="B43" s="7"/>
      <c r="C43" s="2"/>
      <c r="D43" s="2"/>
      <c r="E43" s="2"/>
      <c r="F43" s="2"/>
      <c r="G43" s="8"/>
      <c r="H43" s="20"/>
    </row>
    <row r="44" spans="1:14" ht="16.5" x14ac:dyDescent="0.4">
      <c r="A44" s="143">
        <v>1</v>
      </c>
      <c r="B44" s="155" t="s">
        <v>73</v>
      </c>
      <c r="C44" s="2"/>
      <c r="D44" s="15"/>
      <c r="E44" s="261" t="s">
        <v>72</v>
      </c>
      <c r="F44" s="106"/>
      <c r="G44" s="8"/>
      <c r="I44" s="105"/>
      <c r="J44" s="101"/>
      <c r="K44" s="86"/>
      <c r="N44" s="102"/>
    </row>
    <row r="45" spans="1:14" ht="16.5" x14ac:dyDescent="0.4">
      <c r="A45" s="143"/>
      <c r="B45" s="155" t="s">
        <v>74</v>
      </c>
      <c r="C45" s="2"/>
      <c r="D45" s="15"/>
      <c r="E45" s="261"/>
      <c r="F45" s="107">
        <f>1-AllgAnteil</f>
        <v>1</v>
      </c>
      <c r="G45" s="8"/>
      <c r="I45" s="105"/>
      <c r="J45" s="101"/>
      <c r="K45" s="86"/>
      <c r="N45" s="102"/>
    </row>
    <row r="46" spans="1:14" ht="18" customHeight="1" x14ac:dyDescent="0.35">
      <c r="A46" s="138"/>
      <c r="B46" s="155" t="s">
        <v>68</v>
      </c>
      <c r="C46" s="2"/>
      <c r="D46" s="2"/>
      <c r="E46" s="104"/>
      <c r="F46" s="112"/>
      <c r="G46" s="8"/>
      <c r="I46" s="105"/>
      <c r="J46" s="103"/>
      <c r="K46" s="86"/>
      <c r="N46" s="102"/>
    </row>
    <row r="47" spans="1:14" ht="18" customHeight="1" x14ac:dyDescent="0.4">
      <c r="A47" s="138"/>
      <c r="B47" s="154" t="s">
        <v>69</v>
      </c>
      <c r="C47" s="2"/>
      <c r="D47" s="100"/>
      <c r="E47" s="2"/>
      <c r="F47" s="134"/>
      <c r="G47" s="8"/>
    </row>
    <row r="48" spans="1:14" ht="9" customHeight="1" x14ac:dyDescent="0.35">
      <c r="A48" s="138"/>
      <c r="B48" s="154"/>
      <c r="C48" s="2"/>
      <c r="D48" s="96"/>
      <c r="E48" s="2"/>
      <c r="F48" s="95"/>
      <c r="G48" s="8"/>
    </row>
    <row r="49" spans="1:7" ht="15.5" x14ac:dyDescent="0.35">
      <c r="A49" s="138"/>
      <c r="B49" s="205" t="s">
        <v>70</v>
      </c>
      <c r="C49" s="206"/>
      <c r="D49" s="207"/>
      <c r="E49" s="207"/>
      <c r="F49" s="247">
        <v>0</v>
      </c>
      <c r="G49" s="208"/>
    </row>
    <row r="50" spans="1:7" ht="7.5" customHeight="1" thickBot="1" x14ac:dyDescent="0.3">
      <c r="A50" s="144"/>
      <c r="B50" s="18"/>
      <c r="C50" s="31"/>
      <c r="D50" s="31"/>
      <c r="E50" s="31"/>
      <c r="F50" s="31"/>
      <c r="G50" s="32"/>
    </row>
    <row r="51" spans="1:7" ht="13" thickTop="1" x14ac:dyDescent="0.25"/>
    <row r="52" spans="1:7" ht="37.5" customHeight="1" x14ac:dyDescent="0.25"/>
    <row r="54" spans="1:7" ht="45.75" customHeight="1" x14ac:dyDescent="0.25"/>
    <row r="55" spans="1:7" ht="12.75" customHeight="1" x14ac:dyDescent="0.25"/>
    <row r="68" spans="4:4" x14ac:dyDescent="0.25">
      <c r="D68" s="23"/>
    </row>
  </sheetData>
  <sheetProtection algorithmName="SHA-512" hashValue="ZOnu4atZfVsWiebo/XJ67B8Pp6AkZnK2OWX7plRgqAMapwDmW3VXymF7vANg+oj1gumijH4KbM5hF8mLCd0Q6g==" saltValue="kwksXn8tLbccqn67JLGsUA==" spinCount="100000" sheet="1"/>
  <mergeCells count="4">
    <mergeCell ref="C32:C33"/>
    <mergeCell ref="E8:F9"/>
    <mergeCell ref="E44:E45"/>
    <mergeCell ref="B6:G6"/>
  </mergeCells>
  <phoneticPr fontId="7" type="noConversion"/>
  <pageMargins left="0.78740157480314965" right="0.55118110236220474" top="0.51181102362204722" bottom="0.51181102362204722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514" r:id="rId4" name="CB2">
          <controlPr defaultSize="0" autoLine="0" r:id="rId5">
            <anchor moveWithCells="1">
              <from>
                <xdr:col>7</xdr:col>
                <xdr:colOff>527050</xdr:colOff>
                <xdr:row>12</xdr:row>
                <xdr:rowOff>88900</xdr:rowOff>
              </from>
              <to>
                <xdr:col>10</xdr:col>
                <xdr:colOff>152400</xdr:colOff>
                <xdr:row>15</xdr:row>
                <xdr:rowOff>0</xdr:rowOff>
              </to>
            </anchor>
          </controlPr>
        </control>
      </mc:Choice>
      <mc:Fallback>
        <control shapeId="3514" r:id="rId4" name="CB2"/>
      </mc:Fallback>
    </mc:AlternateContent>
    <mc:AlternateContent xmlns:mc="http://schemas.openxmlformats.org/markup-compatibility/2006">
      <mc:Choice Requires="x14">
        <control shapeId="3515" r:id="rId6" name="CB3">
          <controlPr defaultSize="0" autoLine="0" r:id="rId7">
            <anchor moveWithCells="1">
              <from>
                <xdr:col>7</xdr:col>
                <xdr:colOff>527050</xdr:colOff>
                <xdr:row>15</xdr:row>
                <xdr:rowOff>38100</xdr:rowOff>
              </from>
              <to>
                <xdr:col>10</xdr:col>
                <xdr:colOff>152400</xdr:colOff>
                <xdr:row>18</xdr:row>
                <xdr:rowOff>165100</xdr:rowOff>
              </to>
            </anchor>
          </controlPr>
        </control>
      </mc:Choice>
      <mc:Fallback>
        <control shapeId="3515" r:id="rId6" name="CB3"/>
      </mc:Fallback>
    </mc:AlternateContent>
    <mc:AlternateContent xmlns:mc="http://schemas.openxmlformats.org/markup-compatibility/2006">
      <mc:Choice Requires="x14">
        <control shapeId="3516" r:id="rId8" name="CB4">
          <controlPr defaultSize="0" autoLine="0" r:id="rId9">
            <anchor moveWithCells="1">
              <from>
                <xdr:col>7</xdr:col>
                <xdr:colOff>527050</xdr:colOff>
                <xdr:row>22</xdr:row>
                <xdr:rowOff>146050</xdr:rowOff>
              </from>
              <to>
                <xdr:col>10</xdr:col>
                <xdr:colOff>165100</xdr:colOff>
                <xdr:row>24</xdr:row>
                <xdr:rowOff>184150</xdr:rowOff>
              </to>
            </anchor>
          </controlPr>
        </control>
      </mc:Choice>
      <mc:Fallback>
        <control shapeId="3516" r:id="rId8" name="CB4"/>
      </mc:Fallback>
    </mc:AlternateContent>
    <mc:AlternateContent xmlns:mc="http://schemas.openxmlformats.org/markup-compatibility/2006">
      <mc:Choice Requires="x14">
        <control shapeId="3517" r:id="rId10" name="CB6">
          <controlPr defaultSize="0" autoLine="0" r:id="rId11">
            <anchor moveWithCells="1">
              <from>
                <xdr:col>7</xdr:col>
                <xdr:colOff>527050</xdr:colOff>
                <xdr:row>25</xdr:row>
                <xdr:rowOff>412750</xdr:rowOff>
              </from>
              <to>
                <xdr:col>10</xdr:col>
                <xdr:colOff>165100</xdr:colOff>
                <xdr:row>27</xdr:row>
                <xdr:rowOff>101600</xdr:rowOff>
              </to>
            </anchor>
          </controlPr>
        </control>
      </mc:Choice>
      <mc:Fallback>
        <control shapeId="3517" r:id="rId10" name="CB6"/>
      </mc:Fallback>
    </mc:AlternateContent>
    <mc:AlternateContent xmlns:mc="http://schemas.openxmlformats.org/markup-compatibility/2006">
      <mc:Choice Requires="x14">
        <control shapeId="3518" r:id="rId12" name="CB7">
          <controlPr defaultSize="0" autoLine="0" r:id="rId13">
            <anchor moveWithCells="1">
              <from>
                <xdr:col>7</xdr:col>
                <xdr:colOff>527050</xdr:colOff>
                <xdr:row>18</xdr:row>
                <xdr:rowOff>209550</xdr:rowOff>
              </from>
              <to>
                <xdr:col>10</xdr:col>
                <xdr:colOff>165100</xdr:colOff>
                <xdr:row>22</xdr:row>
                <xdr:rowOff>120650</xdr:rowOff>
              </to>
            </anchor>
          </controlPr>
        </control>
      </mc:Choice>
      <mc:Fallback>
        <control shapeId="3518" r:id="rId12" name="CB7"/>
      </mc:Fallback>
    </mc:AlternateContent>
    <mc:AlternateContent xmlns:mc="http://schemas.openxmlformats.org/markup-compatibility/2006">
      <mc:Choice Requires="x14">
        <control shapeId="3519" r:id="rId14" name="CB8">
          <controlPr defaultSize="0" autoLine="0" r:id="rId15">
            <anchor moveWithCells="1">
              <from>
                <xdr:col>7</xdr:col>
                <xdr:colOff>527050</xdr:colOff>
                <xdr:row>24</xdr:row>
                <xdr:rowOff>241300</xdr:rowOff>
              </from>
              <to>
                <xdr:col>10</xdr:col>
                <xdr:colOff>165100</xdr:colOff>
                <xdr:row>25</xdr:row>
                <xdr:rowOff>381000</xdr:rowOff>
              </to>
            </anchor>
          </controlPr>
        </control>
      </mc:Choice>
      <mc:Fallback>
        <control shapeId="3519" r:id="rId14" name="CB8"/>
      </mc:Fallback>
    </mc:AlternateContent>
    <mc:AlternateContent xmlns:mc="http://schemas.openxmlformats.org/markup-compatibility/2006">
      <mc:Choice Requires="x14">
        <control shapeId="3520" r:id="rId16" name="CB1">
          <controlPr defaultSize="0" autoLine="0" r:id="rId17">
            <anchor moveWithCells="1">
              <from>
                <xdr:col>7</xdr:col>
                <xdr:colOff>527050</xdr:colOff>
                <xdr:row>8</xdr:row>
                <xdr:rowOff>88900</xdr:rowOff>
              </from>
              <to>
                <xdr:col>10</xdr:col>
                <xdr:colOff>152400</xdr:colOff>
                <xdr:row>12</xdr:row>
                <xdr:rowOff>63500</xdr:rowOff>
              </to>
            </anchor>
          </controlPr>
        </control>
      </mc:Choice>
      <mc:Fallback>
        <control shapeId="3520" r:id="rId16" name="CB1"/>
      </mc:Fallback>
    </mc:AlternateContent>
    <mc:AlternateContent xmlns:mc="http://schemas.openxmlformats.org/markup-compatibility/2006">
      <mc:Choice Requires="x14">
        <control shapeId="3521" r:id="rId18" name="CB0">
          <controlPr defaultSize="0" autoLine="0" r:id="rId19">
            <anchor moveWithCells="1">
              <from>
                <xdr:col>7</xdr:col>
                <xdr:colOff>527050</xdr:colOff>
                <xdr:row>5</xdr:row>
                <xdr:rowOff>222250</xdr:rowOff>
              </from>
              <to>
                <xdr:col>10</xdr:col>
                <xdr:colOff>152400</xdr:colOff>
                <xdr:row>8</xdr:row>
                <xdr:rowOff>12700</xdr:rowOff>
              </to>
            </anchor>
          </controlPr>
        </control>
      </mc:Choice>
      <mc:Fallback>
        <control shapeId="3521" r:id="rId18" name="CB0"/>
      </mc:Fallback>
    </mc:AlternateContent>
    <mc:AlternateContent xmlns:mc="http://schemas.openxmlformats.org/markup-compatibility/2006">
      <mc:Choice Requires="x14">
        <control shapeId="3522" r:id="rId20" name="CB10">
          <controlPr defaultSize="0" autoLine="0" r:id="rId21">
            <anchor moveWithCells="1">
              <from>
                <xdr:col>7</xdr:col>
                <xdr:colOff>527050</xdr:colOff>
                <xdr:row>27</xdr:row>
                <xdr:rowOff>133350</xdr:rowOff>
              </from>
              <to>
                <xdr:col>10</xdr:col>
                <xdr:colOff>165100</xdr:colOff>
                <xdr:row>29</xdr:row>
                <xdr:rowOff>158750</xdr:rowOff>
              </to>
            </anchor>
          </controlPr>
        </control>
      </mc:Choice>
      <mc:Fallback>
        <control shapeId="3522" r:id="rId20" name="CB10"/>
      </mc:Fallback>
    </mc:AlternateContent>
    <mc:AlternateContent xmlns:mc="http://schemas.openxmlformats.org/markup-compatibility/2006">
      <mc:Choice Requires="x14">
        <control shapeId="3524" r:id="rId22" name="OB1">
          <controlPr locked="0" defaultSize="0" disabled="1" autoLine="0" r:id="rId23">
            <anchor moveWithCells="1" sizeWithCells="1">
              <from>
                <xdr:col>2</xdr:col>
                <xdr:colOff>12700</xdr:colOff>
                <xdr:row>12</xdr:row>
                <xdr:rowOff>12700</xdr:rowOff>
              </from>
              <to>
                <xdr:col>3</xdr:col>
                <xdr:colOff>285750</xdr:colOff>
                <xdr:row>12</xdr:row>
                <xdr:rowOff>222250</xdr:rowOff>
              </to>
            </anchor>
          </controlPr>
        </control>
      </mc:Choice>
      <mc:Fallback>
        <control shapeId="3524" r:id="rId22" name="OB1"/>
      </mc:Fallback>
    </mc:AlternateContent>
    <mc:AlternateContent xmlns:mc="http://schemas.openxmlformats.org/markup-compatibility/2006">
      <mc:Choice Requires="x14">
        <control shapeId="3525" r:id="rId24" name="OB2">
          <controlPr locked="0" defaultSize="0" disabled="1" autoLine="0" r:id="rId25">
            <anchor moveWithCells="1" sizeWithCells="1">
              <from>
                <xdr:col>2</xdr:col>
                <xdr:colOff>12700</xdr:colOff>
                <xdr:row>12</xdr:row>
                <xdr:rowOff>222250</xdr:rowOff>
              </from>
              <to>
                <xdr:col>3</xdr:col>
                <xdr:colOff>285750</xdr:colOff>
                <xdr:row>13</xdr:row>
                <xdr:rowOff>203200</xdr:rowOff>
              </to>
            </anchor>
          </controlPr>
        </control>
      </mc:Choice>
      <mc:Fallback>
        <control shapeId="3525" r:id="rId24" name="OB2"/>
      </mc:Fallback>
    </mc:AlternateContent>
    <mc:AlternateContent xmlns:mc="http://schemas.openxmlformats.org/markup-compatibility/2006">
      <mc:Choice Requires="x14">
        <control shapeId="3526" r:id="rId26" name="OB3">
          <controlPr locked="0" defaultSize="0" disabled="1" autoLine="0" r:id="rId27">
            <anchor moveWithCells="1" sizeWithCells="1">
              <from>
                <xdr:col>2</xdr:col>
                <xdr:colOff>12700</xdr:colOff>
                <xdr:row>13</xdr:row>
                <xdr:rowOff>203200</xdr:rowOff>
              </from>
              <to>
                <xdr:col>3</xdr:col>
                <xdr:colOff>285750</xdr:colOff>
                <xdr:row>15</xdr:row>
                <xdr:rowOff>31750</xdr:rowOff>
              </to>
            </anchor>
          </controlPr>
        </control>
      </mc:Choice>
      <mc:Fallback>
        <control shapeId="3526" r:id="rId26" name="OB3"/>
      </mc:Fallback>
    </mc:AlternateContent>
    <mc:AlternateContent xmlns:mc="http://schemas.openxmlformats.org/markup-compatibility/2006">
      <mc:Choice Requires="x14">
        <control shapeId="3527" r:id="rId28" name="P1">
          <controlPr locked="0" defaultSize="0" disabled="1" autoLine="0" linkedCell="A25" r:id="rId29">
            <anchor moveWithCells="1" sizeWithCells="1">
              <from>
                <xdr:col>1</xdr:col>
                <xdr:colOff>171450</xdr:colOff>
                <xdr:row>24</xdr:row>
                <xdr:rowOff>19050</xdr:rowOff>
              </from>
              <to>
                <xdr:col>1</xdr:col>
                <xdr:colOff>508000</xdr:colOff>
                <xdr:row>24</xdr:row>
                <xdr:rowOff>209550</xdr:rowOff>
              </to>
            </anchor>
          </controlPr>
        </control>
      </mc:Choice>
      <mc:Fallback>
        <control shapeId="3527" r:id="rId28" name="P1"/>
      </mc:Fallback>
    </mc:AlternateContent>
    <mc:AlternateContent xmlns:mc="http://schemas.openxmlformats.org/markup-compatibility/2006">
      <mc:Choice Requires="x14">
        <control shapeId="3528" r:id="rId30" name="P1b">
          <controlPr locked="0" defaultSize="0" disabled="1" autoLine="0" r:id="rId31">
            <anchor>
              <from>
                <xdr:col>1</xdr:col>
                <xdr:colOff>171450</xdr:colOff>
                <xdr:row>25</xdr:row>
                <xdr:rowOff>431800</xdr:rowOff>
              </from>
              <to>
                <xdr:col>1</xdr:col>
                <xdr:colOff>501650</xdr:colOff>
                <xdr:row>26</xdr:row>
                <xdr:rowOff>165100</xdr:rowOff>
              </to>
            </anchor>
          </controlPr>
        </control>
      </mc:Choice>
      <mc:Fallback>
        <control shapeId="3528" r:id="rId30" name="P1b"/>
      </mc:Fallback>
    </mc:AlternateContent>
    <mc:AlternateContent xmlns:mc="http://schemas.openxmlformats.org/markup-compatibility/2006">
      <mc:Choice Requires="x14">
        <control shapeId="3529" r:id="rId32" name="P1c">
          <controlPr locked="0" defaultSize="0" disabled="1" autoLine="0" r:id="rId33">
            <anchor>
              <from>
                <xdr:col>1</xdr:col>
                <xdr:colOff>171450</xdr:colOff>
                <xdr:row>26</xdr:row>
                <xdr:rowOff>419100</xdr:rowOff>
              </from>
              <to>
                <xdr:col>1</xdr:col>
                <xdr:colOff>501650</xdr:colOff>
                <xdr:row>27</xdr:row>
                <xdr:rowOff>165100</xdr:rowOff>
              </to>
            </anchor>
          </controlPr>
        </control>
      </mc:Choice>
      <mc:Fallback>
        <control shapeId="3529" r:id="rId32" name="P1c"/>
      </mc:Fallback>
    </mc:AlternateContent>
    <mc:AlternateContent xmlns:mc="http://schemas.openxmlformats.org/markup-compatibility/2006">
      <mc:Choice Requires="x14">
        <control shapeId="3530" r:id="rId34" name="P2">
          <controlPr defaultSize="0" disabled="1" autoLine="0" linkedCell="A30" r:id="rId31">
            <anchor moveWithCells="1">
              <from>
                <xdr:col>1</xdr:col>
                <xdr:colOff>171450</xdr:colOff>
                <xdr:row>29</xdr:row>
                <xdr:rowOff>19050</xdr:rowOff>
              </from>
              <to>
                <xdr:col>1</xdr:col>
                <xdr:colOff>501650</xdr:colOff>
                <xdr:row>29</xdr:row>
                <xdr:rowOff>215900</xdr:rowOff>
              </to>
            </anchor>
          </controlPr>
        </control>
      </mc:Choice>
      <mc:Fallback>
        <control shapeId="3530" r:id="rId34" name="P2"/>
      </mc:Fallback>
    </mc:AlternateContent>
    <mc:AlternateContent xmlns:mc="http://schemas.openxmlformats.org/markup-compatibility/2006">
      <mc:Choice Requires="x14">
        <control shapeId="3531" r:id="rId35" name="P3">
          <controlPr defaultSize="0" disabled="1" autoLine="0" linkedCell="A32" r:id="rId29">
            <anchor moveWithCells="1">
              <from>
                <xdr:col>1</xdr:col>
                <xdr:colOff>171450</xdr:colOff>
                <xdr:row>31</xdr:row>
                <xdr:rowOff>12700</xdr:rowOff>
              </from>
              <to>
                <xdr:col>1</xdr:col>
                <xdr:colOff>501650</xdr:colOff>
                <xdr:row>31</xdr:row>
                <xdr:rowOff>203200</xdr:rowOff>
              </to>
            </anchor>
          </controlPr>
        </control>
      </mc:Choice>
      <mc:Fallback>
        <control shapeId="3531" r:id="rId35" name="P3"/>
      </mc:Fallback>
    </mc:AlternateContent>
    <mc:AlternateContent xmlns:mc="http://schemas.openxmlformats.org/markup-compatibility/2006">
      <mc:Choice Requires="x14">
        <control shapeId="3532" r:id="rId36" name="GP">
          <controlPr locked="0" defaultSize="0" disabled="1" autoLine="0" r:id="rId37">
            <anchor moveWithCells="1">
              <from>
                <xdr:col>1</xdr:col>
                <xdr:colOff>171450</xdr:colOff>
                <xdr:row>20</xdr:row>
                <xdr:rowOff>31750</xdr:rowOff>
              </from>
              <to>
                <xdr:col>1</xdr:col>
                <xdr:colOff>501650</xdr:colOff>
                <xdr:row>20</xdr:row>
                <xdr:rowOff>215900</xdr:rowOff>
              </to>
            </anchor>
          </controlPr>
        </control>
      </mc:Choice>
      <mc:Fallback>
        <control shapeId="3532" r:id="rId36" name="GP"/>
      </mc:Fallback>
    </mc:AlternateContent>
    <mc:AlternateContent xmlns:mc="http://schemas.openxmlformats.org/markup-compatibility/2006">
      <mc:Choice Requires="x14">
        <control shapeId="3533" r:id="rId38" name="P1a">
          <controlPr locked="0" defaultSize="0" disabled="1" autoLine="0" r:id="rId31">
            <anchor>
              <from>
                <xdr:col>1</xdr:col>
                <xdr:colOff>171450</xdr:colOff>
                <xdr:row>24</xdr:row>
                <xdr:rowOff>438150</xdr:rowOff>
              </from>
              <to>
                <xdr:col>1</xdr:col>
                <xdr:colOff>501650</xdr:colOff>
                <xdr:row>25</xdr:row>
                <xdr:rowOff>177800</xdr:rowOff>
              </to>
            </anchor>
          </controlPr>
        </control>
      </mc:Choice>
      <mc:Fallback>
        <control shapeId="3533" r:id="rId38" name="P1a"/>
      </mc:Fallback>
    </mc:AlternateContent>
    <mc:AlternateContent xmlns:mc="http://schemas.openxmlformats.org/markup-compatibility/2006">
      <mc:Choice Requires="x14">
        <control shapeId="3534" r:id="rId39" name="P5">
          <controlPr defaultSize="0" disabled="1" autoLine="0" linkedCell="A36" r:id="rId40">
            <anchor moveWithCells="1" sizeWithCells="1">
              <from>
                <xdr:col>1</xdr:col>
                <xdr:colOff>171450</xdr:colOff>
                <xdr:row>35</xdr:row>
                <xdr:rowOff>19050</xdr:rowOff>
              </from>
              <to>
                <xdr:col>1</xdr:col>
                <xdr:colOff>508000</xdr:colOff>
                <xdr:row>35</xdr:row>
                <xdr:rowOff>222250</xdr:rowOff>
              </to>
            </anchor>
          </controlPr>
        </control>
      </mc:Choice>
      <mc:Fallback>
        <control shapeId="3534" r:id="rId39" name="P5"/>
      </mc:Fallback>
    </mc:AlternateContent>
    <mc:AlternateContent xmlns:mc="http://schemas.openxmlformats.org/markup-compatibility/2006">
      <mc:Choice Requires="x14">
        <control shapeId="3535" r:id="rId41" name="P4">
          <controlPr defaultSize="0" disabled="1" autoLine="0" linkedCell="A34" r:id="rId29">
            <anchor moveWithCells="1">
              <from>
                <xdr:col>1</xdr:col>
                <xdr:colOff>171450</xdr:colOff>
                <xdr:row>33</xdr:row>
                <xdr:rowOff>19050</xdr:rowOff>
              </from>
              <to>
                <xdr:col>1</xdr:col>
                <xdr:colOff>501650</xdr:colOff>
                <xdr:row>33</xdr:row>
                <xdr:rowOff>215900</xdr:rowOff>
              </to>
            </anchor>
          </controlPr>
        </control>
      </mc:Choice>
      <mc:Fallback>
        <control shapeId="3535" r:id="rId41" name="P4"/>
      </mc:Fallback>
    </mc:AlternateContent>
    <mc:AlternateContent xmlns:mc="http://schemas.openxmlformats.org/markup-compatibility/2006">
      <mc:Choice Requires="x14">
        <control shapeId="3536" r:id="rId42" name="OB41">
          <controlPr locked="0" defaultSize="0" disabled="1" autoLine="0" linkedCell="A35" r:id="rId43">
            <anchor moveWithCells="1">
              <from>
                <xdr:col>4</xdr:col>
                <xdr:colOff>31750</xdr:colOff>
                <xdr:row>33</xdr:row>
                <xdr:rowOff>12700</xdr:rowOff>
              </from>
              <to>
                <xdr:col>4</xdr:col>
                <xdr:colOff>1708150</xdr:colOff>
                <xdr:row>34</xdr:row>
                <xdr:rowOff>12700</xdr:rowOff>
              </to>
            </anchor>
          </controlPr>
        </control>
      </mc:Choice>
      <mc:Fallback>
        <control shapeId="3536" r:id="rId42" name="OB41"/>
      </mc:Fallback>
    </mc:AlternateContent>
    <mc:AlternateContent xmlns:mc="http://schemas.openxmlformats.org/markup-compatibility/2006">
      <mc:Choice Requires="x14">
        <control shapeId="3537" r:id="rId44" name="OB42">
          <controlPr locked="0" defaultSize="0" disabled="1" autoLine="0" r:id="rId45">
            <anchor moveWithCells="1">
              <from>
                <xdr:col>4</xdr:col>
                <xdr:colOff>31750</xdr:colOff>
                <xdr:row>33</xdr:row>
                <xdr:rowOff>222250</xdr:rowOff>
              </from>
              <to>
                <xdr:col>4</xdr:col>
                <xdr:colOff>1708150</xdr:colOff>
                <xdr:row>35</xdr:row>
                <xdr:rowOff>12700</xdr:rowOff>
              </to>
            </anchor>
          </controlPr>
        </control>
      </mc:Choice>
      <mc:Fallback>
        <control shapeId="3537" r:id="rId44" name="OB42"/>
      </mc:Fallback>
    </mc:AlternateContent>
    <mc:AlternateContent xmlns:mc="http://schemas.openxmlformats.org/markup-compatibility/2006">
      <mc:Choice Requires="x14">
        <control shapeId="3538" r:id="rId46" name="OB21">
          <controlPr locked="0" defaultSize="0" disabled="1" autoLine="0" linkedCell="A31" r:id="rId47">
            <anchor moveWithCells="1">
              <from>
                <xdr:col>4</xdr:col>
                <xdr:colOff>31750</xdr:colOff>
                <xdr:row>29</xdr:row>
                <xdr:rowOff>19050</xdr:rowOff>
              </from>
              <to>
                <xdr:col>4</xdr:col>
                <xdr:colOff>1708150</xdr:colOff>
                <xdr:row>30</xdr:row>
                <xdr:rowOff>25400</xdr:rowOff>
              </to>
            </anchor>
          </controlPr>
        </control>
      </mc:Choice>
      <mc:Fallback>
        <control shapeId="3538" r:id="rId46" name="OB21"/>
      </mc:Fallback>
    </mc:AlternateContent>
    <mc:AlternateContent xmlns:mc="http://schemas.openxmlformats.org/markup-compatibility/2006">
      <mc:Choice Requires="x14">
        <control shapeId="3539" r:id="rId48" name="OB22">
          <controlPr locked="0" defaultSize="0" disabled="1" autoLine="0" r:id="rId49">
            <anchor moveWithCells="1">
              <from>
                <xdr:col>4</xdr:col>
                <xdr:colOff>31750</xdr:colOff>
                <xdr:row>30</xdr:row>
                <xdr:rowOff>12700</xdr:rowOff>
              </from>
              <to>
                <xdr:col>4</xdr:col>
                <xdr:colOff>1708150</xdr:colOff>
                <xdr:row>31</xdr:row>
                <xdr:rowOff>12700</xdr:rowOff>
              </to>
            </anchor>
          </controlPr>
        </control>
      </mc:Choice>
      <mc:Fallback>
        <control shapeId="3539" r:id="rId48" name="OB22"/>
      </mc:Fallback>
    </mc:AlternateContent>
    <mc:AlternateContent xmlns:mc="http://schemas.openxmlformats.org/markup-compatibility/2006">
      <mc:Choice Requires="x14">
        <control shapeId="3540" r:id="rId50" name="OB11a">
          <controlPr locked="0" defaultSize="0" disabled="1" autoLine="0" linkedCell="A26" r:id="rId51">
            <anchor moveWithCells="1">
              <from>
                <xdr:col>4</xdr:col>
                <xdr:colOff>12700</xdr:colOff>
                <xdr:row>25</xdr:row>
                <xdr:rowOff>0</xdr:rowOff>
              </from>
              <to>
                <xdr:col>4</xdr:col>
                <xdr:colOff>1689100</xdr:colOff>
                <xdr:row>25</xdr:row>
                <xdr:rowOff>228600</xdr:rowOff>
              </to>
            </anchor>
          </controlPr>
        </control>
      </mc:Choice>
      <mc:Fallback>
        <control shapeId="3540" r:id="rId50" name="OB11a"/>
      </mc:Fallback>
    </mc:AlternateContent>
    <mc:AlternateContent xmlns:mc="http://schemas.openxmlformats.org/markup-compatibility/2006">
      <mc:Choice Requires="x14">
        <control shapeId="3541" r:id="rId52" name="OB12a">
          <controlPr locked="0" defaultSize="0" disabled="1" autoLine="0" r:id="rId49">
            <anchor moveWithCells="1">
              <from>
                <xdr:col>4</xdr:col>
                <xdr:colOff>12700</xdr:colOff>
                <xdr:row>25</xdr:row>
                <xdr:rowOff>222250</xdr:rowOff>
              </from>
              <to>
                <xdr:col>4</xdr:col>
                <xdr:colOff>1689100</xdr:colOff>
                <xdr:row>25</xdr:row>
                <xdr:rowOff>450850</xdr:rowOff>
              </to>
            </anchor>
          </controlPr>
        </control>
      </mc:Choice>
      <mc:Fallback>
        <control shapeId="3541" r:id="rId52" name="OB12a"/>
      </mc:Fallback>
    </mc:AlternateContent>
    <mc:AlternateContent xmlns:mc="http://schemas.openxmlformats.org/markup-compatibility/2006">
      <mc:Choice Requires="x14">
        <control shapeId="3542" r:id="rId53" name="OB11b">
          <controlPr locked="0" defaultSize="0" disabled="1" autoLine="0" linkedCell="A27" r:id="rId51">
            <anchor moveWithCells="1">
              <from>
                <xdr:col>4</xdr:col>
                <xdr:colOff>12700</xdr:colOff>
                <xdr:row>26</xdr:row>
                <xdr:rowOff>0</xdr:rowOff>
              </from>
              <to>
                <xdr:col>4</xdr:col>
                <xdr:colOff>1689100</xdr:colOff>
                <xdr:row>26</xdr:row>
                <xdr:rowOff>228600</xdr:rowOff>
              </to>
            </anchor>
          </controlPr>
        </control>
      </mc:Choice>
      <mc:Fallback>
        <control shapeId="3542" r:id="rId53" name="OB11b"/>
      </mc:Fallback>
    </mc:AlternateContent>
    <mc:AlternateContent xmlns:mc="http://schemas.openxmlformats.org/markup-compatibility/2006">
      <mc:Choice Requires="x14">
        <control shapeId="3543" r:id="rId54" name="OB12b">
          <controlPr locked="0" defaultSize="0" disabled="1" autoLine="0" r:id="rId55">
            <anchor moveWithCells="1">
              <from>
                <xdr:col>4</xdr:col>
                <xdr:colOff>12700</xdr:colOff>
                <xdr:row>26</xdr:row>
                <xdr:rowOff>222250</xdr:rowOff>
              </from>
              <to>
                <xdr:col>4</xdr:col>
                <xdr:colOff>1689100</xdr:colOff>
                <xdr:row>26</xdr:row>
                <xdr:rowOff>450850</xdr:rowOff>
              </to>
            </anchor>
          </controlPr>
        </control>
      </mc:Choice>
      <mc:Fallback>
        <control shapeId="3543" r:id="rId54" name="OB12b"/>
      </mc:Fallback>
    </mc:AlternateContent>
    <mc:AlternateContent xmlns:mc="http://schemas.openxmlformats.org/markup-compatibility/2006">
      <mc:Choice Requires="x14">
        <control shapeId="3544" r:id="rId56" name="OB11c">
          <controlPr locked="0" defaultSize="0" disabled="1" autoLine="0" linkedCell="A28" r:id="rId51">
            <anchor moveWithCells="1">
              <from>
                <xdr:col>4</xdr:col>
                <xdr:colOff>12700</xdr:colOff>
                <xdr:row>27</xdr:row>
                <xdr:rowOff>0</xdr:rowOff>
              </from>
              <to>
                <xdr:col>4</xdr:col>
                <xdr:colOff>1689100</xdr:colOff>
                <xdr:row>27</xdr:row>
                <xdr:rowOff>228600</xdr:rowOff>
              </to>
            </anchor>
          </controlPr>
        </control>
      </mc:Choice>
      <mc:Fallback>
        <control shapeId="3544" r:id="rId56" name="OB11c"/>
      </mc:Fallback>
    </mc:AlternateContent>
    <mc:AlternateContent xmlns:mc="http://schemas.openxmlformats.org/markup-compatibility/2006">
      <mc:Choice Requires="x14">
        <control shapeId="3545" r:id="rId57" name="OB12c">
          <controlPr locked="0" defaultSize="0" disabled="1" autoLine="0" r:id="rId49">
            <anchor moveWithCells="1">
              <from>
                <xdr:col>4</xdr:col>
                <xdr:colOff>12700</xdr:colOff>
                <xdr:row>27</xdr:row>
                <xdr:rowOff>228600</xdr:rowOff>
              </from>
              <to>
                <xdr:col>4</xdr:col>
                <xdr:colOff>1689100</xdr:colOff>
                <xdr:row>28</xdr:row>
                <xdr:rowOff>0</xdr:rowOff>
              </to>
            </anchor>
          </controlPr>
        </control>
      </mc:Choice>
      <mc:Fallback>
        <control shapeId="3545" r:id="rId57" name="OB12c"/>
      </mc:Fallback>
    </mc:AlternateContent>
    <mc:AlternateContent xmlns:mc="http://schemas.openxmlformats.org/markup-compatibility/2006">
      <mc:Choice Requires="x14">
        <control shapeId="3546" r:id="rId58" name="CheckBox10">
          <controlPr locked="0" defaultSize="0" disabled="1" autoLine="0" linkedCell="A38" r:id="rId59">
            <anchor moveWithCells="1">
              <from>
                <xdr:col>3</xdr:col>
                <xdr:colOff>1041400</xdr:colOff>
                <xdr:row>37</xdr:row>
                <xdr:rowOff>57150</xdr:rowOff>
              </from>
              <to>
                <xdr:col>4</xdr:col>
                <xdr:colOff>158750</xdr:colOff>
                <xdr:row>38</xdr:row>
                <xdr:rowOff>12700</xdr:rowOff>
              </to>
            </anchor>
          </controlPr>
        </control>
      </mc:Choice>
      <mc:Fallback>
        <control shapeId="3546" r:id="rId58" name="CheckBox10"/>
      </mc:Fallback>
    </mc:AlternateContent>
    <mc:AlternateContent xmlns:mc="http://schemas.openxmlformats.org/markup-compatibility/2006">
      <mc:Choice Requires="x14">
        <control shapeId="3547" r:id="rId60" name="CB9">
          <controlPr defaultSize="0" autoLine="0" r:id="rId61">
            <anchor moveWithCells="1">
              <from>
                <xdr:col>10</xdr:col>
                <xdr:colOff>260350</xdr:colOff>
                <xdr:row>24</xdr:row>
                <xdr:rowOff>228600</xdr:rowOff>
              </from>
              <to>
                <xdr:col>12</xdr:col>
                <xdr:colOff>660400</xdr:colOff>
                <xdr:row>25</xdr:row>
                <xdr:rowOff>368300</xdr:rowOff>
              </to>
            </anchor>
          </controlPr>
        </control>
      </mc:Choice>
      <mc:Fallback>
        <control shapeId="3547" r:id="rId60" name="CB9"/>
      </mc:Fallback>
    </mc:AlternateContent>
    <mc:AlternateContent xmlns:mc="http://schemas.openxmlformats.org/markup-compatibility/2006">
      <mc:Choice Requires="x14">
        <control shapeId="3548" r:id="rId62" name="CB5">
          <controlPr defaultSize="0" autoLine="0" r:id="rId63">
            <anchor moveWithCells="1">
              <from>
                <xdr:col>10</xdr:col>
                <xdr:colOff>260350</xdr:colOff>
                <xdr:row>22</xdr:row>
                <xdr:rowOff>133350</xdr:rowOff>
              </from>
              <to>
                <xdr:col>12</xdr:col>
                <xdr:colOff>660400</xdr:colOff>
                <xdr:row>24</xdr:row>
                <xdr:rowOff>177800</xdr:rowOff>
              </to>
            </anchor>
          </controlPr>
        </control>
      </mc:Choice>
      <mc:Fallback>
        <control shapeId="3548" r:id="rId62" name="CB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4"/>
  <dimension ref="A1:O63"/>
  <sheetViews>
    <sheetView showZeros="0" zoomScale="140" zoomScaleNormal="140" workbookViewId="0">
      <selection activeCell="B8" sqref="B8:D60"/>
    </sheetView>
  </sheetViews>
  <sheetFormatPr baseColWidth="10" defaultRowHeight="12.5" x14ac:dyDescent="0.25"/>
  <cols>
    <col min="1" max="1" width="4" customWidth="1"/>
    <col min="2" max="2" width="31.7265625" customWidth="1"/>
    <col min="3" max="3" width="10.54296875" customWidth="1"/>
    <col min="4" max="4" width="8.453125" customWidth="1"/>
    <col min="5" max="5" width="10.7265625" customWidth="1"/>
    <col min="6" max="6" width="13.453125" customWidth="1"/>
    <col min="7" max="7" width="20.7265625" customWidth="1"/>
    <col min="8" max="8" width="7.26953125" style="30" hidden="1" customWidth="1"/>
    <col min="9" max="9" width="18.26953125" style="30" hidden="1" customWidth="1"/>
    <col min="10" max="10" width="7.7265625" style="30" hidden="1" customWidth="1"/>
    <col min="11" max="11" width="7.81640625" hidden="1" customWidth="1"/>
    <col min="12" max="12" width="8.7265625" hidden="1" customWidth="1"/>
    <col min="13" max="14" width="20.7265625" hidden="1" customWidth="1"/>
    <col min="15" max="15" width="20.7265625" customWidth="1"/>
  </cols>
  <sheetData>
    <row r="1" spans="1:15" s="5" customFormat="1" ht="20.149999999999999" customHeight="1" thickTop="1" thickBot="1" x14ac:dyDescent="0.45">
      <c r="A1" s="42" t="s">
        <v>34</v>
      </c>
      <c r="B1" s="43"/>
      <c r="C1" s="43"/>
      <c r="D1" s="43"/>
      <c r="E1" s="44"/>
      <c r="F1" s="44"/>
      <c r="G1" s="45" t="s">
        <v>106</v>
      </c>
      <c r="K1" s="127"/>
      <c r="L1" s="127"/>
      <c r="M1" s="127"/>
      <c r="N1" s="128"/>
    </row>
    <row r="2" spans="1:15" ht="12.75" customHeight="1" thickTop="1" x14ac:dyDescent="0.3">
      <c r="A2" s="46"/>
      <c r="B2" s="274" t="s">
        <v>22</v>
      </c>
      <c r="C2" s="275"/>
      <c r="D2" s="47"/>
      <c r="E2" s="48" t="s">
        <v>35</v>
      </c>
      <c r="F2" s="48"/>
      <c r="G2" s="49"/>
      <c r="K2" s="2"/>
      <c r="L2" s="2"/>
      <c r="M2" s="2"/>
      <c r="N2" s="8"/>
    </row>
    <row r="3" spans="1:15" ht="12.75" customHeight="1" x14ac:dyDescent="0.25">
      <c r="A3" s="265" t="s">
        <v>1</v>
      </c>
      <c r="B3" s="280" t="s">
        <v>102</v>
      </c>
      <c r="C3" s="281"/>
      <c r="D3" s="282" t="s">
        <v>49</v>
      </c>
      <c r="E3" s="283"/>
      <c r="F3" s="284"/>
      <c r="G3" s="270" t="s">
        <v>4</v>
      </c>
      <c r="K3" s="2"/>
      <c r="L3" s="2"/>
      <c r="M3" s="2"/>
      <c r="N3" s="8"/>
    </row>
    <row r="4" spans="1:15" ht="12.75" customHeight="1" x14ac:dyDescent="0.25">
      <c r="A4" s="266"/>
      <c r="B4" s="254" t="str">
        <f>Zusammenstellung!E17</f>
        <v>OLB-2026-0352-GWA</v>
      </c>
      <c r="C4" s="50" t="s">
        <v>20</v>
      </c>
      <c r="D4" s="51"/>
      <c r="E4" s="52"/>
      <c r="F4" s="52"/>
      <c r="G4" s="271"/>
      <c r="K4" s="2"/>
      <c r="L4" s="2"/>
      <c r="M4" s="2"/>
      <c r="N4" s="8"/>
    </row>
    <row r="5" spans="1:15" ht="12.75" customHeight="1" thickBot="1" x14ac:dyDescent="0.3">
      <c r="A5" s="266"/>
      <c r="B5" s="254">
        <f>Zusammenstellung!E19</f>
        <v>0</v>
      </c>
      <c r="C5" s="53" t="s">
        <v>19</v>
      </c>
      <c r="D5" s="287" t="s">
        <v>3</v>
      </c>
      <c r="E5" s="285" t="s">
        <v>50</v>
      </c>
      <c r="F5" s="286"/>
      <c r="G5" s="54"/>
      <c r="K5" s="2"/>
      <c r="L5" s="2"/>
      <c r="M5" s="2"/>
      <c r="N5" s="8"/>
    </row>
    <row r="6" spans="1:15" ht="12.75" customHeight="1" thickTop="1" x14ac:dyDescent="0.25">
      <c r="A6" s="266"/>
      <c r="B6" s="276" t="s">
        <v>8</v>
      </c>
      <c r="C6" s="278" t="s">
        <v>2</v>
      </c>
      <c r="D6" s="288"/>
      <c r="E6" s="268" t="s">
        <v>5</v>
      </c>
      <c r="F6" s="268" t="s">
        <v>6</v>
      </c>
      <c r="G6" s="272" t="s">
        <v>5</v>
      </c>
      <c r="K6" s="2"/>
      <c r="L6" s="2"/>
      <c r="M6" s="2"/>
      <c r="N6" s="8"/>
    </row>
    <row r="7" spans="1:15" ht="12.75" customHeight="1" thickBot="1" x14ac:dyDescent="0.3">
      <c r="A7" s="267"/>
      <c r="B7" s="277"/>
      <c r="C7" s="279"/>
      <c r="D7" s="289"/>
      <c r="E7" s="269"/>
      <c r="F7" s="269"/>
      <c r="G7" s="273"/>
      <c r="K7" s="2"/>
      <c r="L7" s="2"/>
      <c r="M7" s="2"/>
      <c r="N7" s="8"/>
    </row>
    <row r="8" spans="1:15" ht="13" thickTop="1" x14ac:dyDescent="0.25">
      <c r="A8" s="55">
        <v>1</v>
      </c>
      <c r="B8" s="232" t="s">
        <v>109</v>
      </c>
      <c r="C8" s="233"/>
      <c r="D8" s="234">
        <v>12</v>
      </c>
      <c r="E8" s="215"/>
      <c r="F8" s="189">
        <f t="shared" ref="F8:F60" si="0">E8*D8</f>
        <v>0</v>
      </c>
      <c r="G8" s="190"/>
      <c r="I8" s="30" t="e">
        <f t="shared" ref="I8:I17" si="1">(H8*(1-Lohnanteil))+(Lohnanteil*H8*Lohnneu/Lohnalt)</f>
        <v>#DIV/0!</v>
      </c>
      <c r="L8" s="161"/>
      <c r="M8" s="161">
        <f t="shared" ref="M8:M43" si="2">IF(B8 = "",0,1)</f>
        <v>1</v>
      </c>
      <c r="N8" s="164">
        <f t="shared" ref="N8:N39" si="3">IF(C8 = "",0,1)</f>
        <v>0</v>
      </c>
    </row>
    <row r="9" spans="1:15" x14ac:dyDescent="0.25">
      <c r="A9" s="55">
        <v>2</v>
      </c>
      <c r="B9" s="220"/>
      <c r="C9" s="235"/>
      <c r="D9" s="234"/>
      <c r="E9" s="215"/>
      <c r="F9" s="189">
        <f t="shared" si="0"/>
        <v>0</v>
      </c>
      <c r="G9" s="191"/>
      <c r="I9" s="30" t="e">
        <f t="shared" si="1"/>
        <v>#DIV/0!</v>
      </c>
      <c r="L9" s="161"/>
      <c r="M9" s="161">
        <f t="shared" si="2"/>
        <v>0</v>
      </c>
      <c r="N9" s="164">
        <f t="shared" si="3"/>
        <v>0</v>
      </c>
    </row>
    <row r="10" spans="1:15" x14ac:dyDescent="0.25">
      <c r="A10" s="55">
        <v>3</v>
      </c>
      <c r="B10" s="220"/>
      <c r="C10" s="235"/>
      <c r="D10" s="234"/>
      <c r="E10" s="215"/>
      <c r="F10" s="189">
        <f t="shared" si="0"/>
        <v>0</v>
      </c>
      <c r="G10" s="191"/>
      <c r="I10" s="30" t="e">
        <f t="shared" si="1"/>
        <v>#DIV/0!</v>
      </c>
      <c r="L10" s="161"/>
      <c r="M10" s="161">
        <f t="shared" si="2"/>
        <v>0</v>
      </c>
      <c r="N10" s="164">
        <f t="shared" si="3"/>
        <v>0</v>
      </c>
      <c r="O10" s="23"/>
    </row>
    <row r="11" spans="1:15" x14ac:dyDescent="0.25">
      <c r="A11" s="55">
        <v>4</v>
      </c>
      <c r="B11" s="220"/>
      <c r="C11" s="235"/>
      <c r="D11" s="234"/>
      <c r="E11" s="215"/>
      <c r="F11" s="189">
        <f t="shared" si="0"/>
        <v>0</v>
      </c>
      <c r="G11" s="191"/>
      <c r="I11" s="30" t="e">
        <f t="shared" si="1"/>
        <v>#DIV/0!</v>
      </c>
      <c r="L11" s="161"/>
      <c r="M11" s="161">
        <f t="shared" si="2"/>
        <v>0</v>
      </c>
      <c r="N11" s="164">
        <f t="shared" si="3"/>
        <v>0</v>
      </c>
    </row>
    <row r="12" spans="1:15" x14ac:dyDescent="0.25">
      <c r="A12" s="55">
        <v>5</v>
      </c>
      <c r="B12" s="220"/>
      <c r="C12" s="235"/>
      <c r="D12" s="234"/>
      <c r="E12" s="215"/>
      <c r="F12" s="189">
        <f t="shared" si="0"/>
        <v>0</v>
      </c>
      <c r="G12" s="191"/>
      <c r="I12" s="30" t="e">
        <f t="shared" si="1"/>
        <v>#DIV/0!</v>
      </c>
      <c r="L12" s="161"/>
      <c r="M12" s="161">
        <f t="shared" si="2"/>
        <v>0</v>
      </c>
      <c r="N12" s="164">
        <f t="shared" si="3"/>
        <v>0</v>
      </c>
    </row>
    <row r="13" spans="1:15" x14ac:dyDescent="0.25">
      <c r="A13" s="55">
        <v>6</v>
      </c>
      <c r="B13" s="220"/>
      <c r="C13" s="235"/>
      <c r="D13" s="234"/>
      <c r="E13" s="215"/>
      <c r="F13" s="189">
        <f t="shared" si="0"/>
        <v>0</v>
      </c>
      <c r="G13" s="191"/>
      <c r="I13" s="30" t="e">
        <f t="shared" si="1"/>
        <v>#DIV/0!</v>
      </c>
      <c r="L13" s="161"/>
      <c r="M13" s="161">
        <f t="shared" si="2"/>
        <v>0</v>
      </c>
      <c r="N13" s="164">
        <f t="shared" si="3"/>
        <v>0</v>
      </c>
    </row>
    <row r="14" spans="1:15" x14ac:dyDescent="0.25">
      <c r="A14" s="55">
        <v>7</v>
      </c>
      <c r="B14" s="220"/>
      <c r="C14" s="235"/>
      <c r="D14" s="234"/>
      <c r="E14" s="215"/>
      <c r="F14" s="189">
        <f t="shared" si="0"/>
        <v>0</v>
      </c>
      <c r="G14" s="191"/>
      <c r="I14" s="30" t="e">
        <f t="shared" si="1"/>
        <v>#DIV/0!</v>
      </c>
      <c r="L14" s="161"/>
      <c r="M14" s="161">
        <f t="shared" si="2"/>
        <v>0</v>
      </c>
      <c r="N14" s="164">
        <f t="shared" si="3"/>
        <v>0</v>
      </c>
    </row>
    <row r="15" spans="1:15" x14ac:dyDescent="0.25">
      <c r="A15" s="55">
        <v>8</v>
      </c>
      <c r="B15" s="220"/>
      <c r="C15" s="235"/>
      <c r="D15" s="234"/>
      <c r="E15" s="215"/>
      <c r="F15" s="189">
        <f t="shared" si="0"/>
        <v>0</v>
      </c>
      <c r="G15" s="191"/>
      <c r="I15" s="30" t="e">
        <f t="shared" si="1"/>
        <v>#DIV/0!</v>
      </c>
      <c r="L15" s="161"/>
      <c r="M15" s="161">
        <f t="shared" si="2"/>
        <v>0</v>
      </c>
      <c r="N15" s="164">
        <f t="shared" si="3"/>
        <v>0</v>
      </c>
    </row>
    <row r="16" spans="1:15" x14ac:dyDescent="0.25">
      <c r="A16" s="55">
        <v>9</v>
      </c>
      <c r="B16" s="220"/>
      <c r="C16" s="235"/>
      <c r="D16" s="234"/>
      <c r="E16" s="215"/>
      <c r="F16" s="189">
        <f t="shared" si="0"/>
        <v>0</v>
      </c>
      <c r="G16" s="191"/>
      <c r="I16" s="30" t="e">
        <f t="shared" si="1"/>
        <v>#DIV/0!</v>
      </c>
      <c r="L16" s="161"/>
      <c r="M16" s="161">
        <f t="shared" si="2"/>
        <v>0</v>
      </c>
      <c r="N16" s="164">
        <f t="shared" si="3"/>
        <v>0</v>
      </c>
    </row>
    <row r="17" spans="1:15" x14ac:dyDescent="0.25">
      <c r="A17" s="55">
        <v>10</v>
      </c>
      <c r="B17" s="220"/>
      <c r="C17" s="235"/>
      <c r="D17" s="234"/>
      <c r="E17" s="177"/>
      <c r="F17" s="189">
        <f t="shared" si="0"/>
        <v>0</v>
      </c>
      <c r="G17" s="191"/>
      <c r="I17" s="30" t="e">
        <f t="shared" si="1"/>
        <v>#DIV/0!</v>
      </c>
      <c r="L17" s="161"/>
      <c r="M17" s="161">
        <f t="shared" si="2"/>
        <v>0</v>
      </c>
      <c r="N17" s="164">
        <f t="shared" si="3"/>
        <v>0</v>
      </c>
    </row>
    <row r="18" spans="1:15" x14ac:dyDescent="0.25">
      <c r="A18" s="55">
        <v>11</v>
      </c>
      <c r="B18" s="220"/>
      <c r="C18" s="235"/>
      <c r="D18" s="234"/>
      <c r="E18" s="177"/>
      <c r="F18" s="189">
        <f t="shared" si="0"/>
        <v>0</v>
      </c>
      <c r="G18" s="191"/>
      <c r="I18" s="30" t="e">
        <f t="shared" ref="I18:I39" si="4">(H18*(1-Lohnanteil))+(Lohnanteil*H18*Lohnneu/Lohnalt)</f>
        <v>#DIV/0!</v>
      </c>
      <c r="L18" s="161"/>
      <c r="M18" s="161">
        <f t="shared" si="2"/>
        <v>0</v>
      </c>
      <c r="N18" s="164">
        <f t="shared" si="3"/>
        <v>0</v>
      </c>
    </row>
    <row r="19" spans="1:15" x14ac:dyDescent="0.25">
      <c r="A19" s="55">
        <v>12</v>
      </c>
      <c r="B19" s="220"/>
      <c r="C19" s="235"/>
      <c r="D19" s="234"/>
      <c r="E19" s="177"/>
      <c r="F19" s="189">
        <f t="shared" si="0"/>
        <v>0</v>
      </c>
      <c r="G19" s="191"/>
      <c r="I19" s="30" t="e">
        <f t="shared" si="4"/>
        <v>#DIV/0!</v>
      </c>
      <c r="L19" s="161"/>
      <c r="M19" s="161">
        <f t="shared" si="2"/>
        <v>0</v>
      </c>
      <c r="N19" s="164">
        <f t="shared" si="3"/>
        <v>0</v>
      </c>
    </row>
    <row r="20" spans="1:15" x14ac:dyDescent="0.25">
      <c r="A20" s="55">
        <v>13</v>
      </c>
      <c r="B20" s="220"/>
      <c r="C20" s="235"/>
      <c r="D20" s="234"/>
      <c r="E20" s="177"/>
      <c r="F20" s="189">
        <f t="shared" si="0"/>
        <v>0</v>
      </c>
      <c r="G20" s="191"/>
      <c r="I20" s="30" t="e">
        <f t="shared" si="4"/>
        <v>#DIV/0!</v>
      </c>
      <c r="L20" s="161"/>
      <c r="M20" s="161">
        <f t="shared" si="2"/>
        <v>0</v>
      </c>
      <c r="N20" s="164">
        <f t="shared" si="3"/>
        <v>0</v>
      </c>
    </row>
    <row r="21" spans="1:15" x14ac:dyDescent="0.25">
      <c r="A21" s="55">
        <v>14</v>
      </c>
      <c r="B21" s="220"/>
      <c r="C21" s="235"/>
      <c r="D21" s="234"/>
      <c r="E21" s="177"/>
      <c r="F21" s="189">
        <f t="shared" si="0"/>
        <v>0</v>
      </c>
      <c r="G21" s="191"/>
      <c r="I21" s="30" t="e">
        <f t="shared" si="4"/>
        <v>#DIV/0!</v>
      </c>
      <c r="L21" s="161"/>
      <c r="M21" s="161">
        <f t="shared" si="2"/>
        <v>0</v>
      </c>
      <c r="N21" s="164">
        <f t="shared" si="3"/>
        <v>0</v>
      </c>
    </row>
    <row r="22" spans="1:15" x14ac:dyDescent="0.25">
      <c r="A22" s="55">
        <v>15</v>
      </c>
      <c r="B22" s="220"/>
      <c r="C22" s="235"/>
      <c r="D22" s="234"/>
      <c r="E22" s="177"/>
      <c r="F22" s="189">
        <f t="shared" si="0"/>
        <v>0</v>
      </c>
      <c r="G22" s="191"/>
      <c r="I22" s="30" t="e">
        <f t="shared" si="4"/>
        <v>#DIV/0!</v>
      </c>
      <c r="L22" s="161"/>
      <c r="M22" s="161">
        <f t="shared" si="2"/>
        <v>0</v>
      </c>
      <c r="N22" s="164">
        <f t="shared" si="3"/>
        <v>0</v>
      </c>
    </row>
    <row r="23" spans="1:15" x14ac:dyDescent="0.25">
      <c r="A23" s="55">
        <v>16</v>
      </c>
      <c r="B23" s="220"/>
      <c r="C23" s="235"/>
      <c r="D23" s="234"/>
      <c r="E23" s="177"/>
      <c r="F23" s="189">
        <f t="shared" si="0"/>
        <v>0</v>
      </c>
      <c r="G23" s="191"/>
      <c r="I23" s="30" t="e">
        <f t="shared" si="4"/>
        <v>#DIV/0!</v>
      </c>
      <c r="L23" s="161"/>
      <c r="M23" s="161"/>
      <c r="N23" s="164">
        <f t="shared" si="3"/>
        <v>0</v>
      </c>
    </row>
    <row r="24" spans="1:15" x14ac:dyDescent="0.25">
      <c r="A24" s="55">
        <v>17</v>
      </c>
      <c r="B24" s="220"/>
      <c r="C24" s="235"/>
      <c r="D24" s="234"/>
      <c r="E24" s="177"/>
      <c r="F24" s="189">
        <f t="shared" si="0"/>
        <v>0</v>
      </c>
      <c r="G24" s="191"/>
      <c r="I24" s="30" t="e">
        <f t="shared" si="4"/>
        <v>#DIV/0!</v>
      </c>
      <c r="L24" s="161"/>
      <c r="M24" s="161"/>
      <c r="N24" s="164">
        <f t="shared" si="3"/>
        <v>0</v>
      </c>
    </row>
    <row r="25" spans="1:15" x14ac:dyDescent="0.25">
      <c r="A25" s="55">
        <v>18</v>
      </c>
      <c r="B25" s="220"/>
      <c r="C25" s="235"/>
      <c r="D25" s="234"/>
      <c r="E25" s="177"/>
      <c r="F25" s="189">
        <f t="shared" si="0"/>
        <v>0</v>
      </c>
      <c r="G25" s="191"/>
      <c r="I25" s="30" t="e">
        <f t="shared" si="4"/>
        <v>#DIV/0!</v>
      </c>
      <c r="L25" s="161"/>
      <c r="M25" s="161"/>
      <c r="N25" s="164">
        <f t="shared" si="3"/>
        <v>0</v>
      </c>
    </row>
    <row r="26" spans="1:15" x14ac:dyDescent="0.25">
      <c r="A26" s="55">
        <v>19</v>
      </c>
      <c r="B26" s="220"/>
      <c r="C26" s="235"/>
      <c r="D26" s="234"/>
      <c r="E26" s="177"/>
      <c r="F26" s="189">
        <f t="shared" si="0"/>
        <v>0</v>
      </c>
      <c r="G26" s="191"/>
      <c r="I26" s="30" t="e">
        <f t="shared" si="4"/>
        <v>#DIV/0!</v>
      </c>
      <c r="L26" s="161"/>
      <c r="M26" s="161"/>
      <c r="N26" s="164">
        <f t="shared" si="3"/>
        <v>0</v>
      </c>
    </row>
    <row r="27" spans="1:15" x14ac:dyDescent="0.25">
      <c r="A27" s="55">
        <v>20</v>
      </c>
      <c r="B27" s="220"/>
      <c r="C27" s="235"/>
      <c r="D27" s="234"/>
      <c r="E27" s="177"/>
      <c r="F27" s="189">
        <f t="shared" si="0"/>
        <v>0</v>
      </c>
      <c r="G27" s="191"/>
      <c r="I27" s="30" t="e">
        <f t="shared" si="4"/>
        <v>#DIV/0!</v>
      </c>
      <c r="L27" s="161"/>
      <c r="M27" s="161"/>
      <c r="N27" s="164">
        <f t="shared" si="3"/>
        <v>0</v>
      </c>
    </row>
    <row r="28" spans="1:15" x14ac:dyDescent="0.25">
      <c r="A28" s="55">
        <v>21</v>
      </c>
      <c r="B28" s="220"/>
      <c r="C28" s="235"/>
      <c r="D28" s="234"/>
      <c r="E28" s="177"/>
      <c r="F28" s="189">
        <f t="shared" si="0"/>
        <v>0</v>
      </c>
      <c r="G28" s="191"/>
      <c r="I28" s="30" t="e">
        <f t="shared" si="4"/>
        <v>#DIV/0!</v>
      </c>
      <c r="L28" s="161"/>
      <c r="M28" s="161"/>
      <c r="N28" s="164">
        <f t="shared" si="3"/>
        <v>0</v>
      </c>
    </row>
    <row r="29" spans="1:15" x14ac:dyDescent="0.25">
      <c r="A29" s="55">
        <v>22</v>
      </c>
      <c r="B29" s="220"/>
      <c r="C29" s="235"/>
      <c r="D29" s="234"/>
      <c r="E29" s="177"/>
      <c r="F29" s="189">
        <f t="shared" si="0"/>
        <v>0</v>
      </c>
      <c r="G29" s="191"/>
      <c r="I29" s="30" t="e">
        <f t="shared" si="4"/>
        <v>#DIV/0!</v>
      </c>
      <c r="L29" s="161"/>
      <c r="M29" s="161"/>
      <c r="N29" s="164">
        <f t="shared" si="3"/>
        <v>0</v>
      </c>
      <c r="O29" s="116"/>
    </row>
    <row r="30" spans="1:15" x14ac:dyDescent="0.25">
      <c r="A30" s="55">
        <v>23</v>
      </c>
      <c r="B30" s="220"/>
      <c r="C30" s="235"/>
      <c r="D30" s="234"/>
      <c r="E30" s="177"/>
      <c r="F30" s="189">
        <f t="shared" si="0"/>
        <v>0</v>
      </c>
      <c r="G30" s="191"/>
      <c r="I30" s="30" t="e">
        <f t="shared" si="4"/>
        <v>#DIV/0!</v>
      </c>
      <c r="L30" s="161"/>
      <c r="M30" s="161"/>
      <c r="N30" s="164">
        <f t="shared" si="3"/>
        <v>0</v>
      </c>
    </row>
    <row r="31" spans="1:15" x14ac:dyDescent="0.25">
      <c r="A31" s="55">
        <v>24</v>
      </c>
      <c r="B31" s="220"/>
      <c r="C31" s="235"/>
      <c r="D31" s="234"/>
      <c r="E31" s="177"/>
      <c r="F31" s="189">
        <f t="shared" si="0"/>
        <v>0</v>
      </c>
      <c r="G31" s="191"/>
      <c r="I31" s="30" t="e">
        <f t="shared" si="4"/>
        <v>#DIV/0!</v>
      </c>
      <c r="L31" s="161"/>
      <c r="M31" s="161"/>
      <c r="N31" s="164">
        <f t="shared" si="3"/>
        <v>0</v>
      </c>
    </row>
    <row r="32" spans="1:15" x14ac:dyDescent="0.25">
      <c r="A32" s="55">
        <v>25</v>
      </c>
      <c r="B32" s="220"/>
      <c r="C32" s="235"/>
      <c r="D32" s="234"/>
      <c r="E32" s="177"/>
      <c r="F32" s="189">
        <f t="shared" si="0"/>
        <v>0</v>
      </c>
      <c r="G32" s="191"/>
      <c r="I32" s="30" t="e">
        <f t="shared" si="4"/>
        <v>#DIV/0!</v>
      </c>
      <c r="L32" s="161"/>
      <c r="M32" s="161"/>
      <c r="N32" s="164">
        <f t="shared" si="3"/>
        <v>0</v>
      </c>
    </row>
    <row r="33" spans="1:14" x14ac:dyDescent="0.25">
      <c r="A33" s="55">
        <v>26</v>
      </c>
      <c r="B33" s="220"/>
      <c r="C33" s="235"/>
      <c r="D33" s="234"/>
      <c r="E33" s="177"/>
      <c r="F33" s="189">
        <f t="shared" si="0"/>
        <v>0</v>
      </c>
      <c r="G33" s="191"/>
      <c r="I33" s="30" t="e">
        <f t="shared" si="4"/>
        <v>#DIV/0!</v>
      </c>
      <c r="L33" s="161"/>
      <c r="M33" s="161">
        <f t="shared" si="2"/>
        <v>0</v>
      </c>
      <c r="N33" s="164">
        <f t="shared" si="3"/>
        <v>0</v>
      </c>
    </row>
    <row r="34" spans="1:14" x14ac:dyDescent="0.25">
      <c r="A34" s="55">
        <v>27</v>
      </c>
      <c r="B34" s="220"/>
      <c r="C34" s="235"/>
      <c r="D34" s="234"/>
      <c r="E34" s="177"/>
      <c r="F34" s="189">
        <f t="shared" si="0"/>
        <v>0</v>
      </c>
      <c r="G34" s="191"/>
      <c r="I34" s="30" t="e">
        <f t="shared" si="4"/>
        <v>#DIV/0!</v>
      </c>
      <c r="L34" s="161"/>
      <c r="M34" s="161">
        <f t="shared" si="2"/>
        <v>0</v>
      </c>
      <c r="N34" s="164">
        <f t="shared" si="3"/>
        <v>0</v>
      </c>
    </row>
    <row r="35" spans="1:14" x14ac:dyDescent="0.25">
      <c r="A35" s="55">
        <v>28</v>
      </c>
      <c r="B35" s="220"/>
      <c r="C35" s="235"/>
      <c r="D35" s="234"/>
      <c r="E35" s="177"/>
      <c r="F35" s="189">
        <f t="shared" si="0"/>
        <v>0</v>
      </c>
      <c r="G35" s="191"/>
      <c r="I35" s="30" t="e">
        <f t="shared" si="4"/>
        <v>#DIV/0!</v>
      </c>
      <c r="L35" s="161"/>
      <c r="M35" s="161">
        <f t="shared" si="2"/>
        <v>0</v>
      </c>
      <c r="N35" s="164">
        <f t="shared" si="3"/>
        <v>0</v>
      </c>
    </row>
    <row r="36" spans="1:14" x14ac:dyDescent="0.25">
      <c r="A36" s="55">
        <v>29</v>
      </c>
      <c r="B36" s="220"/>
      <c r="C36" s="235"/>
      <c r="D36" s="234"/>
      <c r="E36" s="177"/>
      <c r="F36" s="189">
        <f t="shared" si="0"/>
        <v>0</v>
      </c>
      <c r="G36" s="191"/>
      <c r="I36" s="30" t="e">
        <f t="shared" si="4"/>
        <v>#DIV/0!</v>
      </c>
      <c r="L36" s="161"/>
      <c r="M36" s="161">
        <f t="shared" si="2"/>
        <v>0</v>
      </c>
      <c r="N36" s="164">
        <f t="shared" si="3"/>
        <v>0</v>
      </c>
    </row>
    <row r="37" spans="1:14" x14ac:dyDescent="0.25">
      <c r="A37" s="55">
        <v>30</v>
      </c>
      <c r="B37" s="220"/>
      <c r="C37" s="235"/>
      <c r="D37" s="234"/>
      <c r="E37" s="177"/>
      <c r="F37" s="189">
        <f t="shared" si="0"/>
        <v>0</v>
      </c>
      <c r="G37" s="191"/>
      <c r="I37" s="30" t="e">
        <f t="shared" si="4"/>
        <v>#DIV/0!</v>
      </c>
      <c r="L37" s="161"/>
      <c r="M37" s="161">
        <f t="shared" si="2"/>
        <v>0</v>
      </c>
      <c r="N37" s="164">
        <f t="shared" si="3"/>
        <v>0</v>
      </c>
    </row>
    <row r="38" spans="1:14" x14ac:dyDescent="0.25">
      <c r="A38" s="55">
        <v>31</v>
      </c>
      <c r="B38" s="220"/>
      <c r="C38" s="235"/>
      <c r="D38" s="234"/>
      <c r="E38" s="177"/>
      <c r="F38" s="189">
        <f t="shared" si="0"/>
        <v>0</v>
      </c>
      <c r="G38" s="191"/>
      <c r="I38" s="30" t="e">
        <f t="shared" si="4"/>
        <v>#DIV/0!</v>
      </c>
      <c r="L38" s="161"/>
      <c r="M38" s="161">
        <f t="shared" si="2"/>
        <v>0</v>
      </c>
      <c r="N38" s="164">
        <f t="shared" si="3"/>
        <v>0</v>
      </c>
    </row>
    <row r="39" spans="1:14" x14ac:dyDescent="0.25">
      <c r="A39" s="55">
        <v>32</v>
      </c>
      <c r="B39" s="220"/>
      <c r="C39" s="235"/>
      <c r="D39" s="234"/>
      <c r="E39" s="177"/>
      <c r="F39" s="189">
        <f t="shared" si="0"/>
        <v>0</v>
      </c>
      <c r="G39" s="191"/>
      <c r="I39" s="30" t="e">
        <f t="shared" si="4"/>
        <v>#DIV/0!</v>
      </c>
      <c r="L39" s="161"/>
      <c r="M39" s="161">
        <f t="shared" si="2"/>
        <v>0</v>
      </c>
      <c r="N39" s="164">
        <f t="shared" si="3"/>
        <v>0</v>
      </c>
    </row>
    <row r="40" spans="1:14" x14ac:dyDescent="0.25">
      <c r="A40" s="55">
        <v>33</v>
      </c>
      <c r="B40" s="220"/>
      <c r="C40" s="235"/>
      <c r="D40" s="234"/>
      <c r="E40" s="177"/>
      <c r="F40" s="189">
        <f t="shared" si="0"/>
        <v>0</v>
      </c>
      <c r="G40" s="191"/>
      <c r="I40" s="30" t="e">
        <f t="shared" ref="I40:I60" si="5">(H40*(1-Lohnanteil))+(Lohnanteil*H40*Lohnneu/Lohnalt)</f>
        <v>#DIV/0!</v>
      </c>
      <c r="L40" s="161"/>
      <c r="M40" s="161">
        <f t="shared" si="2"/>
        <v>0</v>
      </c>
      <c r="N40" s="164">
        <f t="shared" ref="N40:N60" si="6">IF(C40 = "",0,1)</f>
        <v>0</v>
      </c>
    </row>
    <row r="41" spans="1:14" x14ac:dyDescent="0.25">
      <c r="A41" s="55">
        <v>34</v>
      </c>
      <c r="B41" s="220"/>
      <c r="C41" s="235"/>
      <c r="D41" s="234"/>
      <c r="E41" s="177"/>
      <c r="F41" s="189">
        <f t="shared" si="0"/>
        <v>0</v>
      </c>
      <c r="G41" s="191"/>
      <c r="I41" s="30" t="e">
        <f t="shared" si="5"/>
        <v>#DIV/0!</v>
      </c>
      <c r="L41" s="161"/>
      <c r="M41" s="161">
        <f t="shared" si="2"/>
        <v>0</v>
      </c>
      <c r="N41" s="164">
        <f t="shared" si="6"/>
        <v>0</v>
      </c>
    </row>
    <row r="42" spans="1:14" x14ac:dyDescent="0.25">
      <c r="A42" s="55">
        <v>35</v>
      </c>
      <c r="B42" s="220"/>
      <c r="C42" s="235"/>
      <c r="D42" s="234"/>
      <c r="E42" s="177"/>
      <c r="F42" s="189">
        <f t="shared" si="0"/>
        <v>0</v>
      </c>
      <c r="G42" s="191"/>
      <c r="I42" s="30" t="e">
        <f t="shared" si="5"/>
        <v>#DIV/0!</v>
      </c>
      <c r="L42" s="161"/>
      <c r="M42" s="161">
        <f t="shared" si="2"/>
        <v>0</v>
      </c>
      <c r="N42" s="164">
        <f t="shared" si="6"/>
        <v>0</v>
      </c>
    </row>
    <row r="43" spans="1:14" x14ac:dyDescent="0.25">
      <c r="A43" s="55">
        <v>36</v>
      </c>
      <c r="B43" s="220"/>
      <c r="C43" s="235"/>
      <c r="D43" s="234"/>
      <c r="E43" s="177"/>
      <c r="F43" s="189">
        <f t="shared" si="0"/>
        <v>0</v>
      </c>
      <c r="G43" s="191"/>
      <c r="I43" s="30" t="e">
        <f t="shared" si="5"/>
        <v>#DIV/0!</v>
      </c>
      <c r="L43" s="161"/>
      <c r="M43" s="161">
        <f t="shared" si="2"/>
        <v>0</v>
      </c>
      <c r="N43" s="164">
        <f t="shared" si="6"/>
        <v>0</v>
      </c>
    </row>
    <row r="44" spans="1:14" x14ac:dyDescent="0.25">
      <c r="A44" s="55">
        <v>37</v>
      </c>
      <c r="B44" s="220"/>
      <c r="C44" s="235"/>
      <c r="D44" s="234"/>
      <c r="E44" s="177"/>
      <c r="F44" s="189">
        <f t="shared" si="0"/>
        <v>0</v>
      </c>
      <c r="G44" s="191"/>
      <c r="I44" s="30" t="e">
        <f t="shared" si="5"/>
        <v>#DIV/0!</v>
      </c>
      <c r="L44" s="161"/>
      <c r="M44" s="161">
        <f t="shared" ref="M44:M60" si="7">IF(B44 = "",0,1)</f>
        <v>0</v>
      </c>
      <c r="N44" s="164">
        <f t="shared" si="6"/>
        <v>0</v>
      </c>
    </row>
    <row r="45" spans="1:14" x14ac:dyDescent="0.25">
      <c r="A45" s="55">
        <v>38</v>
      </c>
      <c r="B45" s="220"/>
      <c r="C45" s="235"/>
      <c r="D45" s="234"/>
      <c r="E45" s="177"/>
      <c r="F45" s="189">
        <f t="shared" si="0"/>
        <v>0</v>
      </c>
      <c r="G45" s="191"/>
      <c r="I45" s="30" t="e">
        <f t="shared" si="5"/>
        <v>#DIV/0!</v>
      </c>
      <c r="L45" s="161"/>
      <c r="M45" s="161">
        <f t="shared" si="7"/>
        <v>0</v>
      </c>
      <c r="N45" s="164">
        <f t="shared" si="6"/>
        <v>0</v>
      </c>
    </row>
    <row r="46" spans="1:14" x14ac:dyDescent="0.25">
      <c r="A46" s="55">
        <v>39</v>
      </c>
      <c r="B46" s="220"/>
      <c r="C46" s="235"/>
      <c r="D46" s="234"/>
      <c r="E46" s="177"/>
      <c r="F46" s="189">
        <f t="shared" si="0"/>
        <v>0</v>
      </c>
      <c r="G46" s="191"/>
      <c r="I46" s="30" t="e">
        <f t="shared" si="5"/>
        <v>#DIV/0!</v>
      </c>
      <c r="L46" s="161"/>
      <c r="M46" s="161">
        <f t="shared" si="7"/>
        <v>0</v>
      </c>
      <c r="N46" s="164">
        <f t="shared" si="6"/>
        <v>0</v>
      </c>
    </row>
    <row r="47" spans="1:14" x14ac:dyDescent="0.25">
      <c r="A47" s="55">
        <v>40</v>
      </c>
      <c r="B47" s="220"/>
      <c r="C47" s="235"/>
      <c r="D47" s="234"/>
      <c r="E47" s="177"/>
      <c r="F47" s="189">
        <f t="shared" si="0"/>
        <v>0</v>
      </c>
      <c r="G47" s="191"/>
      <c r="I47" s="30" t="e">
        <f t="shared" si="5"/>
        <v>#DIV/0!</v>
      </c>
      <c r="L47" s="161"/>
      <c r="M47" s="161">
        <f t="shared" si="7"/>
        <v>0</v>
      </c>
      <c r="N47" s="164">
        <f t="shared" si="6"/>
        <v>0</v>
      </c>
    </row>
    <row r="48" spans="1:14" x14ac:dyDescent="0.25">
      <c r="A48" s="55">
        <v>41</v>
      </c>
      <c r="B48" s="220"/>
      <c r="C48" s="235"/>
      <c r="D48" s="234"/>
      <c r="E48" s="177"/>
      <c r="F48" s="189">
        <f t="shared" si="0"/>
        <v>0</v>
      </c>
      <c r="G48" s="191"/>
      <c r="I48" s="30" t="e">
        <f t="shared" si="5"/>
        <v>#DIV/0!</v>
      </c>
      <c r="L48" s="161"/>
      <c r="M48" s="161">
        <f t="shared" si="7"/>
        <v>0</v>
      </c>
      <c r="N48" s="164">
        <f t="shared" si="6"/>
        <v>0</v>
      </c>
    </row>
    <row r="49" spans="1:14" x14ac:dyDescent="0.25">
      <c r="A49" s="55">
        <v>42</v>
      </c>
      <c r="B49" s="220"/>
      <c r="C49" s="235"/>
      <c r="D49" s="234"/>
      <c r="E49" s="177"/>
      <c r="F49" s="189">
        <f t="shared" si="0"/>
        <v>0</v>
      </c>
      <c r="G49" s="191"/>
      <c r="I49" s="30" t="e">
        <f t="shared" si="5"/>
        <v>#DIV/0!</v>
      </c>
      <c r="L49" s="161"/>
      <c r="M49" s="161">
        <f t="shared" si="7"/>
        <v>0</v>
      </c>
      <c r="N49" s="164">
        <f t="shared" si="6"/>
        <v>0</v>
      </c>
    </row>
    <row r="50" spans="1:14" x14ac:dyDescent="0.25">
      <c r="A50" s="55">
        <v>43</v>
      </c>
      <c r="B50" s="220"/>
      <c r="C50" s="235"/>
      <c r="D50" s="234"/>
      <c r="E50" s="177"/>
      <c r="F50" s="189">
        <f t="shared" si="0"/>
        <v>0</v>
      </c>
      <c r="G50" s="191"/>
      <c r="I50" s="30" t="e">
        <f t="shared" si="5"/>
        <v>#DIV/0!</v>
      </c>
      <c r="L50" s="161"/>
      <c r="M50" s="161">
        <f t="shared" si="7"/>
        <v>0</v>
      </c>
      <c r="N50" s="164">
        <f t="shared" si="6"/>
        <v>0</v>
      </c>
    </row>
    <row r="51" spans="1:14" x14ac:dyDescent="0.25">
      <c r="A51" s="55">
        <v>44</v>
      </c>
      <c r="B51" s="220"/>
      <c r="C51" s="235"/>
      <c r="D51" s="234"/>
      <c r="E51" s="177"/>
      <c r="F51" s="189">
        <f t="shared" si="0"/>
        <v>0</v>
      </c>
      <c r="G51" s="191"/>
      <c r="I51" s="30" t="e">
        <f t="shared" si="5"/>
        <v>#DIV/0!</v>
      </c>
      <c r="L51" s="161"/>
      <c r="M51" s="161">
        <f t="shared" si="7"/>
        <v>0</v>
      </c>
      <c r="N51" s="164">
        <f t="shared" si="6"/>
        <v>0</v>
      </c>
    </row>
    <row r="52" spans="1:14" x14ac:dyDescent="0.25">
      <c r="A52" s="55">
        <v>45</v>
      </c>
      <c r="B52" s="220"/>
      <c r="C52" s="235"/>
      <c r="D52" s="234"/>
      <c r="E52" s="177"/>
      <c r="F52" s="189">
        <f t="shared" si="0"/>
        <v>0</v>
      </c>
      <c r="G52" s="191"/>
      <c r="I52" s="30" t="e">
        <f t="shared" si="5"/>
        <v>#DIV/0!</v>
      </c>
      <c r="L52" s="161"/>
      <c r="M52" s="161">
        <f t="shared" si="7"/>
        <v>0</v>
      </c>
      <c r="N52" s="164">
        <f t="shared" si="6"/>
        <v>0</v>
      </c>
    </row>
    <row r="53" spans="1:14" x14ac:dyDescent="0.25">
      <c r="A53" s="55">
        <v>46</v>
      </c>
      <c r="B53" s="220"/>
      <c r="C53" s="235"/>
      <c r="D53" s="234"/>
      <c r="E53" s="177"/>
      <c r="F53" s="189">
        <f t="shared" si="0"/>
        <v>0</v>
      </c>
      <c r="G53" s="191"/>
      <c r="I53" s="30" t="e">
        <f t="shared" si="5"/>
        <v>#DIV/0!</v>
      </c>
      <c r="L53" s="161"/>
      <c r="M53" s="161">
        <f t="shared" si="7"/>
        <v>0</v>
      </c>
      <c r="N53" s="164">
        <f t="shared" si="6"/>
        <v>0</v>
      </c>
    </row>
    <row r="54" spans="1:14" x14ac:dyDescent="0.25">
      <c r="A54" s="55">
        <v>47</v>
      </c>
      <c r="B54" s="220"/>
      <c r="C54" s="235"/>
      <c r="D54" s="234"/>
      <c r="E54" s="177"/>
      <c r="F54" s="189">
        <f t="shared" si="0"/>
        <v>0</v>
      </c>
      <c r="G54" s="191"/>
      <c r="I54" s="30" t="e">
        <f t="shared" si="5"/>
        <v>#DIV/0!</v>
      </c>
      <c r="L54" s="161"/>
      <c r="M54" s="161">
        <f t="shared" si="7"/>
        <v>0</v>
      </c>
      <c r="N54" s="164">
        <f t="shared" si="6"/>
        <v>0</v>
      </c>
    </row>
    <row r="55" spans="1:14" x14ac:dyDescent="0.25">
      <c r="A55" s="55">
        <v>48</v>
      </c>
      <c r="B55" s="220"/>
      <c r="C55" s="235"/>
      <c r="D55" s="234"/>
      <c r="E55" s="177"/>
      <c r="F55" s="189">
        <f t="shared" si="0"/>
        <v>0</v>
      </c>
      <c r="G55" s="191"/>
      <c r="I55" s="30" t="e">
        <f t="shared" si="5"/>
        <v>#DIV/0!</v>
      </c>
      <c r="L55" s="161"/>
      <c r="M55" s="161">
        <f t="shared" si="7"/>
        <v>0</v>
      </c>
      <c r="N55" s="164">
        <f t="shared" si="6"/>
        <v>0</v>
      </c>
    </row>
    <row r="56" spans="1:14" x14ac:dyDescent="0.25">
      <c r="A56" s="55">
        <v>49</v>
      </c>
      <c r="B56" s="220"/>
      <c r="C56" s="235"/>
      <c r="D56" s="234"/>
      <c r="E56" s="177"/>
      <c r="F56" s="189">
        <f t="shared" si="0"/>
        <v>0</v>
      </c>
      <c r="G56" s="191"/>
      <c r="I56" s="30" t="e">
        <f t="shared" si="5"/>
        <v>#DIV/0!</v>
      </c>
      <c r="L56" s="161"/>
      <c r="M56" s="161">
        <f t="shared" si="7"/>
        <v>0</v>
      </c>
      <c r="N56" s="164">
        <f t="shared" si="6"/>
        <v>0</v>
      </c>
    </row>
    <row r="57" spans="1:14" x14ac:dyDescent="0.25">
      <c r="A57" s="55">
        <v>50</v>
      </c>
      <c r="B57" s="220"/>
      <c r="C57" s="235"/>
      <c r="D57" s="234"/>
      <c r="E57" s="177"/>
      <c r="F57" s="189">
        <f t="shared" si="0"/>
        <v>0</v>
      </c>
      <c r="G57" s="191"/>
      <c r="I57" s="30" t="e">
        <f t="shared" si="5"/>
        <v>#DIV/0!</v>
      </c>
      <c r="L57" s="161"/>
      <c r="M57" s="161">
        <f t="shared" si="7"/>
        <v>0</v>
      </c>
      <c r="N57" s="164">
        <f t="shared" si="6"/>
        <v>0</v>
      </c>
    </row>
    <row r="58" spans="1:14" x14ac:dyDescent="0.25">
      <c r="A58" s="55">
        <v>51</v>
      </c>
      <c r="B58" s="220"/>
      <c r="C58" s="235"/>
      <c r="D58" s="234"/>
      <c r="E58" s="177"/>
      <c r="F58" s="189">
        <f t="shared" si="0"/>
        <v>0</v>
      </c>
      <c r="G58" s="191"/>
      <c r="I58" s="30" t="e">
        <f t="shared" si="5"/>
        <v>#DIV/0!</v>
      </c>
      <c r="L58" s="161"/>
      <c r="M58" s="161">
        <f t="shared" si="7"/>
        <v>0</v>
      </c>
      <c r="N58" s="164">
        <f t="shared" si="6"/>
        <v>0</v>
      </c>
    </row>
    <row r="59" spans="1:14" x14ac:dyDescent="0.25">
      <c r="A59" s="55">
        <v>52</v>
      </c>
      <c r="B59" s="220"/>
      <c r="C59" s="235"/>
      <c r="D59" s="234"/>
      <c r="E59" s="177"/>
      <c r="F59" s="189">
        <f t="shared" si="0"/>
        <v>0</v>
      </c>
      <c r="G59" s="191"/>
      <c r="I59" s="30" t="e">
        <f t="shared" si="5"/>
        <v>#DIV/0!</v>
      </c>
      <c r="L59" s="161"/>
      <c r="M59" s="161">
        <f t="shared" si="7"/>
        <v>0</v>
      </c>
      <c r="N59" s="164">
        <f t="shared" si="6"/>
        <v>0</v>
      </c>
    </row>
    <row r="60" spans="1:14" ht="13" thickBot="1" x14ac:dyDescent="0.3">
      <c r="A60" s="55">
        <v>53</v>
      </c>
      <c r="B60" s="236"/>
      <c r="C60" s="235"/>
      <c r="D60" s="234"/>
      <c r="E60" s="177"/>
      <c r="F60" s="189">
        <f t="shared" si="0"/>
        <v>0</v>
      </c>
      <c r="G60" s="191"/>
      <c r="I60" s="30" t="e">
        <f t="shared" si="5"/>
        <v>#DIV/0!</v>
      </c>
      <c r="L60" s="161"/>
      <c r="M60" s="161">
        <f t="shared" si="7"/>
        <v>0</v>
      </c>
      <c r="N60" s="164">
        <f t="shared" si="6"/>
        <v>0</v>
      </c>
    </row>
    <row r="61" spans="1:14" ht="14" thickTop="1" thickBot="1" x14ac:dyDescent="0.35">
      <c r="A61" s="157">
        <v>0</v>
      </c>
      <c r="B61" s="158" t="s">
        <v>9</v>
      </c>
      <c r="C61" s="57"/>
      <c r="D61" s="117">
        <v>0</v>
      </c>
      <c r="E61" s="192"/>
      <c r="F61" s="193">
        <f>SUM(F8:F60)</f>
        <v>0</v>
      </c>
      <c r="G61" s="194"/>
      <c r="L61" s="162"/>
      <c r="M61" s="163">
        <f>SUM(M8:N60)</f>
        <v>1</v>
      </c>
      <c r="N61" s="164"/>
    </row>
    <row r="62" spans="1:14" ht="13" thickTop="1" x14ac:dyDescent="0.25">
      <c r="A62" s="1"/>
      <c r="B62" s="2"/>
      <c r="C62" s="2"/>
      <c r="D62" s="2"/>
      <c r="E62" s="2"/>
      <c r="F62" s="2"/>
      <c r="G62" s="2"/>
    </row>
    <row r="63" spans="1:14" x14ac:dyDescent="0.25">
      <c r="A63" s="2"/>
      <c r="B63" s="2"/>
      <c r="C63" s="2"/>
      <c r="D63" s="2"/>
      <c r="E63" s="2"/>
      <c r="F63" s="2"/>
      <c r="G63" s="2"/>
    </row>
  </sheetData>
  <sheetProtection password="BADD" sheet="1" objects="1" scenarios="1"/>
  <mergeCells count="12">
    <mergeCell ref="A3:A7"/>
    <mergeCell ref="E6:E7"/>
    <mergeCell ref="G3:G4"/>
    <mergeCell ref="G6:G7"/>
    <mergeCell ref="B2:C2"/>
    <mergeCell ref="F6:F7"/>
    <mergeCell ref="B6:B7"/>
    <mergeCell ref="C6:C7"/>
    <mergeCell ref="B3:C3"/>
    <mergeCell ref="D3:F3"/>
    <mergeCell ref="E5:F5"/>
    <mergeCell ref="D5:D7"/>
  </mergeCells>
  <phoneticPr fontId="7" type="noConversion"/>
  <conditionalFormatting sqref="D8:D60">
    <cfRule type="cellIs" dxfId="49" priority="6" stopIfTrue="1" operator="greaterThan">
      <formula>20516</formula>
    </cfRule>
  </conditionalFormatting>
  <conditionalFormatting sqref="E8:E60">
    <cfRule type="containsText" dxfId="48" priority="2" stopIfTrue="1" operator="containsText" text=".">
      <formula>NOT(ISERROR(SEARCH(".",E8)))</formula>
    </cfRule>
    <cfRule type="containsText" dxfId="47" priority="3" stopIfTrue="1" operator="containsText" text="#.#">
      <formula>NOT(ISERROR(SEARCH("#.#",E8)))</formula>
    </cfRule>
    <cfRule type="cellIs" dxfId="46" priority="5" stopIfTrue="1" operator="greaterThan">
      <formula>20517</formula>
    </cfRule>
  </conditionalFormatting>
  <conditionalFormatting sqref="G8:G60">
    <cfRule type="cellIs" dxfId="45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31" r:id="rId4" name="OB_P">
          <controlPr defaultSize="0" autoLine="0" r:id="rId5">
            <anchor moveWithCells="1">
              <from>
                <xdr:col>3</xdr:col>
                <xdr:colOff>19050</xdr:colOff>
                <xdr:row>3</xdr:row>
                <xdr:rowOff>0</xdr:rowOff>
              </from>
              <to>
                <xdr:col>4</xdr:col>
                <xdr:colOff>482600</xdr:colOff>
                <xdr:row>4</xdr:row>
                <xdr:rowOff>25400</xdr:rowOff>
              </to>
            </anchor>
          </controlPr>
        </control>
      </mc:Choice>
      <mc:Fallback>
        <control shapeId="5131" r:id="rId4" name="OB_P"/>
      </mc:Fallback>
    </mc:AlternateContent>
    <mc:AlternateContent xmlns:mc="http://schemas.openxmlformats.org/markup-compatibility/2006">
      <mc:Choice Requires="x14">
        <control shapeId="5132" r:id="rId6" name="OB_25">
          <controlPr defaultSize="0" autoLine="0" r:id="rId7">
            <anchor moveWithCells="1">
              <from>
                <xdr:col>4</xdr:col>
                <xdr:colOff>488950</xdr:colOff>
                <xdr:row>3</xdr:row>
                <xdr:rowOff>0</xdr:rowOff>
              </from>
              <to>
                <xdr:col>5</xdr:col>
                <xdr:colOff>863600</xdr:colOff>
                <xdr:row>4</xdr:row>
                <xdr:rowOff>25400</xdr:rowOff>
              </to>
            </anchor>
          </controlPr>
        </control>
      </mc:Choice>
      <mc:Fallback>
        <control shapeId="5132" r:id="rId6" name="OB_25"/>
      </mc:Fallback>
    </mc:AlternateContent>
    <mc:AlternateContent xmlns:mc="http://schemas.openxmlformats.org/markup-compatibility/2006">
      <mc:Choice Requires="x14">
        <control shapeId="5134" r:id="rId8" name="PB1_S2oe">
          <controlPr defaultSize="0" autoLine="0" autoPict="0" r:id="rId9">
            <anchor moveWithCells="1">
              <from>
                <xdr:col>5</xdr:col>
                <xdr:colOff>361950</xdr:colOff>
                <xdr:row>62</xdr:row>
                <xdr:rowOff>12700</xdr:rowOff>
              </from>
              <to>
                <xdr:col>6</xdr:col>
                <xdr:colOff>1384300</xdr:colOff>
                <xdr:row>64</xdr:row>
                <xdr:rowOff>31750</xdr:rowOff>
              </to>
            </anchor>
          </controlPr>
        </control>
      </mc:Choice>
      <mc:Fallback>
        <control shapeId="5134" r:id="rId8" name="PB1_S2o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6"/>
  <dimension ref="A1:N62"/>
  <sheetViews>
    <sheetView showZeros="0" tabSelected="1" zoomScale="140" zoomScaleNormal="140" workbookViewId="0">
      <selection activeCell="E19" sqref="E19"/>
    </sheetView>
  </sheetViews>
  <sheetFormatPr baseColWidth="10" defaultRowHeight="12.5" x14ac:dyDescent="0.25"/>
  <cols>
    <col min="1" max="1" width="4" customWidth="1"/>
    <col min="2" max="2" width="31.7265625" customWidth="1"/>
    <col min="3" max="3" width="10.54296875" customWidth="1"/>
    <col min="4" max="4" width="8.54296875" customWidth="1"/>
    <col min="5" max="5" width="10.7265625" customWidth="1"/>
    <col min="6" max="6" width="13.453125" customWidth="1"/>
    <col min="7" max="7" width="11.1796875" customWidth="1"/>
    <col min="8" max="14" width="11.453125" hidden="1" customWidth="1"/>
  </cols>
  <sheetData>
    <row r="1" spans="1:14" s="5" customFormat="1" ht="20.149999999999999" customHeight="1" thickTop="1" thickBot="1" x14ac:dyDescent="0.45">
      <c r="A1" s="42" t="s">
        <v>36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3">
      <c r="A2" s="46"/>
      <c r="B2" s="274" t="s">
        <v>0</v>
      </c>
      <c r="C2" s="275"/>
      <c r="D2" s="290" t="s">
        <v>51</v>
      </c>
      <c r="E2" s="291"/>
      <c r="F2" s="291"/>
      <c r="G2" s="292"/>
      <c r="N2" s="8"/>
    </row>
    <row r="3" spans="1:14" ht="12.75" customHeight="1" x14ac:dyDescent="0.25">
      <c r="A3" s="265" t="s">
        <v>1</v>
      </c>
      <c r="B3" s="280" t="s">
        <v>102</v>
      </c>
      <c r="C3" s="281"/>
      <c r="D3" s="287" t="s">
        <v>3</v>
      </c>
      <c r="E3" s="285"/>
      <c r="F3" s="286"/>
      <c r="G3" s="270" t="s">
        <v>4</v>
      </c>
      <c r="N3" s="8"/>
    </row>
    <row r="4" spans="1:14" ht="12.75" customHeight="1" x14ac:dyDescent="0.25">
      <c r="A4" s="266"/>
      <c r="B4" s="254" t="str">
        <f>Zusammenstellung!E17</f>
        <v>OLB-2026-0352-GWA</v>
      </c>
      <c r="C4" s="50" t="s">
        <v>20</v>
      </c>
      <c r="D4" s="288"/>
      <c r="E4" s="293"/>
      <c r="F4" s="294"/>
      <c r="G4" s="271"/>
      <c r="N4" s="8"/>
    </row>
    <row r="5" spans="1:14" ht="12.75" customHeight="1" thickBot="1" x14ac:dyDescent="0.3">
      <c r="A5" s="266"/>
      <c r="B5" s="254">
        <f>Zusammenstellung!E19</f>
        <v>0</v>
      </c>
      <c r="C5" s="53" t="s">
        <v>19</v>
      </c>
      <c r="D5" s="288"/>
      <c r="E5" s="285" t="s">
        <v>50</v>
      </c>
      <c r="F5" s="286"/>
      <c r="G5" s="54"/>
      <c r="N5" s="8"/>
    </row>
    <row r="6" spans="1:14" ht="12.75" customHeight="1" thickTop="1" x14ac:dyDescent="0.25">
      <c r="A6" s="266"/>
      <c r="B6" s="276" t="s">
        <v>8</v>
      </c>
      <c r="C6" s="278" t="s">
        <v>2</v>
      </c>
      <c r="D6" s="288"/>
      <c r="E6" s="268" t="s">
        <v>5</v>
      </c>
      <c r="F6" s="268" t="s">
        <v>6</v>
      </c>
      <c r="G6" s="272" t="s">
        <v>5</v>
      </c>
      <c r="N6" s="8"/>
    </row>
    <row r="7" spans="1:14" ht="12.75" customHeight="1" thickBot="1" x14ac:dyDescent="0.3">
      <c r="A7" s="267"/>
      <c r="B7" s="277"/>
      <c r="C7" s="279"/>
      <c r="D7" s="289"/>
      <c r="E7" s="269"/>
      <c r="F7" s="269"/>
      <c r="G7" s="273"/>
      <c r="N7" s="8"/>
    </row>
    <row r="8" spans="1:14" ht="13" thickTop="1" x14ac:dyDescent="0.25">
      <c r="A8" s="159">
        <v>1</v>
      </c>
      <c r="B8" s="346" t="s">
        <v>113</v>
      </c>
      <c r="C8" s="347"/>
      <c r="D8" s="348">
        <v>7</v>
      </c>
      <c r="E8" s="357"/>
      <c r="F8" s="181">
        <f>E8*D8</f>
        <v>0</v>
      </c>
      <c r="G8" s="166"/>
      <c r="H8" s="16"/>
      <c r="I8" s="14" t="e">
        <f t="shared" ref="I8:I20" si="0">(H8*(1-Lohnanteil))+(Lohnanteil*H8*Lohnneu/Lohnalt)</f>
        <v>#DIV/0!</v>
      </c>
      <c r="J8" s="30"/>
      <c r="K8" s="14" t="e">
        <f t="shared" ref="K8:K39" si="1">(J8*(1-Lohnanteil))+(Lohnanteil*J8*Lohnneu/Lohnalt)</f>
        <v>#DIV/0!</v>
      </c>
      <c r="L8" s="14">
        <v>1</v>
      </c>
      <c r="M8" s="161">
        <f t="shared" ref="M8:M60" si="2">IF(B8 = "",0,1)</f>
        <v>1</v>
      </c>
      <c r="N8" s="164">
        <f t="shared" ref="N8:N60" si="3">IF(C8 = "",0,1)</f>
        <v>0</v>
      </c>
    </row>
    <row r="9" spans="1:14" x14ac:dyDescent="0.25">
      <c r="A9" s="55">
        <v>2</v>
      </c>
      <c r="B9" s="349" t="s">
        <v>114</v>
      </c>
      <c r="C9" s="350"/>
      <c r="D9" s="351">
        <v>7</v>
      </c>
      <c r="E9" s="357"/>
      <c r="F9" s="181">
        <f t="shared" ref="F9:F60" si="4">E9*D9</f>
        <v>0</v>
      </c>
      <c r="G9" s="166"/>
      <c r="H9" s="16"/>
      <c r="I9" s="14" t="e">
        <f t="shared" si="0"/>
        <v>#DIV/0!</v>
      </c>
      <c r="J9" s="30"/>
      <c r="K9" s="14" t="e">
        <f t="shared" si="1"/>
        <v>#DIV/0!</v>
      </c>
      <c r="L9" s="14">
        <v>1</v>
      </c>
      <c r="M9" s="161">
        <f t="shared" si="2"/>
        <v>1</v>
      </c>
      <c r="N9" s="164">
        <f t="shared" si="3"/>
        <v>0</v>
      </c>
    </row>
    <row r="10" spans="1:14" x14ac:dyDescent="0.25">
      <c r="A10" s="55">
        <v>3</v>
      </c>
      <c r="B10" s="352" t="s">
        <v>115</v>
      </c>
      <c r="C10" s="353"/>
      <c r="D10" s="354">
        <v>7</v>
      </c>
      <c r="E10" s="357"/>
      <c r="F10" s="181">
        <f t="shared" si="4"/>
        <v>0</v>
      </c>
      <c r="G10" s="166"/>
      <c r="H10" s="16"/>
      <c r="I10" s="14" t="e">
        <f t="shared" si="0"/>
        <v>#DIV/0!</v>
      </c>
      <c r="J10" s="30"/>
      <c r="K10" s="14" t="e">
        <f t="shared" si="1"/>
        <v>#DIV/0!</v>
      </c>
      <c r="L10" s="14">
        <v>1</v>
      </c>
      <c r="M10" s="161">
        <f t="shared" si="2"/>
        <v>1</v>
      </c>
      <c r="N10" s="164">
        <f t="shared" si="3"/>
        <v>0</v>
      </c>
    </row>
    <row r="11" spans="1:14" x14ac:dyDescent="0.25">
      <c r="A11" s="55">
        <v>4</v>
      </c>
      <c r="B11" s="352" t="s">
        <v>116</v>
      </c>
      <c r="C11" s="353"/>
      <c r="D11" s="354">
        <v>7</v>
      </c>
      <c r="E11" s="357"/>
      <c r="F11" s="181">
        <f t="shared" si="4"/>
        <v>0</v>
      </c>
      <c r="G11" s="166"/>
      <c r="H11" s="16"/>
      <c r="I11" s="14" t="e">
        <f t="shared" si="0"/>
        <v>#DIV/0!</v>
      </c>
      <c r="J11" s="30"/>
      <c r="K11" s="14" t="e">
        <f t="shared" si="1"/>
        <v>#DIV/0!</v>
      </c>
      <c r="L11" s="14">
        <v>1</v>
      </c>
      <c r="M11" s="161">
        <f t="shared" si="2"/>
        <v>1</v>
      </c>
      <c r="N11" s="164">
        <f t="shared" si="3"/>
        <v>0</v>
      </c>
    </row>
    <row r="12" spans="1:14" x14ac:dyDescent="0.25">
      <c r="A12" s="55">
        <v>5</v>
      </c>
      <c r="B12" s="352" t="s">
        <v>117</v>
      </c>
      <c r="C12" s="353"/>
      <c r="D12" s="354">
        <v>79</v>
      </c>
      <c r="E12" s="357"/>
      <c r="F12" s="181">
        <f t="shared" si="4"/>
        <v>0</v>
      </c>
      <c r="G12" s="166"/>
      <c r="H12" s="16"/>
      <c r="I12" s="14" t="e">
        <f t="shared" si="0"/>
        <v>#DIV/0!</v>
      </c>
      <c r="J12" s="30"/>
      <c r="K12" s="14" t="e">
        <f t="shared" si="1"/>
        <v>#DIV/0!</v>
      </c>
      <c r="L12" s="14">
        <v>1</v>
      </c>
      <c r="M12" s="161">
        <f t="shared" si="2"/>
        <v>1</v>
      </c>
      <c r="N12" s="164">
        <f t="shared" si="3"/>
        <v>0</v>
      </c>
    </row>
    <row r="13" spans="1:14" x14ac:dyDescent="0.25">
      <c r="A13" s="55">
        <v>6</v>
      </c>
      <c r="B13" s="352" t="s">
        <v>118</v>
      </c>
      <c r="C13" s="353"/>
      <c r="D13" s="354">
        <v>39</v>
      </c>
      <c r="E13" s="357"/>
      <c r="F13" s="181">
        <f t="shared" si="4"/>
        <v>0</v>
      </c>
      <c r="G13" s="166"/>
      <c r="H13" s="16"/>
      <c r="I13" s="14" t="e">
        <f t="shared" si="0"/>
        <v>#DIV/0!</v>
      </c>
      <c r="J13" s="30"/>
      <c r="K13" s="14" t="e">
        <f t="shared" si="1"/>
        <v>#DIV/0!</v>
      </c>
      <c r="L13" s="14">
        <v>1</v>
      </c>
      <c r="M13" s="161">
        <f t="shared" si="2"/>
        <v>1</v>
      </c>
      <c r="N13" s="164">
        <f t="shared" si="3"/>
        <v>0</v>
      </c>
    </row>
    <row r="14" spans="1:14" x14ac:dyDescent="0.25">
      <c r="A14" s="55">
        <v>7</v>
      </c>
      <c r="B14" s="352" t="s">
        <v>119</v>
      </c>
      <c r="C14" s="355"/>
      <c r="D14" s="354">
        <v>31</v>
      </c>
      <c r="E14" s="357"/>
      <c r="F14" s="181">
        <f t="shared" si="4"/>
        <v>0</v>
      </c>
      <c r="G14" s="166"/>
      <c r="H14" s="16"/>
      <c r="I14" s="14" t="e">
        <f t="shared" si="0"/>
        <v>#DIV/0!</v>
      </c>
      <c r="J14" s="30"/>
      <c r="K14" s="14" t="e">
        <f t="shared" si="1"/>
        <v>#DIV/0!</v>
      </c>
      <c r="L14" s="14">
        <v>1</v>
      </c>
      <c r="M14" s="161">
        <f t="shared" si="2"/>
        <v>1</v>
      </c>
      <c r="N14" s="164">
        <f t="shared" si="3"/>
        <v>0</v>
      </c>
    </row>
    <row r="15" spans="1:14" x14ac:dyDescent="0.25">
      <c r="A15" s="55">
        <v>8</v>
      </c>
      <c r="B15" s="352" t="s">
        <v>120</v>
      </c>
      <c r="C15" s="355"/>
      <c r="D15" s="354">
        <v>31</v>
      </c>
      <c r="E15" s="357"/>
      <c r="F15" s="181">
        <f t="shared" si="4"/>
        <v>0</v>
      </c>
      <c r="G15" s="166"/>
      <c r="H15" s="16"/>
      <c r="I15" s="14" t="e">
        <f t="shared" si="0"/>
        <v>#DIV/0!</v>
      </c>
      <c r="J15" s="30"/>
      <c r="K15" s="14" t="e">
        <f t="shared" si="1"/>
        <v>#DIV/0!</v>
      </c>
      <c r="L15" s="14">
        <v>1</v>
      </c>
      <c r="M15" s="161">
        <f t="shared" si="2"/>
        <v>1</v>
      </c>
      <c r="N15" s="164">
        <f t="shared" si="3"/>
        <v>0</v>
      </c>
    </row>
    <row r="16" spans="1:14" x14ac:dyDescent="0.25">
      <c r="A16" s="55">
        <v>9</v>
      </c>
      <c r="B16" s="352" t="s">
        <v>121</v>
      </c>
      <c r="C16" s="353"/>
      <c r="D16" s="354">
        <v>30</v>
      </c>
      <c r="E16" s="357"/>
      <c r="F16" s="181">
        <f t="shared" si="4"/>
        <v>0</v>
      </c>
      <c r="G16" s="166"/>
      <c r="H16" s="16"/>
      <c r="I16" s="14" t="e">
        <f t="shared" si="0"/>
        <v>#DIV/0!</v>
      </c>
      <c r="J16" s="30"/>
      <c r="K16" s="14" t="e">
        <f t="shared" si="1"/>
        <v>#DIV/0!</v>
      </c>
      <c r="L16" s="14">
        <v>1</v>
      </c>
      <c r="M16" s="161">
        <f t="shared" si="2"/>
        <v>1</v>
      </c>
      <c r="N16" s="164">
        <f t="shared" si="3"/>
        <v>0</v>
      </c>
    </row>
    <row r="17" spans="1:14" x14ac:dyDescent="0.25">
      <c r="A17" s="55">
        <v>10</v>
      </c>
      <c r="B17" s="352" t="s">
        <v>122</v>
      </c>
      <c r="C17" s="353"/>
      <c r="D17" s="354">
        <v>7</v>
      </c>
      <c r="E17" s="357"/>
      <c r="F17" s="181">
        <f t="shared" si="4"/>
        <v>0</v>
      </c>
      <c r="G17" s="166"/>
      <c r="H17" s="16"/>
      <c r="I17" s="14" t="e">
        <f t="shared" si="0"/>
        <v>#DIV/0!</v>
      </c>
      <c r="J17" s="30"/>
      <c r="K17" s="14" t="e">
        <f t="shared" si="1"/>
        <v>#DIV/0!</v>
      </c>
      <c r="L17" s="14">
        <v>1</v>
      </c>
      <c r="M17" s="161">
        <f t="shared" si="2"/>
        <v>1</v>
      </c>
      <c r="N17" s="164">
        <f t="shared" si="3"/>
        <v>0</v>
      </c>
    </row>
    <row r="18" spans="1:14" x14ac:dyDescent="0.25">
      <c r="A18" s="55">
        <v>11</v>
      </c>
      <c r="B18" s="349" t="s">
        <v>123</v>
      </c>
      <c r="C18" s="349"/>
      <c r="D18" s="356">
        <v>7</v>
      </c>
      <c r="E18" s="357"/>
      <c r="F18" s="181">
        <f t="shared" si="4"/>
        <v>0</v>
      </c>
      <c r="G18" s="166"/>
      <c r="H18" s="16"/>
      <c r="I18" s="14" t="e">
        <f t="shared" si="0"/>
        <v>#DIV/0!</v>
      </c>
      <c r="J18" s="30"/>
      <c r="K18" s="14" t="e">
        <f t="shared" si="1"/>
        <v>#DIV/0!</v>
      </c>
      <c r="L18" s="14">
        <v>1</v>
      </c>
      <c r="M18" s="161">
        <f t="shared" si="2"/>
        <v>1</v>
      </c>
      <c r="N18" s="164">
        <f t="shared" si="3"/>
        <v>0</v>
      </c>
    </row>
    <row r="19" spans="1:14" x14ac:dyDescent="0.25">
      <c r="A19" s="55">
        <v>12</v>
      </c>
      <c r="B19" s="349"/>
      <c r="C19" s="349"/>
      <c r="D19" s="356"/>
      <c r="E19" s="177"/>
      <c r="F19" s="181">
        <f t="shared" si="4"/>
        <v>0</v>
      </c>
      <c r="G19" s="166"/>
      <c r="H19" s="16"/>
      <c r="I19" s="14" t="e">
        <f t="shared" si="0"/>
        <v>#DIV/0!</v>
      </c>
      <c r="J19" s="30"/>
      <c r="K19" s="14" t="e">
        <f t="shared" si="1"/>
        <v>#DIV/0!</v>
      </c>
      <c r="L19" s="14"/>
      <c r="M19" s="161">
        <f t="shared" si="2"/>
        <v>0</v>
      </c>
      <c r="N19" s="164">
        <f t="shared" si="3"/>
        <v>0</v>
      </c>
    </row>
    <row r="20" spans="1:14" x14ac:dyDescent="0.25">
      <c r="A20" s="55">
        <v>13</v>
      </c>
      <c r="B20" s="352"/>
      <c r="C20" s="355"/>
      <c r="D20" s="354"/>
      <c r="E20" s="177"/>
      <c r="F20" s="181">
        <f t="shared" si="4"/>
        <v>0</v>
      </c>
      <c r="G20" s="166"/>
      <c r="H20" s="16"/>
      <c r="I20" s="14" t="e">
        <f t="shared" si="0"/>
        <v>#DIV/0!</v>
      </c>
      <c r="J20" s="30"/>
      <c r="K20" s="14" t="e">
        <f t="shared" si="1"/>
        <v>#DIV/0!</v>
      </c>
      <c r="L20" s="14"/>
      <c r="M20" s="161">
        <f t="shared" si="2"/>
        <v>0</v>
      </c>
      <c r="N20" s="164">
        <f t="shared" si="3"/>
        <v>0</v>
      </c>
    </row>
    <row r="21" spans="1:14" x14ac:dyDescent="0.25">
      <c r="A21" s="55">
        <v>14</v>
      </c>
      <c r="B21" s="352"/>
      <c r="C21" s="355"/>
      <c r="D21" s="354"/>
      <c r="E21" s="177"/>
      <c r="F21" s="181">
        <f t="shared" si="4"/>
        <v>0</v>
      </c>
      <c r="G21" s="166"/>
      <c r="H21" s="16"/>
      <c r="I21" s="14" t="e">
        <f t="shared" ref="I21:I52" si="5">(H21*(1-Lohnanteil))+(Lohnanteil*H21*Lohnneu/Lohnalt)</f>
        <v>#DIV/0!</v>
      </c>
      <c r="J21" s="30"/>
      <c r="K21" s="14" t="e">
        <f t="shared" si="1"/>
        <v>#DIV/0!</v>
      </c>
      <c r="L21" s="14"/>
      <c r="M21" s="161">
        <f t="shared" si="2"/>
        <v>0</v>
      </c>
      <c r="N21" s="164">
        <f t="shared" si="3"/>
        <v>0</v>
      </c>
    </row>
    <row r="22" spans="1:14" x14ac:dyDescent="0.25">
      <c r="A22" s="55">
        <v>15</v>
      </c>
      <c r="B22" s="352"/>
      <c r="C22" s="355"/>
      <c r="D22" s="354"/>
      <c r="E22" s="177"/>
      <c r="F22" s="181">
        <f t="shared" si="4"/>
        <v>0</v>
      </c>
      <c r="G22" s="166"/>
      <c r="H22" s="16"/>
      <c r="I22" s="14" t="e">
        <f t="shared" si="5"/>
        <v>#DIV/0!</v>
      </c>
      <c r="J22" s="30"/>
      <c r="K22" s="14" t="e">
        <f t="shared" si="1"/>
        <v>#DIV/0!</v>
      </c>
      <c r="L22" s="14"/>
      <c r="M22" s="161">
        <f t="shared" si="2"/>
        <v>0</v>
      </c>
      <c r="N22" s="164">
        <f t="shared" si="3"/>
        <v>0</v>
      </c>
    </row>
    <row r="23" spans="1:14" x14ac:dyDescent="0.25">
      <c r="A23" s="55">
        <v>16</v>
      </c>
      <c r="B23" s="352"/>
      <c r="C23" s="355"/>
      <c r="D23" s="354"/>
      <c r="E23" s="177"/>
      <c r="F23" s="181">
        <f t="shared" si="4"/>
        <v>0</v>
      </c>
      <c r="G23" s="166"/>
      <c r="H23" s="16"/>
      <c r="I23" s="14" t="e">
        <f t="shared" si="5"/>
        <v>#DIV/0!</v>
      </c>
      <c r="J23" s="30"/>
      <c r="K23" s="14" t="e">
        <f t="shared" si="1"/>
        <v>#DIV/0!</v>
      </c>
      <c r="L23" s="14"/>
      <c r="M23" s="161">
        <f t="shared" si="2"/>
        <v>0</v>
      </c>
      <c r="N23" s="164">
        <f t="shared" si="3"/>
        <v>0</v>
      </c>
    </row>
    <row r="24" spans="1:14" x14ac:dyDescent="0.25">
      <c r="A24" s="55">
        <v>17</v>
      </c>
      <c r="B24" s="352"/>
      <c r="C24" s="355"/>
      <c r="D24" s="354"/>
      <c r="E24" s="177"/>
      <c r="F24" s="181">
        <f t="shared" si="4"/>
        <v>0</v>
      </c>
      <c r="G24" s="166"/>
      <c r="H24" s="16"/>
      <c r="I24" s="14" t="e">
        <f t="shared" si="5"/>
        <v>#DIV/0!</v>
      </c>
      <c r="J24" s="30"/>
      <c r="K24" s="14" t="e">
        <f t="shared" si="1"/>
        <v>#DIV/0!</v>
      </c>
      <c r="L24" s="14"/>
      <c r="M24" s="161">
        <f t="shared" si="2"/>
        <v>0</v>
      </c>
      <c r="N24" s="164">
        <f t="shared" si="3"/>
        <v>0</v>
      </c>
    </row>
    <row r="25" spans="1:14" x14ac:dyDescent="0.25">
      <c r="A25" s="55">
        <v>18</v>
      </c>
      <c r="B25" s="352"/>
      <c r="C25" s="355"/>
      <c r="D25" s="354"/>
      <c r="E25" s="177"/>
      <c r="F25" s="181">
        <f t="shared" si="4"/>
        <v>0</v>
      </c>
      <c r="G25" s="166"/>
      <c r="H25" s="16"/>
      <c r="I25" s="14" t="e">
        <f t="shared" si="5"/>
        <v>#DIV/0!</v>
      </c>
      <c r="J25" s="30"/>
      <c r="K25" s="14" t="e">
        <f t="shared" si="1"/>
        <v>#DIV/0!</v>
      </c>
      <c r="L25" s="14"/>
      <c r="M25" s="161">
        <f t="shared" si="2"/>
        <v>0</v>
      </c>
      <c r="N25" s="164">
        <f t="shared" si="3"/>
        <v>0</v>
      </c>
    </row>
    <row r="26" spans="1:14" x14ac:dyDescent="0.25">
      <c r="A26" s="55">
        <v>19</v>
      </c>
      <c r="B26" s="352"/>
      <c r="C26" s="355"/>
      <c r="D26" s="354"/>
      <c r="E26" s="177"/>
      <c r="F26" s="181">
        <f t="shared" si="4"/>
        <v>0</v>
      </c>
      <c r="G26" s="166"/>
      <c r="H26" s="16"/>
      <c r="I26" s="14" t="e">
        <f t="shared" si="5"/>
        <v>#DIV/0!</v>
      </c>
      <c r="J26" s="30"/>
      <c r="K26" s="14" t="e">
        <f t="shared" si="1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5">
      <c r="A27" s="55">
        <v>20</v>
      </c>
      <c r="B27" s="352"/>
      <c r="C27" s="355"/>
      <c r="D27" s="354"/>
      <c r="E27" s="177"/>
      <c r="F27" s="181">
        <f t="shared" si="4"/>
        <v>0</v>
      </c>
      <c r="G27" s="166"/>
      <c r="H27" s="16"/>
      <c r="I27" s="14" t="e">
        <f t="shared" si="5"/>
        <v>#DIV/0!</v>
      </c>
      <c r="J27" s="30"/>
      <c r="K27" s="14" t="e">
        <f t="shared" si="1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5">
      <c r="A28" s="55">
        <v>21</v>
      </c>
      <c r="B28" s="352"/>
      <c r="C28" s="355"/>
      <c r="D28" s="354"/>
      <c r="E28" s="177"/>
      <c r="F28" s="181">
        <f t="shared" si="4"/>
        <v>0</v>
      </c>
      <c r="G28" s="166"/>
      <c r="H28" s="16"/>
      <c r="I28" s="14" t="e">
        <f t="shared" si="5"/>
        <v>#DIV/0!</v>
      </c>
      <c r="J28" s="30"/>
      <c r="K28" s="14" t="e">
        <f t="shared" si="1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5">
      <c r="A29" s="55">
        <v>22</v>
      </c>
      <c r="B29" s="352"/>
      <c r="C29" s="355"/>
      <c r="D29" s="354"/>
      <c r="E29" s="177"/>
      <c r="F29" s="181">
        <f t="shared" si="4"/>
        <v>0</v>
      </c>
      <c r="G29" s="166"/>
      <c r="H29" s="16"/>
      <c r="I29" s="14" t="e">
        <f t="shared" si="5"/>
        <v>#DIV/0!</v>
      </c>
      <c r="J29" s="30"/>
      <c r="K29" s="14" t="e">
        <f t="shared" si="1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5">
      <c r="A30" s="55">
        <v>23</v>
      </c>
      <c r="B30" s="352"/>
      <c r="C30" s="355"/>
      <c r="D30" s="354"/>
      <c r="E30" s="177"/>
      <c r="F30" s="181">
        <f t="shared" si="4"/>
        <v>0</v>
      </c>
      <c r="G30" s="166"/>
      <c r="H30" s="16"/>
      <c r="I30" s="14" t="e">
        <f t="shared" si="5"/>
        <v>#DIV/0!</v>
      </c>
      <c r="J30" s="30"/>
      <c r="K30" s="14" t="e">
        <f t="shared" si="1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5">
      <c r="A31" s="55">
        <v>24</v>
      </c>
      <c r="B31" s="352"/>
      <c r="C31" s="355"/>
      <c r="D31" s="354"/>
      <c r="E31" s="177"/>
      <c r="F31" s="181">
        <f t="shared" si="4"/>
        <v>0</v>
      </c>
      <c r="G31" s="166"/>
      <c r="H31" s="16"/>
      <c r="I31" s="14" t="e">
        <f t="shared" si="5"/>
        <v>#DIV/0!</v>
      </c>
      <c r="J31" s="30"/>
      <c r="K31" s="14" t="e">
        <f t="shared" si="1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5">
      <c r="A32" s="55">
        <v>25</v>
      </c>
      <c r="B32" s="352"/>
      <c r="C32" s="355"/>
      <c r="D32" s="354"/>
      <c r="E32" s="177"/>
      <c r="F32" s="181">
        <f t="shared" si="4"/>
        <v>0</v>
      </c>
      <c r="G32" s="166"/>
      <c r="H32" s="16"/>
      <c r="I32" s="14" t="e">
        <f t="shared" si="5"/>
        <v>#DIV/0!</v>
      </c>
      <c r="J32" s="30"/>
      <c r="K32" s="14" t="e">
        <f t="shared" si="1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5">
      <c r="A33" s="55">
        <v>26</v>
      </c>
      <c r="B33" s="352"/>
      <c r="C33" s="355"/>
      <c r="D33" s="354"/>
      <c r="E33" s="177"/>
      <c r="F33" s="181">
        <f t="shared" si="4"/>
        <v>0</v>
      </c>
      <c r="G33" s="166"/>
      <c r="H33" s="16"/>
      <c r="I33" s="14" t="e">
        <f t="shared" si="5"/>
        <v>#DIV/0!</v>
      </c>
      <c r="J33" s="30"/>
      <c r="K33" s="14" t="e">
        <f t="shared" si="1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5">
      <c r="A34" s="55">
        <v>27</v>
      </c>
      <c r="B34" s="352"/>
      <c r="C34" s="355"/>
      <c r="D34" s="354"/>
      <c r="E34" s="177"/>
      <c r="F34" s="181">
        <f t="shared" si="4"/>
        <v>0</v>
      </c>
      <c r="G34" s="166"/>
      <c r="H34" s="16"/>
      <c r="I34" s="14" t="e">
        <f t="shared" si="5"/>
        <v>#DIV/0!</v>
      </c>
      <c r="J34" s="30"/>
      <c r="K34" s="14" t="e">
        <f t="shared" si="1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5">
      <c r="A35" s="55">
        <v>28</v>
      </c>
      <c r="B35" s="352"/>
      <c r="C35" s="355"/>
      <c r="D35" s="354"/>
      <c r="E35" s="177"/>
      <c r="F35" s="181">
        <f t="shared" si="4"/>
        <v>0</v>
      </c>
      <c r="G35" s="166"/>
      <c r="H35" s="16"/>
      <c r="I35" s="14" t="e">
        <f t="shared" si="5"/>
        <v>#DIV/0!</v>
      </c>
      <c r="J35" s="30"/>
      <c r="K35" s="14" t="e">
        <f t="shared" si="1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5">
      <c r="A36" s="55">
        <v>29</v>
      </c>
      <c r="B36" s="352"/>
      <c r="C36" s="355"/>
      <c r="D36" s="354"/>
      <c r="E36" s="177"/>
      <c r="F36" s="181">
        <f t="shared" si="4"/>
        <v>0</v>
      </c>
      <c r="G36" s="166"/>
      <c r="H36" s="16"/>
      <c r="I36" s="14" t="e">
        <f t="shared" si="5"/>
        <v>#DIV/0!</v>
      </c>
      <c r="J36" s="30"/>
      <c r="K36" s="14" t="e">
        <f t="shared" si="1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5">
      <c r="A37" s="55">
        <v>30</v>
      </c>
      <c r="B37" s="352"/>
      <c r="C37" s="355"/>
      <c r="D37" s="354"/>
      <c r="E37" s="177"/>
      <c r="F37" s="181">
        <f t="shared" si="4"/>
        <v>0</v>
      </c>
      <c r="G37" s="166"/>
      <c r="H37" s="16"/>
      <c r="I37" s="14" t="e">
        <f t="shared" si="5"/>
        <v>#DIV/0!</v>
      </c>
      <c r="J37" s="30"/>
      <c r="K37" s="14" t="e">
        <f t="shared" si="1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5">
      <c r="A38" s="55">
        <v>31</v>
      </c>
      <c r="B38" s="352"/>
      <c r="C38" s="355"/>
      <c r="D38" s="354"/>
      <c r="E38" s="177"/>
      <c r="F38" s="181">
        <f t="shared" si="4"/>
        <v>0</v>
      </c>
      <c r="G38" s="166"/>
      <c r="H38" s="16"/>
      <c r="I38" s="14" t="e">
        <f t="shared" si="5"/>
        <v>#DIV/0!</v>
      </c>
      <c r="J38" s="30"/>
      <c r="K38" s="14" t="e">
        <f t="shared" si="1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5">
      <c r="A39" s="55">
        <v>32</v>
      </c>
      <c r="B39" s="352"/>
      <c r="C39" s="355"/>
      <c r="D39" s="354"/>
      <c r="E39" s="177"/>
      <c r="F39" s="181">
        <f t="shared" si="4"/>
        <v>0</v>
      </c>
      <c r="G39" s="166"/>
      <c r="H39" s="16"/>
      <c r="I39" s="14" t="e">
        <f t="shared" si="5"/>
        <v>#DIV/0!</v>
      </c>
      <c r="J39" s="30"/>
      <c r="K39" s="14" t="e">
        <f t="shared" si="1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5">
      <c r="A40" s="55">
        <v>33</v>
      </c>
      <c r="B40" s="352"/>
      <c r="C40" s="355"/>
      <c r="D40" s="354"/>
      <c r="E40" s="177"/>
      <c r="F40" s="181">
        <f t="shared" si="4"/>
        <v>0</v>
      </c>
      <c r="G40" s="166"/>
      <c r="H40" s="16"/>
      <c r="I40" s="14" t="e">
        <f t="shared" si="5"/>
        <v>#DIV/0!</v>
      </c>
      <c r="J40" s="30"/>
      <c r="K40" s="14" t="e">
        <f t="shared" ref="K40:K60" si="6">(J40*(1-Lohnanteil))+(Lohnanteil*J40*Lohnneu/Lohnalt)</f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5">
      <c r="A41" s="55">
        <v>34</v>
      </c>
      <c r="B41" s="352"/>
      <c r="C41" s="355"/>
      <c r="D41" s="354"/>
      <c r="E41" s="177"/>
      <c r="F41" s="181">
        <f t="shared" si="4"/>
        <v>0</v>
      </c>
      <c r="G41" s="166"/>
      <c r="H41" s="16"/>
      <c r="I41" s="14" t="e">
        <f t="shared" si="5"/>
        <v>#DIV/0!</v>
      </c>
      <c r="J41" s="30"/>
      <c r="K41" s="14" t="e">
        <f t="shared" si="6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5">
      <c r="A42" s="55">
        <v>35</v>
      </c>
      <c r="B42" s="352"/>
      <c r="C42" s="355"/>
      <c r="D42" s="354"/>
      <c r="E42" s="177"/>
      <c r="F42" s="181">
        <f t="shared" si="4"/>
        <v>0</v>
      </c>
      <c r="G42" s="166"/>
      <c r="H42" s="16"/>
      <c r="I42" s="14" t="e">
        <f t="shared" si="5"/>
        <v>#DIV/0!</v>
      </c>
      <c r="J42" s="30"/>
      <c r="K42" s="14" t="e">
        <f t="shared" si="6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5">
      <c r="A43" s="55">
        <v>36</v>
      </c>
      <c r="B43" s="352"/>
      <c r="C43" s="355"/>
      <c r="D43" s="354"/>
      <c r="E43" s="177"/>
      <c r="F43" s="181">
        <f t="shared" si="4"/>
        <v>0</v>
      </c>
      <c r="G43" s="166"/>
      <c r="H43" s="16"/>
      <c r="I43" s="14" t="e">
        <f t="shared" si="5"/>
        <v>#DIV/0!</v>
      </c>
      <c r="J43" s="30"/>
      <c r="K43" s="14" t="e">
        <f t="shared" si="6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5">
      <c r="A44" s="55">
        <v>37</v>
      </c>
      <c r="B44" s="352"/>
      <c r="C44" s="355"/>
      <c r="D44" s="354"/>
      <c r="E44" s="177"/>
      <c r="F44" s="181">
        <f t="shared" si="4"/>
        <v>0</v>
      </c>
      <c r="G44" s="166"/>
      <c r="H44" s="16"/>
      <c r="I44" s="14" t="e">
        <f t="shared" si="5"/>
        <v>#DIV/0!</v>
      </c>
      <c r="J44" s="30"/>
      <c r="K44" s="14" t="e">
        <f t="shared" si="6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5">
      <c r="A45" s="55">
        <v>38</v>
      </c>
      <c r="B45" s="352"/>
      <c r="C45" s="355"/>
      <c r="D45" s="354"/>
      <c r="E45" s="177"/>
      <c r="F45" s="181">
        <f t="shared" si="4"/>
        <v>0</v>
      </c>
      <c r="G45" s="166"/>
      <c r="H45" s="16"/>
      <c r="I45" s="14" t="e">
        <f t="shared" si="5"/>
        <v>#DIV/0!</v>
      </c>
      <c r="J45" s="30"/>
      <c r="K45" s="14" t="e">
        <f t="shared" si="6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5">
      <c r="A46" s="55">
        <v>39</v>
      </c>
      <c r="B46" s="352"/>
      <c r="C46" s="355"/>
      <c r="D46" s="354"/>
      <c r="E46" s="177"/>
      <c r="F46" s="181">
        <f t="shared" si="4"/>
        <v>0</v>
      </c>
      <c r="G46" s="166"/>
      <c r="H46" s="16"/>
      <c r="I46" s="14" t="e">
        <f t="shared" si="5"/>
        <v>#DIV/0!</v>
      </c>
      <c r="J46" s="30"/>
      <c r="K46" s="14" t="e">
        <f t="shared" si="6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5">
      <c r="A47" s="55">
        <v>40</v>
      </c>
      <c r="B47" s="352"/>
      <c r="C47" s="355"/>
      <c r="D47" s="354"/>
      <c r="E47" s="177"/>
      <c r="F47" s="181">
        <f t="shared" si="4"/>
        <v>0</v>
      </c>
      <c r="G47" s="166"/>
      <c r="H47" s="16"/>
      <c r="I47" s="14" t="e">
        <f t="shared" si="5"/>
        <v>#DIV/0!</v>
      </c>
      <c r="J47" s="30"/>
      <c r="K47" s="14" t="e">
        <f t="shared" si="6"/>
        <v>#DIV/0!</v>
      </c>
      <c r="L47" s="14"/>
      <c r="M47" s="161">
        <f t="shared" si="2"/>
        <v>0</v>
      </c>
      <c r="N47" s="164">
        <f t="shared" si="3"/>
        <v>0</v>
      </c>
    </row>
    <row r="48" spans="1:14" x14ac:dyDescent="0.25">
      <c r="A48" s="55">
        <v>41</v>
      </c>
      <c r="B48" s="352"/>
      <c r="C48" s="355"/>
      <c r="D48" s="354"/>
      <c r="E48" s="177"/>
      <c r="F48" s="181">
        <f t="shared" si="4"/>
        <v>0</v>
      </c>
      <c r="G48" s="166"/>
      <c r="H48" s="16"/>
      <c r="I48" s="14" t="e">
        <f t="shared" si="5"/>
        <v>#DIV/0!</v>
      </c>
      <c r="J48" s="30"/>
      <c r="K48" s="14" t="e">
        <f t="shared" si="6"/>
        <v>#DIV/0!</v>
      </c>
      <c r="L48" s="14"/>
      <c r="M48" s="161">
        <f t="shared" si="2"/>
        <v>0</v>
      </c>
      <c r="N48" s="164">
        <f t="shared" si="3"/>
        <v>0</v>
      </c>
    </row>
    <row r="49" spans="1:14" x14ac:dyDescent="0.25">
      <c r="A49" s="55">
        <v>42</v>
      </c>
      <c r="B49" s="352"/>
      <c r="C49" s="355"/>
      <c r="D49" s="354"/>
      <c r="E49" s="177"/>
      <c r="F49" s="181">
        <f t="shared" si="4"/>
        <v>0</v>
      </c>
      <c r="G49" s="166"/>
      <c r="H49" s="16"/>
      <c r="I49" s="14" t="e">
        <f t="shared" si="5"/>
        <v>#DIV/0!</v>
      </c>
      <c r="J49" s="30"/>
      <c r="K49" s="14" t="e">
        <f t="shared" si="6"/>
        <v>#DIV/0!</v>
      </c>
      <c r="L49" s="14"/>
      <c r="M49" s="161">
        <f t="shared" si="2"/>
        <v>0</v>
      </c>
      <c r="N49" s="164">
        <f t="shared" si="3"/>
        <v>0</v>
      </c>
    </row>
    <row r="50" spans="1:14" x14ac:dyDescent="0.25">
      <c r="A50" s="55">
        <v>43</v>
      </c>
      <c r="B50" s="352"/>
      <c r="C50" s="355"/>
      <c r="D50" s="354"/>
      <c r="E50" s="177"/>
      <c r="F50" s="181">
        <f t="shared" si="4"/>
        <v>0</v>
      </c>
      <c r="G50" s="166"/>
      <c r="H50" s="16"/>
      <c r="I50" s="14" t="e">
        <f t="shared" si="5"/>
        <v>#DIV/0!</v>
      </c>
      <c r="J50" s="30"/>
      <c r="K50" s="14" t="e">
        <f t="shared" si="6"/>
        <v>#DIV/0!</v>
      </c>
      <c r="L50" s="14"/>
      <c r="M50" s="161">
        <f t="shared" si="2"/>
        <v>0</v>
      </c>
      <c r="N50" s="164">
        <f t="shared" si="3"/>
        <v>0</v>
      </c>
    </row>
    <row r="51" spans="1:14" x14ac:dyDescent="0.25">
      <c r="A51" s="55">
        <v>44</v>
      </c>
      <c r="B51" s="352"/>
      <c r="C51" s="355"/>
      <c r="D51" s="354"/>
      <c r="E51" s="177"/>
      <c r="F51" s="181">
        <f t="shared" si="4"/>
        <v>0</v>
      </c>
      <c r="G51" s="166"/>
      <c r="H51" s="16"/>
      <c r="I51" s="14" t="e">
        <f t="shared" si="5"/>
        <v>#DIV/0!</v>
      </c>
      <c r="J51" s="30"/>
      <c r="K51" s="14" t="e">
        <f t="shared" si="6"/>
        <v>#DIV/0!</v>
      </c>
      <c r="L51" s="14"/>
      <c r="M51" s="161">
        <f t="shared" si="2"/>
        <v>0</v>
      </c>
      <c r="N51" s="164">
        <f t="shared" si="3"/>
        <v>0</v>
      </c>
    </row>
    <row r="52" spans="1:14" x14ac:dyDescent="0.25">
      <c r="A52" s="55">
        <v>45</v>
      </c>
      <c r="B52" s="352"/>
      <c r="C52" s="355"/>
      <c r="D52" s="354"/>
      <c r="E52" s="177"/>
      <c r="F52" s="181">
        <f t="shared" si="4"/>
        <v>0</v>
      </c>
      <c r="G52" s="166"/>
      <c r="H52" s="16"/>
      <c r="I52" s="14" t="e">
        <f t="shared" si="5"/>
        <v>#DIV/0!</v>
      </c>
      <c r="J52" s="30"/>
      <c r="K52" s="14" t="e">
        <f t="shared" si="6"/>
        <v>#DIV/0!</v>
      </c>
      <c r="L52" s="14"/>
      <c r="M52" s="161">
        <f t="shared" si="2"/>
        <v>0</v>
      </c>
      <c r="N52" s="164">
        <f t="shared" si="3"/>
        <v>0</v>
      </c>
    </row>
    <row r="53" spans="1:14" x14ac:dyDescent="0.25">
      <c r="A53" s="55">
        <v>46</v>
      </c>
      <c r="B53" s="352"/>
      <c r="C53" s="355"/>
      <c r="D53" s="354"/>
      <c r="E53" s="177"/>
      <c r="F53" s="181">
        <f t="shared" si="4"/>
        <v>0</v>
      </c>
      <c r="G53" s="166"/>
      <c r="H53" s="16"/>
      <c r="I53" s="14" t="e">
        <f t="shared" ref="I53:I60" si="7">(H53*(1-Lohnanteil))+(Lohnanteil*H53*Lohnneu/Lohnalt)</f>
        <v>#DIV/0!</v>
      </c>
      <c r="J53" s="30"/>
      <c r="K53" s="14" t="e">
        <f t="shared" si="6"/>
        <v>#DIV/0!</v>
      </c>
      <c r="L53" s="14"/>
      <c r="M53" s="161">
        <f t="shared" si="2"/>
        <v>0</v>
      </c>
      <c r="N53" s="164">
        <f t="shared" si="3"/>
        <v>0</v>
      </c>
    </row>
    <row r="54" spans="1:14" x14ac:dyDescent="0.25">
      <c r="A54" s="55">
        <v>47</v>
      </c>
      <c r="B54" s="352"/>
      <c r="C54" s="355"/>
      <c r="D54" s="354"/>
      <c r="E54" s="177"/>
      <c r="F54" s="181">
        <f t="shared" si="4"/>
        <v>0</v>
      </c>
      <c r="G54" s="166"/>
      <c r="H54" s="16"/>
      <c r="I54" s="14" t="e">
        <f t="shared" si="7"/>
        <v>#DIV/0!</v>
      </c>
      <c r="J54" s="30"/>
      <c r="K54" s="14" t="e">
        <f t="shared" si="6"/>
        <v>#DIV/0!</v>
      </c>
      <c r="L54" s="14"/>
      <c r="M54" s="161">
        <f t="shared" si="2"/>
        <v>0</v>
      </c>
      <c r="N54" s="164">
        <f t="shared" si="3"/>
        <v>0</v>
      </c>
    </row>
    <row r="55" spans="1:14" x14ac:dyDescent="0.25">
      <c r="A55" s="55">
        <v>48</v>
      </c>
      <c r="B55" s="352"/>
      <c r="C55" s="355"/>
      <c r="D55" s="354"/>
      <c r="E55" s="177"/>
      <c r="F55" s="181">
        <f t="shared" si="4"/>
        <v>0</v>
      </c>
      <c r="G55" s="166"/>
      <c r="H55" s="16"/>
      <c r="I55" s="14" t="e">
        <f t="shared" si="7"/>
        <v>#DIV/0!</v>
      </c>
      <c r="J55" s="30"/>
      <c r="K55" s="14" t="e">
        <f t="shared" si="6"/>
        <v>#DIV/0!</v>
      </c>
      <c r="L55" s="14"/>
      <c r="M55" s="161">
        <f t="shared" si="2"/>
        <v>0</v>
      </c>
      <c r="N55" s="164">
        <f t="shared" si="3"/>
        <v>0</v>
      </c>
    </row>
    <row r="56" spans="1:14" x14ac:dyDescent="0.25">
      <c r="A56" s="55">
        <v>49</v>
      </c>
      <c r="B56" s="352"/>
      <c r="C56" s="355"/>
      <c r="D56" s="354"/>
      <c r="E56" s="177"/>
      <c r="F56" s="181">
        <f t="shared" si="4"/>
        <v>0</v>
      </c>
      <c r="G56" s="166"/>
      <c r="H56" s="16"/>
      <c r="I56" s="14" t="e">
        <f t="shared" si="7"/>
        <v>#DIV/0!</v>
      </c>
      <c r="J56" s="30"/>
      <c r="K56" s="14" t="e">
        <f t="shared" si="6"/>
        <v>#DIV/0!</v>
      </c>
      <c r="L56" s="14"/>
      <c r="M56" s="161">
        <f t="shared" si="2"/>
        <v>0</v>
      </c>
      <c r="N56" s="164">
        <f t="shared" si="3"/>
        <v>0</v>
      </c>
    </row>
    <row r="57" spans="1:14" x14ac:dyDescent="0.25">
      <c r="A57" s="55">
        <v>50</v>
      </c>
      <c r="B57" s="352"/>
      <c r="C57" s="355"/>
      <c r="D57" s="354"/>
      <c r="E57" s="177"/>
      <c r="F57" s="181">
        <f t="shared" si="4"/>
        <v>0</v>
      </c>
      <c r="G57" s="166"/>
      <c r="H57" s="16"/>
      <c r="I57" s="14" t="e">
        <f t="shared" si="7"/>
        <v>#DIV/0!</v>
      </c>
      <c r="J57" s="30"/>
      <c r="K57" s="14" t="e">
        <f t="shared" si="6"/>
        <v>#DIV/0!</v>
      </c>
      <c r="L57" s="14"/>
      <c r="M57" s="161">
        <f t="shared" si="2"/>
        <v>0</v>
      </c>
      <c r="N57" s="164">
        <f t="shared" si="3"/>
        <v>0</v>
      </c>
    </row>
    <row r="58" spans="1:14" x14ac:dyDescent="0.25">
      <c r="A58" s="55">
        <v>51</v>
      </c>
      <c r="B58" s="352"/>
      <c r="C58" s="355"/>
      <c r="D58" s="354"/>
      <c r="E58" s="177"/>
      <c r="F58" s="181">
        <f t="shared" si="4"/>
        <v>0</v>
      </c>
      <c r="G58" s="166"/>
      <c r="H58" s="16"/>
      <c r="I58" s="14" t="e">
        <f t="shared" si="7"/>
        <v>#DIV/0!</v>
      </c>
      <c r="J58" s="30"/>
      <c r="K58" s="14" t="e">
        <f t="shared" si="6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5">
      <c r="A59" s="55">
        <v>52</v>
      </c>
      <c r="B59" s="352"/>
      <c r="C59" s="355"/>
      <c r="D59" s="354"/>
      <c r="E59" s="177"/>
      <c r="F59" s="181">
        <f t="shared" si="4"/>
        <v>0</v>
      </c>
      <c r="G59" s="166"/>
      <c r="H59" s="16"/>
      <c r="I59" s="14" t="e">
        <f t="shared" si="7"/>
        <v>#DIV/0!</v>
      </c>
      <c r="J59" s="30"/>
      <c r="K59" s="14" t="e">
        <f t="shared" si="6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" thickBot="1" x14ac:dyDescent="0.3">
      <c r="A60" s="55">
        <v>53</v>
      </c>
      <c r="B60" s="352"/>
      <c r="C60" s="353"/>
      <c r="D60" s="354"/>
      <c r="E60" s="177"/>
      <c r="F60" s="182">
        <f t="shared" si="4"/>
        <v>0</v>
      </c>
      <c r="G60" s="166"/>
      <c r="H60" s="16"/>
      <c r="I60" s="14" t="e">
        <f t="shared" si="7"/>
        <v>#DIV/0!</v>
      </c>
      <c r="J60" s="30"/>
      <c r="K60" s="14" t="e">
        <f t="shared" si="6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" thickTop="1" thickBot="1" x14ac:dyDescent="0.35">
      <c r="A61" s="157">
        <v>0</v>
      </c>
      <c r="B61" s="158" t="s">
        <v>9</v>
      </c>
      <c r="C61" s="57"/>
      <c r="D61" s="58"/>
      <c r="E61" s="178"/>
      <c r="F61" s="179">
        <f>SUM(F8:F60)</f>
        <v>0</v>
      </c>
      <c r="G61" s="180"/>
      <c r="I61" s="14"/>
      <c r="M61" s="163">
        <f>SUM(M8:N60)</f>
        <v>11</v>
      </c>
      <c r="N61" s="164"/>
    </row>
    <row r="62" spans="1:14" ht="13" thickTop="1" x14ac:dyDescent="0.25"/>
  </sheetData>
  <sheetProtection algorithmName="SHA-512" hashValue="0AuQRzvKrVZQ83o3m92mVHALhWtS/e57wxa1hyoWhF8l6vEL3jqZ2n/o1Mg3IBMHU8qatTcJi/2BqTEXCvejKQ==" saltValue="gabj253qMbBZJfUXO/OHPQ==" spinCount="100000" sheet="1"/>
  <mergeCells count="13">
    <mergeCell ref="B2:C2"/>
    <mergeCell ref="D2:G2"/>
    <mergeCell ref="A3:A7"/>
    <mergeCell ref="D3:D7"/>
    <mergeCell ref="E6:E7"/>
    <mergeCell ref="C6:C7"/>
    <mergeCell ref="B6:B7"/>
    <mergeCell ref="B3:C3"/>
    <mergeCell ref="E3:F4"/>
    <mergeCell ref="E5:F5"/>
    <mergeCell ref="F6:F7"/>
    <mergeCell ref="G3:G4"/>
    <mergeCell ref="G6:G7"/>
  </mergeCells>
  <phoneticPr fontId="7" type="noConversion"/>
  <conditionalFormatting sqref="E8:E60">
    <cfRule type="containsText" dxfId="44" priority="5" stopIfTrue="1" operator="containsText" text=".">
      <formula>NOT(ISERROR(SEARCH(".",E8)))</formula>
    </cfRule>
    <cfRule type="containsText" dxfId="43" priority="6" stopIfTrue="1" operator="containsText" text="#.#">
      <formula>NOT(ISERROR(SEARCH("#.#",E8)))</formula>
    </cfRule>
    <cfRule type="cellIs" dxfId="42" priority="8" stopIfTrue="1" operator="greaterThan">
      <formula>20517</formula>
    </cfRule>
  </conditionalFormatting>
  <conditionalFormatting sqref="G8:G60">
    <cfRule type="containsText" dxfId="41" priority="1" stopIfTrue="1" operator="containsText" text=".">
      <formula>NOT(ISERROR(SEARCH(".",G8)))</formula>
    </cfRule>
    <cfRule type="containsText" dxfId="40" priority="2" stopIfTrue="1" operator="containsText" text="#.#">
      <formula>NOT(ISERROR(SEARCH("#.#",G8)))</formula>
    </cfRule>
    <cfRule type="cellIs" dxfId="39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N63"/>
  <sheetViews>
    <sheetView showZeros="0" tabSelected="1" zoomScale="140" zoomScaleNormal="140" workbookViewId="0">
      <selection activeCell="E19" sqref="E19"/>
    </sheetView>
  </sheetViews>
  <sheetFormatPr baseColWidth="10" defaultRowHeight="12.5" x14ac:dyDescent="0.25"/>
  <cols>
    <col min="1" max="1" width="4" customWidth="1"/>
    <col min="2" max="2" width="31.7265625" customWidth="1"/>
    <col min="3" max="3" width="10.54296875" customWidth="1"/>
    <col min="4" max="4" width="8.81640625" customWidth="1"/>
    <col min="5" max="5" width="10.7265625" customWidth="1"/>
    <col min="6" max="6" width="13.453125" customWidth="1"/>
    <col min="7" max="7" width="10.7265625" customWidth="1"/>
    <col min="8" max="14" width="11.453125" hidden="1" customWidth="1"/>
  </cols>
  <sheetData>
    <row r="1" spans="1:14" s="5" customFormat="1" ht="20.149999999999999" customHeight="1" thickTop="1" thickBot="1" x14ac:dyDescent="0.45">
      <c r="A1" s="42" t="s">
        <v>37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3">
      <c r="A2" s="46"/>
      <c r="B2" s="274" t="s">
        <v>22</v>
      </c>
      <c r="C2" s="275"/>
      <c r="D2" s="290" t="s">
        <v>38</v>
      </c>
      <c r="E2" s="295"/>
      <c r="F2" s="295"/>
      <c r="G2" s="296"/>
      <c r="N2" s="8"/>
    </row>
    <row r="3" spans="1:14" ht="12.75" customHeight="1" x14ac:dyDescent="0.25">
      <c r="A3" s="265" t="s">
        <v>1</v>
      </c>
      <c r="B3" s="280" t="s">
        <v>102</v>
      </c>
      <c r="C3" s="281"/>
      <c r="D3" s="287" t="s">
        <v>3</v>
      </c>
      <c r="E3" s="285"/>
      <c r="F3" s="286"/>
      <c r="G3" s="270" t="s">
        <v>4</v>
      </c>
      <c r="N3" s="8"/>
    </row>
    <row r="4" spans="1:14" ht="12.75" customHeight="1" x14ac:dyDescent="0.25">
      <c r="A4" s="266"/>
      <c r="B4" s="254" t="str">
        <f>Zusammenstellung!E17</f>
        <v>OLB-2026-0352-GWA</v>
      </c>
      <c r="C4" s="50" t="s">
        <v>20</v>
      </c>
      <c r="D4" s="288"/>
      <c r="E4" s="293"/>
      <c r="F4" s="294"/>
      <c r="G4" s="271"/>
      <c r="N4" s="8"/>
    </row>
    <row r="5" spans="1:14" ht="12.75" customHeight="1" thickBot="1" x14ac:dyDescent="0.3">
      <c r="A5" s="266"/>
      <c r="B5" s="254">
        <f>Zusammenstellung!E19</f>
        <v>0</v>
      </c>
      <c r="C5" s="53" t="s">
        <v>19</v>
      </c>
      <c r="D5" s="288"/>
      <c r="E5" s="285" t="s">
        <v>50</v>
      </c>
      <c r="F5" s="286"/>
      <c r="G5" s="54"/>
      <c r="N5" s="8"/>
    </row>
    <row r="6" spans="1:14" ht="12.75" customHeight="1" thickTop="1" x14ac:dyDescent="0.25">
      <c r="A6" s="266"/>
      <c r="B6" s="276" t="s">
        <v>8</v>
      </c>
      <c r="C6" s="278" t="s">
        <v>2</v>
      </c>
      <c r="D6" s="288"/>
      <c r="E6" s="268" t="s">
        <v>5</v>
      </c>
      <c r="F6" s="268" t="s">
        <v>6</v>
      </c>
      <c r="G6" s="272" t="s">
        <v>5</v>
      </c>
      <c r="N6" s="8"/>
    </row>
    <row r="7" spans="1:14" ht="12.75" customHeight="1" thickBot="1" x14ac:dyDescent="0.3">
      <c r="A7" s="267"/>
      <c r="B7" s="277"/>
      <c r="C7" s="279"/>
      <c r="D7" s="289"/>
      <c r="E7" s="269"/>
      <c r="F7" s="269"/>
      <c r="G7" s="273"/>
      <c r="N7" s="8"/>
    </row>
    <row r="8" spans="1:14" ht="13" thickTop="1" x14ac:dyDescent="0.25">
      <c r="A8" s="55">
        <v>1</v>
      </c>
      <c r="B8" s="346" t="s">
        <v>113</v>
      </c>
      <c r="C8" s="347"/>
      <c r="D8" s="348">
        <v>7</v>
      </c>
      <c r="E8" s="360"/>
      <c r="F8" s="195">
        <f>E8*D8</f>
        <v>0</v>
      </c>
      <c r="G8" s="184"/>
      <c r="H8" s="25"/>
      <c r="I8" s="26" t="e">
        <f t="shared" ref="I8:I21" si="0">(H8*(1-Lohnanteil))+(Lohnanteil*H8*Lohnneu/Lohnalt)</f>
        <v>#DIV/0!</v>
      </c>
      <c r="J8" s="23">
        <v>0</v>
      </c>
      <c r="K8" s="26" t="e">
        <f t="shared" ref="K8:K21" si="1">(J8*(1-Lohnanteil))+(Lohnanteil*J8*Lohnneu/Lohnalt)</f>
        <v>#DIV/0!</v>
      </c>
      <c r="L8" s="26">
        <v>1</v>
      </c>
      <c r="M8" s="161">
        <f t="shared" ref="M8:M60" si="2">IF(B8 = "",0,1)</f>
        <v>1</v>
      </c>
      <c r="N8" s="164">
        <f t="shared" ref="N8:N60" si="3">IF(C8 = "",0,1)</f>
        <v>0</v>
      </c>
    </row>
    <row r="9" spans="1:14" x14ac:dyDescent="0.25">
      <c r="A9" s="55">
        <v>2</v>
      </c>
      <c r="B9" s="349" t="s">
        <v>114</v>
      </c>
      <c r="C9" s="350"/>
      <c r="D9" s="351">
        <v>7</v>
      </c>
      <c r="E9" s="360"/>
      <c r="F9" s="196">
        <f t="shared" ref="F9:F22" si="4">E9*D9</f>
        <v>0</v>
      </c>
      <c r="G9" s="184"/>
      <c r="H9" s="25"/>
      <c r="I9" s="26" t="e">
        <f t="shared" si="0"/>
        <v>#DIV/0!</v>
      </c>
      <c r="J9" s="23">
        <v>0</v>
      </c>
      <c r="K9" s="26" t="e">
        <f t="shared" si="1"/>
        <v>#DIV/0!</v>
      </c>
      <c r="L9" s="26">
        <v>1</v>
      </c>
      <c r="M9" s="161">
        <f t="shared" si="2"/>
        <v>1</v>
      </c>
      <c r="N9" s="164">
        <f t="shared" si="3"/>
        <v>0</v>
      </c>
    </row>
    <row r="10" spans="1:14" x14ac:dyDescent="0.25">
      <c r="A10" s="55">
        <v>3</v>
      </c>
      <c r="B10" s="352" t="s">
        <v>115</v>
      </c>
      <c r="C10" s="353"/>
      <c r="D10" s="354">
        <v>7</v>
      </c>
      <c r="E10" s="360"/>
      <c r="F10" s="196">
        <f t="shared" si="4"/>
        <v>0</v>
      </c>
      <c r="G10" s="184"/>
      <c r="H10" s="25"/>
      <c r="I10" s="26" t="e">
        <f t="shared" si="0"/>
        <v>#DIV/0!</v>
      </c>
      <c r="J10" s="23">
        <v>0</v>
      </c>
      <c r="K10" s="26" t="e">
        <f t="shared" si="1"/>
        <v>#DIV/0!</v>
      </c>
      <c r="L10" s="26">
        <v>1</v>
      </c>
      <c r="M10" s="161">
        <f t="shared" si="2"/>
        <v>1</v>
      </c>
      <c r="N10" s="164">
        <f t="shared" si="3"/>
        <v>0</v>
      </c>
    </row>
    <row r="11" spans="1:14" x14ac:dyDescent="0.25">
      <c r="A11" s="55">
        <v>4</v>
      </c>
      <c r="B11" s="352" t="s">
        <v>116</v>
      </c>
      <c r="C11" s="353"/>
      <c r="D11" s="354">
        <v>7</v>
      </c>
      <c r="E11" s="360"/>
      <c r="F11" s="196">
        <f t="shared" si="4"/>
        <v>0</v>
      </c>
      <c r="G11" s="184"/>
      <c r="H11" s="25"/>
      <c r="I11" s="26" t="e">
        <f t="shared" si="0"/>
        <v>#DIV/0!</v>
      </c>
      <c r="J11" s="23">
        <v>0</v>
      </c>
      <c r="K11" s="26" t="e">
        <f t="shared" si="1"/>
        <v>#DIV/0!</v>
      </c>
      <c r="L11" s="26">
        <v>1</v>
      </c>
      <c r="M11" s="161">
        <f t="shared" si="2"/>
        <v>1</v>
      </c>
      <c r="N11" s="164">
        <f t="shared" si="3"/>
        <v>0</v>
      </c>
    </row>
    <row r="12" spans="1:14" x14ac:dyDescent="0.25">
      <c r="A12" s="55">
        <v>5</v>
      </c>
      <c r="B12" s="352" t="s">
        <v>117</v>
      </c>
      <c r="C12" s="353"/>
      <c r="D12" s="354">
        <v>79</v>
      </c>
      <c r="E12" s="360"/>
      <c r="F12" s="196">
        <f t="shared" si="4"/>
        <v>0</v>
      </c>
      <c r="G12" s="184"/>
      <c r="H12" s="25"/>
      <c r="I12" s="26" t="e">
        <f t="shared" si="0"/>
        <v>#DIV/0!</v>
      </c>
      <c r="J12" s="23">
        <v>0</v>
      </c>
      <c r="K12" s="26" t="e">
        <f t="shared" si="1"/>
        <v>#DIV/0!</v>
      </c>
      <c r="L12" s="26">
        <v>1</v>
      </c>
      <c r="M12" s="161">
        <f t="shared" si="2"/>
        <v>1</v>
      </c>
      <c r="N12" s="164">
        <f t="shared" si="3"/>
        <v>0</v>
      </c>
    </row>
    <row r="13" spans="1:14" x14ac:dyDescent="0.25">
      <c r="A13" s="55">
        <v>6</v>
      </c>
      <c r="B13" s="352" t="s">
        <v>118</v>
      </c>
      <c r="C13" s="353"/>
      <c r="D13" s="354">
        <v>39</v>
      </c>
      <c r="E13" s="360"/>
      <c r="F13" s="196">
        <f t="shared" si="4"/>
        <v>0</v>
      </c>
      <c r="G13" s="184"/>
      <c r="H13" s="26"/>
      <c r="I13" s="26" t="e">
        <f t="shared" si="0"/>
        <v>#DIV/0!</v>
      </c>
      <c r="J13" s="26"/>
      <c r="K13" s="26" t="e">
        <f t="shared" si="1"/>
        <v>#DIV/0!</v>
      </c>
      <c r="L13" s="161">
        <v>1</v>
      </c>
      <c r="M13" s="161">
        <f t="shared" si="2"/>
        <v>1</v>
      </c>
      <c r="N13" s="164">
        <f t="shared" si="3"/>
        <v>0</v>
      </c>
    </row>
    <row r="14" spans="1:14" x14ac:dyDescent="0.25">
      <c r="A14" s="55">
        <v>7</v>
      </c>
      <c r="B14" s="352" t="s">
        <v>119</v>
      </c>
      <c r="C14" s="353"/>
      <c r="D14" s="354">
        <v>31</v>
      </c>
      <c r="E14" s="360"/>
      <c r="F14" s="196">
        <f t="shared" si="4"/>
        <v>0</v>
      </c>
      <c r="G14" s="184"/>
      <c r="H14" s="25"/>
      <c r="I14" s="26" t="e">
        <f t="shared" si="0"/>
        <v>#DIV/0!</v>
      </c>
      <c r="J14" s="23">
        <v>0</v>
      </c>
      <c r="K14" s="26" t="e">
        <f t="shared" si="1"/>
        <v>#DIV/0!</v>
      </c>
      <c r="L14" s="26">
        <v>1</v>
      </c>
      <c r="M14" s="161">
        <f t="shared" si="2"/>
        <v>1</v>
      </c>
      <c r="N14" s="164">
        <f t="shared" si="3"/>
        <v>0</v>
      </c>
    </row>
    <row r="15" spans="1:14" x14ac:dyDescent="0.25">
      <c r="A15" s="55">
        <v>8</v>
      </c>
      <c r="B15" s="352" t="s">
        <v>120</v>
      </c>
      <c r="C15" s="353"/>
      <c r="D15" s="354">
        <v>31</v>
      </c>
      <c r="E15" s="360"/>
      <c r="F15" s="196">
        <f t="shared" si="4"/>
        <v>0</v>
      </c>
      <c r="G15" s="184"/>
      <c r="H15" s="25"/>
      <c r="I15" s="26" t="e">
        <f t="shared" si="0"/>
        <v>#DIV/0!</v>
      </c>
      <c r="J15" s="23">
        <v>0</v>
      </c>
      <c r="K15" s="26" t="e">
        <f t="shared" si="1"/>
        <v>#DIV/0!</v>
      </c>
      <c r="L15" s="26">
        <v>1</v>
      </c>
      <c r="M15" s="161">
        <f t="shared" si="2"/>
        <v>1</v>
      </c>
      <c r="N15" s="164">
        <f t="shared" si="3"/>
        <v>0</v>
      </c>
    </row>
    <row r="16" spans="1:14" x14ac:dyDescent="0.25">
      <c r="A16" s="55">
        <v>9</v>
      </c>
      <c r="B16" s="352" t="s">
        <v>121</v>
      </c>
      <c r="C16" s="353"/>
      <c r="D16" s="354">
        <v>30</v>
      </c>
      <c r="E16" s="360"/>
      <c r="F16" s="196">
        <f t="shared" si="4"/>
        <v>0</v>
      </c>
      <c r="G16" s="184"/>
      <c r="H16" s="25"/>
      <c r="I16" s="26" t="e">
        <f t="shared" si="0"/>
        <v>#DIV/0!</v>
      </c>
      <c r="J16" s="23">
        <v>0</v>
      </c>
      <c r="K16" s="26" t="e">
        <f t="shared" si="1"/>
        <v>#DIV/0!</v>
      </c>
      <c r="L16" s="26">
        <v>1</v>
      </c>
      <c r="M16" s="161">
        <f t="shared" si="2"/>
        <v>1</v>
      </c>
      <c r="N16" s="164">
        <f t="shared" si="3"/>
        <v>0</v>
      </c>
    </row>
    <row r="17" spans="1:14" x14ac:dyDescent="0.25">
      <c r="A17" s="55">
        <v>10</v>
      </c>
      <c r="B17" s="352" t="s">
        <v>122</v>
      </c>
      <c r="C17" s="353"/>
      <c r="D17" s="354">
        <v>7</v>
      </c>
      <c r="E17" s="360"/>
      <c r="F17" s="196">
        <f t="shared" si="4"/>
        <v>0</v>
      </c>
      <c r="G17" s="184"/>
      <c r="H17" s="25"/>
      <c r="I17" s="26" t="e">
        <f t="shared" si="0"/>
        <v>#DIV/0!</v>
      </c>
      <c r="J17" s="23">
        <v>0</v>
      </c>
      <c r="K17" s="26" t="e">
        <f t="shared" si="1"/>
        <v>#DIV/0!</v>
      </c>
      <c r="L17" s="26">
        <v>1</v>
      </c>
      <c r="M17" s="161">
        <f t="shared" si="2"/>
        <v>1</v>
      </c>
      <c r="N17" s="164">
        <f t="shared" si="3"/>
        <v>0</v>
      </c>
    </row>
    <row r="18" spans="1:14" x14ac:dyDescent="0.25">
      <c r="A18" s="55">
        <v>11</v>
      </c>
      <c r="B18" s="352" t="s">
        <v>123</v>
      </c>
      <c r="C18" s="353"/>
      <c r="D18" s="354">
        <v>7</v>
      </c>
      <c r="E18" s="360"/>
      <c r="F18" s="196">
        <f t="shared" si="4"/>
        <v>0</v>
      </c>
      <c r="G18" s="184"/>
      <c r="H18" s="25"/>
      <c r="I18" s="26" t="e">
        <f t="shared" si="0"/>
        <v>#DIV/0!</v>
      </c>
      <c r="J18" s="23">
        <v>0</v>
      </c>
      <c r="K18" s="26" t="e">
        <f t="shared" si="1"/>
        <v>#DIV/0!</v>
      </c>
      <c r="L18" s="26">
        <v>1</v>
      </c>
      <c r="M18" s="161">
        <f t="shared" si="2"/>
        <v>1</v>
      </c>
      <c r="N18" s="164">
        <f t="shared" si="3"/>
        <v>0</v>
      </c>
    </row>
    <row r="19" spans="1:14" x14ac:dyDescent="0.25">
      <c r="A19" s="55">
        <v>12</v>
      </c>
      <c r="B19" s="352"/>
      <c r="C19" s="353"/>
      <c r="D19" s="354"/>
      <c r="E19" s="183"/>
      <c r="F19" s="196">
        <f t="shared" si="4"/>
        <v>0</v>
      </c>
      <c r="G19" s="184"/>
      <c r="H19" s="25"/>
      <c r="I19" s="26" t="e">
        <f t="shared" si="0"/>
        <v>#DIV/0!</v>
      </c>
      <c r="J19" s="23">
        <v>0</v>
      </c>
      <c r="K19" s="26" t="e">
        <f t="shared" si="1"/>
        <v>#DIV/0!</v>
      </c>
      <c r="L19" s="26"/>
      <c r="M19" s="161">
        <f t="shared" si="2"/>
        <v>0</v>
      </c>
      <c r="N19" s="164">
        <f t="shared" si="3"/>
        <v>0</v>
      </c>
    </row>
    <row r="20" spans="1:14" x14ac:dyDescent="0.25">
      <c r="A20" s="55">
        <v>13</v>
      </c>
      <c r="B20" s="352"/>
      <c r="C20" s="353"/>
      <c r="D20" s="354"/>
      <c r="E20" s="183"/>
      <c r="F20" s="196">
        <f t="shared" si="4"/>
        <v>0</v>
      </c>
      <c r="G20" s="184"/>
      <c r="H20" s="25"/>
      <c r="I20" s="26" t="e">
        <f t="shared" si="0"/>
        <v>#DIV/0!</v>
      </c>
      <c r="J20" s="23">
        <v>0</v>
      </c>
      <c r="K20" s="26" t="e">
        <f t="shared" si="1"/>
        <v>#DIV/0!</v>
      </c>
      <c r="L20" s="26"/>
      <c r="M20" s="161">
        <f t="shared" si="2"/>
        <v>0</v>
      </c>
      <c r="N20" s="164">
        <f t="shared" si="3"/>
        <v>0</v>
      </c>
    </row>
    <row r="21" spans="1:14" x14ac:dyDescent="0.25">
      <c r="A21" s="55">
        <v>14</v>
      </c>
      <c r="B21" s="352"/>
      <c r="C21" s="353"/>
      <c r="D21" s="354"/>
      <c r="E21" s="183"/>
      <c r="F21" s="196">
        <f t="shared" si="4"/>
        <v>0</v>
      </c>
      <c r="G21" s="184"/>
      <c r="H21" s="25"/>
      <c r="I21" s="26" t="e">
        <f t="shared" si="0"/>
        <v>#DIV/0!</v>
      </c>
      <c r="J21" s="23">
        <v>0</v>
      </c>
      <c r="K21" s="26" t="e">
        <f t="shared" si="1"/>
        <v>#DIV/0!</v>
      </c>
      <c r="L21" s="26"/>
      <c r="M21" s="161">
        <f t="shared" si="2"/>
        <v>0</v>
      </c>
      <c r="N21" s="164">
        <f t="shared" si="3"/>
        <v>0</v>
      </c>
    </row>
    <row r="22" spans="1:14" x14ac:dyDescent="0.25">
      <c r="A22" s="55">
        <v>15</v>
      </c>
      <c r="B22" s="352"/>
      <c r="C22" s="353"/>
      <c r="D22" s="354"/>
      <c r="E22" s="183"/>
      <c r="F22" s="196">
        <f t="shared" si="4"/>
        <v>0</v>
      </c>
      <c r="G22" s="184"/>
      <c r="H22" s="25"/>
      <c r="I22" s="26" t="e">
        <f>(H22*(1-Lohnanteil))+(Lohnanteil*H22*Lohnneu/Lohnalt)</f>
        <v>#DIV/0!</v>
      </c>
      <c r="J22" s="23">
        <v>0</v>
      </c>
      <c r="K22" s="26" t="e">
        <f>(J22*(1-Lohnanteil))+(Lohnanteil*J22*Lohnneu/Lohnalt)</f>
        <v>#DIV/0!</v>
      </c>
      <c r="L22" s="26"/>
      <c r="M22" s="161">
        <f t="shared" si="2"/>
        <v>0</v>
      </c>
      <c r="N22" s="164">
        <f t="shared" si="3"/>
        <v>0</v>
      </c>
    </row>
    <row r="23" spans="1:14" x14ac:dyDescent="0.25">
      <c r="A23" s="55">
        <v>16</v>
      </c>
      <c r="B23" s="352"/>
      <c r="C23" s="353"/>
      <c r="D23" s="354"/>
      <c r="E23" s="183"/>
      <c r="F23" s="196">
        <f t="shared" ref="F23:F60" si="5">E23*D23</f>
        <v>0</v>
      </c>
      <c r="G23" s="184"/>
      <c r="H23" s="25"/>
      <c r="I23" s="26" t="e">
        <f t="shared" ref="I23:I60" si="6">(H23*(1-Lohnanteil))+(Lohnanteil*H23*Lohnneu/Lohnalt)</f>
        <v>#DIV/0!</v>
      </c>
      <c r="J23" s="23">
        <v>0</v>
      </c>
      <c r="K23" s="26" t="e">
        <f t="shared" ref="K23:K60" si="7">(J23*(1-Lohnanteil))+(Lohnanteil*J23*Lohnneu/Lohnalt)</f>
        <v>#DIV/0!</v>
      </c>
      <c r="L23" s="26"/>
      <c r="M23" s="161">
        <f t="shared" si="2"/>
        <v>0</v>
      </c>
      <c r="N23" s="164">
        <f t="shared" si="3"/>
        <v>0</v>
      </c>
    </row>
    <row r="24" spans="1:14" x14ac:dyDescent="0.25">
      <c r="A24" s="55">
        <v>17</v>
      </c>
      <c r="B24" s="352"/>
      <c r="C24" s="353"/>
      <c r="D24" s="354"/>
      <c r="E24" s="183"/>
      <c r="F24" s="196">
        <f t="shared" si="5"/>
        <v>0</v>
      </c>
      <c r="G24" s="184"/>
      <c r="H24" s="25"/>
      <c r="I24" s="26" t="e">
        <f t="shared" si="6"/>
        <v>#DIV/0!</v>
      </c>
      <c r="J24" s="23">
        <v>0</v>
      </c>
      <c r="K24" s="26" t="e">
        <f t="shared" si="7"/>
        <v>#DIV/0!</v>
      </c>
      <c r="L24" s="26"/>
      <c r="M24" s="161">
        <f t="shared" si="2"/>
        <v>0</v>
      </c>
      <c r="N24" s="164">
        <f t="shared" si="3"/>
        <v>0</v>
      </c>
    </row>
    <row r="25" spans="1:14" x14ac:dyDescent="0.25">
      <c r="A25" s="55">
        <v>18</v>
      </c>
      <c r="B25" s="352"/>
      <c r="C25" s="353"/>
      <c r="D25" s="354"/>
      <c r="E25" s="183"/>
      <c r="F25" s="196">
        <f t="shared" si="5"/>
        <v>0</v>
      </c>
      <c r="G25" s="184"/>
      <c r="H25" s="25"/>
      <c r="I25" s="26" t="e">
        <f t="shared" si="6"/>
        <v>#DIV/0!</v>
      </c>
      <c r="J25" s="23">
        <v>0</v>
      </c>
      <c r="K25" s="26" t="e">
        <f t="shared" si="7"/>
        <v>#DIV/0!</v>
      </c>
      <c r="L25" s="26"/>
      <c r="M25" s="161">
        <f t="shared" si="2"/>
        <v>0</v>
      </c>
      <c r="N25" s="164">
        <f t="shared" si="3"/>
        <v>0</v>
      </c>
    </row>
    <row r="26" spans="1:14" x14ac:dyDescent="0.25">
      <c r="A26" s="55">
        <v>19</v>
      </c>
      <c r="B26" s="352"/>
      <c r="C26" s="353"/>
      <c r="D26" s="354"/>
      <c r="E26" s="183"/>
      <c r="F26" s="196">
        <f t="shared" si="5"/>
        <v>0</v>
      </c>
      <c r="G26" s="184"/>
      <c r="H26" s="17"/>
      <c r="I26" s="14" t="e">
        <f t="shared" si="6"/>
        <v>#DIV/0!</v>
      </c>
      <c r="J26">
        <v>0</v>
      </c>
      <c r="K26" s="14" t="e">
        <f t="shared" si="7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5">
      <c r="A27" s="55">
        <v>20</v>
      </c>
      <c r="B27" s="352"/>
      <c r="C27" s="353"/>
      <c r="D27" s="354"/>
      <c r="E27" s="183"/>
      <c r="F27" s="196">
        <f t="shared" si="5"/>
        <v>0</v>
      </c>
      <c r="G27" s="184"/>
      <c r="H27" s="17"/>
      <c r="I27" s="14" t="e">
        <f t="shared" si="6"/>
        <v>#DIV/0!</v>
      </c>
      <c r="J27">
        <v>0</v>
      </c>
      <c r="K27" s="14" t="e">
        <f t="shared" si="7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5">
      <c r="A28" s="55">
        <v>21</v>
      </c>
      <c r="B28" s="352"/>
      <c r="C28" s="353"/>
      <c r="D28" s="354"/>
      <c r="E28" s="183"/>
      <c r="F28" s="196">
        <f t="shared" si="5"/>
        <v>0</v>
      </c>
      <c r="G28" s="184"/>
      <c r="H28" s="17"/>
      <c r="I28" s="14" t="e">
        <f t="shared" si="6"/>
        <v>#DIV/0!</v>
      </c>
      <c r="J28">
        <v>0</v>
      </c>
      <c r="K28" s="14" t="e">
        <f t="shared" si="7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5">
      <c r="A29" s="55">
        <v>22</v>
      </c>
      <c r="B29" s="358"/>
      <c r="C29" s="359"/>
      <c r="D29" s="354"/>
      <c r="E29" s="183"/>
      <c r="F29" s="196">
        <f t="shared" si="5"/>
        <v>0</v>
      </c>
      <c r="G29" s="184"/>
      <c r="H29" s="17"/>
      <c r="I29" s="14" t="e">
        <f t="shared" si="6"/>
        <v>#DIV/0!</v>
      </c>
      <c r="J29">
        <v>0</v>
      </c>
      <c r="K29" s="14" t="e">
        <f t="shared" si="7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5">
      <c r="A30" s="55">
        <v>23</v>
      </c>
      <c r="B30" s="359"/>
      <c r="C30" s="359"/>
      <c r="D30" s="354"/>
      <c r="E30" s="183"/>
      <c r="F30" s="196">
        <f t="shared" si="5"/>
        <v>0</v>
      </c>
      <c r="G30" s="184"/>
      <c r="H30" s="17"/>
      <c r="I30" s="14" t="e">
        <f t="shared" si="6"/>
        <v>#DIV/0!</v>
      </c>
      <c r="J30">
        <v>0</v>
      </c>
      <c r="K30" s="14" t="e">
        <f t="shared" si="7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5">
      <c r="A31" s="55">
        <v>24</v>
      </c>
      <c r="B31" s="359"/>
      <c r="C31" s="359"/>
      <c r="D31" s="354"/>
      <c r="E31" s="183"/>
      <c r="F31" s="196">
        <f t="shared" si="5"/>
        <v>0</v>
      </c>
      <c r="G31" s="184"/>
      <c r="H31" s="17"/>
      <c r="I31" s="14" t="e">
        <f t="shared" si="6"/>
        <v>#DIV/0!</v>
      </c>
      <c r="J31">
        <v>0</v>
      </c>
      <c r="K31" s="14" t="e">
        <f t="shared" si="7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5">
      <c r="A32" s="55">
        <v>25</v>
      </c>
      <c r="B32" s="359"/>
      <c r="C32" s="359"/>
      <c r="D32" s="354"/>
      <c r="E32" s="183"/>
      <c r="F32" s="196">
        <f t="shared" si="5"/>
        <v>0</v>
      </c>
      <c r="G32" s="184"/>
      <c r="H32" s="17"/>
      <c r="I32" s="14" t="e">
        <f t="shared" si="6"/>
        <v>#DIV/0!</v>
      </c>
      <c r="J32">
        <v>0</v>
      </c>
      <c r="K32" s="14" t="e">
        <f t="shared" si="7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5">
      <c r="A33" s="55">
        <v>26</v>
      </c>
      <c r="B33" s="359"/>
      <c r="C33" s="359"/>
      <c r="D33" s="354"/>
      <c r="E33" s="183"/>
      <c r="F33" s="196">
        <f t="shared" si="5"/>
        <v>0</v>
      </c>
      <c r="G33" s="184"/>
      <c r="H33" s="17"/>
      <c r="I33" s="14" t="e">
        <f t="shared" si="6"/>
        <v>#DIV/0!</v>
      </c>
      <c r="J33">
        <v>0</v>
      </c>
      <c r="K33" s="14" t="e">
        <f t="shared" si="7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5">
      <c r="A34" s="55">
        <v>27</v>
      </c>
      <c r="B34" s="359"/>
      <c r="C34" s="359"/>
      <c r="D34" s="354"/>
      <c r="E34" s="183"/>
      <c r="F34" s="196">
        <f t="shared" si="5"/>
        <v>0</v>
      </c>
      <c r="G34" s="184"/>
      <c r="H34" s="17"/>
      <c r="I34" s="14" t="e">
        <f t="shared" si="6"/>
        <v>#DIV/0!</v>
      </c>
      <c r="J34">
        <v>0</v>
      </c>
      <c r="K34" s="14" t="e">
        <f t="shared" si="7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5">
      <c r="A35" s="55">
        <v>28</v>
      </c>
      <c r="B35" s="359"/>
      <c r="C35" s="359"/>
      <c r="D35" s="354"/>
      <c r="E35" s="183"/>
      <c r="F35" s="196">
        <f t="shared" si="5"/>
        <v>0</v>
      </c>
      <c r="G35" s="184"/>
      <c r="H35" s="17"/>
      <c r="I35" s="14" t="e">
        <f t="shared" si="6"/>
        <v>#DIV/0!</v>
      </c>
      <c r="J35">
        <v>0</v>
      </c>
      <c r="K35" s="14" t="e">
        <f t="shared" si="7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5">
      <c r="A36" s="55">
        <v>29</v>
      </c>
      <c r="B36" s="359"/>
      <c r="C36" s="359"/>
      <c r="D36" s="354"/>
      <c r="E36" s="183"/>
      <c r="F36" s="196">
        <f t="shared" si="5"/>
        <v>0</v>
      </c>
      <c r="G36" s="184"/>
      <c r="H36" s="17"/>
      <c r="I36" s="14" t="e">
        <f t="shared" si="6"/>
        <v>#DIV/0!</v>
      </c>
      <c r="J36">
        <v>0</v>
      </c>
      <c r="K36" s="14" t="e">
        <f t="shared" si="7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5">
      <c r="A37" s="55">
        <v>30</v>
      </c>
      <c r="B37" s="359"/>
      <c r="C37" s="359"/>
      <c r="D37" s="354"/>
      <c r="E37" s="183"/>
      <c r="F37" s="196">
        <f t="shared" si="5"/>
        <v>0</v>
      </c>
      <c r="G37" s="184"/>
      <c r="H37" s="17"/>
      <c r="I37" s="14" t="e">
        <f t="shared" si="6"/>
        <v>#DIV/0!</v>
      </c>
      <c r="J37">
        <v>0</v>
      </c>
      <c r="K37" s="14" t="e">
        <f t="shared" si="7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5">
      <c r="A38" s="55">
        <v>31</v>
      </c>
      <c r="B38" s="359"/>
      <c r="C38" s="359"/>
      <c r="D38" s="354"/>
      <c r="E38" s="183"/>
      <c r="F38" s="196">
        <f t="shared" si="5"/>
        <v>0</v>
      </c>
      <c r="G38" s="184"/>
      <c r="H38" s="17"/>
      <c r="I38" s="14" t="e">
        <f t="shared" si="6"/>
        <v>#DIV/0!</v>
      </c>
      <c r="J38">
        <v>0</v>
      </c>
      <c r="K38" s="14" t="e">
        <f t="shared" si="7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5">
      <c r="A39" s="55">
        <v>32</v>
      </c>
      <c r="B39" s="359"/>
      <c r="C39" s="359"/>
      <c r="D39" s="354"/>
      <c r="E39" s="183"/>
      <c r="F39" s="196">
        <f t="shared" si="5"/>
        <v>0</v>
      </c>
      <c r="G39" s="184"/>
      <c r="H39" s="17"/>
      <c r="I39" s="14" t="e">
        <f t="shared" si="6"/>
        <v>#DIV/0!</v>
      </c>
      <c r="J39">
        <v>0</v>
      </c>
      <c r="K39" s="14" t="e">
        <f t="shared" si="7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5">
      <c r="A40" s="55">
        <v>33</v>
      </c>
      <c r="B40" s="359"/>
      <c r="C40" s="359"/>
      <c r="D40" s="354"/>
      <c r="E40" s="183"/>
      <c r="F40" s="196">
        <f t="shared" si="5"/>
        <v>0</v>
      </c>
      <c r="G40" s="184"/>
      <c r="H40" s="17"/>
      <c r="I40" s="14" t="e">
        <f t="shared" si="6"/>
        <v>#DIV/0!</v>
      </c>
      <c r="J40">
        <v>0</v>
      </c>
      <c r="K40" s="14" t="e">
        <f t="shared" si="7"/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5">
      <c r="A41" s="55">
        <v>34</v>
      </c>
      <c r="B41" s="359"/>
      <c r="C41" s="359"/>
      <c r="D41" s="354"/>
      <c r="E41" s="183"/>
      <c r="F41" s="196">
        <f t="shared" si="5"/>
        <v>0</v>
      </c>
      <c r="G41" s="184"/>
      <c r="H41" s="17"/>
      <c r="I41" s="14" t="e">
        <f t="shared" si="6"/>
        <v>#DIV/0!</v>
      </c>
      <c r="J41">
        <v>0</v>
      </c>
      <c r="K41" s="14" t="e">
        <f t="shared" si="7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5">
      <c r="A42" s="55">
        <v>35</v>
      </c>
      <c r="B42" s="359"/>
      <c r="C42" s="359"/>
      <c r="D42" s="354"/>
      <c r="E42" s="183"/>
      <c r="F42" s="196">
        <f t="shared" si="5"/>
        <v>0</v>
      </c>
      <c r="G42" s="184"/>
      <c r="H42" s="17"/>
      <c r="I42" s="14" t="e">
        <f t="shared" si="6"/>
        <v>#DIV/0!</v>
      </c>
      <c r="J42">
        <v>0</v>
      </c>
      <c r="K42" s="14" t="e">
        <f t="shared" si="7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5">
      <c r="A43" s="55">
        <v>36</v>
      </c>
      <c r="B43" s="359"/>
      <c r="C43" s="359"/>
      <c r="D43" s="354"/>
      <c r="E43" s="183"/>
      <c r="F43" s="196">
        <f t="shared" si="5"/>
        <v>0</v>
      </c>
      <c r="G43" s="184"/>
      <c r="H43" s="17"/>
      <c r="I43" s="14" t="e">
        <f t="shared" si="6"/>
        <v>#DIV/0!</v>
      </c>
      <c r="J43">
        <v>0</v>
      </c>
      <c r="K43" s="14" t="e">
        <f t="shared" si="7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5">
      <c r="A44" s="55">
        <v>37</v>
      </c>
      <c r="B44" s="359"/>
      <c r="C44" s="359"/>
      <c r="D44" s="354"/>
      <c r="E44" s="183"/>
      <c r="F44" s="196">
        <f t="shared" si="5"/>
        <v>0</v>
      </c>
      <c r="G44" s="184"/>
      <c r="H44" s="17"/>
      <c r="I44" s="14" t="e">
        <f t="shared" si="6"/>
        <v>#DIV/0!</v>
      </c>
      <c r="J44">
        <v>0</v>
      </c>
      <c r="K44" s="14" t="e">
        <f t="shared" si="7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5">
      <c r="A45" s="55">
        <v>38</v>
      </c>
      <c r="B45" s="359"/>
      <c r="C45" s="359"/>
      <c r="D45" s="354"/>
      <c r="E45" s="183"/>
      <c r="F45" s="196">
        <f t="shared" si="5"/>
        <v>0</v>
      </c>
      <c r="G45" s="184"/>
      <c r="H45" s="17"/>
      <c r="I45" s="14" t="e">
        <f t="shared" si="6"/>
        <v>#DIV/0!</v>
      </c>
      <c r="J45">
        <v>0</v>
      </c>
      <c r="K45" s="14" t="e">
        <f t="shared" si="7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5">
      <c r="A46" s="55">
        <v>39</v>
      </c>
      <c r="B46" s="359"/>
      <c r="C46" s="359"/>
      <c r="D46" s="354"/>
      <c r="E46" s="183"/>
      <c r="F46" s="196">
        <f t="shared" si="5"/>
        <v>0</v>
      </c>
      <c r="G46" s="184"/>
      <c r="H46" s="17"/>
      <c r="I46" s="14" t="e">
        <f t="shared" si="6"/>
        <v>#DIV/0!</v>
      </c>
      <c r="J46">
        <v>0</v>
      </c>
      <c r="K46" s="14" t="e">
        <f t="shared" si="7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5">
      <c r="A47" s="55">
        <v>40</v>
      </c>
      <c r="B47" s="359"/>
      <c r="C47" s="359"/>
      <c r="D47" s="354"/>
      <c r="E47" s="183"/>
      <c r="F47" s="196">
        <f t="shared" si="5"/>
        <v>0</v>
      </c>
      <c r="G47" s="184"/>
      <c r="H47" s="17"/>
      <c r="I47" s="14" t="e">
        <f t="shared" si="6"/>
        <v>#DIV/0!</v>
      </c>
      <c r="J47">
        <v>0</v>
      </c>
      <c r="K47" s="14" t="e">
        <f t="shared" si="7"/>
        <v>#DIV/0!</v>
      </c>
      <c r="L47" s="14"/>
      <c r="M47" s="161">
        <f t="shared" si="2"/>
        <v>0</v>
      </c>
      <c r="N47" s="164">
        <f t="shared" si="3"/>
        <v>0</v>
      </c>
    </row>
    <row r="48" spans="1:14" x14ac:dyDescent="0.25">
      <c r="A48" s="55">
        <v>41</v>
      </c>
      <c r="B48" s="359"/>
      <c r="C48" s="359"/>
      <c r="D48" s="354"/>
      <c r="E48" s="183"/>
      <c r="F48" s="196">
        <f t="shared" si="5"/>
        <v>0</v>
      </c>
      <c r="G48" s="184"/>
      <c r="H48" s="17"/>
      <c r="I48" s="14" t="e">
        <f t="shared" si="6"/>
        <v>#DIV/0!</v>
      </c>
      <c r="J48">
        <v>0</v>
      </c>
      <c r="K48" s="14" t="e">
        <f t="shared" si="7"/>
        <v>#DIV/0!</v>
      </c>
      <c r="L48" s="14"/>
      <c r="M48" s="161">
        <f t="shared" si="2"/>
        <v>0</v>
      </c>
      <c r="N48" s="164">
        <f t="shared" si="3"/>
        <v>0</v>
      </c>
    </row>
    <row r="49" spans="1:14" x14ac:dyDescent="0.25">
      <c r="A49" s="55">
        <v>42</v>
      </c>
      <c r="B49" s="359"/>
      <c r="C49" s="359"/>
      <c r="D49" s="354"/>
      <c r="E49" s="183"/>
      <c r="F49" s="196">
        <f t="shared" si="5"/>
        <v>0</v>
      </c>
      <c r="G49" s="184"/>
      <c r="H49" s="17"/>
      <c r="I49" s="14" t="e">
        <f t="shared" si="6"/>
        <v>#DIV/0!</v>
      </c>
      <c r="J49">
        <v>0</v>
      </c>
      <c r="K49" s="14" t="e">
        <f t="shared" si="7"/>
        <v>#DIV/0!</v>
      </c>
      <c r="L49" s="14"/>
      <c r="M49" s="161">
        <f t="shared" si="2"/>
        <v>0</v>
      </c>
      <c r="N49" s="164">
        <f t="shared" si="3"/>
        <v>0</v>
      </c>
    </row>
    <row r="50" spans="1:14" x14ac:dyDescent="0.25">
      <c r="A50" s="55">
        <v>43</v>
      </c>
      <c r="B50" s="359"/>
      <c r="C50" s="359"/>
      <c r="D50" s="354"/>
      <c r="E50" s="183"/>
      <c r="F50" s="196">
        <f t="shared" si="5"/>
        <v>0</v>
      </c>
      <c r="G50" s="184"/>
      <c r="H50" s="17"/>
      <c r="I50" s="14" t="e">
        <f t="shared" si="6"/>
        <v>#DIV/0!</v>
      </c>
      <c r="J50">
        <v>0</v>
      </c>
      <c r="K50" s="14" t="e">
        <f t="shared" si="7"/>
        <v>#DIV/0!</v>
      </c>
      <c r="L50" s="14"/>
      <c r="M50" s="161">
        <f t="shared" si="2"/>
        <v>0</v>
      </c>
      <c r="N50" s="164">
        <f t="shared" si="3"/>
        <v>0</v>
      </c>
    </row>
    <row r="51" spans="1:14" x14ac:dyDescent="0.25">
      <c r="A51" s="55">
        <v>44</v>
      </c>
      <c r="B51" s="359"/>
      <c r="C51" s="359"/>
      <c r="D51" s="354"/>
      <c r="E51" s="183"/>
      <c r="F51" s="196">
        <f t="shared" si="5"/>
        <v>0</v>
      </c>
      <c r="G51" s="184"/>
      <c r="H51" s="17"/>
      <c r="I51" s="14" t="e">
        <f t="shared" si="6"/>
        <v>#DIV/0!</v>
      </c>
      <c r="J51">
        <v>0</v>
      </c>
      <c r="K51" s="14" t="e">
        <f t="shared" si="7"/>
        <v>#DIV/0!</v>
      </c>
      <c r="L51" s="14"/>
      <c r="M51" s="161">
        <f t="shared" si="2"/>
        <v>0</v>
      </c>
      <c r="N51" s="164">
        <f t="shared" si="3"/>
        <v>0</v>
      </c>
    </row>
    <row r="52" spans="1:14" x14ac:dyDescent="0.25">
      <c r="A52" s="55">
        <v>45</v>
      </c>
      <c r="B52" s="359"/>
      <c r="C52" s="359"/>
      <c r="D52" s="354"/>
      <c r="E52" s="183"/>
      <c r="F52" s="196">
        <f t="shared" si="5"/>
        <v>0</v>
      </c>
      <c r="G52" s="184"/>
      <c r="H52" s="17"/>
      <c r="I52" s="14" t="e">
        <f t="shared" si="6"/>
        <v>#DIV/0!</v>
      </c>
      <c r="J52">
        <v>0</v>
      </c>
      <c r="K52" s="14" t="e">
        <f t="shared" si="7"/>
        <v>#DIV/0!</v>
      </c>
      <c r="L52" s="14"/>
      <c r="M52" s="161">
        <f t="shared" si="2"/>
        <v>0</v>
      </c>
      <c r="N52" s="164">
        <f t="shared" si="3"/>
        <v>0</v>
      </c>
    </row>
    <row r="53" spans="1:14" x14ac:dyDescent="0.25">
      <c r="A53" s="55">
        <v>46</v>
      </c>
      <c r="B53" s="359"/>
      <c r="C53" s="359"/>
      <c r="D53" s="354"/>
      <c r="E53" s="183"/>
      <c r="F53" s="196">
        <f t="shared" si="5"/>
        <v>0</v>
      </c>
      <c r="G53" s="184"/>
      <c r="H53" s="17"/>
      <c r="I53" s="14" t="e">
        <f t="shared" si="6"/>
        <v>#DIV/0!</v>
      </c>
      <c r="J53">
        <v>0</v>
      </c>
      <c r="K53" s="14" t="e">
        <f t="shared" si="7"/>
        <v>#DIV/0!</v>
      </c>
      <c r="L53" s="14"/>
      <c r="M53" s="161">
        <f t="shared" si="2"/>
        <v>0</v>
      </c>
      <c r="N53" s="164">
        <f t="shared" si="3"/>
        <v>0</v>
      </c>
    </row>
    <row r="54" spans="1:14" x14ac:dyDescent="0.25">
      <c r="A54" s="55">
        <v>47</v>
      </c>
      <c r="B54" s="359"/>
      <c r="C54" s="359"/>
      <c r="D54" s="354"/>
      <c r="E54" s="183"/>
      <c r="F54" s="196">
        <f t="shared" si="5"/>
        <v>0</v>
      </c>
      <c r="G54" s="184"/>
      <c r="H54" s="17"/>
      <c r="I54" s="14" t="e">
        <f t="shared" si="6"/>
        <v>#DIV/0!</v>
      </c>
      <c r="J54">
        <v>0</v>
      </c>
      <c r="K54" s="14" t="e">
        <f t="shared" si="7"/>
        <v>#DIV/0!</v>
      </c>
      <c r="L54" s="14"/>
      <c r="M54" s="161">
        <f t="shared" si="2"/>
        <v>0</v>
      </c>
      <c r="N54" s="164">
        <f t="shared" si="3"/>
        <v>0</v>
      </c>
    </row>
    <row r="55" spans="1:14" x14ac:dyDescent="0.25">
      <c r="A55" s="55">
        <v>48</v>
      </c>
      <c r="B55" s="359"/>
      <c r="C55" s="359"/>
      <c r="D55" s="354"/>
      <c r="E55" s="183"/>
      <c r="F55" s="196">
        <f t="shared" si="5"/>
        <v>0</v>
      </c>
      <c r="G55" s="184"/>
      <c r="H55" s="17"/>
      <c r="I55" s="14" t="e">
        <f t="shared" si="6"/>
        <v>#DIV/0!</v>
      </c>
      <c r="J55">
        <v>0</v>
      </c>
      <c r="K55" s="14" t="e">
        <f t="shared" si="7"/>
        <v>#DIV/0!</v>
      </c>
      <c r="L55" s="14"/>
      <c r="M55" s="161">
        <f t="shared" si="2"/>
        <v>0</v>
      </c>
      <c r="N55" s="164">
        <f t="shared" si="3"/>
        <v>0</v>
      </c>
    </row>
    <row r="56" spans="1:14" x14ac:dyDescent="0.25">
      <c r="A56" s="55">
        <v>49</v>
      </c>
      <c r="B56" s="359"/>
      <c r="C56" s="359"/>
      <c r="D56" s="354"/>
      <c r="E56" s="183"/>
      <c r="F56" s="196">
        <f t="shared" si="5"/>
        <v>0</v>
      </c>
      <c r="G56" s="184"/>
      <c r="H56" s="17"/>
      <c r="I56" s="14" t="e">
        <f t="shared" si="6"/>
        <v>#DIV/0!</v>
      </c>
      <c r="J56">
        <v>0</v>
      </c>
      <c r="K56" s="14" t="e">
        <f t="shared" si="7"/>
        <v>#DIV/0!</v>
      </c>
      <c r="L56" s="14"/>
      <c r="M56" s="161">
        <f t="shared" si="2"/>
        <v>0</v>
      </c>
      <c r="N56" s="164">
        <f t="shared" si="3"/>
        <v>0</v>
      </c>
    </row>
    <row r="57" spans="1:14" x14ac:dyDescent="0.25">
      <c r="A57" s="55">
        <v>50</v>
      </c>
      <c r="B57" s="359"/>
      <c r="C57" s="359"/>
      <c r="D57" s="354"/>
      <c r="E57" s="183"/>
      <c r="F57" s="196">
        <f t="shared" si="5"/>
        <v>0</v>
      </c>
      <c r="G57" s="184"/>
      <c r="H57" s="17"/>
      <c r="I57" s="14" t="e">
        <f t="shared" si="6"/>
        <v>#DIV/0!</v>
      </c>
      <c r="J57">
        <v>0</v>
      </c>
      <c r="K57" s="14" t="e">
        <f t="shared" si="7"/>
        <v>#DIV/0!</v>
      </c>
      <c r="L57" s="14"/>
      <c r="M57" s="161">
        <f t="shared" si="2"/>
        <v>0</v>
      </c>
      <c r="N57" s="164">
        <f t="shared" si="3"/>
        <v>0</v>
      </c>
    </row>
    <row r="58" spans="1:14" x14ac:dyDescent="0.25">
      <c r="A58" s="55">
        <v>51</v>
      </c>
      <c r="B58" s="352"/>
      <c r="C58" s="355"/>
      <c r="D58" s="354"/>
      <c r="E58" s="183"/>
      <c r="F58" s="196">
        <f t="shared" si="5"/>
        <v>0</v>
      </c>
      <c r="G58" s="184"/>
      <c r="H58" s="17"/>
      <c r="I58" s="14" t="e">
        <f t="shared" si="6"/>
        <v>#DIV/0!</v>
      </c>
      <c r="K58" s="14" t="e">
        <f t="shared" si="7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5">
      <c r="A59" s="55">
        <v>52</v>
      </c>
      <c r="B59" s="352"/>
      <c r="C59" s="355"/>
      <c r="D59" s="354"/>
      <c r="E59" s="183"/>
      <c r="F59" s="196">
        <f t="shared" si="5"/>
        <v>0</v>
      </c>
      <c r="G59" s="184"/>
      <c r="H59" s="17"/>
      <c r="I59" s="14" t="e">
        <f t="shared" si="6"/>
        <v>#DIV/0!</v>
      </c>
      <c r="K59" s="14" t="e">
        <f t="shared" si="7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" thickBot="1" x14ac:dyDescent="0.3">
      <c r="A60" s="55">
        <v>53</v>
      </c>
      <c r="B60" s="352"/>
      <c r="C60" s="353"/>
      <c r="D60" s="354"/>
      <c r="E60" s="183"/>
      <c r="F60" s="196">
        <f t="shared" si="5"/>
        <v>0</v>
      </c>
      <c r="G60" s="185"/>
      <c r="H60" s="17"/>
      <c r="I60" s="14" t="e">
        <f t="shared" si="6"/>
        <v>#DIV/0!</v>
      </c>
      <c r="J60">
        <v>0</v>
      </c>
      <c r="K60" s="14" t="e">
        <f t="shared" si="7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" thickTop="1" thickBot="1" x14ac:dyDescent="0.35">
      <c r="A61" s="157">
        <v>0</v>
      </c>
      <c r="B61" s="158" t="s">
        <v>9</v>
      </c>
      <c r="C61" s="57"/>
      <c r="D61" s="58"/>
      <c r="E61" s="186"/>
      <c r="F61" s="187">
        <f>SUM(F8:F60)</f>
        <v>0</v>
      </c>
      <c r="G61" s="188"/>
      <c r="M61" s="163">
        <f>SUM(M8:N60)</f>
        <v>11</v>
      </c>
      <c r="N61" s="164"/>
    </row>
    <row r="62" spans="1:14" ht="13" thickTop="1" x14ac:dyDescent="0.25">
      <c r="A62" s="1"/>
      <c r="B62" s="2"/>
      <c r="C62" s="2"/>
      <c r="D62" s="2"/>
      <c r="E62" s="2"/>
      <c r="F62" s="2"/>
      <c r="G62" s="2"/>
    </row>
    <row r="63" spans="1:14" x14ac:dyDescent="0.25">
      <c r="A63" s="2"/>
      <c r="B63" s="2"/>
      <c r="C63" s="2"/>
      <c r="D63" s="2"/>
      <c r="E63" s="2"/>
      <c r="F63" s="2"/>
      <c r="G63" s="2"/>
    </row>
  </sheetData>
  <sheetProtection algorithmName="SHA-512" hashValue="DgVw1hnffUBxqYwWwuSHcJhgPplYRRNAD5Rn5qQZyqxV5fCBeIzl18DeecMxk6C32k0MWskPsR+ADN3Rl7CgwA==" saltValue="5mVCC86C98dArW7/aMaqVw==" spinCount="100000" sheet="1"/>
  <mergeCells count="13">
    <mergeCell ref="B2:C2"/>
    <mergeCell ref="D2:G2"/>
    <mergeCell ref="F6:F7"/>
    <mergeCell ref="A3:A7"/>
    <mergeCell ref="D3:D7"/>
    <mergeCell ref="E6:E7"/>
    <mergeCell ref="B3:C3"/>
    <mergeCell ref="B6:B7"/>
    <mergeCell ref="C6:C7"/>
    <mergeCell ref="E5:F5"/>
    <mergeCell ref="E3:F4"/>
    <mergeCell ref="G3:G4"/>
    <mergeCell ref="G6:G7"/>
  </mergeCells>
  <phoneticPr fontId="7" type="noConversion"/>
  <conditionalFormatting sqref="E8:E57">
    <cfRule type="containsText" dxfId="38" priority="8" stopIfTrue="1" operator="containsText" text=".">
      <formula>NOT(ISERROR(SEARCH(".",E8)))</formula>
    </cfRule>
    <cfRule type="containsText" dxfId="37" priority="9" stopIfTrue="1" operator="containsText" text="#.#">
      <formula>NOT(ISERROR(SEARCH("#.#",E8)))</formula>
    </cfRule>
    <cfRule type="cellIs" dxfId="36" priority="11" stopIfTrue="1" operator="greaterThan">
      <formula>20517</formula>
    </cfRule>
  </conditionalFormatting>
  <conditionalFormatting sqref="G8:G60">
    <cfRule type="containsText" dxfId="35" priority="4" stopIfTrue="1" operator="containsText" text=".">
      <formula>NOT(ISERROR(SEARCH(".",G8)))</formula>
    </cfRule>
    <cfRule type="containsText" dxfId="34" priority="5" stopIfTrue="1" operator="containsText" text="#.#">
      <formula>NOT(ISERROR(SEARCH("#.#",G8)))</formula>
    </cfRule>
    <cfRule type="cellIs" dxfId="33" priority="7" stopIfTrue="1" operator="greaterThan">
      <formula>20517</formula>
    </cfRule>
  </conditionalFormatting>
  <conditionalFormatting sqref="E58:E60">
    <cfRule type="containsText" dxfId="32" priority="1" stopIfTrue="1" operator="containsText" text=".">
      <formula>NOT(ISERROR(SEARCH(".",E58)))</formula>
    </cfRule>
    <cfRule type="containsText" dxfId="31" priority="2" stopIfTrue="1" operator="containsText" text="#.#">
      <formula>NOT(ISERROR(SEARCH("#.#",E58)))</formula>
    </cfRule>
    <cfRule type="cellIs" dxfId="30" priority="3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7"/>
  <dimension ref="A1:N62"/>
  <sheetViews>
    <sheetView showZeros="0" tabSelected="1" zoomScale="140" zoomScaleNormal="140" workbookViewId="0">
      <selection activeCell="E19" sqref="E19"/>
    </sheetView>
  </sheetViews>
  <sheetFormatPr baseColWidth="10" defaultRowHeight="12.5" x14ac:dyDescent="0.25"/>
  <cols>
    <col min="1" max="1" width="4" customWidth="1"/>
    <col min="2" max="2" width="31.7265625" customWidth="1"/>
    <col min="3" max="3" width="10" customWidth="1"/>
    <col min="4" max="4" width="8.453125" customWidth="1"/>
    <col min="5" max="5" width="10.7265625" customWidth="1"/>
    <col min="6" max="7" width="12.26953125" customWidth="1"/>
    <col min="8" max="14" width="13.26953125" hidden="1" customWidth="1"/>
  </cols>
  <sheetData>
    <row r="1" spans="1:14" s="5" customFormat="1" ht="20.149999999999999" customHeight="1" thickTop="1" thickBot="1" x14ac:dyDescent="0.45">
      <c r="A1" s="42" t="s">
        <v>39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3">
      <c r="A2" s="46"/>
      <c r="B2" s="274" t="s">
        <v>0</v>
      </c>
      <c r="C2" s="275"/>
      <c r="D2" s="290" t="s">
        <v>80</v>
      </c>
      <c r="E2" s="274"/>
      <c r="F2" s="274"/>
      <c r="G2" s="275"/>
      <c r="N2" s="8"/>
    </row>
    <row r="3" spans="1:14" ht="12.75" customHeight="1" x14ac:dyDescent="0.25">
      <c r="A3" s="265" t="s">
        <v>1</v>
      </c>
      <c r="B3" s="280" t="s">
        <v>102</v>
      </c>
      <c r="C3" s="281"/>
      <c r="D3" s="282" t="s">
        <v>49</v>
      </c>
      <c r="E3" s="283"/>
      <c r="F3" s="284"/>
      <c r="G3" s="270" t="s">
        <v>4</v>
      </c>
      <c r="N3" s="8"/>
    </row>
    <row r="4" spans="1:14" ht="12.75" customHeight="1" x14ac:dyDescent="0.25">
      <c r="A4" s="266"/>
      <c r="B4" s="254" t="str">
        <f>Zusammenstellung!E17</f>
        <v>OLB-2026-0352-GWA</v>
      </c>
      <c r="C4" s="50" t="s">
        <v>20</v>
      </c>
      <c r="D4" s="51"/>
      <c r="E4" s="52"/>
      <c r="F4" s="52"/>
      <c r="G4" s="271"/>
      <c r="N4" s="8"/>
    </row>
    <row r="5" spans="1:14" ht="12.75" customHeight="1" thickBot="1" x14ac:dyDescent="0.3">
      <c r="A5" s="266"/>
      <c r="B5" s="254">
        <f>Zusammenstellung!E19</f>
        <v>0</v>
      </c>
      <c r="C5" s="53" t="s">
        <v>19</v>
      </c>
      <c r="D5" s="287" t="s">
        <v>3</v>
      </c>
      <c r="E5" s="285" t="s">
        <v>50</v>
      </c>
      <c r="F5" s="286"/>
      <c r="G5" s="54"/>
      <c r="N5" s="8"/>
    </row>
    <row r="6" spans="1:14" ht="12.75" customHeight="1" thickTop="1" x14ac:dyDescent="0.25">
      <c r="A6" s="266"/>
      <c r="B6" s="276" t="s">
        <v>8</v>
      </c>
      <c r="C6" s="278" t="s">
        <v>2</v>
      </c>
      <c r="D6" s="288"/>
      <c r="E6" s="268" t="s">
        <v>5</v>
      </c>
      <c r="F6" s="268" t="s">
        <v>6</v>
      </c>
      <c r="G6" s="272" t="s">
        <v>5</v>
      </c>
      <c r="N6" s="8"/>
    </row>
    <row r="7" spans="1:14" ht="12.75" customHeight="1" thickBot="1" x14ac:dyDescent="0.3">
      <c r="A7" s="267"/>
      <c r="B7" s="277"/>
      <c r="C7" s="279"/>
      <c r="D7" s="289"/>
      <c r="E7" s="269"/>
      <c r="F7" s="269"/>
      <c r="G7" s="273"/>
      <c r="N7" s="8"/>
    </row>
    <row r="8" spans="1:14" ht="13" thickTop="1" x14ac:dyDescent="0.25">
      <c r="A8" s="55">
        <v>1</v>
      </c>
      <c r="B8" s="346" t="s">
        <v>113</v>
      </c>
      <c r="C8" s="347"/>
      <c r="D8" s="348">
        <v>7</v>
      </c>
      <c r="E8" s="357"/>
      <c r="F8" s="197">
        <f>E8*D8</f>
        <v>0</v>
      </c>
      <c r="G8" s="166"/>
      <c r="H8" s="17"/>
      <c r="I8" s="14" t="e">
        <f t="shared" ref="I8:I60" si="0">(H8*(1-Lohnanteil))+(Lohnanteil*H8*Lohnneu/Lohnalt)</f>
        <v>#DIV/0!</v>
      </c>
      <c r="K8" s="14" t="e">
        <f t="shared" ref="K8:K60" si="1">(J8*(1-Lohnanteil))+(Lohnanteil*J8*Lohnneu/Lohnalt)</f>
        <v>#DIV/0!</v>
      </c>
      <c r="L8" s="14">
        <v>1</v>
      </c>
      <c r="M8" s="161">
        <f>IF(B8 = "",0,1)</f>
        <v>1</v>
      </c>
      <c r="N8" s="164">
        <f>IF(C8 = "",0,1)</f>
        <v>0</v>
      </c>
    </row>
    <row r="9" spans="1:14" x14ac:dyDescent="0.25">
      <c r="A9" s="55">
        <v>2</v>
      </c>
      <c r="B9" s="349" t="s">
        <v>114</v>
      </c>
      <c r="C9" s="350"/>
      <c r="D9" s="351">
        <v>7</v>
      </c>
      <c r="E9" s="357"/>
      <c r="F9" s="197">
        <f>E9*D9</f>
        <v>0</v>
      </c>
      <c r="G9" s="166"/>
      <c r="H9" s="17"/>
      <c r="I9" s="14" t="e">
        <f t="shared" si="0"/>
        <v>#DIV/0!</v>
      </c>
      <c r="J9">
        <v>0</v>
      </c>
      <c r="K9" s="14" t="e">
        <f t="shared" si="1"/>
        <v>#DIV/0!</v>
      </c>
      <c r="L9" s="14">
        <v>1</v>
      </c>
      <c r="M9" s="161">
        <f t="shared" ref="M9:M60" si="2">IF(B9 = "",0,1)</f>
        <v>1</v>
      </c>
      <c r="N9" s="164">
        <f t="shared" ref="N9:N60" si="3">IF(C9 = "",0,1)</f>
        <v>0</v>
      </c>
    </row>
    <row r="10" spans="1:14" x14ac:dyDescent="0.25">
      <c r="A10" s="55">
        <v>3</v>
      </c>
      <c r="B10" s="349" t="s">
        <v>115</v>
      </c>
      <c r="C10" s="350"/>
      <c r="D10" s="351">
        <v>7</v>
      </c>
      <c r="E10" s="357"/>
      <c r="F10" s="197">
        <f>E10*D10</f>
        <v>0</v>
      </c>
      <c r="G10" s="166"/>
      <c r="H10" s="17"/>
      <c r="I10" s="14" t="e">
        <f t="shared" si="0"/>
        <v>#DIV/0!</v>
      </c>
      <c r="J10">
        <v>0</v>
      </c>
      <c r="K10" s="14" t="e">
        <f t="shared" si="1"/>
        <v>#DIV/0!</v>
      </c>
      <c r="L10" s="14">
        <v>1</v>
      </c>
      <c r="M10" s="161">
        <f t="shared" si="2"/>
        <v>1</v>
      </c>
      <c r="N10" s="164">
        <f t="shared" si="3"/>
        <v>0</v>
      </c>
    </row>
    <row r="11" spans="1:14" x14ac:dyDescent="0.25">
      <c r="A11" s="55">
        <v>4</v>
      </c>
      <c r="B11" s="349" t="s">
        <v>116</v>
      </c>
      <c r="C11" s="350"/>
      <c r="D11" s="351">
        <v>7</v>
      </c>
      <c r="E11" s="357"/>
      <c r="F11" s="197">
        <f>E11*D11</f>
        <v>0</v>
      </c>
      <c r="G11" s="166"/>
      <c r="H11" s="17"/>
      <c r="I11" s="14" t="e">
        <f t="shared" si="0"/>
        <v>#DIV/0!</v>
      </c>
      <c r="J11">
        <v>0</v>
      </c>
      <c r="K11" s="14" t="e">
        <f t="shared" si="1"/>
        <v>#DIV/0!</v>
      </c>
      <c r="L11" s="14">
        <v>1</v>
      </c>
      <c r="M11" s="161">
        <f t="shared" si="2"/>
        <v>1</v>
      </c>
      <c r="N11" s="164">
        <f t="shared" si="3"/>
        <v>0</v>
      </c>
    </row>
    <row r="12" spans="1:14" x14ac:dyDescent="0.25">
      <c r="A12" s="55">
        <v>5</v>
      </c>
      <c r="B12" s="349" t="s">
        <v>117</v>
      </c>
      <c r="C12" s="350"/>
      <c r="D12" s="351">
        <v>79</v>
      </c>
      <c r="E12" s="357"/>
      <c r="F12" s="197">
        <f t="shared" ref="F12:F60" si="4">E12*D12</f>
        <v>0</v>
      </c>
      <c r="G12" s="166"/>
      <c r="H12" s="17"/>
      <c r="I12" s="14" t="e">
        <f t="shared" si="0"/>
        <v>#DIV/0!</v>
      </c>
      <c r="J12">
        <v>0</v>
      </c>
      <c r="K12" s="14" t="e">
        <f t="shared" si="1"/>
        <v>#DIV/0!</v>
      </c>
      <c r="L12" s="14">
        <v>1</v>
      </c>
      <c r="M12" s="161">
        <f t="shared" si="2"/>
        <v>1</v>
      </c>
      <c r="N12" s="164">
        <f t="shared" si="3"/>
        <v>0</v>
      </c>
    </row>
    <row r="13" spans="1:14" x14ac:dyDescent="0.25">
      <c r="A13" s="55">
        <v>6</v>
      </c>
      <c r="B13" s="349" t="s">
        <v>118</v>
      </c>
      <c r="C13" s="350"/>
      <c r="D13" s="351">
        <v>39</v>
      </c>
      <c r="E13" s="357"/>
      <c r="F13" s="197">
        <f t="shared" si="4"/>
        <v>0</v>
      </c>
      <c r="G13" s="166"/>
      <c r="H13" s="17"/>
      <c r="I13" s="14" t="e">
        <f t="shared" si="0"/>
        <v>#DIV/0!</v>
      </c>
      <c r="J13">
        <v>0</v>
      </c>
      <c r="K13" s="14" t="e">
        <f t="shared" si="1"/>
        <v>#DIV/0!</v>
      </c>
      <c r="L13" s="14">
        <v>1</v>
      </c>
      <c r="M13" s="161">
        <f t="shared" si="2"/>
        <v>1</v>
      </c>
      <c r="N13" s="164">
        <f t="shared" si="3"/>
        <v>0</v>
      </c>
    </row>
    <row r="14" spans="1:14" x14ac:dyDescent="0.25">
      <c r="A14" s="55">
        <v>7</v>
      </c>
      <c r="B14" s="349" t="s">
        <v>119</v>
      </c>
      <c r="C14" s="350"/>
      <c r="D14" s="351">
        <v>31</v>
      </c>
      <c r="E14" s="357"/>
      <c r="F14" s="197">
        <f t="shared" si="4"/>
        <v>0</v>
      </c>
      <c r="G14" s="166"/>
      <c r="H14" s="17"/>
      <c r="I14" s="14" t="e">
        <f t="shared" si="0"/>
        <v>#DIV/0!</v>
      </c>
      <c r="J14">
        <v>0</v>
      </c>
      <c r="K14" s="14" t="e">
        <f t="shared" si="1"/>
        <v>#DIV/0!</v>
      </c>
      <c r="L14" s="14">
        <v>1</v>
      </c>
      <c r="M14" s="161">
        <f t="shared" si="2"/>
        <v>1</v>
      </c>
      <c r="N14" s="164">
        <f t="shared" si="3"/>
        <v>0</v>
      </c>
    </row>
    <row r="15" spans="1:14" x14ac:dyDescent="0.25">
      <c r="A15" s="55">
        <v>8</v>
      </c>
      <c r="B15" s="349" t="s">
        <v>120</v>
      </c>
      <c r="C15" s="350"/>
      <c r="D15" s="351">
        <v>31</v>
      </c>
      <c r="E15" s="357"/>
      <c r="F15" s="197">
        <f t="shared" si="4"/>
        <v>0</v>
      </c>
      <c r="G15" s="166"/>
      <c r="H15" s="17"/>
      <c r="I15" s="14" t="e">
        <f t="shared" si="0"/>
        <v>#DIV/0!</v>
      </c>
      <c r="J15">
        <v>0</v>
      </c>
      <c r="K15" s="14" t="e">
        <f t="shared" si="1"/>
        <v>#DIV/0!</v>
      </c>
      <c r="L15" s="14">
        <v>1</v>
      </c>
      <c r="M15" s="161">
        <f t="shared" si="2"/>
        <v>1</v>
      </c>
      <c r="N15" s="164">
        <f t="shared" si="3"/>
        <v>0</v>
      </c>
    </row>
    <row r="16" spans="1:14" x14ac:dyDescent="0.25">
      <c r="A16" s="55">
        <v>9</v>
      </c>
      <c r="B16" s="349" t="s">
        <v>121</v>
      </c>
      <c r="C16" s="350"/>
      <c r="D16" s="351">
        <v>30</v>
      </c>
      <c r="E16" s="357"/>
      <c r="F16" s="197">
        <f t="shared" si="4"/>
        <v>0</v>
      </c>
      <c r="G16" s="166"/>
      <c r="H16" s="17"/>
      <c r="I16" s="14" t="e">
        <f t="shared" si="0"/>
        <v>#DIV/0!</v>
      </c>
      <c r="J16">
        <v>0</v>
      </c>
      <c r="K16" s="14" t="e">
        <f t="shared" si="1"/>
        <v>#DIV/0!</v>
      </c>
      <c r="L16" s="14">
        <v>1</v>
      </c>
      <c r="M16" s="161">
        <f t="shared" si="2"/>
        <v>1</v>
      </c>
      <c r="N16" s="164">
        <f t="shared" si="3"/>
        <v>0</v>
      </c>
    </row>
    <row r="17" spans="1:14" x14ac:dyDescent="0.25">
      <c r="A17" s="55">
        <v>10</v>
      </c>
      <c r="B17" s="349" t="s">
        <v>122</v>
      </c>
      <c r="C17" s="350"/>
      <c r="D17" s="351">
        <v>7</v>
      </c>
      <c r="E17" s="357"/>
      <c r="F17" s="197">
        <f t="shared" si="4"/>
        <v>0</v>
      </c>
      <c r="G17" s="166"/>
      <c r="H17" s="17"/>
      <c r="I17" s="14" t="e">
        <f t="shared" si="0"/>
        <v>#DIV/0!</v>
      </c>
      <c r="J17">
        <v>0</v>
      </c>
      <c r="K17" s="14" t="e">
        <f t="shared" si="1"/>
        <v>#DIV/0!</v>
      </c>
      <c r="L17" s="14">
        <v>1</v>
      </c>
      <c r="M17" s="161">
        <f t="shared" si="2"/>
        <v>1</v>
      </c>
      <c r="N17" s="164">
        <f t="shared" si="3"/>
        <v>0</v>
      </c>
    </row>
    <row r="18" spans="1:14" x14ac:dyDescent="0.25">
      <c r="A18" s="55">
        <v>11</v>
      </c>
      <c r="B18" s="349" t="s">
        <v>123</v>
      </c>
      <c r="C18" s="350"/>
      <c r="D18" s="351">
        <v>7</v>
      </c>
      <c r="E18" s="357"/>
      <c r="F18" s="197">
        <f t="shared" si="4"/>
        <v>0</v>
      </c>
      <c r="G18" s="166"/>
      <c r="H18" s="17"/>
      <c r="I18" s="14" t="e">
        <f t="shared" si="0"/>
        <v>#DIV/0!</v>
      </c>
      <c r="J18">
        <v>0</v>
      </c>
      <c r="K18" s="14" t="e">
        <f t="shared" si="1"/>
        <v>#DIV/0!</v>
      </c>
      <c r="L18" s="14">
        <v>1</v>
      </c>
      <c r="M18" s="161">
        <f t="shared" si="2"/>
        <v>1</v>
      </c>
      <c r="N18" s="164">
        <f t="shared" si="3"/>
        <v>0</v>
      </c>
    </row>
    <row r="19" spans="1:14" x14ac:dyDescent="0.25">
      <c r="A19" s="55">
        <v>12</v>
      </c>
      <c r="B19" s="349"/>
      <c r="C19" s="350"/>
      <c r="D19" s="351"/>
      <c r="E19" s="177"/>
      <c r="F19" s="197">
        <f t="shared" si="4"/>
        <v>0</v>
      </c>
      <c r="G19" s="166"/>
      <c r="H19" s="17"/>
      <c r="I19" s="14" t="e">
        <f t="shared" si="0"/>
        <v>#DIV/0!</v>
      </c>
      <c r="J19">
        <v>0</v>
      </c>
      <c r="K19" s="14" t="e">
        <f t="shared" si="1"/>
        <v>#DIV/0!</v>
      </c>
      <c r="L19" s="14"/>
      <c r="M19" s="161">
        <f t="shared" si="2"/>
        <v>0</v>
      </c>
      <c r="N19" s="164">
        <f t="shared" si="3"/>
        <v>0</v>
      </c>
    </row>
    <row r="20" spans="1:14" x14ac:dyDescent="0.25">
      <c r="A20" s="55">
        <v>13</v>
      </c>
      <c r="B20" s="349"/>
      <c r="C20" s="350"/>
      <c r="D20" s="351"/>
      <c r="E20" s="177"/>
      <c r="F20" s="197">
        <f t="shared" si="4"/>
        <v>0</v>
      </c>
      <c r="G20" s="166"/>
      <c r="H20" s="17"/>
      <c r="I20" s="14" t="e">
        <f t="shared" si="0"/>
        <v>#DIV/0!</v>
      </c>
      <c r="J20">
        <v>0</v>
      </c>
      <c r="K20" s="14" t="e">
        <f t="shared" si="1"/>
        <v>#DIV/0!</v>
      </c>
      <c r="L20" s="14"/>
      <c r="M20" s="161">
        <f t="shared" si="2"/>
        <v>0</v>
      </c>
      <c r="N20" s="164">
        <f t="shared" si="3"/>
        <v>0</v>
      </c>
    </row>
    <row r="21" spans="1:14" x14ac:dyDescent="0.25">
      <c r="A21" s="55">
        <v>14</v>
      </c>
      <c r="B21" s="349"/>
      <c r="C21" s="350"/>
      <c r="D21" s="351"/>
      <c r="E21" s="177"/>
      <c r="F21" s="197">
        <f t="shared" si="4"/>
        <v>0</v>
      </c>
      <c r="G21" s="166"/>
      <c r="H21" s="17"/>
      <c r="I21" s="14" t="e">
        <f t="shared" si="0"/>
        <v>#DIV/0!</v>
      </c>
      <c r="J21">
        <v>0</v>
      </c>
      <c r="K21" s="14" t="e">
        <f t="shared" si="1"/>
        <v>#DIV/0!</v>
      </c>
      <c r="L21" s="14"/>
      <c r="M21" s="161">
        <f t="shared" si="2"/>
        <v>0</v>
      </c>
      <c r="N21" s="164">
        <f t="shared" si="3"/>
        <v>0</v>
      </c>
    </row>
    <row r="22" spans="1:14" x14ac:dyDescent="0.25">
      <c r="A22" s="55">
        <v>15</v>
      </c>
      <c r="B22" s="349"/>
      <c r="C22" s="350"/>
      <c r="D22" s="351"/>
      <c r="E22" s="177"/>
      <c r="F22" s="197">
        <f t="shared" si="4"/>
        <v>0</v>
      </c>
      <c r="G22" s="166"/>
      <c r="H22" s="17"/>
      <c r="I22" s="14" t="e">
        <f t="shared" si="0"/>
        <v>#DIV/0!</v>
      </c>
      <c r="J22">
        <v>0</v>
      </c>
      <c r="K22" s="14" t="e">
        <f t="shared" si="1"/>
        <v>#DIV/0!</v>
      </c>
      <c r="L22" s="14"/>
      <c r="M22" s="161">
        <f t="shared" si="2"/>
        <v>0</v>
      </c>
      <c r="N22" s="164">
        <f t="shared" si="3"/>
        <v>0</v>
      </c>
    </row>
    <row r="23" spans="1:14" x14ac:dyDescent="0.25">
      <c r="A23" s="55">
        <v>16</v>
      </c>
      <c r="B23" s="349"/>
      <c r="C23" s="350"/>
      <c r="D23" s="351"/>
      <c r="E23" s="177"/>
      <c r="F23" s="197">
        <f t="shared" si="4"/>
        <v>0</v>
      </c>
      <c r="G23" s="166"/>
      <c r="H23" s="17"/>
      <c r="I23" s="14" t="e">
        <f t="shared" si="0"/>
        <v>#DIV/0!</v>
      </c>
      <c r="J23">
        <v>0</v>
      </c>
      <c r="K23" s="14" t="e">
        <f t="shared" si="1"/>
        <v>#DIV/0!</v>
      </c>
      <c r="L23" s="14"/>
      <c r="M23" s="161">
        <f t="shared" si="2"/>
        <v>0</v>
      </c>
      <c r="N23" s="164">
        <f t="shared" si="3"/>
        <v>0</v>
      </c>
    </row>
    <row r="24" spans="1:14" x14ac:dyDescent="0.25">
      <c r="A24" s="55">
        <v>17</v>
      </c>
      <c r="B24" s="349"/>
      <c r="C24" s="350"/>
      <c r="D24" s="351"/>
      <c r="E24" s="177"/>
      <c r="F24" s="197">
        <f t="shared" si="4"/>
        <v>0</v>
      </c>
      <c r="G24" s="166"/>
      <c r="H24" s="17"/>
      <c r="I24" s="14" t="e">
        <f t="shared" si="0"/>
        <v>#DIV/0!</v>
      </c>
      <c r="J24">
        <v>0</v>
      </c>
      <c r="K24" s="14" t="e">
        <f t="shared" si="1"/>
        <v>#DIV/0!</v>
      </c>
      <c r="L24" s="14"/>
      <c r="M24" s="161">
        <f t="shared" si="2"/>
        <v>0</v>
      </c>
      <c r="N24" s="164">
        <f t="shared" si="3"/>
        <v>0</v>
      </c>
    </row>
    <row r="25" spans="1:14" x14ac:dyDescent="0.25">
      <c r="A25" s="55">
        <v>18</v>
      </c>
      <c r="B25" s="349"/>
      <c r="C25" s="350"/>
      <c r="D25" s="351"/>
      <c r="E25" s="177"/>
      <c r="F25" s="197">
        <f t="shared" si="4"/>
        <v>0</v>
      </c>
      <c r="G25" s="166"/>
      <c r="H25" s="17"/>
      <c r="I25" s="14" t="e">
        <f t="shared" si="0"/>
        <v>#DIV/0!</v>
      </c>
      <c r="J25">
        <v>0</v>
      </c>
      <c r="K25" s="14" t="e">
        <f t="shared" si="1"/>
        <v>#DIV/0!</v>
      </c>
      <c r="L25" s="14"/>
      <c r="M25" s="161">
        <f t="shared" si="2"/>
        <v>0</v>
      </c>
      <c r="N25" s="164">
        <f t="shared" si="3"/>
        <v>0</v>
      </c>
    </row>
    <row r="26" spans="1:14" x14ac:dyDescent="0.25">
      <c r="A26" s="55">
        <v>19</v>
      </c>
      <c r="B26" s="349"/>
      <c r="C26" s="350"/>
      <c r="D26" s="351"/>
      <c r="E26" s="177"/>
      <c r="F26" s="197">
        <f t="shared" si="4"/>
        <v>0</v>
      </c>
      <c r="G26" s="166"/>
      <c r="H26" s="17"/>
      <c r="I26" s="14" t="e">
        <f t="shared" si="0"/>
        <v>#DIV/0!</v>
      </c>
      <c r="J26">
        <v>0</v>
      </c>
      <c r="K26" s="14" t="e">
        <f t="shared" si="1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5">
      <c r="A27" s="55">
        <v>20</v>
      </c>
      <c r="B27" s="349"/>
      <c r="C27" s="350"/>
      <c r="D27" s="351"/>
      <c r="E27" s="177"/>
      <c r="F27" s="197">
        <f t="shared" si="4"/>
        <v>0</v>
      </c>
      <c r="G27" s="166"/>
      <c r="H27" s="17"/>
      <c r="I27" s="14" t="e">
        <f t="shared" si="0"/>
        <v>#DIV/0!</v>
      </c>
      <c r="J27">
        <v>0</v>
      </c>
      <c r="K27" s="14" t="e">
        <f t="shared" si="1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5">
      <c r="A28" s="55">
        <v>21</v>
      </c>
      <c r="B28" s="349"/>
      <c r="C28" s="350"/>
      <c r="D28" s="351"/>
      <c r="E28" s="177"/>
      <c r="F28" s="197">
        <f t="shared" si="4"/>
        <v>0</v>
      </c>
      <c r="G28" s="166"/>
      <c r="H28" s="17"/>
      <c r="I28" s="14" t="e">
        <f t="shared" si="0"/>
        <v>#DIV/0!</v>
      </c>
      <c r="J28">
        <v>0</v>
      </c>
      <c r="K28" s="14" t="e">
        <f t="shared" si="1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5">
      <c r="A29" s="55">
        <v>22</v>
      </c>
      <c r="B29" s="349"/>
      <c r="C29" s="350"/>
      <c r="D29" s="351"/>
      <c r="E29" s="177"/>
      <c r="F29" s="197">
        <f t="shared" si="4"/>
        <v>0</v>
      </c>
      <c r="G29" s="166"/>
      <c r="H29" s="17"/>
      <c r="I29" s="14" t="e">
        <f t="shared" si="0"/>
        <v>#DIV/0!</v>
      </c>
      <c r="J29">
        <v>0</v>
      </c>
      <c r="K29" s="14" t="e">
        <f t="shared" si="1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5">
      <c r="A30" s="55">
        <v>23</v>
      </c>
      <c r="B30" s="349"/>
      <c r="C30" s="350"/>
      <c r="D30" s="351"/>
      <c r="E30" s="177"/>
      <c r="F30" s="197">
        <f t="shared" si="4"/>
        <v>0</v>
      </c>
      <c r="G30" s="166"/>
      <c r="H30" s="17"/>
      <c r="I30" s="14" t="e">
        <f t="shared" si="0"/>
        <v>#DIV/0!</v>
      </c>
      <c r="J30">
        <v>0</v>
      </c>
      <c r="K30" s="14" t="e">
        <f t="shared" si="1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5">
      <c r="A31" s="55">
        <v>24</v>
      </c>
      <c r="B31" s="349"/>
      <c r="C31" s="350"/>
      <c r="D31" s="351"/>
      <c r="E31" s="177"/>
      <c r="F31" s="197">
        <f t="shared" si="4"/>
        <v>0</v>
      </c>
      <c r="G31" s="166"/>
      <c r="H31" s="17"/>
      <c r="I31" s="14" t="e">
        <f t="shared" si="0"/>
        <v>#DIV/0!</v>
      </c>
      <c r="J31">
        <v>0</v>
      </c>
      <c r="K31" s="14" t="e">
        <f t="shared" si="1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5">
      <c r="A32" s="55">
        <v>25</v>
      </c>
      <c r="B32" s="349"/>
      <c r="C32" s="350"/>
      <c r="D32" s="351"/>
      <c r="E32" s="177"/>
      <c r="F32" s="197">
        <f t="shared" si="4"/>
        <v>0</v>
      </c>
      <c r="G32" s="166"/>
      <c r="H32" s="17"/>
      <c r="I32" s="14" t="e">
        <f t="shared" si="0"/>
        <v>#DIV/0!</v>
      </c>
      <c r="J32">
        <v>0</v>
      </c>
      <c r="K32" s="14" t="e">
        <f t="shared" si="1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5">
      <c r="A33" s="55">
        <v>26</v>
      </c>
      <c r="B33" s="349"/>
      <c r="C33" s="350"/>
      <c r="D33" s="351"/>
      <c r="E33" s="177"/>
      <c r="F33" s="197">
        <f t="shared" si="4"/>
        <v>0</v>
      </c>
      <c r="G33" s="166"/>
      <c r="H33" s="17"/>
      <c r="I33" s="14" t="e">
        <f t="shared" si="0"/>
        <v>#DIV/0!</v>
      </c>
      <c r="J33">
        <v>0</v>
      </c>
      <c r="K33" s="14" t="e">
        <f t="shared" si="1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5">
      <c r="A34" s="55">
        <v>27</v>
      </c>
      <c r="B34" s="349"/>
      <c r="C34" s="350"/>
      <c r="D34" s="351"/>
      <c r="E34" s="177"/>
      <c r="F34" s="197">
        <f t="shared" si="4"/>
        <v>0</v>
      </c>
      <c r="G34" s="166"/>
      <c r="H34" s="17"/>
      <c r="I34" s="14" t="e">
        <f t="shared" si="0"/>
        <v>#DIV/0!</v>
      </c>
      <c r="J34">
        <v>0</v>
      </c>
      <c r="K34" s="14" t="e">
        <f t="shared" si="1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5">
      <c r="A35" s="55">
        <v>28</v>
      </c>
      <c r="B35" s="349"/>
      <c r="C35" s="350"/>
      <c r="D35" s="351"/>
      <c r="E35" s="177"/>
      <c r="F35" s="197">
        <f t="shared" si="4"/>
        <v>0</v>
      </c>
      <c r="G35" s="166"/>
      <c r="H35" s="17"/>
      <c r="I35" s="14" t="e">
        <f t="shared" si="0"/>
        <v>#DIV/0!</v>
      </c>
      <c r="J35">
        <v>0</v>
      </c>
      <c r="K35" s="14" t="e">
        <f t="shared" si="1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5">
      <c r="A36" s="55">
        <v>29</v>
      </c>
      <c r="B36" s="349"/>
      <c r="C36" s="350"/>
      <c r="D36" s="351"/>
      <c r="E36" s="177"/>
      <c r="F36" s="197">
        <f t="shared" si="4"/>
        <v>0</v>
      </c>
      <c r="G36" s="166"/>
      <c r="H36" s="17"/>
      <c r="I36" s="14" t="e">
        <f t="shared" si="0"/>
        <v>#DIV/0!</v>
      </c>
      <c r="J36">
        <v>0</v>
      </c>
      <c r="K36" s="14" t="e">
        <f t="shared" si="1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5">
      <c r="A37" s="55">
        <v>30</v>
      </c>
      <c r="B37" s="349"/>
      <c r="C37" s="350"/>
      <c r="D37" s="351"/>
      <c r="E37" s="177"/>
      <c r="F37" s="197">
        <f t="shared" si="4"/>
        <v>0</v>
      </c>
      <c r="G37" s="166"/>
      <c r="H37" s="17"/>
      <c r="I37" s="14" t="e">
        <f t="shared" si="0"/>
        <v>#DIV/0!</v>
      </c>
      <c r="J37">
        <v>0</v>
      </c>
      <c r="K37" s="14" t="e">
        <f t="shared" si="1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5">
      <c r="A38" s="55">
        <v>31</v>
      </c>
      <c r="B38" s="349"/>
      <c r="C38" s="350"/>
      <c r="D38" s="351"/>
      <c r="E38" s="177"/>
      <c r="F38" s="197">
        <f t="shared" si="4"/>
        <v>0</v>
      </c>
      <c r="G38" s="166"/>
      <c r="H38" s="17"/>
      <c r="I38" s="14" t="e">
        <f t="shared" si="0"/>
        <v>#DIV/0!</v>
      </c>
      <c r="J38">
        <v>0</v>
      </c>
      <c r="K38" s="14" t="e">
        <f t="shared" si="1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5">
      <c r="A39" s="55">
        <v>32</v>
      </c>
      <c r="B39" s="349"/>
      <c r="C39" s="350"/>
      <c r="D39" s="351"/>
      <c r="E39" s="177"/>
      <c r="F39" s="197">
        <f t="shared" si="4"/>
        <v>0</v>
      </c>
      <c r="G39" s="166"/>
      <c r="H39" s="17"/>
      <c r="I39" s="14" t="e">
        <f t="shared" si="0"/>
        <v>#DIV/0!</v>
      </c>
      <c r="J39">
        <v>0</v>
      </c>
      <c r="K39" s="14" t="e">
        <f t="shared" si="1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5">
      <c r="A40" s="55">
        <v>33</v>
      </c>
      <c r="B40" s="349"/>
      <c r="C40" s="350"/>
      <c r="D40" s="351"/>
      <c r="E40" s="177"/>
      <c r="F40" s="197">
        <f t="shared" si="4"/>
        <v>0</v>
      </c>
      <c r="G40" s="166"/>
      <c r="H40" s="17"/>
      <c r="I40" s="14" t="e">
        <f t="shared" si="0"/>
        <v>#DIV/0!</v>
      </c>
      <c r="J40">
        <v>0</v>
      </c>
      <c r="K40" s="14" t="e">
        <f t="shared" si="1"/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5">
      <c r="A41" s="55">
        <v>34</v>
      </c>
      <c r="B41" s="349"/>
      <c r="C41" s="350"/>
      <c r="D41" s="351"/>
      <c r="E41" s="177"/>
      <c r="F41" s="197">
        <f t="shared" si="4"/>
        <v>0</v>
      </c>
      <c r="G41" s="166"/>
      <c r="H41" s="17"/>
      <c r="I41" s="14" t="e">
        <f t="shared" si="0"/>
        <v>#DIV/0!</v>
      </c>
      <c r="J41">
        <v>0</v>
      </c>
      <c r="K41" s="14" t="e">
        <f t="shared" si="1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5">
      <c r="A42" s="55">
        <v>35</v>
      </c>
      <c r="B42" s="349"/>
      <c r="C42" s="350"/>
      <c r="D42" s="351"/>
      <c r="E42" s="177"/>
      <c r="F42" s="197">
        <f t="shared" si="4"/>
        <v>0</v>
      </c>
      <c r="G42" s="166"/>
      <c r="H42" s="17"/>
      <c r="I42" s="14" t="e">
        <f t="shared" si="0"/>
        <v>#DIV/0!</v>
      </c>
      <c r="J42">
        <v>0</v>
      </c>
      <c r="K42" s="14" t="e">
        <f t="shared" si="1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5">
      <c r="A43" s="55">
        <v>36</v>
      </c>
      <c r="B43" s="349"/>
      <c r="C43" s="350"/>
      <c r="D43" s="351"/>
      <c r="E43" s="177"/>
      <c r="F43" s="197">
        <f t="shared" si="4"/>
        <v>0</v>
      </c>
      <c r="G43" s="166"/>
      <c r="H43" s="17"/>
      <c r="I43" s="14" t="e">
        <f t="shared" si="0"/>
        <v>#DIV/0!</v>
      </c>
      <c r="J43">
        <v>0</v>
      </c>
      <c r="K43" s="14" t="e">
        <f t="shared" si="1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5">
      <c r="A44" s="55">
        <v>37</v>
      </c>
      <c r="B44" s="349"/>
      <c r="C44" s="350"/>
      <c r="D44" s="351"/>
      <c r="E44" s="177"/>
      <c r="F44" s="197">
        <f t="shared" si="4"/>
        <v>0</v>
      </c>
      <c r="G44" s="166"/>
      <c r="H44" s="17"/>
      <c r="I44" s="14" t="e">
        <f t="shared" si="0"/>
        <v>#DIV/0!</v>
      </c>
      <c r="J44">
        <v>0</v>
      </c>
      <c r="K44" s="14" t="e">
        <f t="shared" si="1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5">
      <c r="A45" s="55">
        <v>38</v>
      </c>
      <c r="B45" s="349"/>
      <c r="C45" s="350"/>
      <c r="D45" s="351"/>
      <c r="E45" s="177"/>
      <c r="F45" s="197">
        <f t="shared" si="4"/>
        <v>0</v>
      </c>
      <c r="G45" s="166"/>
      <c r="H45" s="17"/>
      <c r="I45" s="14" t="e">
        <f t="shared" si="0"/>
        <v>#DIV/0!</v>
      </c>
      <c r="J45">
        <v>0</v>
      </c>
      <c r="K45" s="14" t="e">
        <f t="shared" si="1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5">
      <c r="A46" s="55">
        <v>39</v>
      </c>
      <c r="B46" s="349"/>
      <c r="C46" s="350"/>
      <c r="D46" s="351"/>
      <c r="E46" s="177"/>
      <c r="F46" s="197">
        <f t="shared" si="4"/>
        <v>0</v>
      </c>
      <c r="G46" s="166"/>
      <c r="H46" s="17"/>
      <c r="I46" s="14" t="e">
        <f t="shared" si="0"/>
        <v>#DIV/0!</v>
      </c>
      <c r="J46">
        <v>0</v>
      </c>
      <c r="K46" s="14" t="e">
        <f t="shared" si="1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5">
      <c r="A47" s="55">
        <v>40</v>
      </c>
      <c r="B47" s="349"/>
      <c r="C47" s="350"/>
      <c r="D47" s="351"/>
      <c r="E47" s="177"/>
      <c r="F47" s="197">
        <f t="shared" si="4"/>
        <v>0</v>
      </c>
      <c r="G47" s="166"/>
      <c r="H47" s="17"/>
      <c r="I47" s="14" t="e">
        <f t="shared" si="0"/>
        <v>#DIV/0!</v>
      </c>
      <c r="J47">
        <v>0</v>
      </c>
      <c r="K47" s="14" t="e">
        <f t="shared" si="1"/>
        <v>#DIV/0!</v>
      </c>
      <c r="L47" s="14"/>
      <c r="M47" s="161">
        <f t="shared" si="2"/>
        <v>0</v>
      </c>
      <c r="N47" s="164">
        <f t="shared" si="3"/>
        <v>0</v>
      </c>
    </row>
    <row r="48" spans="1:14" ht="12.75" customHeight="1" x14ac:dyDescent="0.25">
      <c r="A48" s="55">
        <v>41</v>
      </c>
      <c r="B48" s="349"/>
      <c r="C48" s="350"/>
      <c r="D48" s="351"/>
      <c r="E48" s="177"/>
      <c r="F48" s="197">
        <f t="shared" si="4"/>
        <v>0</v>
      </c>
      <c r="G48" s="166"/>
      <c r="H48" s="17"/>
      <c r="I48" s="14" t="e">
        <f t="shared" si="0"/>
        <v>#DIV/0!</v>
      </c>
      <c r="J48">
        <v>0</v>
      </c>
      <c r="K48" s="14" t="e">
        <f t="shared" si="1"/>
        <v>#DIV/0!</v>
      </c>
      <c r="L48" s="14"/>
      <c r="M48" s="161">
        <f t="shared" si="2"/>
        <v>0</v>
      </c>
      <c r="N48" s="164">
        <f t="shared" si="3"/>
        <v>0</v>
      </c>
    </row>
    <row r="49" spans="1:14" ht="12.75" customHeight="1" x14ac:dyDescent="0.25">
      <c r="A49" s="55">
        <v>42</v>
      </c>
      <c r="B49" s="349"/>
      <c r="C49" s="350"/>
      <c r="D49" s="351"/>
      <c r="E49" s="177"/>
      <c r="F49" s="197">
        <f t="shared" si="4"/>
        <v>0</v>
      </c>
      <c r="G49" s="166"/>
      <c r="H49" s="17"/>
      <c r="I49" s="14" t="e">
        <f t="shared" si="0"/>
        <v>#DIV/0!</v>
      </c>
      <c r="J49">
        <v>0</v>
      </c>
      <c r="K49" s="14" t="e">
        <f t="shared" si="1"/>
        <v>#DIV/0!</v>
      </c>
      <c r="L49" s="14"/>
      <c r="M49" s="161">
        <f t="shared" si="2"/>
        <v>0</v>
      </c>
      <c r="N49" s="164">
        <f t="shared" si="3"/>
        <v>0</v>
      </c>
    </row>
    <row r="50" spans="1:14" ht="12.75" customHeight="1" x14ac:dyDescent="0.25">
      <c r="A50" s="55">
        <v>43</v>
      </c>
      <c r="B50" s="349"/>
      <c r="C50" s="350"/>
      <c r="D50" s="351"/>
      <c r="E50" s="177"/>
      <c r="F50" s="197">
        <f t="shared" si="4"/>
        <v>0</v>
      </c>
      <c r="G50" s="166"/>
      <c r="H50" s="17"/>
      <c r="I50" s="14" t="e">
        <f t="shared" si="0"/>
        <v>#DIV/0!</v>
      </c>
      <c r="J50">
        <v>0</v>
      </c>
      <c r="K50" s="14" t="e">
        <f t="shared" si="1"/>
        <v>#DIV/0!</v>
      </c>
      <c r="L50" s="14"/>
      <c r="M50" s="161">
        <f t="shared" si="2"/>
        <v>0</v>
      </c>
      <c r="N50" s="164">
        <f t="shared" si="3"/>
        <v>0</v>
      </c>
    </row>
    <row r="51" spans="1:14" ht="12.75" customHeight="1" x14ac:dyDescent="0.25">
      <c r="A51" s="55">
        <v>44</v>
      </c>
      <c r="B51" s="349"/>
      <c r="C51" s="350"/>
      <c r="D51" s="351"/>
      <c r="E51" s="177"/>
      <c r="F51" s="197">
        <f t="shared" si="4"/>
        <v>0</v>
      </c>
      <c r="G51" s="166"/>
      <c r="H51" s="17"/>
      <c r="I51" s="14" t="e">
        <f t="shared" si="0"/>
        <v>#DIV/0!</v>
      </c>
      <c r="J51">
        <v>0</v>
      </c>
      <c r="K51" s="14" t="e">
        <f t="shared" si="1"/>
        <v>#DIV/0!</v>
      </c>
      <c r="L51" s="14"/>
      <c r="M51" s="161">
        <f t="shared" si="2"/>
        <v>0</v>
      </c>
      <c r="N51" s="164">
        <f t="shared" si="3"/>
        <v>0</v>
      </c>
    </row>
    <row r="52" spans="1:14" ht="12.75" customHeight="1" x14ac:dyDescent="0.25">
      <c r="A52" s="55">
        <v>45</v>
      </c>
      <c r="B52" s="349"/>
      <c r="C52" s="350"/>
      <c r="D52" s="351"/>
      <c r="E52" s="177"/>
      <c r="F52" s="197">
        <f t="shared" si="4"/>
        <v>0</v>
      </c>
      <c r="G52" s="166"/>
      <c r="H52" s="17"/>
      <c r="I52" s="14" t="e">
        <f t="shared" si="0"/>
        <v>#DIV/0!</v>
      </c>
      <c r="J52">
        <v>0</v>
      </c>
      <c r="K52" s="14" t="e">
        <f t="shared" si="1"/>
        <v>#DIV/0!</v>
      </c>
      <c r="L52" s="14"/>
      <c r="M52" s="161">
        <f t="shared" si="2"/>
        <v>0</v>
      </c>
      <c r="N52" s="164">
        <f t="shared" si="3"/>
        <v>0</v>
      </c>
    </row>
    <row r="53" spans="1:14" ht="12.75" customHeight="1" x14ac:dyDescent="0.25">
      <c r="A53" s="55">
        <v>46</v>
      </c>
      <c r="B53" s="349"/>
      <c r="C53" s="350"/>
      <c r="D53" s="351"/>
      <c r="E53" s="177"/>
      <c r="F53" s="197">
        <f t="shared" si="4"/>
        <v>0</v>
      </c>
      <c r="G53" s="166"/>
      <c r="H53" s="17"/>
      <c r="I53" s="14" t="e">
        <f t="shared" si="0"/>
        <v>#DIV/0!</v>
      </c>
      <c r="J53">
        <v>0</v>
      </c>
      <c r="K53" s="14" t="e">
        <f t="shared" si="1"/>
        <v>#DIV/0!</v>
      </c>
      <c r="L53" s="14"/>
      <c r="M53" s="161">
        <f t="shared" si="2"/>
        <v>0</v>
      </c>
      <c r="N53" s="164">
        <f t="shared" si="3"/>
        <v>0</v>
      </c>
    </row>
    <row r="54" spans="1:14" ht="12.75" customHeight="1" x14ac:dyDescent="0.25">
      <c r="A54" s="55">
        <v>47</v>
      </c>
      <c r="B54" s="349"/>
      <c r="C54" s="350"/>
      <c r="D54" s="351"/>
      <c r="E54" s="177"/>
      <c r="F54" s="197">
        <f t="shared" si="4"/>
        <v>0</v>
      </c>
      <c r="G54" s="166"/>
      <c r="H54" s="17"/>
      <c r="I54" s="14" t="e">
        <f t="shared" si="0"/>
        <v>#DIV/0!</v>
      </c>
      <c r="J54">
        <v>0</v>
      </c>
      <c r="K54" s="14" t="e">
        <f t="shared" si="1"/>
        <v>#DIV/0!</v>
      </c>
      <c r="L54" s="14"/>
      <c r="M54" s="161">
        <f t="shared" si="2"/>
        <v>0</v>
      </c>
      <c r="N54" s="164">
        <f t="shared" si="3"/>
        <v>0</v>
      </c>
    </row>
    <row r="55" spans="1:14" ht="12.75" customHeight="1" x14ac:dyDescent="0.25">
      <c r="A55" s="55">
        <v>48</v>
      </c>
      <c r="B55" s="349"/>
      <c r="C55" s="350"/>
      <c r="D55" s="351"/>
      <c r="E55" s="177"/>
      <c r="F55" s="197">
        <f t="shared" si="4"/>
        <v>0</v>
      </c>
      <c r="G55" s="166"/>
      <c r="H55" s="17"/>
      <c r="I55" s="14" t="e">
        <f t="shared" si="0"/>
        <v>#DIV/0!</v>
      </c>
      <c r="J55">
        <v>0</v>
      </c>
      <c r="K55" s="14" t="e">
        <f t="shared" si="1"/>
        <v>#DIV/0!</v>
      </c>
      <c r="L55" s="14"/>
      <c r="M55" s="161">
        <f t="shared" si="2"/>
        <v>0</v>
      </c>
      <c r="N55" s="164">
        <f t="shared" si="3"/>
        <v>0</v>
      </c>
    </row>
    <row r="56" spans="1:14" ht="12.75" customHeight="1" x14ac:dyDescent="0.25">
      <c r="A56" s="55">
        <v>49</v>
      </c>
      <c r="B56" s="349"/>
      <c r="C56" s="350"/>
      <c r="D56" s="351"/>
      <c r="E56" s="177"/>
      <c r="F56" s="197">
        <f t="shared" si="4"/>
        <v>0</v>
      </c>
      <c r="G56" s="166"/>
      <c r="H56" s="17"/>
      <c r="I56" s="14" t="e">
        <f t="shared" si="0"/>
        <v>#DIV/0!</v>
      </c>
      <c r="J56">
        <v>0</v>
      </c>
      <c r="K56" s="14" t="e">
        <f t="shared" si="1"/>
        <v>#DIV/0!</v>
      </c>
      <c r="L56" s="14"/>
      <c r="M56" s="161">
        <f t="shared" si="2"/>
        <v>0</v>
      </c>
      <c r="N56" s="164">
        <f t="shared" si="3"/>
        <v>0</v>
      </c>
    </row>
    <row r="57" spans="1:14" ht="12.75" customHeight="1" x14ac:dyDescent="0.25">
      <c r="A57" s="55">
        <v>50</v>
      </c>
      <c r="B57" s="349"/>
      <c r="C57" s="350"/>
      <c r="D57" s="351"/>
      <c r="E57" s="177"/>
      <c r="F57" s="197">
        <f t="shared" si="4"/>
        <v>0</v>
      </c>
      <c r="G57" s="166"/>
      <c r="H57" s="17"/>
      <c r="I57" s="14" t="e">
        <f t="shared" si="0"/>
        <v>#DIV/0!</v>
      </c>
      <c r="J57">
        <v>0</v>
      </c>
      <c r="K57" s="14" t="e">
        <f t="shared" si="1"/>
        <v>#DIV/0!</v>
      </c>
      <c r="L57" s="14"/>
      <c r="M57" s="161">
        <f t="shared" si="2"/>
        <v>0</v>
      </c>
      <c r="N57" s="164">
        <f t="shared" si="3"/>
        <v>0</v>
      </c>
    </row>
    <row r="58" spans="1:14" ht="12.75" customHeight="1" x14ac:dyDescent="0.25">
      <c r="A58" s="55">
        <v>51</v>
      </c>
      <c r="B58" s="349"/>
      <c r="C58" s="350"/>
      <c r="D58" s="351"/>
      <c r="E58" s="177"/>
      <c r="F58" s="197">
        <f t="shared" si="4"/>
        <v>0</v>
      </c>
      <c r="G58" s="166"/>
      <c r="H58" s="17"/>
      <c r="I58" s="14" t="e">
        <f t="shared" si="0"/>
        <v>#DIV/0!</v>
      </c>
      <c r="K58" s="14" t="e">
        <f t="shared" si="1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5">
      <c r="A59" s="55">
        <v>52</v>
      </c>
      <c r="B59" s="349"/>
      <c r="C59" s="350"/>
      <c r="D59" s="351"/>
      <c r="E59" s="177"/>
      <c r="F59" s="197">
        <f t="shared" si="4"/>
        <v>0</v>
      </c>
      <c r="G59" s="166"/>
      <c r="H59" s="17"/>
      <c r="I59" s="14" t="e">
        <f t="shared" si="0"/>
        <v>#DIV/0!</v>
      </c>
      <c r="K59" s="14" t="e">
        <f t="shared" si="1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" thickBot="1" x14ac:dyDescent="0.3">
      <c r="A60" s="55">
        <v>53</v>
      </c>
      <c r="B60" s="349"/>
      <c r="C60" s="350"/>
      <c r="D60" s="351"/>
      <c r="E60" s="177"/>
      <c r="F60" s="198">
        <f t="shared" si="4"/>
        <v>0</v>
      </c>
      <c r="G60" s="166"/>
      <c r="H60" s="17"/>
      <c r="I60" s="14" t="e">
        <f t="shared" si="0"/>
        <v>#DIV/0!</v>
      </c>
      <c r="J60">
        <v>0</v>
      </c>
      <c r="K60" s="14" t="e">
        <f t="shared" si="1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" thickTop="1" thickBot="1" x14ac:dyDescent="0.35">
      <c r="A61" s="157">
        <v>0</v>
      </c>
      <c r="B61" s="158" t="s">
        <v>9</v>
      </c>
      <c r="C61" s="57"/>
      <c r="D61" s="58"/>
      <c r="E61" s="178"/>
      <c r="F61" s="199">
        <f>SUM(F8:F60)</f>
        <v>0</v>
      </c>
      <c r="G61" s="180"/>
      <c r="I61" s="14"/>
      <c r="M61" s="163">
        <f>SUM(M8:N60)</f>
        <v>11</v>
      </c>
      <c r="N61" s="164"/>
    </row>
    <row r="62" spans="1:14" ht="13" thickTop="1" x14ac:dyDescent="0.25"/>
  </sheetData>
  <sheetProtection algorithmName="SHA-512" hashValue="+YdHHu7ebMs3uZBn/66q/IL7ZMCqgHbdkXQOspMWcq2TbgzpDpZVpjHHIc5/YNwS+ZFmau5By8aDnzjNPY9gxg==" saltValue="TDh/j5cm5UIlkAQxmpSpGQ==" spinCount="100000" sheet="1"/>
  <mergeCells count="13">
    <mergeCell ref="G3:G4"/>
    <mergeCell ref="G6:G7"/>
    <mergeCell ref="B2:C2"/>
    <mergeCell ref="D2:G2"/>
    <mergeCell ref="A3:A7"/>
    <mergeCell ref="E6:E7"/>
    <mergeCell ref="B6:B7"/>
    <mergeCell ref="C6:C7"/>
    <mergeCell ref="B3:C3"/>
    <mergeCell ref="D3:F3"/>
    <mergeCell ref="D5:D7"/>
    <mergeCell ref="E5:F5"/>
    <mergeCell ref="F6:F7"/>
  </mergeCells>
  <phoneticPr fontId="7" type="noConversion"/>
  <conditionalFormatting sqref="E8:E60">
    <cfRule type="containsText" dxfId="29" priority="8" stopIfTrue="1" operator="containsText" text=".">
      <formula>NOT(ISERROR(SEARCH(".",E8)))</formula>
    </cfRule>
    <cfRule type="containsText" dxfId="28" priority="9" stopIfTrue="1" operator="containsText" text="#.#">
      <formula>NOT(ISERROR(SEARCH("#.#",E8)))</formula>
    </cfRule>
    <cfRule type="cellIs" dxfId="27" priority="11" stopIfTrue="1" operator="greaterThan">
      <formula>20517</formula>
    </cfRule>
  </conditionalFormatting>
  <conditionalFormatting sqref="G8:G60">
    <cfRule type="containsText" dxfId="26" priority="4" stopIfTrue="1" operator="containsText" text=".">
      <formula>NOT(ISERROR(SEARCH(".",G8)))</formula>
    </cfRule>
    <cfRule type="containsText" dxfId="25" priority="5" stopIfTrue="1" operator="containsText" text="#.#">
      <formula>NOT(ISERROR(SEARCH("#.#",G8)))</formula>
    </cfRule>
    <cfRule type="cellIs" dxfId="24" priority="7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4" r:id="rId4" name="OB_Pa">
          <controlPr defaultSize="0" disabled="1" autoLine="0" r:id="rId5">
            <anchor moveWithCells="1">
              <from>
                <xdr:col>3</xdr:col>
                <xdr:colOff>12700</xdr:colOff>
                <xdr:row>3</xdr:row>
                <xdr:rowOff>0</xdr:rowOff>
              </from>
              <to>
                <xdr:col>4</xdr:col>
                <xdr:colOff>488950</xdr:colOff>
                <xdr:row>4</xdr:row>
                <xdr:rowOff>12700</xdr:rowOff>
              </to>
            </anchor>
          </controlPr>
        </control>
      </mc:Choice>
      <mc:Fallback>
        <control shapeId="2054" r:id="rId4" name="OB_Pa"/>
      </mc:Fallback>
    </mc:AlternateContent>
    <mc:AlternateContent xmlns:mc="http://schemas.openxmlformats.org/markup-compatibility/2006">
      <mc:Choice Requires="x14">
        <control shapeId="2055" r:id="rId6" name="OB_25a">
          <controlPr defaultSize="0" disabled="1" autoLine="0" r:id="rId7">
            <anchor moveWithCells="1">
              <from>
                <xdr:col>4</xdr:col>
                <xdr:colOff>400050</xdr:colOff>
                <xdr:row>3</xdr:row>
                <xdr:rowOff>0</xdr:rowOff>
              </from>
              <to>
                <xdr:col>5</xdr:col>
                <xdr:colOff>800100</xdr:colOff>
                <xdr:row>4</xdr:row>
                <xdr:rowOff>12700</xdr:rowOff>
              </to>
            </anchor>
          </controlPr>
        </control>
      </mc:Choice>
      <mc:Fallback>
        <control shapeId="2055" r:id="rId6" name="OB_25a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13"/>
  <dimension ref="A1:N62"/>
  <sheetViews>
    <sheetView showZeros="0" tabSelected="1" zoomScale="140" zoomScaleNormal="140" workbookViewId="0">
      <selection activeCell="E19" sqref="E19"/>
    </sheetView>
  </sheetViews>
  <sheetFormatPr baseColWidth="10" defaultRowHeight="12.5" x14ac:dyDescent="0.25"/>
  <cols>
    <col min="1" max="1" width="4" customWidth="1"/>
    <col min="2" max="2" width="56" customWidth="1"/>
    <col min="3" max="3" width="7.81640625" bestFit="1" customWidth="1"/>
    <col min="4" max="4" width="19" customWidth="1"/>
    <col min="5" max="14" width="11.453125" hidden="1" customWidth="1"/>
  </cols>
  <sheetData>
    <row r="1" spans="1:14" s="5" customFormat="1" ht="20.149999999999999" customHeight="1" thickTop="1" thickBot="1" x14ac:dyDescent="0.45">
      <c r="A1" s="42" t="s">
        <v>52</v>
      </c>
      <c r="B1" s="43"/>
      <c r="C1" s="43"/>
      <c r="D1" s="59"/>
      <c r="N1" s="128"/>
    </row>
    <row r="2" spans="1:14" ht="12.75" customHeight="1" thickTop="1" x14ac:dyDescent="0.3">
      <c r="A2" s="121">
        <v>0</v>
      </c>
      <c r="B2" s="274" t="s">
        <v>22</v>
      </c>
      <c r="C2" s="275"/>
      <c r="D2" s="248"/>
      <c r="N2" s="8"/>
    </row>
    <row r="3" spans="1:14" ht="12.75" customHeight="1" x14ac:dyDescent="0.25">
      <c r="A3" s="265" t="s">
        <v>1</v>
      </c>
      <c r="B3" s="280" t="s">
        <v>102</v>
      </c>
      <c r="C3" s="281"/>
      <c r="D3" s="299" t="s">
        <v>5</v>
      </c>
      <c r="N3" s="8"/>
    </row>
    <row r="4" spans="1:14" ht="12.75" customHeight="1" x14ac:dyDescent="0.25">
      <c r="A4" s="266"/>
      <c r="B4" s="254" t="str">
        <f>Zusammenstellung!E17</f>
        <v>OLB-2026-0352-GWA</v>
      </c>
      <c r="C4" s="50" t="s">
        <v>20</v>
      </c>
      <c r="D4" s="300"/>
      <c r="F4" t="s">
        <v>78</v>
      </c>
      <c r="N4" s="8"/>
    </row>
    <row r="5" spans="1:14" ht="12.75" customHeight="1" x14ac:dyDescent="0.25">
      <c r="A5" s="266"/>
      <c r="B5" s="254">
        <f>Zusammenstellung!E19</f>
        <v>0</v>
      </c>
      <c r="C5" s="53" t="s">
        <v>19</v>
      </c>
      <c r="D5" s="300"/>
      <c r="N5" s="8"/>
    </row>
    <row r="6" spans="1:14" ht="12.75" customHeight="1" x14ac:dyDescent="0.25">
      <c r="A6" s="266"/>
      <c r="B6" s="280" t="s">
        <v>17</v>
      </c>
      <c r="C6" s="281"/>
      <c r="D6" s="300" t="s">
        <v>78</v>
      </c>
      <c r="N6" s="8"/>
    </row>
    <row r="7" spans="1:14" ht="13" thickBot="1" x14ac:dyDescent="0.3">
      <c r="A7" s="267"/>
      <c r="B7" s="302"/>
      <c r="C7" s="303"/>
      <c r="D7" s="301"/>
      <c r="N7" s="8"/>
    </row>
    <row r="8" spans="1:14" ht="13" thickTop="1" x14ac:dyDescent="0.25">
      <c r="A8" s="55">
        <v>1</v>
      </c>
      <c r="B8" s="361" t="s">
        <v>124</v>
      </c>
      <c r="C8" s="362"/>
      <c r="D8" s="367"/>
      <c r="E8" s="97"/>
      <c r="F8" s="89" t="e">
        <f t="shared" ref="F8:F60" si="0">(E8*(1-Lohnanteil))+(Lohnanteil*E8*Lohnneu/Lohnalt)</f>
        <v>#DIV/0!</v>
      </c>
      <c r="G8" s="30"/>
      <c r="H8" s="14"/>
      <c r="L8">
        <v>1</v>
      </c>
      <c r="M8" s="161">
        <f t="shared" ref="M8:M13" si="1">IF(B8 = "",0,1)</f>
        <v>1</v>
      </c>
      <c r="N8" s="164">
        <f t="shared" ref="N8:N13" si="2">IF(C8 = "",0,1)</f>
        <v>0</v>
      </c>
    </row>
    <row r="9" spans="1:14" x14ac:dyDescent="0.25">
      <c r="A9" s="55">
        <v>2</v>
      </c>
      <c r="B9" s="363"/>
      <c r="C9" s="364"/>
      <c r="D9" s="166"/>
      <c r="E9" s="97">
        <v>0</v>
      </c>
      <c r="F9" s="89" t="e">
        <f t="shared" si="0"/>
        <v>#DIV/0!</v>
      </c>
      <c r="G9" s="30"/>
      <c r="H9" s="14"/>
      <c r="M9" s="161">
        <f t="shared" si="1"/>
        <v>0</v>
      </c>
      <c r="N9" s="164">
        <f t="shared" si="2"/>
        <v>0</v>
      </c>
    </row>
    <row r="10" spans="1:14" x14ac:dyDescent="0.25">
      <c r="A10" s="55">
        <v>3</v>
      </c>
      <c r="B10" s="363"/>
      <c r="C10" s="364"/>
      <c r="D10" s="166"/>
      <c r="E10" s="97">
        <v>0</v>
      </c>
      <c r="F10" s="89" t="e">
        <f t="shared" si="0"/>
        <v>#DIV/0!</v>
      </c>
      <c r="G10" s="30"/>
      <c r="H10" s="14"/>
      <c r="M10" s="161">
        <f t="shared" si="1"/>
        <v>0</v>
      </c>
      <c r="N10" s="164">
        <f t="shared" si="2"/>
        <v>0</v>
      </c>
    </row>
    <row r="11" spans="1:14" x14ac:dyDescent="0.25">
      <c r="A11" s="55">
        <v>4</v>
      </c>
      <c r="B11" s="363"/>
      <c r="C11" s="364"/>
      <c r="D11" s="166"/>
      <c r="E11" s="97">
        <v>0</v>
      </c>
      <c r="F11" s="89" t="e">
        <f t="shared" si="0"/>
        <v>#DIV/0!</v>
      </c>
      <c r="G11" s="30"/>
      <c r="H11" s="14"/>
      <c r="M11" s="161">
        <f t="shared" si="1"/>
        <v>0</v>
      </c>
      <c r="N11" s="164">
        <f t="shared" si="2"/>
        <v>0</v>
      </c>
    </row>
    <row r="12" spans="1:14" x14ac:dyDescent="0.25">
      <c r="A12" s="55">
        <v>5</v>
      </c>
      <c r="B12" s="363"/>
      <c r="C12" s="364"/>
      <c r="D12" s="166"/>
      <c r="E12" s="97">
        <v>0</v>
      </c>
      <c r="F12" s="89" t="e">
        <f t="shared" si="0"/>
        <v>#DIV/0!</v>
      </c>
      <c r="G12" s="30"/>
      <c r="H12" s="14"/>
      <c r="M12" s="161">
        <f t="shared" si="1"/>
        <v>0</v>
      </c>
      <c r="N12" s="164">
        <f t="shared" si="2"/>
        <v>0</v>
      </c>
    </row>
    <row r="13" spans="1:14" x14ac:dyDescent="0.25">
      <c r="A13" s="55">
        <v>6</v>
      </c>
      <c r="B13" s="363"/>
      <c r="C13" s="364"/>
      <c r="D13" s="166"/>
      <c r="E13" s="97">
        <v>0</v>
      </c>
      <c r="F13" s="89" t="e">
        <f t="shared" si="0"/>
        <v>#DIV/0!</v>
      </c>
      <c r="G13" s="30"/>
      <c r="H13" s="14"/>
      <c r="M13" s="161">
        <f t="shared" si="1"/>
        <v>0</v>
      </c>
      <c r="N13" s="164">
        <f t="shared" si="2"/>
        <v>0</v>
      </c>
    </row>
    <row r="14" spans="1:14" x14ac:dyDescent="0.25">
      <c r="A14" s="55">
        <v>7</v>
      </c>
      <c r="B14" s="363"/>
      <c r="C14" s="364"/>
      <c r="D14" s="166"/>
      <c r="E14" s="97">
        <v>0</v>
      </c>
      <c r="F14" s="89" t="e">
        <f t="shared" si="0"/>
        <v>#DIV/0!</v>
      </c>
      <c r="G14" s="30"/>
      <c r="H14" s="14"/>
      <c r="M14" s="161">
        <f t="shared" ref="M14:M60" si="3">IF(B14 = "",0,1)</f>
        <v>0</v>
      </c>
      <c r="N14" s="164">
        <f t="shared" ref="N14:N60" si="4">IF(C14 = "",0,1)</f>
        <v>0</v>
      </c>
    </row>
    <row r="15" spans="1:14" x14ac:dyDescent="0.25">
      <c r="A15" s="55">
        <v>8</v>
      </c>
      <c r="B15" s="363"/>
      <c r="C15" s="364"/>
      <c r="D15" s="166"/>
      <c r="E15" s="97">
        <v>0</v>
      </c>
      <c r="F15" s="89" t="e">
        <f t="shared" si="0"/>
        <v>#DIV/0!</v>
      </c>
      <c r="G15" s="30"/>
      <c r="H15" s="14"/>
      <c r="M15" s="161">
        <f t="shared" si="3"/>
        <v>0</v>
      </c>
      <c r="N15" s="164">
        <f t="shared" si="4"/>
        <v>0</v>
      </c>
    </row>
    <row r="16" spans="1:14" x14ac:dyDescent="0.25">
      <c r="A16" s="55">
        <v>9</v>
      </c>
      <c r="B16" s="363"/>
      <c r="C16" s="364"/>
      <c r="D16" s="166"/>
      <c r="E16" s="97">
        <v>0</v>
      </c>
      <c r="F16" s="89" t="e">
        <f t="shared" si="0"/>
        <v>#DIV/0!</v>
      </c>
      <c r="G16" s="30"/>
      <c r="H16" s="14"/>
      <c r="M16" s="161">
        <f t="shared" si="3"/>
        <v>0</v>
      </c>
      <c r="N16" s="164">
        <f t="shared" si="4"/>
        <v>0</v>
      </c>
    </row>
    <row r="17" spans="1:14" x14ac:dyDescent="0.25">
      <c r="A17" s="55">
        <v>10</v>
      </c>
      <c r="B17" s="363"/>
      <c r="C17" s="364"/>
      <c r="D17" s="166"/>
      <c r="E17" s="97">
        <v>0</v>
      </c>
      <c r="F17" s="89" t="e">
        <f t="shared" si="0"/>
        <v>#DIV/0!</v>
      </c>
      <c r="G17" s="30"/>
      <c r="H17" s="14"/>
      <c r="M17" s="161">
        <f t="shared" si="3"/>
        <v>0</v>
      </c>
      <c r="N17" s="164">
        <f t="shared" si="4"/>
        <v>0</v>
      </c>
    </row>
    <row r="18" spans="1:14" x14ac:dyDescent="0.25">
      <c r="A18" s="55">
        <v>11</v>
      </c>
      <c r="B18" s="363"/>
      <c r="C18" s="364"/>
      <c r="D18" s="166"/>
      <c r="E18" s="97">
        <v>0</v>
      </c>
      <c r="F18" s="89" t="e">
        <f t="shared" si="0"/>
        <v>#DIV/0!</v>
      </c>
      <c r="G18" s="30"/>
      <c r="H18" s="14"/>
      <c r="M18" s="161">
        <f t="shared" si="3"/>
        <v>0</v>
      </c>
      <c r="N18" s="164">
        <f t="shared" si="4"/>
        <v>0</v>
      </c>
    </row>
    <row r="19" spans="1:14" x14ac:dyDescent="0.25">
      <c r="A19" s="55">
        <v>12</v>
      </c>
      <c r="B19" s="363"/>
      <c r="C19" s="364"/>
      <c r="D19" s="166"/>
      <c r="E19" s="97">
        <v>0</v>
      </c>
      <c r="F19" s="89" t="e">
        <f t="shared" si="0"/>
        <v>#DIV/0!</v>
      </c>
      <c r="G19" s="30"/>
      <c r="H19" s="14"/>
      <c r="M19" s="161">
        <f t="shared" si="3"/>
        <v>0</v>
      </c>
      <c r="N19" s="164">
        <f t="shared" si="4"/>
        <v>0</v>
      </c>
    </row>
    <row r="20" spans="1:14" x14ac:dyDescent="0.25">
      <c r="A20" s="55">
        <v>13</v>
      </c>
      <c r="B20" s="363"/>
      <c r="C20" s="364"/>
      <c r="D20" s="166"/>
      <c r="E20" s="97">
        <v>0</v>
      </c>
      <c r="F20" s="89" t="e">
        <f t="shared" si="0"/>
        <v>#DIV/0!</v>
      </c>
      <c r="G20" s="30"/>
      <c r="H20" s="14"/>
      <c r="M20" s="161">
        <f t="shared" si="3"/>
        <v>0</v>
      </c>
      <c r="N20" s="164">
        <f t="shared" si="4"/>
        <v>0</v>
      </c>
    </row>
    <row r="21" spans="1:14" x14ac:dyDescent="0.25">
      <c r="A21" s="55">
        <v>14</v>
      </c>
      <c r="B21" s="363"/>
      <c r="C21" s="364"/>
      <c r="D21" s="166"/>
      <c r="E21" s="97">
        <v>0</v>
      </c>
      <c r="F21" s="89" t="e">
        <f t="shared" si="0"/>
        <v>#DIV/0!</v>
      </c>
      <c r="G21" s="30"/>
      <c r="H21" s="14"/>
      <c r="M21" s="161">
        <f t="shared" si="3"/>
        <v>0</v>
      </c>
      <c r="N21" s="164">
        <f t="shared" si="4"/>
        <v>0</v>
      </c>
    </row>
    <row r="22" spans="1:14" x14ac:dyDescent="0.25">
      <c r="A22" s="55">
        <v>15</v>
      </c>
      <c r="B22" s="363"/>
      <c r="C22" s="364"/>
      <c r="D22" s="166"/>
      <c r="E22" s="97">
        <v>0</v>
      </c>
      <c r="F22" s="89" t="e">
        <f t="shared" si="0"/>
        <v>#DIV/0!</v>
      </c>
      <c r="G22" s="30"/>
      <c r="H22" s="14"/>
      <c r="M22" s="161">
        <f t="shared" si="3"/>
        <v>0</v>
      </c>
      <c r="N22" s="164">
        <f t="shared" si="4"/>
        <v>0</v>
      </c>
    </row>
    <row r="23" spans="1:14" x14ac:dyDescent="0.25">
      <c r="A23" s="55">
        <v>16</v>
      </c>
      <c r="B23" s="363"/>
      <c r="C23" s="364"/>
      <c r="D23" s="166"/>
      <c r="E23" s="97">
        <v>0</v>
      </c>
      <c r="F23" s="89" t="e">
        <f t="shared" si="0"/>
        <v>#DIV/0!</v>
      </c>
      <c r="G23" s="30"/>
      <c r="H23" s="14"/>
      <c r="M23" s="161">
        <f t="shared" si="3"/>
        <v>0</v>
      </c>
      <c r="N23" s="164">
        <f t="shared" si="4"/>
        <v>0</v>
      </c>
    </row>
    <row r="24" spans="1:14" x14ac:dyDescent="0.25">
      <c r="A24" s="55">
        <v>17</v>
      </c>
      <c r="B24" s="363"/>
      <c r="C24" s="364"/>
      <c r="D24" s="166"/>
      <c r="E24" s="97">
        <v>0</v>
      </c>
      <c r="F24" s="89" t="e">
        <f t="shared" si="0"/>
        <v>#DIV/0!</v>
      </c>
      <c r="G24" s="30"/>
      <c r="H24" s="14"/>
      <c r="M24" s="161">
        <f t="shared" si="3"/>
        <v>0</v>
      </c>
      <c r="N24" s="164">
        <f t="shared" si="4"/>
        <v>0</v>
      </c>
    </row>
    <row r="25" spans="1:14" x14ac:dyDescent="0.25">
      <c r="A25" s="55">
        <v>18</v>
      </c>
      <c r="B25" s="363"/>
      <c r="C25" s="364"/>
      <c r="D25" s="166"/>
      <c r="E25" s="97">
        <v>0</v>
      </c>
      <c r="F25" s="89" t="e">
        <f t="shared" si="0"/>
        <v>#DIV/0!</v>
      </c>
      <c r="G25" s="30"/>
      <c r="H25" s="14"/>
      <c r="M25" s="161">
        <f t="shared" si="3"/>
        <v>0</v>
      </c>
      <c r="N25" s="164">
        <f t="shared" si="4"/>
        <v>0</v>
      </c>
    </row>
    <row r="26" spans="1:14" x14ac:dyDescent="0.25">
      <c r="A26" s="55">
        <v>19</v>
      </c>
      <c r="B26" s="363"/>
      <c r="C26" s="364"/>
      <c r="D26" s="166"/>
      <c r="E26" s="97">
        <v>0</v>
      </c>
      <c r="F26" s="89" t="e">
        <f t="shared" si="0"/>
        <v>#DIV/0!</v>
      </c>
      <c r="G26" s="30"/>
      <c r="H26" s="14"/>
      <c r="M26" s="161">
        <f t="shared" si="3"/>
        <v>0</v>
      </c>
      <c r="N26" s="164">
        <f t="shared" si="4"/>
        <v>0</v>
      </c>
    </row>
    <row r="27" spans="1:14" x14ac:dyDescent="0.25">
      <c r="A27" s="55">
        <v>20</v>
      </c>
      <c r="B27" s="363"/>
      <c r="C27" s="364"/>
      <c r="D27" s="166"/>
      <c r="E27" s="97">
        <v>0</v>
      </c>
      <c r="F27" s="89" t="e">
        <f t="shared" si="0"/>
        <v>#DIV/0!</v>
      </c>
      <c r="G27" s="30"/>
      <c r="H27" s="14"/>
      <c r="M27" s="161">
        <f t="shared" si="3"/>
        <v>0</v>
      </c>
      <c r="N27" s="164">
        <f t="shared" si="4"/>
        <v>0</v>
      </c>
    </row>
    <row r="28" spans="1:14" x14ac:dyDescent="0.25">
      <c r="A28" s="55">
        <v>21</v>
      </c>
      <c r="B28" s="363"/>
      <c r="C28" s="364"/>
      <c r="D28" s="166"/>
      <c r="E28" s="97">
        <v>0</v>
      </c>
      <c r="F28" s="89" t="e">
        <f t="shared" si="0"/>
        <v>#DIV/0!</v>
      </c>
      <c r="G28" s="30"/>
      <c r="H28" s="14"/>
      <c r="M28" s="161">
        <f t="shared" si="3"/>
        <v>0</v>
      </c>
      <c r="N28" s="164">
        <f t="shared" si="4"/>
        <v>0</v>
      </c>
    </row>
    <row r="29" spans="1:14" x14ac:dyDescent="0.25">
      <c r="A29" s="55">
        <v>22</v>
      </c>
      <c r="B29" s="363"/>
      <c r="C29" s="364"/>
      <c r="D29" s="166"/>
      <c r="E29" s="97">
        <v>0</v>
      </c>
      <c r="F29" s="89" t="e">
        <f t="shared" si="0"/>
        <v>#DIV/0!</v>
      </c>
      <c r="G29" s="30"/>
      <c r="H29" s="14"/>
      <c r="M29" s="161">
        <f t="shared" si="3"/>
        <v>0</v>
      </c>
      <c r="N29" s="164">
        <f t="shared" si="4"/>
        <v>0</v>
      </c>
    </row>
    <row r="30" spans="1:14" x14ac:dyDescent="0.25">
      <c r="A30" s="55">
        <v>23</v>
      </c>
      <c r="B30" s="363"/>
      <c r="C30" s="364"/>
      <c r="D30" s="166"/>
      <c r="E30" s="97">
        <v>0</v>
      </c>
      <c r="F30" s="89" t="e">
        <f t="shared" si="0"/>
        <v>#DIV/0!</v>
      </c>
      <c r="G30" s="30"/>
      <c r="H30" s="14"/>
      <c r="M30" s="161">
        <f t="shared" si="3"/>
        <v>0</v>
      </c>
      <c r="N30" s="164">
        <f t="shared" si="4"/>
        <v>0</v>
      </c>
    </row>
    <row r="31" spans="1:14" x14ac:dyDescent="0.25">
      <c r="A31" s="55">
        <v>24</v>
      </c>
      <c r="B31" s="363"/>
      <c r="C31" s="364"/>
      <c r="D31" s="166"/>
      <c r="E31" s="97">
        <v>0</v>
      </c>
      <c r="F31" s="89" t="e">
        <f t="shared" si="0"/>
        <v>#DIV/0!</v>
      </c>
      <c r="G31" s="30"/>
      <c r="H31" s="14"/>
      <c r="M31" s="161">
        <f t="shared" si="3"/>
        <v>0</v>
      </c>
      <c r="N31" s="164">
        <f t="shared" si="4"/>
        <v>0</v>
      </c>
    </row>
    <row r="32" spans="1:14" x14ac:dyDescent="0.25">
      <c r="A32" s="55">
        <v>25</v>
      </c>
      <c r="B32" s="363"/>
      <c r="C32" s="364"/>
      <c r="D32" s="166"/>
      <c r="E32" s="97">
        <v>0</v>
      </c>
      <c r="F32" s="89" t="e">
        <f t="shared" si="0"/>
        <v>#DIV/0!</v>
      </c>
      <c r="G32" s="30"/>
      <c r="H32" s="14"/>
      <c r="M32" s="161">
        <f t="shared" si="3"/>
        <v>0</v>
      </c>
      <c r="N32" s="164">
        <f t="shared" si="4"/>
        <v>0</v>
      </c>
    </row>
    <row r="33" spans="1:14" x14ac:dyDescent="0.25">
      <c r="A33" s="55">
        <v>26</v>
      </c>
      <c r="B33" s="363"/>
      <c r="C33" s="364"/>
      <c r="D33" s="166"/>
      <c r="E33" s="97">
        <v>0</v>
      </c>
      <c r="F33" s="89" t="e">
        <f t="shared" si="0"/>
        <v>#DIV/0!</v>
      </c>
      <c r="G33" s="30"/>
      <c r="H33" s="14"/>
      <c r="M33" s="161">
        <f t="shared" si="3"/>
        <v>0</v>
      </c>
      <c r="N33" s="164">
        <f t="shared" si="4"/>
        <v>0</v>
      </c>
    </row>
    <row r="34" spans="1:14" x14ac:dyDescent="0.25">
      <c r="A34" s="55">
        <v>27</v>
      </c>
      <c r="B34" s="363"/>
      <c r="C34" s="364"/>
      <c r="D34" s="166"/>
      <c r="E34" s="97">
        <v>0</v>
      </c>
      <c r="F34" s="89" t="e">
        <f t="shared" si="0"/>
        <v>#DIV/0!</v>
      </c>
      <c r="G34" s="30"/>
      <c r="H34" s="14"/>
      <c r="M34" s="161">
        <f t="shared" si="3"/>
        <v>0</v>
      </c>
      <c r="N34" s="164">
        <f t="shared" si="4"/>
        <v>0</v>
      </c>
    </row>
    <row r="35" spans="1:14" x14ac:dyDescent="0.25">
      <c r="A35" s="55">
        <v>28</v>
      </c>
      <c r="B35" s="363"/>
      <c r="C35" s="364"/>
      <c r="D35" s="166"/>
      <c r="E35" s="97">
        <v>0</v>
      </c>
      <c r="F35" s="89" t="e">
        <f t="shared" si="0"/>
        <v>#DIV/0!</v>
      </c>
      <c r="G35" s="30"/>
      <c r="H35" s="14"/>
      <c r="M35" s="161">
        <f t="shared" si="3"/>
        <v>0</v>
      </c>
      <c r="N35" s="164">
        <f t="shared" si="4"/>
        <v>0</v>
      </c>
    </row>
    <row r="36" spans="1:14" x14ac:dyDescent="0.25">
      <c r="A36" s="55">
        <v>29</v>
      </c>
      <c r="B36" s="363"/>
      <c r="C36" s="364"/>
      <c r="D36" s="166"/>
      <c r="E36" s="97">
        <v>0</v>
      </c>
      <c r="F36" s="89" t="e">
        <f t="shared" si="0"/>
        <v>#DIV/0!</v>
      </c>
      <c r="G36" s="30"/>
      <c r="H36" s="14"/>
      <c r="M36" s="161">
        <f t="shared" si="3"/>
        <v>0</v>
      </c>
      <c r="N36" s="164">
        <f t="shared" si="4"/>
        <v>0</v>
      </c>
    </row>
    <row r="37" spans="1:14" x14ac:dyDescent="0.25">
      <c r="A37" s="55">
        <v>30</v>
      </c>
      <c r="B37" s="363"/>
      <c r="C37" s="364"/>
      <c r="D37" s="166"/>
      <c r="E37" s="97">
        <v>0</v>
      </c>
      <c r="F37" s="89" t="e">
        <f t="shared" si="0"/>
        <v>#DIV/0!</v>
      </c>
      <c r="G37" s="30"/>
      <c r="H37" s="14"/>
      <c r="M37" s="161">
        <f t="shared" si="3"/>
        <v>0</v>
      </c>
      <c r="N37" s="164">
        <f t="shared" si="4"/>
        <v>0</v>
      </c>
    </row>
    <row r="38" spans="1:14" x14ac:dyDescent="0.25">
      <c r="A38" s="55">
        <v>31</v>
      </c>
      <c r="B38" s="363"/>
      <c r="C38" s="364"/>
      <c r="D38" s="166"/>
      <c r="E38" s="97">
        <v>0</v>
      </c>
      <c r="F38" s="89" t="e">
        <f t="shared" si="0"/>
        <v>#DIV/0!</v>
      </c>
      <c r="G38" s="30"/>
      <c r="H38" s="14"/>
      <c r="M38" s="161">
        <f t="shared" si="3"/>
        <v>0</v>
      </c>
      <c r="N38" s="164">
        <f t="shared" si="4"/>
        <v>0</v>
      </c>
    </row>
    <row r="39" spans="1:14" x14ac:dyDescent="0.25">
      <c r="A39" s="55">
        <v>32</v>
      </c>
      <c r="B39" s="363"/>
      <c r="C39" s="364"/>
      <c r="D39" s="166"/>
      <c r="E39" s="97">
        <v>0</v>
      </c>
      <c r="F39" s="89" t="e">
        <f t="shared" si="0"/>
        <v>#DIV/0!</v>
      </c>
      <c r="G39" s="30"/>
      <c r="H39" s="14"/>
      <c r="M39" s="161">
        <f t="shared" si="3"/>
        <v>0</v>
      </c>
      <c r="N39" s="164">
        <f t="shared" si="4"/>
        <v>0</v>
      </c>
    </row>
    <row r="40" spans="1:14" x14ac:dyDescent="0.25">
      <c r="A40" s="55">
        <v>33</v>
      </c>
      <c r="B40" s="363"/>
      <c r="C40" s="364"/>
      <c r="D40" s="166"/>
      <c r="E40" s="97">
        <v>0</v>
      </c>
      <c r="F40" s="89" t="e">
        <f t="shared" si="0"/>
        <v>#DIV/0!</v>
      </c>
      <c r="G40" s="30"/>
      <c r="H40" s="14"/>
      <c r="M40" s="161">
        <f t="shared" si="3"/>
        <v>0</v>
      </c>
      <c r="N40" s="164">
        <f t="shared" si="4"/>
        <v>0</v>
      </c>
    </row>
    <row r="41" spans="1:14" x14ac:dyDescent="0.25">
      <c r="A41" s="55">
        <v>34</v>
      </c>
      <c r="B41" s="363"/>
      <c r="C41" s="364"/>
      <c r="D41" s="166"/>
      <c r="E41" s="97">
        <v>0</v>
      </c>
      <c r="F41" s="89" t="e">
        <f t="shared" si="0"/>
        <v>#DIV/0!</v>
      </c>
      <c r="G41" s="30"/>
      <c r="H41" s="14"/>
      <c r="M41" s="161">
        <f t="shared" si="3"/>
        <v>0</v>
      </c>
      <c r="N41" s="164">
        <f t="shared" si="4"/>
        <v>0</v>
      </c>
    </row>
    <row r="42" spans="1:14" x14ac:dyDescent="0.25">
      <c r="A42" s="55">
        <v>35</v>
      </c>
      <c r="B42" s="363"/>
      <c r="C42" s="364"/>
      <c r="D42" s="166"/>
      <c r="E42" s="97">
        <v>0</v>
      </c>
      <c r="F42" s="89" t="e">
        <f t="shared" si="0"/>
        <v>#DIV/0!</v>
      </c>
      <c r="G42" s="30"/>
      <c r="H42" s="14"/>
      <c r="M42" s="161">
        <f t="shared" si="3"/>
        <v>0</v>
      </c>
      <c r="N42" s="164">
        <f t="shared" si="4"/>
        <v>0</v>
      </c>
    </row>
    <row r="43" spans="1:14" x14ac:dyDescent="0.25">
      <c r="A43" s="55">
        <v>36</v>
      </c>
      <c r="B43" s="363"/>
      <c r="C43" s="364"/>
      <c r="D43" s="166"/>
      <c r="E43" s="97">
        <v>0</v>
      </c>
      <c r="F43" s="89" t="e">
        <f t="shared" si="0"/>
        <v>#DIV/0!</v>
      </c>
      <c r="G43" s="30"/>
      <c r="H43" s="14"/>
      <c r="M43" s="161">
        <f t="shared" si="3"/>
        <v>0</v>
      </c>
      <c r="N43" s="164">
        <f t="shared" si="4"/>
        <v>0</v>
      </c>
    </row>
    <row r="44" spans="1:14" x14ac:dyDescent="0.25">
      <c r="A44" s="55">
        <v>37</v>
      </c>
      <c r="B44" s="363"/>
      <c r="C44" s="364"/>
      <c r="D44" s="166"/>
      <c r="E44" s="97">
        <v>0</v>
      </c>
      <c r="F44" s="89" t="e">
        <f t="shared" si="0"/>
        <v>#DIV/0!</v>
      </c>
      <c r="G44" s="30"/>
      <c r="H44" s="14"/>
      <c r="M44" s="161">
        <f t="shared" si="3"/>
        <v>0</v>
      </c>
      <c r="N44" s="164">
        <f t="shared" si="4"/>
        <v>0</v>
      </c>
    </row>
    <row r="45" spans="1:14" x14ac:dyDescent="0.25">
      <c r="A45" s="55">
        <v>38</v>
      </c>
      <c r="B45" s="363"/>
      <c r="C45" s="364"/>
      <c r="D45" s="166"/>
      <c r="E45" s="97">
        <v>0</v>
      </c>
      <c r="F45" s="89" t="e">
        <f t="shared" si="0"/>
        <v>#DIV/0!</v>
      </c>
      <c r="G45" s="30"/>
      <c r="H45" s="14"/>
      <c r="M45" s="161">
        <f t="shared" si="3"/>
        <v>0</v>
      </c>
      <c r="N45" s="164">
        <f t="shared" si="4"/>
        <v>0</v>
      </c>
    </row>
    <row r="46" spans="1:14" x14ac:dyDescent="0.25">
      <c r="A46" s="55">
        <v>39</v>
      </c>
      <c r="B46" s="363"/>
      <c r="C46" s="364"/>
      <c r="D46" s="166"/>
      <c r="E46" s="97">
        <v>0</v>
      </c>
      <c r="F46" s="89" t="e">
        <f t="shared" si="0"/>
        <v>#DIV/0!</v>
      </c>
      <c r="G46" s="30"/>
      <c r="H46" s="14"/>
      <c r="M46" s="161">
        <f t="shared" si="3"/>
        <v>0</v>
      </c>
      <c r="N46" s="164">
        <f t="shared" si="4"/>
        <v>0</v>
      </c>
    </row>
    <row r="47" spans="1:14" x14ac:dyDescent="0.25">
      <c r="A47" s="55">
        <v>40</v>
      </c>
      <c r="B47" s="363"/>
      <c r="C47" s="364"/>
      <c r="D47" s="166"/>
      <c r="E47" s="97">
        <v>0</v>
      </c>
      <c r="F47" s="89" t="e">
        <f t="shared" si="0"/>
        <v>#DIV/0!</v>
      </c>
      <c r="G47" s="30"/>
      <c r="H47" s="14"/>
      <c r="M47" s="161">
        <f t="shared" si="3"/>
        <v>0</v>
      </c>
      <c r="N47" s="164">
        <f t="shared" si="4"/>
        <v>0</v>
      </c>
    </row>
    <row r="48" spans="1:14" x14ac:dyDescent="0.25">
      <c r="A48" s="55">
        <v>41</v>
      </c>
      <c r="B48" s="363"/>
      <c r="C48" s="364"/>
      <c r="D48" s="166"/>
      <c r="E48" s="97">
        <v>0</v>
      </c>
      <c r="F48" s="89" t="e">
        <f t="shared" si="0"/>
        <v>#DIV/0!</v>
      </c>
      <c r="G48" s="30"/>
      <c r="H48" s="14"/>
      <c r="M48" s="161">
        <f t="shared" si="3"/>
        <v>0</v>
      </c>
      <c r="N48" s="164">
        <f t="shared" si="4"/>
        <v>0</v>
      </c>
    </row>
    <row r="49" spans="1:14" x14ac:dyDescent="0.25">
      <c r="A49" s="55">
        <v>42</v>
      </c>
      <c r="B49" s="363"/>
      <c r="C49" s="364"/>
      <c r="D49" s="166"/>
      <c r="E49" s="97">
        <v>0</v>
      </c>
      <c r="F49" s="89" t="e">
        <f t="shared" si="0"/>
        <v>#DIV/0!</v>
      </c>
      <c r="G49" s="30"/>
      <c r="H49" s="14"/>
      <c r="M49" s="161">
        <f t="shared" si="3"/>
        <v>0</v>
      </c>
      <c r="N49" s="164">
        <f t="shared" si="4"/>
        <v>0</v>
      </c>
    </row>
    <row r="50" spans="1:14" x14ac:dyDescent="0.25">
      <c r="A50" s="55">
        <v>43</v>
      </c>
      <c r="B50" s="363"/>
      <c r="C50" s="364"/>
      <c r="D50" s="166"/>
      <c r="E50" s="97">
        <v>0</v>
      </c>
      <c r="F50" s="89" t="e">
        <f t="shared" si="0"/>
        <v>#DIV/0!</v>
      </c>
      <c r="G50" s="30"/>
      <c r="H50" s="14"/>
      <c r="M50" s="161">
        <f t="shared" si="3"/>
        <v>0</v>
      </c>
      <c r="N50" s="164">
        <f t="shared" si="4"/>
        <v>0</v>
      </c>
    </row>
    <row r="51" spans="1:14" x14ac:dyDescent="0.25">
      <c r="A51" s="55">
        <v>44</v>
      </c>
      <c r="B51" s="363"/>
      <c r="C51" s="364"/>
      <c r="D51" s="166"/>
      <c r="E51" s="97">
        <v>0</v>
      </c>
      <c r="F51" s="89" t="e">
        <f t="shared" si="0"/>
        <v>#DIV/0!</v>
      </c>
      <c r="G51" s="30"/>
      <c r="H51" s="14"/>
      <c r="M51" s="161">
        <f t="shared" si="3"/>
        <v>0</v>
      </c>
      <c r="N51" s="164">
        <f t="shared" si="4"/>
        <v>0</v>
      </c>
    </row>
    <row r="52" spans="1:14" x14ac:dyDescent="0.25">
      <c r="A52" s="55">
        <v>45</v>
      </c>
      <c r="B52" s="363"/>
      <c r="C52" s="364"/>
      <c r="D52" s="166"/>
      <c r="E52" s="97">
        <v>0</v>
      </c>
      <c r="F52" s="89" t="e">
        <f t="shared" si="0"/>
        <v>#DIV/0!</v>
      </c>
      <c r="G52" s="30"/>
      <c r="H52" s="14"/>
      <c r="M52" s="161">
        <f t="shared" si="3"/>
        <v>0</v>
      </c>
      <c r="N52" s="164">
        <f t="shared" si="4"/>
        <v>0</v>
      </c>
    </row>
    <row r="53" spans="1:14" x14ac:dyDescent="0.25">
      <c r="A53" s="55">
        <v>46</v>
      </c>
      <c r="B53" s="363"/>
      <c r="C53" s="364"/>
      <c r="D53" s="166"/>
      <c r="E53" s="97">
        <v>0</v>
      </c>
      <c r="F53" s="89" t="e">
        <f t="shared" si="0"/>
        <v>#DIV/0!</v>
      </c>
      <c r="G53" s="30"/>
      <c r="H53" s="14"/>
      <c r="M53" s="161">
        <f t="shared" si="3"/>
        <v>0</v>
      </c>
      <c r="N53" s="164">
        <f t="shared" si="4"/>
        <v>0</v>
      </c>
    </row>
    <row r="54" spans="1:14" x14ac:dyDescent="0.25">
      <c r="A54" s="55">
        <v>47</v>
      </c>
      <c r="B54" s="363"/>
      <c r="C54" s="364"/>
      <c r="D54" s="166"/>
      <c r="E54" s="97">
        <v>0</v>
      </c>
      <c r="F54" s="89" t="e">
        <f t="shared" si="0"/>
        <v>#DIV/0!</v>
      </c>
      <c r="G54" s="30"/>
      <c r="H54" s="14"/>
      <c r="M54" s="161">
        <f t="shared" si="3"/>
        <v>0</v>
      </c>
      <c r="N54" s="164">
        <f t="shared" si="4"/>
        <v>0</v>
      </c>
    </row>
    <row r="55" spans="1:14" x14ac:dyDescent="0.25">
      <c r="A55" s="55">
        <v>48</v>
      </c>
      <c r="B55" s="363"/>
      <c r="C55" s="364"/>
      <c r="D55" s="166"/>
      <c r="E55" s="97">
        <v>0</v>
      </c>
      <c r="F55" s="89" t="e">
        <f t="shared" si="0"/>
        <v>#DIV/0!</v>
      </c>
      <c r="G55" s="30"/>
      <c r="H55" s="14"/>
      <c r="M55" s="161">
        <f t="shared" si="3"/>
        <v>0</v>
      </c>
      <c r="N55" s="164">
        <f t="shared" si="4"/>
        <v>0</v>
      </c>
    </row>
    <row r="56" spans="1:14" x14ac:dyDescent="0.25">
      <c r="A56" s="55">
        <v>49</v>
      </c>
      <c r="B56" s="363"/>
      <c r="C56" s="364"/>
      <c r="D56" s="166"/>
      <c r="E56" s="97">
        <v>0</v>
      </c>
      <c r="F56" s="89" t="e">
        <f t="shared" si="0"/>
        <v>#DIV/0!</v>
      </c>
      <c r="G56" s="30"/>
      <c r="H56" s="14"/>
      <c r="M56" s="161">
        <f t="shared" si="3"/>
        <v>0</v>
      </c>
      <c r="N56" s="164">
        <f t="shared" si="4"/>
        <v>0</v>
      </c>
    </row>
    <row r="57" spans="1:14" x14ac:dyDescent="0.25">
      <c r="A57" s="55">
        <v>50</v>
      </c>
      <c r="B57" s="363"/>
      <c r="C57" s="364"/>
      <c r="D57" s="166"/>
      <c r="E57" s="97">
        <v>0</v>
      </c>
      <c r="F57" s="89" t="e">
        <f t="shared" si="0"/>
        <v>#DIV/0!</v>
      </c>
      <c r="G57" s="30"/>
      <c r="H57" s="14"/>
      <c r="M57" s="161">
        <f t="shared" si="3"/>
        <v>0</v>
      </c>
      <c r="N57" s="164">
        <f t="shared" si="4"/>
        <v>0</v>
      </c>
    </row>
    <row r="58" spans="1:14" x14ac:dyDescent="0.25">
      <c r="A58" s="55">
        <v>51</v>
      </c>
      <c r="B58" s="363"/>
      <c r="C58" s="364"/>
      <c r="D58" s="166"/>
      <c r="E58" s="97"/>
      <c r="F58" s="89" t="e">
        <f t="shared" si="0"/>
        <v>#DIV/0!</v>
      </c>
      <c r="G58" s="30"/>
      <c r="H58" s="14"/>
      <c r="M58" s="161">
        <f t="shared" si="3"/>
        <v>0</v>
      </c>
      <c r="N58" s="164">
        <f t="shared" si="4"/>
        <v>0</v>
      </c>
    </row>
    <row r="59" spans="1:14" x14ac:dyDescent="0.25">
      <c r="A59" s="55">
        <v>52</v>
      </c>
      <c r="B59" s="363"/>
      <c r="C59" s="364"/>
      <c r="D59" s="166"/>
      <c r="E59" s="97"/>
      <c r="F59" s="89" t="e">
        <f t="shared" si="0"/>
        <v>#DIV/0!</v>
      </c>
      <c r="G59" s="30"/>
      <c r="H59" s="14"/>
      <c r="M59" s="161">
        <f t="shared" si="3"/>
        <v>0</v>
      </c>
      <c r="N59" s="164">
        <f t="shared" si="4"/>
        <v>0</v>
      </c>
    </row>
    <row r="60" spans="1:14" ht="13" thickBot="1" x14ac:dyDescent="0.3">
      <c r="A60" s="60">
        <v>53</v>
      </c>
      <c r="B60" s="365"/>
      <c r="C60" s="366"/>
      <c r="D60" s="175"/>
      <c r="E60" s="97"/>
      <c r="F60" s="89" t="e">
        <f t="shared" si="0"/>
        <v>#DIV/0!</v>
      </c>
      <c r="G60" s="30"/>
      <c r="H60" s="14"/>
      <c r="M60" s="161">
        <f t="shared" si="3"/>
        <v>0</v>
      </c>
      <c r="N60" s="164">
        <f t="shared" si="4"/>
        <v>0</v>
      </c>
    </row>
    <row r="61" spans="1:14" ht="14" thickTop="1" thickBot="1" x14ac:dyDescent="0.35">
      <c r="A61" s="157">
        <v>0</v>
      </c>
      <c r="B61" s="297" t="s">
        <v>9</v>
      </c>
      <c r="C61" s="298"/>
      <c r="D61" s="176">
        <f>SUM(D8:D60)</f>
        <v>0</v>
      </c>
      <c r="E61" s="156"/>
      <c r="F61" s="118"/>
      <c r="G61" s="119"/>
      <c r="M61" s="163">
        <f>SUM(M8:N60)</f>
        <v>1</v>
      </c>
      <c r="N61" s="164"/>
    </row>
    <row r="62" spans="1:14" ht="13" thickTop="1" x14ac:dyDescent="0.25"/>
  </sheetData>
  <sheetProtection algorithmName="SHA-512" hashValue="uJIB81AzqyVkru220CJISYWjVUBODc8hQNVCRr0RROSbGE9kd/NGYAYR4Eqf+b/5KtOBRvNSo8mBclFtPf4bZw==" saltValue="U5A+4JA3pru2x9xAkmc1mw==" spinCount="100000" sheet="1"/>
  <mergeCells count="60">
    <mergeCell ref="D3:D5"/>
    <mergeCell ref="D6:D7"/>
    <mergeCell ref="B2:C2"/>
    <mergeCell ref="A3:A7"/>
    <mergeCell ref="B3:C3"/>
    <mergeCell ref="B6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8:C58"/>
    <mergeCell ref="B59:C59"/>
    <mergeCell ref="B60:C60"/>
    <mergeCell ref="B61:C61"/>
    <mergeCell ref="B53:C53"/>
    <mergeCell ref="B54:C54"/>
    <mergeCell ref="B55:C55"/>
    <mergeCell ref="B56:C56"/>
    <mergeCell ref="B57:C57"/>
  </mergeCells>
  <conditionalFormatting sqref="D8:D60">
    <cfRule type="containsText" dxfId="23" priority="1" stopIfTrue="1" operator="containsText" text=".">
      <formula>NOT(ISERROR(SEARCH(".",D8)))</formula>
    </cfRule>
    <cfRule type="containsText" dxfId="22" priority="2" stopIfTrue="1" operator="containsText" text="#.#">
      <formula>NOT(ISERROR(SEARCH("#.#",D8)))</formula>
    </cfRule>
    <cfRule type="cellIs" dxfId="21" priority="4" stopIfTrue="1" operator="greaterThan">
      <formula>20517</formula>
    </cfRule>
  </conditionalFormatting>
  <pageMargins left="0.78740157480314965" right="0.51181102362204722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12"/>
  <dimension ref="A1:N61"/>
  <sheetViews>
    <sheetView showZeros="0" zoomScale="140" zoomScaleNormal="140" workbookViewId="0">
      <selection activeCell="B8" sqref="B8:C60"/>
    </sheetView>
  </sheetViews>
  <sheetFormatPr baseColWidth="10" defaultRowHeight="12.5" x14ac:dyDescent="0.25"/>
  <cols>
    <col min="1" max="1" width="4" customWidth="1"/>
    <col min="2" max="2" width="40.26953125" customWidth="1"/>
    <col min="3" max="3" width="7.81640625" bestFit="1" customWidth="1"/>
    <col min="4" max="4" width="19" customWidth="1"/>
    <col min="5" max="5" width="19" style="123" customWidth="1"/>
    <col min="6" max="6" width="7.26953125" hidden="1" customWidth="1"/>
    <col min="7" max="7" width="7" hidden="1" customWidth="1"/>
    <col min="8" max="14" width="11.453125" hidden="1" customWidth="1"/>
  </cols>
  <sheetData>
    <row r="1" spans="1:14" s="5" customFormat="1" ht="20.149999999999999" customHeight="1" thickTop="1" thickBot="1" x14ac:dyDescent="0.45">
      <c r="A1" s="42" t="s">
        <v>46</v>
      </c>
      <c r="B1" s="43"/>
      <c r="C1" s="43"/>
      <c r="D1" s="43"/>
      <c r="E1" s="122"/>
      <c r="F1" s="129"/>
      <c r="G1" s="129"/>
      <c r="H1" s="38"/>
      <c r="I1" s="38"/>
      <c r="J1" s="38"/>
      <c r="K1" s="38"/>
      <c r="L1" s="38"/>
      <c r="M1" s="38"/>
      <c r="N1" s="128"/>
    </row>
    <row r="2" spans="1:14" ht="12.75" customHeight="1" thickTop="1" x14ac:dyDescent="0.3">
      <c r="A2" s="46"/>
      <c r="B2" s="274" t="s">
        <v>22</v>
      </c>
      <c r="C2" s="275"/>
      <c r="D2" s="305" t="s">
        <v>33</v>
      </c>
      <c r="E2" s="296"/>
      <c r="N2" s="8"/>
    </row>
    <row r="3" spans="1:14" ht="12.75" customHeight="1" x14ac:dyDescent="0.25">
      <c r="A3" s="265" t="s">
        <v>1</v>
      </c>
      <c r="B3" s="280" t="s">
        <v>102</v>
      </c>
      <c r="C3" s="281"/>
      <c r="D3" s="286" t="s">
        <v>7</v>
      </c>
      <c r="E3" s="306" t="s">
        <v>40</v>
      </c>
      <c r="N3" s="8"/>
    </row>
    <row r="4" spans="1:14" ht="12.75" customHeight="1" x14ac:dyDescent="0.25">
      <c r="A4" s="266"/>
      <c r="B4" s="254" t="str">
        <f>Zusammenstellung!E17</f>
        <v>OLB-2026-0352-GWA</v>
      </c>
      <c r="C4" s="50" t="s">
        <v>20</v>
      </c>
      <c r="D4" s="304"/>
      <c r="E4" s="307"/>
      <c r="N4" s="8"/>
    </row>
    <row r="5" spans="1:14" ht="12.75" customHeight="1" x14ac:dyDescent="0.25">
      <c r="A5" s="266"/>
      <c r="B5" s="254">
        <f>Zusammenstellung!E19</f>
        <v>0</v>
      </c>
      <c r="C5" s="53" t="s">
        <v>19</v>
      </c>
      <c r="D5" s="252"/>
      <c r="E5" s="253"/>
      <c r="N5" s="8"/>
    </row>
    <row r="6" spans="1:14" ht="12.75" customHeight="1" x14ac:dyDescent="0.25">
      <c r="A6" s="266"/>
      <c r="B6" s="310" t="s">
        <v>8</v>
      </c>
      <c r="C6" s="281" t="s">
        <v>2</v>
      </c>
      <c r="D6" s="268" t="s">
        <v>18</v>
      </c>
      <c r="E6" s="308" t="s">
        <v>18</v>
      </c>
      <c r="N6" s="8"/>
    </row>
    <row r="7" spans="1:14" ht="13" thickBot="1" x14ac:dyDescent="0.3">
      <c r="A7" s="267"/>
      <c r="B7" s="277"/>
      <c r="C7" s="303"/>
      <c r="D7" s="269"/>
      <c r="E7" s="309"/>
      <c r="N7" s="8"/>
    </row>
    <row r="8" spans="1:14" ht="13" thickTop="1" x14ac:dyDescent="0.25">
      <c r="A8" s="55">
        <v>1</v>
      </c>
      <c r="B8" s="245"/>
      <c r="C8" s="250"/>
      <c r="D8" s="174"/>
      <c r="E8" s="213"/>
      <c r="F8" s="88"/>
      <c r="G8" s="89"/>
      <c r="H8" s="40"/>
      <c r="I8" s="89" t="e">
        <f t="shared" ref="I8:I39" si="0">(H8*(1-Lohnanteil))+(Lohnanteil*H8*Lohnneu/Lohnalt)</f>
        <v>#DIV/0!</v>
      </c>
      <c r="M8" s="161">
        <f t="shared" ref="M8:N12" si="1">IF(B8 = "",0,1)</f>
        <v>0</v>
      </c>
      <c r="N8" s="164">
        <f t="shared" si="1"/>
        <v>0</v>
      </c>
    </row>
    <row r="9" spans="1:14" x14ac:dyDescent="0.25">
      <c r="A9" s="55">
        <v>2</v>
      </c>
      <c r="B9" s="246"/>
      <c r="C9" s="251"/>
      <c r="D9" s="174"/>
      <c r="E9" s="166"/>
      <c r="F9" s="88"/>
      <c r="G9" s="89"/>
      <c r="H9" s="40"/>
      <c r="I9" s="89" t="e">
        <f t="shared" si="0"/>
        <v>#DIV/0!</v>
      </c>
      <c r="M9" s="161">
        <f t="shared" si="1"/>
        <v>0</v>
      </c>
      <c r="N9" s="164">
        <f t="shared" si="1"/>
        <v>0</v>
      </c>
    </row>
    <row r="10" spans="1:14" x14ac:dyDescent="0.25">
      <c r="A10" s="55">
        <v>3</v>
      </c>
      <c r="B10" s="246"/>
      <c r="C10" s="251"/>
      <c r="D10" s="174"/>
      <c r="E10" s="166"/>
      <c r="F10" s="88"/>
      <c r="G10" s="89"/>
      <c r="H10" s="40"/>
      <c r="I10" s="89" t="e">
        <f t="shared" si="0"/>
        <v>#DIV/0!</v>
      </c>
      <c r="M10" s="161">
        <f t="shared" si="1"/>
        <v>0</v>
      </c>
      <c r="N10" s="164">
        <f t="shared" si="1"/>
        <v>0</v>
      </c>
    </row>
    <row r="11" spans="1:14" x14ac:dyDescent="0.25">
      <c r="A11" s="55">
        <v>4</v>
      </c>
      <c r="B11" s="246"/>
      <c r="C11" s="251"/>
      <c r="D11" s="174"/>
      <c r="E11" s="166"/>
      <c r="F11" s="88"/>
      <c r="G11" s="89"/>
      <c r="H11" s="40"/>
      <c r="I11" s="89" t="e">
        <f t="shared" si="0"/>
        <v>#DIV/0!</v>
      </c>
      <c r="M11" s="161">
        <f t="shared" si="1"/>
        <v>0</v>
      </c>
      <c r="N11" s="164">
        <f t="shared" si="1"/>
        <v>0</v>
      </c>
    </row>
    <row r="12" spans="1:14" x14ac:dyDescent="0.25">
      <c r="A12" s="55">
        <v>5</v>
      </c>
      <c r="B12" s="246"/>
      <c r="C12" s="251"/>
      <c r="D12" s="174"/>
      <c r="E12" s="166"/>
      <c r="F12" s="88"/>
      <c r="G12" s="89"/>
      <c r="H12" s="40"/>
      <c r="I12" s="89" t="e">
        <f t="shared" si="0"/>
        <v>#DIV/0!</v>
      </c>
      <c r="M12" s="161">
        <f t="shared" si="1"/>
        <v>0</v>
      </c>
      <c r="N12" s="164">
        <f t="shared" si="1"/>
        <v>0</v>
      </c>
    </row>
    <row r="13" spans="1:14" x14ac:dyDescent="0.25">
      <c r="A13" s="55">
        <v>6</v>
      </c>
      <c r="B13" s="246"/>
      <c r="C13" s="251"/>
      <c r="D13" s="174"/>
      <c r="E13" s="166"/>
      <c r="F13" s="88"/>
      <c r="G13" s="89"/>
      <c r="H13" s="40"/>
      <c r="I13" s="89" t="e">
        <f t="shared" si="0"/>
        <v>#DIV/0!</v>
      </c>
      <c r="M13" s="161">
        <f t="shared" ref="M13:M60" si="2">IF(B13 = "",0,1)</f>
        <v>0</v>
      </c>
      <c r="N13" s="164">
        <f t="shared" ref="N13:N60" si="3">IF(C13 = "",0,1)</f>
        <v>0</v>
      </c>
    </row>
    <row r="14" spans="1:14" x14ac:dyDescent="0.25">
      <c r="A14" s="55">
        <v>7</v>
      </c>
      <c r="B14" s="246"/>
      <c r="C14" s="251"/>
      <c r="D14" s="174"/>
      <c r="E14" s="166"/>
      <c r="F14" s="88"/>
      <c r="G14" s="89"/>
      <c r="H14" s="40"/>
      <c r="I14" s="89" t="e">
        <f t="shared" si="0"/>
        <v>#DIV/0!</v>
      </c>
      <c r="M14" s="161">
        <f t="shared" si="2"/>
        <v>0</v>
      </c>
      <c r="N14" s="164">
        <f t="shared" si="3"/>
        <v>0</v>
      </c>
    </row>
    <row r="15" spans="1:14" x14ac:dyDescent="0.25">
      <c r="A15" s="55">
        <v>8</v>
      </c>
      <c r="B15" s="246"/>
      <c r="C15" s="251"/>
      <c r="D15" s="174"/>
      <c r="E15" s="166"/>
      <c r="F15" s="88"/>
      <c r="G15" s="89"/>
      <c r="H15" s="40"/>
      <c r="I15" s="89" t="e">
        <f t="shared" si="0"/>
        <v>#DIV/0!</v>
      </c>
      <c r="M15" s="161">
        <f t="shared" si="2"/>
        <v>0</v>
      </c>
      <c r="N15" s="164">
        <f t="shared" si="3"/>
        <v>0</v>
      </c>
    </row>
    <row r="16" spans="1:14" x14ac:dyDescent="0.25">
      <c r="A16" s="55">
        <v>9</v>
      </c>
      <c r="B16" s="246"/>
      <c r="C16" s="251"/>
      <c r="D16" s="174"/>
      <c r="E16" s="166"/>
      <c r="F16" s="88"/>
      <c r="G16" s="89"/>
      <c r="H16" s="40"/>
      <c r="I16" s="89" t="e">
        <f t="shared" si="0"/>
        <v>#DIV/0!</v>
      </c>
      <c r="M16" s="161">
        <f t="shared" si="2"/>
        <v>0</v>
      </c>
      <c r="N16" s="164">
        <f t="shared" si="3"/>
        <v>0</v>
      </c>
    </row>
    <row r="17" spans="1:14" x14ac:dyDescent="0.25">
      <c r="A17" s="55">
        <v>10</v>
      </c>
      <c r="B17" s="246"/>
      <c r="C17" s="251"/>
      <c r="D17" s="174"/>
      <c r="E17" s="166"/>
      <c r="F17" s="88"/>
      <c r="G17" s="89"/>
      <c r="H17" s="40"/>
      <c r="I17" s="89" t="e">
        <f t="shared" si="0"/>
        <v>#DIV/0!</v>
      </c>
      <c r="M17" s="161">
        <f t="shared" si="2"/>
        <v>0</v>
      </c>
      <c r="N17" s="164">
        <f t="shared" si="3"/>
        <v>0</v>
      </c>
    </row>
    <row r="18" spans="1:14" x14ac:dyDescent="0.25">
      <c r="A18" s="55">
        <v>11</v>
      </c>
      <c r="B18" s="246"/>
      <c r="C18" s="251"/>
      <c r="D18" s="174"/>
      <c r="E18" s="166"/>
      <c r="F18" s="88"/>
      <c r="G18" s="89"/>
      <c r="H18" s="40"/>
      <c r="I18" s="89" t="e">
        <f t="shared" si="0"/>
        <v>#DIV/0!</v>
      </c>
      <c r="M18" s="161">
        <f t="shared" si="2"/>
        <v>0</v>
      </c>
      <c r="N18" s="164">
        <f t="shared" si="3"/>
        <v>0</v>
      </c>
    </row>
    <row r="19" spans="1:14" x14ac:dyDescent="0.25">
      <c r="A19" s="55">
        <v>12</v>
      </c>
      <c r="B19" s="246"/>
      <c r="C19" s="251"/>
      <c r="D19" s="174"/>
      <c r="E19" s="166"/>
      <c r="F19" s="88"/>
      <c r="G19" s="89"/>
      <c r="H19" s="40"/>
      <c r="I19" s="89" t="e">
        <f t="shared" si="0"/>
        <v>#DIV/0!</v>
      </c>
      <c r="M19" s="161">
        <f t="shared" si="2"/>
        <v>0</v>
      </c>
      <c r="N19" s="164">
        <f t="shared" si="3"/>
        <v>0</v>
      </c>
    </row>
    <row r="20" spans="1:14" x14ac:dyDescent="0.25">
      <c r="A20" s="55">
        <v>13</v>
      </c>
      <c r="B20" s="246"/>
      <c r="C20" s="251"/>
      <c r="D20" s="174"/>
      <c r="E20" s="166"/>
      <c r="F20" s="88"/>
      <c r="G20" s="89"/>
      <c r="H20" s="40"/>
      <c r="I20" s="89" t="e">
        <f t="shared" si="0"/>
        <v>#DIV/0!</v>
      </c>
      <c r="M20" s="161">
        <f t="shared" si="2"/>
        <v>0</v>
      </c>
      <c r="N20" s="164">
        <f t="shared" si="3"/>
        <v>0</v>
      </c>
    </row>
    <row r="21" spans="1:14" x14ac:dyDescent="0.25">
      <c r="A21" s="55">
        <v>14</v>
      </c>
      <c r="B21" s="246"/>
      <c r="C21" s="251"/>
      <c r="D21" s="174"/>
      <c r="E21" s="166"/>
      <c r="F21" s="88"/>
      <c r="G21" s="89"/>
      <c r="H21" s="40"/>
      <c r="I21" s="89" t="e">
        <f t="shared" si="0"/>
        <v>#DIV/0!</v>
      </c>
      <c r="M21" s="161">
        <f t="shared" si="2"/>
        <v>0</v>
      </c>
      <c r="N21" s="164">
        <f t="shared" si="3"/>
        <v>0</v>
      </c>
    </row>
    <row r="22" spans="1:14" x14ac:dyDescent="0.25">
      <c r="A22" s="55">
        <v>15</v>
      </c>
      <c r="B22" s="246"/>
      <c r="C22" s="251"/>
      <c r="D22" s="174"/>
      <c r="E22" s="166"/>
      <c r="F22" s="88"/>
      <c r="G22" s="89"/>
      <c r="H22" s="40"/>
      <c r="I22" s="89" t="e">
        <f t="shared" si="0"/>
        <v>#DIV/0!</v>
      </c>
      <c r="M22" s="161">
        <f t="shared" si="2"/>
        <v>0</v>
      </c>
      <c r="N22" s="164">
        <f t="shared" si="3"/>
        <v>0</v>
      </c>
    </row>
    <row r="23" spans="1:14" x14ac:dyDescent="0.25">
      <c r="A23" s="55">
        <v>16</v>
      </c>
      <c r="B23" s="246"/>
      <c r="C23" s="251"/>
      <c r="D23" s="174"/>
      <c r="E23" s="166"/>
      <c r="F23" s="88"/>
      <c r="G23" s="89"/>
      <c r="H23" s="40"/>
      <c r="I23" s="89" t="e">
        <f t="shared" si="0"/>
        <v>#DIV/0!</v>
      </c>
      <c r="M23" s="161">
        <f t="shared" si="2"/>
        <v>0</v>
      </c>
      <c r="N23" s="164">
        <f t="shared" si="3"/>
        <v>0</v>
      </c>
    </row>
    <row r="24" spans="1:14" x14ac:dyDescent="0.25">
      <c r="A24" s="55">
        <v>17</v>
      </c>
      <c r="B24" s="246"/>
      <c r="C24" s="251"/>
      <c r="D24" s="174"/>
      <c r="E24" s="166"/>
      <c r="F24" s="88"/>
      <c r="G24" s="89"/>
      <c r="H24" s="40"/>
      <c r="I24" s="89" t="e">
        <f t="shared" si="0"/>
        <v>#DIV/0!</v>
      </c>
      <c r="M24" s="161">
        <f t="shared" si="2"/>
        <v>0</v>
      </c>
      <c r="N24" s="164">
        <f t="shared" si="3"/>
        <v>0</v>
      </c>
    </row>
    <row r="25" spans="1:14" x14ac:dyDescent="0.25">
      <c r="A25" s="55">
        <v>18</v>
      </c>
      <c r="B25" s="246"/>
      <c r="C25" s="251"/>
      <c r="D25" s="174"/>
      <c r="E25" s="166"/>
      <c r="F25" s="88"/>
      <c r="G25" s="89"/>
      <c r="H25" s="40"/>
      <c r="I25" s="89" t="e">
        <f t="shared" si="0"/>
        <v>#DIV/0!</v>
      </c>
      <c r="M25" s="161">
        <f t="shared" si="2"/>
        <v>0</v>
      </c>
      <c r="N25" s="164">
        <f t="shared" si="3"/>
        <v>0</v>
      </c>
    </row>
    <row r="26" spans="1:14" x14ac:dyDescent="0.25">
      <c r="A26" s="55">
        <v>19</v>
      </c>
      <c r="B26" s="246"/>
      <c r="C26" s="251"/>
      <c r="D26" s="174"/>
      <c r="E26" s="166"/>
      <c r="F26" s="88"/>
      <c r="G26" s="89"/>
      <c r="H26" s="40"/>
      <c r="I26" s="89" t="e">
        <f t="shared" si="0"/>
        <v>#DIV/0!</v>
      </c>
      <c r="M26" s="161">
        <f t="shared" si="2"/>
        <v>0</v>
      </c>
      <c r="N26" s="164">
        <f t="shared" si="3"/>
        <v>0</v>
      </c>
    </row>
    <row r="27" spans="1:14" x14ac:dyDescent="0.25">
      <c r="A27" s="55">
        <v>20</v>
      </c>
      <c r="B27" s="246"/>
      <c r="C27" s="251"/>
      <c r="D27" s="174"/>
      <c r="E27" s="166"/>
      <c r="F27" s="88"/>
      <c r="G27" s="89"/>
      <c r="H27" s="40"/>
      <c r="I27" s="89" t="e">
        <f t="shared" si="0"/>
        <v>#DIV/0!</v>
      </c>
      <c r="M27" s="161">
        <f t="shared" si="2"/>
        <v>0</v>
      </c>
      <c r="N27" s="164">
        <f t="shared" si="3"/>
        <v>0</v>
      </c>
    </row>
    <row r="28" spans="1:14" x14ac:dyDescent="0.25">
      <c r="A28" s="55">
        <v>21</v>
      </c>
      <c r="B28" s="246"/>
      <c r="C28" s="251"/>
      <c r="D28" s="174"/>
      <c r="E28" s="166"/>
      <c r="F28" s="88"/>
      <c r="G28" s="89"/>
      <c r="H28" s="40"/>
      <c r="I28" s="89" t="e">
        <f t="shared" si="0"/>
        <v>#DIV/0!</v>
      </c>
      <c r="M28" s="161">
        <f t="shared" si="2"/>
        <v>0</v>
      </c>
      <c r="N28" s="164">
        <f t="shared" si="3"/>
        <v>0</v>
      </c>
    </row>
    <row r="29" spans="1:14" x14ac:dyDescent="0.25">
      <c r="A29" s="55">
        <v>22</v>
      </c>
      <c r="B29" s="246"/>
      <c r="C29" s="251"/>
      <c r="D29" s="174"/>
      <c r="E29" s="166"/>
      <c r="F29" s="88"/>
      <c r="G29" s="89"/>
      <c r="H29" s="40"/>
      <c r="I29" s="89" t="e">
        <f t="shared" si="0"/>
        <v>#DIV/0!</v>
      </c>
      <c r="M29" s="161">
        <f t="shared" si="2"/>
        <v>0</v>
      </c>
      <c r="N29" s="164">
        <f t="shared" si="3"/>
        <v>0</v>
      </c>
    </row>
    <row r="30" spans="1:14" x14ac:dyDescent="0.25">
      <c r="A30" s="55">
        <v>23</v>
      </c>
      <c r="B30" s="246"/>
      <c r="C30" s="251"/>
      <c r="D30" s="174"/>
      <c r="E30" s="166"/>
      <c r="F30" s="88"/>
      <c r="G30" s="89"/>
      <c r="H30" s="40"/>
      <c r="I30" s="89" t="e">
        <f t="shared" si="0"/>
        <v>#DIV/0!</v>
      </c>
      <c r="M30" s="161">
        <f t="shared" si="2"/>
        <v>0</v>
      </c>
      <c r="N30" s="164">
        <f t="shared" si="3"/>
        <v>0</v>
      </c>
    </row>
    <row r="31" spans="1:14" x14ac:dyDescent="0.25">
      <c r="A31" s="55">
        <v>24</v>
      </c>
      <c r="B31" s="246"/>
      <c r="C31" s="251"/>
      <c r="D31" s="174"/>
      <c r="E31" s="166"/>
      <c r="F31" s="88"/>
      <c r="G31" s="89"/>
      <c r="H31" s="40"/>
      <c r="I31" s="89" t="e">
        <f t="shared" si="0"/>
        <v>#DIV/0!</v>
      </c>
      <c r="M31" s="161">
        <f t="shared" si="2"/>
        <v>0</v>
      </c>
      <c r="N31" s="164">
        <f t="shared" si="3"/>
        <v>0</v>
      </c>
    </row>
    <row r="32" spans="1:14" x14ac:dyDescent="0.25">
      <c r="A32" s="55">
        <v>25</v>
      </c>
      <c r="B32" s="246"/>
      <c r="C32" s="251"/>
      <c r="D32" s="174"/>
      <c r="E32" s="166"/>
      <c r="F32" s="88"/>
      <c r="G32" s="89"/>
      <c r="H32" s="40"/>
      <c r="I32" s="89" t="e">
        <f t="shared" si="0"/>
        <v>#DIV/0!</v>
      </c>
      <c r="M32" s="161">
        <f t="shared" si="2"/>
        <v>0</v>
      </c>
      <c r="N32" s="164">
        <f t="shared" si="3"/>
        <v>0</v>
      </c>
    </row>
    <row r="33" spans="1:14" x14ac:dyDescent="0.25">
      <c r="A33" s="55">
        <v>26</v>
      </c>
      <c r="B33" s="246"/>
      <c r="C33" s="251"/>
      <c r="D33" s="174"/>
      <c r="E33" s="166"/>
      <c r="F33" s="88"/>
      <c r="G33" s="89"/>
      <c r="H33" s="40"/>
      <c r="I33" s="89" t="e">
        <f t="shared" si="0"/>
        <v>#DIV/0!</v>
      </c>
      <c r="M33" s="161">
        <f t="shared" si="2"/>
        <v>0</v>
      </c>
      <c r="N33" s="164">
        <f t="shared" si="3"/>
        <v>0</v>
      </c>
    </row>
    <row r="34" spans="1:14" x14ac:dyDescent="0.25">
      <c r="A34" s="55">
        <v>27</v>
      </c>
      <c r="B34" s="246"/>
      <c r="C34" s="251"/>
      <c r="D34" s="174"/>
      <c r="E34" s="166"/>
      <c r="F34" s="88"/>
      <c r="G34" s="89"/>
      <c r="H34" s="40"/>
      <c r="I34" s="89" t="e">
        <f t="shared" si="0"/>
        <v>#DIV/0!</v>
      </c>
      <c r="M34" s="161">
        <f t="shared" si="2"/>
        <v>0</v>
      </c>
      <c r="N34" s="164">
        <f t="shared" si="3"/>
        <v>0</v>
      </c>
    </row>
    <row r="35" spans="1:14" x14ac:dyDescent="0.25">
      <c r="A35" s="55">
        <v>28</v>
      </c>
      <c r="B35" s="246"/>
      <c r="C35" s="251"/>
      <c r="D35" s="174"/>
      <c r="E35" s="166"/>
      <c r="F35" s="88"/>
      <c r="G35" s="89"/>
      <c r="H35" s="40"/>
      <c r="I35" s="89" t="e">
        <f t="shared" si="0"/>
        <v>#DIV/0!</v>
      </c>
      <c r="M35" s="161">
        <f t="shared" si="2"/>
        <v>0</v>
      </c>
      <c r="N35" s="164">
        <f t="shared" si="3"/>
        <v>0</v>
      </c>
    </row>
    <row r="36" spans="1:14" x14ac:dyDescent="0.25">
      <c r="A36" s="55">
        <v>29</v>
      </c>
      <c r="B36" s="246"/>
      <c r="C36" s="251"/>
      <c r="D36" s="174"/>
      <c r="E36" s="166"/>
      <c r="F36" s="88"/>
      <c r="G36" s="89"/>
      <c r="H36" s="40"/>
      <c r="I36" s="89" t="e">
        <f t="shared" si="0"/>
        <v>#DIV/0!</v>
      </c>
      <c r="M36" s="161">
        <f t="shared" si="2"/>
        <v>0</v>
      </c>
      <c r="N36" s="164">
        <f t="shared" si="3"/>
        <v>0</v>
      </c>
    </row>
    <row r="37" spans="1:14" x14ac:dyDescent="0.25">
      <c r="A37" s="55">
        <v>30</v>
      </c>
      <c r="B37" s="246"/>
      <c r="C37" s="251"/>
      <c r="D37" s="174"/>
      <c r="E37" s="166"/>
      <c r="F37" s="88"/>
      <c r="G37" s="89"/>
      <c r="H37" s="40"/>
      <c r="I37" s="89" t="e">
        <f t="shared" si="0"/>
        <v>#DIV/0!</v>
      </c>
      <c r="M37" s="161">
        <f t="shared" si="2"/>
        <v>0</v>
      </c>
      <c r="N37" s="164">
        <f t="shared" si="3"/>
        <v>0</v>
      </c>
    </row>
    <row r="38" spans="1:14" x14ac:dyDescent="0.25">
      <c r="A38" s="55">
        <v>31</v>
      </c>
      <c r="B38" s="246"/>
      <c r="C38" s="251"/>
      <c r="D38" s="174"/>
      <c r="E38" s="166"/>
      <c r="F38" s="88"/>
      <c r="G38" s="89"/>
      <c r="H38" s="40"/>
      <c r="I38" s="89" t="e">
        <f t="shared" si="0"/>
        <v>#DIV/0!</v>
      </c>
      <c r="M38" s="161">
        <f t="shared" si="2"/>
        <v>0</v>
      </c>
      <c r="N38" s="164">
        <f t="shared" si="3"/>
        <v>0</v>
      </c>
    </row>
    <row r="39" spans="1:14" x14ac:dyDescent="0.25">
      <c r="A39" s="55">
        <v>32</v>
      </c>
      <c r="B39" s="246"/>
      <c r="C39" s="251"/>
      <c r="D39" s="174"/>
      <c r="E39" s="166"/>
      <c r="F39" s="88"/>
      <c r="G39" s="89"/>
      <c r="H39" s="40"/>
      <c r="I39" s="89" t="e">
        <f t="shared" si="0"/>
        <v>#DIV/0!</v>
      </c>
      <c r="M39" s="161">
        <f t="shared" si="2"/>
        <v>0</v>
      </c>
      <c r="N39" s="164">
        <f t="shared" si="3"/>
        <v>0</v>
      </c>
    </row>
    <row r="40" spans="1:14" x14ac:dyDescent="0.25">
      <c r="A40" s="55">
        <v>33</v>
      </c>
      <c r="B40" s="246"/>
      <c r="C40" s="251"/>
      <c r="D40" s="174"/>
      <c r="E40" s="166"/>
      <c r="F40" s="88"/>
      <c r="G40" s="89"/>
      <c r="H40" s="40"/>
      <c r="I40" s="89" t="e">
        <f t="shared" ref="I40:I60" si="4">(H40*(1-Lohnanteil))+(Lohnanteil*H40*Lohnneu/Lohnalt)</f>
        <v>#DIV/0!</v>
      </c>
      <c r="M40" s="161">
        <f t="shared" si="2"/>
        <v>0</v>
      </c>
      <c r="N40" s="164">
        <f t="shared" si="3"/>
        <v>0</v>
      </c>
    </row>
    <row r="41" spans="1:14" x14ac:dyDescent="0.25">
      <c r="A41" s="55">
        <v>34</v>
      </c>
      <c r="B41" s="246"/>
      <c r="C41" s="251"/>
      <c r="D41" s="174"/>
      <c r="E41" s="166"/>
      <c r="F41" s="88"/>
      <c r="G41" s="89"/>
      <c r="H41" s="40"/>
      <c r="I41" s="89" t="e">
        <f t="shared" si="4"/>
        <v>#DIV/0!</v>
      </c>
      <c r="M41" s="161">
        <f t="shared" si="2"/>
        <v>0</v>
      </c>
      <c r="N41" s="164">
        <f t="shared" si="3"/>
        <v>0</v>
      </c>
    </row>
    <row r="42" spans="1:14" x14ac:dyDescent="0.25">
      <c r="A42" s="55">
        <v>35</v>
      </c>
      <c r="B42" s="246"/>
      <c r="C42" s="251"/>
      <c r="D42" s="174"/>
      <c r="E42" s="166"/>
      <c r="F42" s="88"/>
      <c r="G42" s="89"/>
      <c r="H42" s="40"/>
      <c r="I42" s="89" t="e">
        <f t="shared" si="4"/>
        <v>#DIV/0!</v>
      </c>
      <c r="M42" s="161">
        <f t="shared" si="2"/>
        <v>0</v>
      </c>
      <c r="N42" s="164">
        <f t="shared" si="3"/>
        <v>0</v>
      </c>
    </row>
    <row r="43" spans="1:14" x14ac:dyDescent="0.25">
      <c r="A43" s="55">
        <v>36</v>
      </c>
      <c r="B43" s="246"/>
      <c r="C43" s="251"/>
      <c r="D43" s="174"/>
      <c r="E43" s="166"/>
      <c r="F43" s="88"/>
      <c r="G43" s="89"/>
      <c r="H43" s="40"/>
      <c r="I43" s="89" t="e">
        <f t="shared" si="4"/>
        <v>#DIV/0!</v>
      </c>
      <c r="M43" s="161">
        <f t="shared" si="2"/>
        <v>0</v>
      </c>
      <c r="N43" s="164">
        <f t="shared" si="3"/>
        <v>0</v>
      </c>
    </row>
    <row r="44" spans="1:14" x14ac:dyDescent="0.25">
      <c r="A44" s="55">
        <v>37</v>
      </c>
      <c r="B44" s="246"/>
      <c r="C44" s="251"/>
      <c r="D44" s="174"/>
      <c r="E44" s="166"/>
      <c r="F44" s="88"/>
      <c r="G44" s="89"/>
      <c r="H44" s="40"/>
      <c r="I44" s="89" t="e">
        <f t="shared" si="4"/>
        <v>#DIV/0!</v>
      </c>
      <c r="M44" s="161">
        <f t="shared" si="2"/>
        <v>0</v>
      </c>
      <c r="N44" s="164">
        <f t="shared" si="3"/>
        <v>0</v>
      </c>
    </row>
    <row r="45" spans="1:14" x14ac:dyDescent="0.25">
      <c r="A45" s="55">
        <v>38</v>
      </c>
      <c r="B45" s="246"/>
      <c r="C45" s="251"/>
      <c r="D45" s="174"/>
      <c r="E45" s="166"/>
      <c r="F45" s="88"/>
      <c r="G45" s="89"/>
      <c r="H45" s="40"/>
      <c r="I45" s="89" t="e">
        <f t="shared" si="4"/>
        <v>#DIV/0!</v>
      </c>
      <c r="M45" s="161">
        <f t="shared" si="2"/>
        <v>0</v>
      </c>
      <c r="N45" s="164">
        <f t="shared" si="3"/>
        <v>0</v>
      </c>
    </row>
    <row r="46" spans="1:14" x14ac:dyDescent="0.25">
      <c r="A46" s="55">
        <v>39</v>
      </c>
      <c r="B46" s="246"/>
      <c r="C46" s="251"/>
      <c r="D46" s="174"/>
      <c r="E46" s="166"/>
      <c r="F46" s="88"/>
      <c r="G46" s="89"/>
      <c r="H46" s="40"/>
      <c r="I46" s="89" t="e">
        <f t="shared" si="4"/>
        <v>#DIV/0!</v>
      </c>
      <c r="M46" s="161">
        <f t="shared" si="2"/>
        <v>0</v>
      </c>
      <c r="N46" s="164">
        <f t="shared" si="3"/>
        <v>0</v>
      </c>
    </row>
    <row r="47" spans="1:14" x14ac:dyDescent="0.25">
      <c r="A47" s="55">
        <v>40</v>
      </c>
      <c r="B47" s="246"/>
      <c r="C47" s="251"/>
      <c r="D47" s="174"/>
      <c r="E47" s="166"/>
      <c r="F47" s="88"/>
      <c r="G47" s="89"/>
      <c r="H47" s="40"/>
      <c r="I47" s="89" t="e">
        <f t="shared" si="4"/>
        <v>#DIV/0!</v>
      </c>
      <c r="M47" s="161">
        <f t="shared" si="2"/>
        <v>0</v>
      </c>
      <c r="N47" s="164">
        <f t="shared" si="3"/>
        <v>0</v>
      </c>
    </row>
    <row r="48" spans="1:14" x14ac:dyDescent="0.25">
      <c r="A48" s="55">
        <v>41</v>
      </c>
      <c r="B48" s="246"/>
      <c r="C48" s="251"/>
      <c r="D48" s="174"/>
      <c r="E48" s="166"/>
      <c r="F48" s="88"/>
      <c r="G48" s="89"/>
      <c r="H48" s="40"/>
      <c r="I48" s="89" t="e">
        <f t="shared" si="4"/>
        <v>#DIV/0!</v>
      </c>
      <c r="M48" s="161">
        <f t="shared" si="2"/>
        <v>0</v>
      </c>
      <c r="N48" s="164">
        <f t="shared" si="3"/>
        <v>0</v>
      </c>
    </row>
    <row r="49" spans="1:14" x14ac:dyDescent="0.25">
      <c r="A49" s="55">
        <v>42</v>
      </c>
      <c r="B49" s="246"/>
      <c r="C49" s="251"/>
      <c r="D49" s="174"/>
      <c r="E49" s="166"/>
      <c r="F49" s="88"/>
      <c r="G49" s="89"/>
      <c r="H49" s="40"/>
      <c r="I49" s="89" t="e">
        <f t="shared" si="4"/>
        <v>#DIV/0!</v>
      </c>
      <c r="M49" s="161">
        <f t="shared" si="2"/>
        <v>0</v>
      </c>
      <c r="N49" s="164">
        <f t="shared" si="3"/>
        <v>0</v>
      </c>
    </row>
    <row r="50" spans="1:14" x14ac:dyDescent="0.25">
      <c r="A50" s="55">
        <v>43</v>
      </c>
      <c r="B50" s="246"/>
      <c r="C50" s="251"/>
      <c r="D50" s="174"/>
      <c r="E50" s="166"/>
      <c r="F50" s="88"/>
      <c r="G50" s="89"/>
      <c r="H50" s="40"/>
      <c r="I50" s="89" t="e">
        <f t="shared" si="4"/>
        <v>#DIV/0!</v>
      </c>
      <c r="M50" s="161">
        <f t="shared" si="2"/>
        <v>0</v>
      </c>
      <c r="N50" s="164">
        <f t="shared" si="3"/>
        <v>0</v>
      </c>
    </row>
    <row r="51" spans="1:14" x14ac:dyDescent="0.25">
      <c r="A51" s="55">
        <v>44</v>
      </c>
      <c r="B51" s="246"/>
      <c r="C51" s="251"/>
      <c r="D51" s="174"/>
      <c r="E51" s="166"/>
      <c r="F51" s="88"/>
      <c r="G51" s="89"/>
      <c r="H51" s="40"/>
      <c r="I51" s="89" t="e">
        <f t="shared" si="4"/>
        <v>#DIV/0!</v>
      </c>
      <c r="M51" s="161">
        <f t="shared" si="2"/>
        <v>0</v>
      </c>
      <c r="N51" s="164">
        <f t="shared" si="3"/>
        <v>0</v>
      </c>
    </row>
    <row r="52" spans="1:14" x14ac:dyDescent="0.25">
      <c r="A52" s="55">
        <v>45</v>
      </c>
      <c r="B52" s="246"/>
      <c r="C52" s="251"/>
      <c r="D52" s="174"/>
      <c r="E52" s="166"/>
      <c r="F52" s="88"/>
      <c r="G52" s="89"/>
      <c r="H52" s="40"/>
      <c r="I52" s="89" t="e">
        <f t="shared" si="4"/>
        <v>#DIV/0!</v>
      </c>
      <c r="M52" s="161">
        <f t="shared" si="2"/>
        <v>0</v>
      </c>
      <c r="N52" s="164">
        <f t="shared" si="3"/>
        <v>0</v>
      </c>
    </row>
    <row r="53" spans="1:14" x14ac:dyDescent="0.25">
      <c r="A53" s="55">
        <v>46</v>
      </c>
      <c r="B53" s="246"/>
      <c r="C53" s="251"/>
      <c r="D53" s="174"/>
      <c r="E53" s="166"/>
      <c r="F53" s="88"/>
      <c r="G53" s="89"/>
      <c r="H53" s="40"/>
      <c r="I53" s="89" t="e">
        <f t="shared" si="4"/>
        <v>#DIV/0!</v>
      </c>
      <c r="M53" s="161">
        <f t="shared" si="2"/>
        <v>0</v>
      </c>
      <c r="N53" s="164">
        <f t="shared" si="3"/>
        <v>0</v>
      </c>
    </row>
    <row r="54" spans="1:14" x14ac:dyDescent="0.25">
      <c r="A54" s="55">
        <v>47</v>
      </c>
      <c r="B54" s="246"/>
      <c r="C54" s="251"/>
      <c r="D54" s="174"/>
      <c r="E54" s="166"/>
      <c r="F54" s="88"/>
      <c r="G54" s="89"/>
      <c r="H54" s="40"/>
      <c r="I54" s="89" t="e">
        <f t="shared" si="4"/>
        <v>#DIV/0!</v>
      </c>
      <c r="M54" s="161">
        <f t="shared" si="2"/>
        <v>0</v>
      </c>
      <c r="N54" s="164">
        <f t="shared" si="3"/>
        <v>0</v>
      </c>
    </row>
    <row r="55" spans="1:14" x14ac:dyDescent="0.25">
      <c r="A55" s="55">
        <v>48</v>
      </c>
      <c r="B55" s="246"/>
      <c r="C55" s="251"/>
      <c r="D55" s="174"/>
      <c r="E55" s="166"/>
      <c r="F55" s="88"/>
      <c r="G55" s="89"/>
      <c r="H55" s="40"/>
      <c r="I55" s="89" t="e">
        <f t="shared" si="4"/>
        <v>#DIV/0!</v>
      </c>
      <c r="M55" s="161">
        <f t="shared" si="2"/>
        <v>0</v>
      </c>
      <c r="N55" s="164">
        <f t="shared" si="3"/>
        <v>0</v>
      </c>
    </row>
    <row r="56" spans="1:14" x14ac:dyDescent="0.25">
      <c r="A56" s="55">
        <v>49</v>
      </c>
      <c r="B56" s="246"/>
      <c r="C56" s="251"/>
      <c r="D56" s="174"/>
      <c r="E56" s="166"/>
      <c r="F56" s="88"/>
      <c r="G56" s="89"/>
      <c r="H56" s="40"/>
      <c r="I56" s="89" t="e">
        <f t="shared" si="4"/>
        <v>#DIV/0!</v>
      </c>
      <c r="M56" s="161">
        <f t="shared" si="2"/>
        <v>0</v>
      </c>
      <c r="N56" s="164">
        <f t="shared" si="3"/>
        <v>0</v>
      </c>
    </row>
    <row r="57" spans="1:14" x14ac:dyDescent="0.25">
      <c r="A57" s="55">
        <v>50</v>
      </c>
      <c r="B57" s="246"/>
      <c r="C57" s="251"/>
      <c r="D57" s="174"/>
      <c r="E57" s="166"/>
      <c r="F57" s="88"/>
      <c r="G57" s="89"/>
      <c r="H57" s="40"/>
      <c r="I57" s="89" t="e">
        <f t="shared" si="4"/>
        <v>#DIV/0!</v>
      </c>
      <c r="M57" s="161">
        <f t="shared" si="2"/>
        <v>0</v>
      </c>
      <c r="N57" s="164">
        <f t="shared" si="3"/>
        <v>0</v>
      </c>
    </row>
    <row r="58" spans="1:14" x14ac:dyDescent="0.25">
      <c r="A58" s="55">
        <v>51</v>
      </c>
      <c r="B58" s="246"/>
      <c r="C58" s="251"/>
      <c r="D58" s="174"/>
      <c r="E58" s="166"/>
      <c r="F58" s="88"/>
      <c r="G58" s="89"/>
      <c r="H58" s="40"/>
      <c r="I58" s="89" t="e">
        <f t="shared" si="4"/>
        <v>#DIV/0!</v>
      </c>
      <c r="M58" s="161">
        <f t="shared" si="2"/>
        <v>0</v>
      </c>
      <c r="N58" s="164">
        <f t="shared" si="3"/>
        <v>0</v>
      </c>
    </row>
    <row r="59" spans="1:14" x14ac:dyDescent="0.25">
      <c r="A59" s="55">
        <v>52</v>
      </c>
      <c r="B59" s="246"/>
      <c r="C59" s="251"/>
      <c r="D59" s="174"/>
      <c r="E59" s="166"/>
      <c r="F59" s="88"/>
      <c r="G59" s="89"/>
      <c r="H59" s="40"/>
      <c r="I59" s="89" t="e">
        <f t="shared" si="4"/>
        <v>#DIV/0!</v>
      </c>
      <c r="M59" s="161">
        <f t="shared" si="2"/>
        <v>0</v>
      </c>
      <c r="N59" s="164">
        <f t="shared" si="3"/>
        <v>0</v>
      </c>
    </row>
    <row r="60" spans="1:14" ht="13" thickBot="1" x14ac:dyDescent="0.3">
      <c r="A60" s="135">
        <v>53</v>
      </c>
      <c r="B60" s="246"/>
      <c r="C60" s="251"/>
      <c r="D60" s="174"/>
      <c r="E60" s="166"/>
      <c r="F60" s="88"/>
      <c r="G60" s="89"/>
      <c r="H60" s="40"/>
      <c r="I60" s="89" t="e">
        <f t="shared" si="4"/>
        <v>#DIV/0!</v>
      </c>
      <c r="M60" s="161">
        <f t="shared" si="2"/>
        <v>0</v>
      </c>
      <c r="N60" s="164">
        <f t="shared" si="3"/>
        <v>0</v>
      </c>
    </row>
    <row r="61" spans="1:14" ht="13" thickTop="1" x14ac:dyDescent="0.25">
      <c r="A61" s="113">
        <v>0</v>
      </c>
      <c r="M61" s="163">
        <f>SUM(M8:N60)</f>
        <v>0</v>
      </c>
      <c r="N61" s="164"/>
    </row>
  </sheetData>
  <sheetProtection password="BADD" sheet="1" objects="1" scenarios="1"/>
  <mergeCells count="10">
    <mergeCell ref="A3:A7"/>
    <mergeCell ref="D3:D4"/>
    <mergeCell ref="D6:D7"/>
    <mergeCell ref="D2:E2"/>
    <mergeCell ref="B3:C3"/>
    <mergeCell ref="E3:E4"/>
    <mergeCell ref="E6:E7"/>
    <mergeCell ref="B2:C2"/>
    <mergeCell ref="B6:B7"/>
    <mergeCell ref="C6:C7"/>
  </mergeCells>
  <phoneticPr fontId="7" type="noConversion"/>
  <conditionalFormatting sqref="D8:D60">
    <cfRule type="cellIs" dxfId="20" priority="5" stopIfTrue="1" operator="greaterThan">
      <formula>40000</formula>
    </cfRule>
  </conditionalFormatting>
  <conditionalFormatting sqref="E8:E60">
    <cfRule type="containsText" dxfId="19" priority="1" stopIfTrue="1" operator="containsText" text=".">
      <formula>NOT(ISERROR(SEARCH(".",E8)))</formula>
    </cfRule>
    <cfRule type="containsText" dxfId="18" priority="2" stopIfTrue="1" operator="containsText" text="#.#">
      <formula>NOT(ISERROR(SEARCH("#.#",E8)))</formula>
    </cfRule>
    <cfRule type="cellIs" dxfId="17" priority="4" stopIfTrue="1" operator="greaterThan">
      <formula>20517</formula>
    </cfRule>
  </conditionalFormatting>
  <pageMargins left="0.78740157480314965" right="0.55118110236220474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10"/>
  <dimension ref="A1:N64"/>
  <sheetViews>
    <sheetView showZeros="0" zoomScale="140" zoomScaleNormal="140" workbookViewId="0">
      <selection activeCell="B12" sqref="B12:D38"/>
    </sheetView>
  </sheetViews>
  <sheetFormatPr baseColWidth="10" defaultRowHeight="12.5" x14ac:dyDescent="0.25"/>
  <cols>
    <col min="1" max="1" width="4" customWidth="1"/>
    <col min="2" max="2" width="31.7265625" customWidth="1"/>
    <col min="3" max="3" width="10.54296875" customWidth="1"/>
    <col min="4" max="4" width="8.453125" customWidth="1"/>
    <col min="5" max="5" width="11.453125" customWidth="1"/>
    <col min="6" max="6" width="11.26953125" bestFit="1" customWidth="1"/>
    <col min="7" max="7" width="11.81640625" customWidth="1"/>
    <col min="8" max="14" width="11.453125" hidden="1" customWidth="1"/>
  </cols>
  <sheetData>
    <row r="1" spans="1:14" s="5" customFormat="1" ht="20.149999999999999" customHeight="1" thickTop="1" thickBot="1" x14ac:dyDescent="0.45">
      <c r="A1" s="42" t="s">
        <v>53</v>
      </c>
      <c r="B1" s="43"/>
      <c r="C1" s="43"/>
      <c r="D1" s="43"/>
      <c r="E1" s="43"/>
      <c r="F1" s="43"/>
      <c r="G1" s="59"/>
      <c r="N1" s="128"/>
    </row>
    <row r="2" spans="1:14" s="5" customFormat="1" ht="17.25" customHeight="1" thickTop="1" x14ac:dyDescent="0.4">
      <c r="A2" s="120">
        <v>0</v>
      </c>
      <c r="B2" s="280" t="s">
        <v>102</v>
      </c>
      <c r="C2" s="281"/>
      <c r="D2" s="62"/>
      <c r="E2" s="63"/>
      <c r="F2" s="63"/>
      <c r="G2" s="64"/>
      <c r="N2" s="128"/>
    </row>
    <row r="3" spans="1:14" s="5" customFormat="1" ht="17.25" customHeight="1" x14ac:dyDescent="0.4">
      <c r="A3" s="65"/>
      <c r="B3" s="254" t="str">
        <f>Zusammenstellung!E17</f>
        <v>OLB-2026-0352-GWA</v>
      </c>
      <c r="C3" s="50" t="s">
        <v>20</v>
      </c>
      <c r="D3" s="62"/>
      <c r="E3" s="62"/>
      <c r="F3" s="62"/>
      <c r="G3" s="66"/>
      <c r="N3" s="128"/>
    </row>
    <row r="4" spans="1:14" s="5" customFormat="1" ht="17.25" customHeight="1" thickBot="1" x14ac:dyDescent="0.45">
      <c r="A4" s="67"/>
      <c r="B4" s="249">
        <f>Zusammenstellung!E19</f>
        <v>0</v>
      </c>
      <c r="C4" s="68" t="s">
        <v>19</v>
      </c>
      <c r="D4" s="69"/>
      <c r="E4" s="69"/>
      <c r="F4" s="69"/>
      <c r="G4" s="70"/>
      <c r="N4" s="128"/>
    </row>
    <row r="5" spans="1:14" s="5" customFormat="1" ht="12.75" customHeight="1" thickTop="1" x14ac:dyDescent="0.4">
      <c r="A5" s="71"/>
      <c r="B5" s="63"/>
      <c r="C5" s="63"/>
      <c r="D5" s="63"/>
      <c r="E5" s="63"/>
      <c r="F5" s="63"/>
      <c r="G5" s="64"/>
      <c r="N5" s="128"/>
    </row>
    <row r="6" spans="1:14" ht="12.75" customHeight="1" thickBot="1" x14ac:dyDescent="0.35">
      <c r="A6" s="72"/>
      <c r="B6" s="73"/>
      <c r="C6" s="73"/>
      <c r="D6" s="73"/>
      <c r="E6" s="74"/>
      <c r="F6" s="73"/>
      <c r="G6" s="75"/>
      <c r="I6" s="14"/>
      <c r="J6" s="20"/>
      <c r="N6" s="8"/>
    </row>
    <row r="7" spans="1:14" ht="12.75" customHeight="1" thickTop="1" x14ac:dyDescent="0.3">
      <c r="A7" s="76"/>
      <c r="B7" s="274" t="s">
        <v>22</v>
      </c>
      <c r="C7" s="275"/>
      <c r="D7" s="290" t="s">
        <v>16</v>
      </c>
      <c r="E7" s="291"/>
      <c r="F7" s="291"/>
      <c r="G7" s="292"/>
      <c r="I7" s="14"/>
      <c r="J7" s="20"/>
      <c r="N7" s="8"/>
    </row>
    <row r="8" spans="1:14" ht="12.75" customHeight="1" x14ac:dyDescent="0.25">
      <c r="A8" s="265" t="s">
        <v>1</v>
      </c>
      <c r="B8" s="280" t="s">
        <v>17</v>
      </c>
      <c r="C8" s="281"/>
      <c r="D8" s="287" t="s">
        <v>3</v>
      </c>
      <c r="E8" s="77"/>
      <c r="F8" s="77"/>
      <c r="G8" s="306" t="s">
        <v>60</v>
      </c>
      <c r="I8" s="14"/>
      <c r="J8" s="20" t="s">
        <v>60</v>
      </c>
      <c r="N8" s="8"/>
    </row>
    <row r="9" spans="1:14" ht="12.75" customHeight="1" x14ac:dyDescent="0.25">
      <c r="A9" s="266"/>
      <c r="B9" s="320"/>
      <c r="C9" s="321"/>
      <c r="D9" s="288"/>
      <c r="E9" s="311" t="s">
        <v>58</v>
      </c>
      <c r="F9" s="304"/>
      <c r="G9" s="315"/>
      <c r="H9" t="s">
        <v>58</v>
      </c>
      <c r="J9" s="20"/>
      <c r="N9" s="8"/>
    </row>
    <row r="10" spans="1:14" ht="12.75" customHeight="1" x14ac:dyDescent="0.25">
      <c r="A10" s="266"/>
      <c r="B10" s="320"/>
      <c r="C10" s="321"/>
      <c r="D10" s="288"/>
      <c r="E10" s="268" t="s">
        <v>59</v>
      </c>
      <c r="F10" s="311" t="s">
        <v>57</v>
      </c>
      <c r="G10" s="307" t="s">
        <v>59</v>
      </c>
      <c r="H10" t="s">
        <v>59</v>
      </c>
      <c r="J10" s="20" t="s">
        <v>59</v>
      </c>
      <c r="N10" s="8"/>
    </row>
    <row r="11" spans="1:14" ht="12.75" customHeight="1" thickBot="1" x14ac:dyDescent="0.3">
      <c r="A11" s="267"/>
      <c r="B11" s="302"/>
      <c r="C11" s="303"/>
      <c r="D11" s="289"/>
      <c r="E11" s="269"/>
      <c r="F11" s="312"/>
      <c r="G11" s="316"/>
      <c r="J11" s="20"/>
      <c r="N11" s="8"/>
    </row>
    <row r="12" spans="1:14" ht="13" thickTop="1" x14ac:dyDescent="0.25">
      <c r="A12" s="55">
        <v>1</v>
      </c>
      <c r="B12" s="322"/>
      <c r="C12" s="323"/>
      <c r="D12" s="222"/>
      <c r="E12" s="214"/>
      <c r="F12" s="167">
        <f>D12*E12</f>
        <v>0</v>
      </c>
      <c r="G12" s="168"/>
      <c r="H12" s="40"/>
      <c r="I12" s="14" t="e">
        <f t="shared" ref="I12:I31" si="0">(H12*(1-Lohnanteil))+(Lohnanteil*H12*Lohnneu/Lohnalt)</f>
        <v>#DIV/0!</v>
      </c>
      <c r="J12" s="41"/>
      <c r="K12" s="14" t="e">
        <f t="shared" ref="K12:K31" si="1">(J12*(1-Lohnanteil))+(Lohnanteil*J12*Lohnneu/Lohnalt)</f>
        <v>#DIV/0!</v>
      </c>
      <c r="L12" s="14"/>
      <c r="M12" s="161">
        <f>IF(B12 = "",0,1)</f>
        <v>0</v>
      </c>
      <c r="N12" s="164">
        <f>IF(C12 = "",0,1)</f>
        <v>0</v>
      </c>
    </row>
    <row r="13" spans="1:14" ht="12.75" customHeight="1" x14ac:dyDescent="0.25">
      <c r="A13" s="78">
        <v>2</v>
      </c>
      <c r="B13" s="313"/>
      <c r="C13" s="314"/>
      <c r="D13" s="223"/>
      <c r="E13" s="167"/>
      <c r="F13" s="167">
        <f t="shared" ref="F13:F38" si="2">E13*D13</f>
        <v>0</v>
      </c>
      <c r="G13" s="169"/>
      <c r="H13" s="40"/>
      <c r="I13" s="14" t="e">
        <f t="shared" si="0"/>
        <v>#DIV/0!</v>
      </c>
      <c r="J13" s="41"/>
      <c r="K13" s="14" t="e">
        <f t="shared" si="1"/>
        <v>#DIV/0!</v>
      </c>
      <c r="L13" s="14"/>
      <c r="M13" s="161">
        <f t="shared" ref="M13:M38" si="3">IF(B13 = "",0,1)</f>
        <v>0</v>
      </c>
      <c r="N13" s="164">
        <f t="shared" ref="N13:N38" si="4">IF(C13 = "",0,1)</f>
        <v>0</v>
      </c>
    </row>
    <row r="14" spans="1:14" x14ac:dyDescent="0.25">
      <c r="A14" s="55">
        <v>3</v>
      </c>
      <c r="B14" s="313"/>
      <c r="C14" s="314"/>
      <c r="D14" s="223"/>
      <c r="E14" s="167"/>
      <c r="F14" s="167">
        <f t="shared" si="2"/>
        <v>0</v>
      </c>
      <c r="G14" s="169"/>
      <c r="H14" s="40"/>
      <c r="I14" s="14" t="e">
        <f t="shared" si="0"/>
        <v>#DIV/0!</v>
      </c>
      <c r="J14" s="41"/>
      <c r="K14" s="14" t="e">
        <f t="shared" si="1"/>
        <v>#DIV/0!</v>
      </c>
      <c r="L14" s="14"/>
      <c r="M14" s="161">
        <f t="shared" si="3"/>
        <v>0</v>
      </c>
      <c r="N14" s="164">
        <f t="shared" si="4"/>
        <v>0</v>
      </c>
    </row>
    <row r="15" spans="1:14" x14ac:dyDescent="0.25">
      <c r="A15" s="78">
        <v>4</v>
      </c>
      <c r="B15" s="313"/>
      <c r="C15" s="314"/>
      <c r="D15" s="223"/>
      <c r="E15" s="167"/>
      <c r="F15" s="167">
        <f t="shared" si="2"/>
        <v>0</v>
      </c>
      <c r="G15" s="169"/>
      <c r="H15" s="40"/>
      <c r="I15" s="14" t="e">
        <f t="shared" si="0"/>
        <v>#DIV/0!</v>
      </c>
      <c r="J15" s="41"/>
      <c r="K15" s="14" t="e">
        <f t="shared" si="1"/>
        <v>#DIV/0!</v>
      </c>
      <c r="L15" s="14"/>
      <c r="M15" s="161">
        <f t="shared" si="3"/>
        <v>0</v>
      </c>
      <c r="N15" s="164">
        <f t="shared" si="4"/>
        <v>0</v>
      </c>
    </row>
    <row r="16" spans="1:14" x14ac:dyDescent="0.25">
      <c r="A16" s="55">
        <v>5</v>
      </c>
      <c r="B16" s="313"/>
      <c r="C16" s="314"/>
      <c r="D16" s="223"/>
      <c r="E16" s="167"/>
      <c r="F16" s="167">
        <f t="shared" si="2"/>
        <v>0</v>
      </c>
      <c r="G16" s="169"/>
      <c r="H16" s="40"/>
      <c r="I16" s="14" t="e">
        <f t="shared" si="0"/>
        <v>#DIV/0!</v>
      </c>
      <c r="J16" s="41"/>
      <c r="K16" s="14" t="e">
        <f t="shared" si="1"/>
        <v>#DIV/0!</v>
      </c>
      <c r="L16" s="14"/>
      <c r="M16" s="161">
        <f t="shared" si="3"/>
        <v>0</v>
      </c>
      <c r="N16" s="164">
        <f t="shared" si="4"/>
        <v>0</v>
      </c>
    </row>
    <row r="17" spans="1:14" x14ac:dyDescent="0.25">
      <c r="A17" s="78">
        <v>6</v>
      </c>
      <c r="B17" s="313"/>
      <c r="C17" s="314"/>
      <c r="D17" s="223"/>
      <c r="E17" s="167"/>
      <c r="F17" s="167">
        <f t="shared" si="2"/>
        <v>0</v>
      </c>
      <c r="G17" s="169"/>
      <c r="H17" s="40"/>
      <c r="I17" s="14" t="e">
        <f t="shared" si="0"/>
        <v>#DIV/0!</v>
      </c>
      <c r="J17" s="41"/>
      <c r="K17" s="14" t="e">
        <f t="shared" si="1"/>
        <v>#DIV/0!</v>
      </c>
      <c r="L17" s="14"/>
      <c r="M17" s="161">
        <f t="shared" si="3"/>
        <v>0</v>
      </c>
      <c r="N17" s="164">
        <f t="shared" si="4"/>
        <v>0</v>
      </c>
    </row>
    <row r="18" spans="1:14" x14ac:dyDescent="0.25">
      <c r="A18" s="55">
        <v>7</v>
      </c>
      <c r="B18" s="313"/>
      <c r="C18" s="314"/>
      <c r="D18" s="223"/>
      <c r="E18" s="167"/>
      <c r="F18" s="167">
        <f t="shared" si="2"/>
        <v>0</v>
      </c>
      <c r="G18" s="169"/>
      <c r="H18" s="40"/>
      <c r="I18" s="14" t="e">
        <f t="shared" si="0"/>
        <v>#DIV/0!</v>
      </c>
      <c r="J18" s="41"/>
      <c r="K18" s="14" t="e">
        <f t="shared" si="1"/>
        <v>#DIV/0!</v>
      </c>
      <c r="L18" s="14"/>
      <c r="M18" s="161">
        <f t="shared" si="3"/>
        <v>0</v>
      </c>
      <c r="N18" s="164">
        <f t="shared" si="4"/>
        <v>0</v>
      </c>
    </row>
    <row r="19" spans="1:14" x14ac:dyDescent="0.25">
      <c r="A19" s="78">
        <v>8</v>
      </c>
      <c r="B19" s="313"/>
      <c r="C19" s="314"/>
      <c r="D19" s="223"/>
      <c r="E19" s="167"/>
      <c r="F19" s="167">
        <f t="shared" si="2"/>
        <v>0</v>
      </c>
      <c r="G19" s="169"/>
      <c r="H19" s="40"/>
      <c r="I19" s="14" t="e">
        <f t="shared" si="0"/>
        <v>#DIV/0!</v>
      </c>
      <c r="J19" s="41"/>
      <c r="K19" s="14" t="e">
        <f t="shared" si="1"/>
        <v>#DIV/0!</v>
      </c>
      <c r="L19" s="14"/>
      <c r="M19" s="161">
        <f t="shared" si="3"/>
        <v>0</v>
      </c>
      <c r="N19" s="164">
        <f t="shared" si="4"/>
        <v>0</v>
      </c>
    </row>
    <row r="20" spans="1:14" x14ac:dyDescent="0.25">
      <c r="A20" s="55">
        <v>9</v>
      </c>
      <c r="B20" s="313"/>
      <c r="C20" s="314"/>
      <c r="D20" s="223"/>
      <c r="E20" s="167"/>
      <c r="F20" s="167">
        <f t="shared" si="2"/>
        <v>0</v>
      </c>
      <c r="G20" s="169"/>
      <c r="H20" s="40"/>
      <c r="I20" s="14" t="e">
        <f t="shared" si="0"/>
        <v>#DIV/0!</v>
      </c>
      <c r="J20" s="41"/>
      <c r="K20" s="14" t="e">
        <f t="shared" si="1"/>
        <v>#DIV/0!</v>
      </c>
      <c r="L20" s="14"/>
      <c r="M20" s="161">
        <f t="shared" si="3"/>
        <v>0</v>
      </c>
      <c r="N20" s="164">
        <f t="shared" si="4"/>
        <v>0</v>
      </c>
    </row>
    <row r="21" spans="1:14" x14ac:dyDescent="0.25">
      <c r="A21" s="78">
        <v>10</v>
      </c>
      <c r="B21" s="313"/>
      <c r="C21" s="314"/>
      <c r="D21" s="223"/>
      <c r="E21" s="167"/>
      <c r="F21" s="167">
        <f t="shared" si="2"/>
        <v>0</v>
      </c>
      <c r="G21" s="169"/>
      <c r="H21" s="40"/>
      <c r="I21" s="14" t="e">
        <f t="shared" si="0"/>
        <v>#DIV/0!</v>
      </c>
      <c r="J21" s="41"/>
      <c r="K21" s="14" t="e">
        <f t="shared" si="1"/>
        <v>#DIV/0!</v>
      </c>
      <c r="L21" s="14"/>
      <c r="M21" s="161">
        <f t="shared" si="3"/>
        <v>0</v>
      </c>
      <c r="N21" s="164">
        <f t="shared" si="4"/>
        <v>0</v>
      </c>
    </row>
    <row r="22" spans="1:14" x14ac:dyDescent="0.25">
      <c r="A22" s="55">
        <v>11</v>
      </c>
      <c r="B22" s="313"/>
      <c r="C22" s="314"/>
      <c r="D22" s="223"/>
      <c r="E22" s="167"/>
      <c r="F22" s="167">
        <f t="shared" si="2"/>
        <v>0</v>
      </c>
      <c r="G22" s="169"/>
      <c r="H22" s="40"/>
      <c r="I22" s="14" t="e">
        <f t="shared" si="0"/>
        <v>#DIV/0!</v>
      </c>
      <c r="J22" s="41"/>
      <c r="K22" s="14" t="e">
        <f t="shared" si="1"/>
        <v>#DIV/0!</v>
      </c>
      <c r="L22" s="14"/>
      <c r="M22" s="161">
        <f t="shared" si="3"/>
        <v>0</v>
      </c>
      <c r="N22" s="164">
        <f t="shared" si="4"/>
        <v>0</v>
      </c>
    </row>
    <row r="23" spans="1:14" x14ac:dyDescent="0.25">
      <c r="A23" s="78">
        <v>12</v>
      </c>
      <c r="B23" s="313"/>
      <c r="C23" s="314"/>
      <c r="D23" s="223"/>
      <c r="E23" s="167"/>
      <c r="F23" s="167">
        <f t="shared" si="2"/>
        <v>0</v>
      </c>
      <c r="G23" s="169"/>
      <c r="H23" s="40"/>
      <c r="I23" s="14" t="e">
        <f t="shared" si="0"/>
        <v>#DIV/0!</v>
      </c>
      <c r="J23" s="41"/>
      <c r="K23" s="14" t="e">
        <f t="shared" si="1"/>
        <v>#DIV/0!</v>
      </c>
      <c r="L23" s="14"/>
      <c r="M23" s="161">
        <f t="shared" si="3"/>
        <v>0</v>
      </c>
      <c r="N23" s="164">
        <f t="shared" si="4"/>
        <v>0</v>
      </c>
    </row>
    <row r="24" spans="1:14" x14ac:dyDescent="0.25">
      <c r="A24" s="55">
        <v>13</v>
      </c>
      <c r="B24" s="313"/>
      <c r="C24" s="314"/>
      <c r="D24" s="223"/>
      <c r="E24" s="167"/>
      <c r="F24" s="167">
        <f t="shared" si="2"/>
        <v>0</v>
      </c>
      <c r="G24" s="169"/>
      <c r="H24" s="40"/>
      <c r="I24" s="14" t="e">
        <f t="shared" si="0"/>
        <v>#DIV/0!</v>
      </c>
      <c r="J24" s="41"/>
      <c r="K24" s="14" t="e">
        <f t="shared" si="1"/>
        <v>#DIV/0!</v>
      </c>
      <c r="L24" s="14"/>
      <c r="M24" s="161">
        <f t="shared" si="3"/>
        <v>0</v>
      </c>
      <c r="N24" s="164">
        <f t="shared" si="4"/>
        <v>0</v>
      </c>
    </row>
    <row r="25" spans="1:14" x14ac:dyDescent="0.25">
      <c r="A25" s="78">
        <v>14</v>
      </c>
      <c r="B25" s="313"/>
      <c r="C25" s="314"/>
      <c r="D25" s="223"/>
      <c r="E25" s="167"/>
      <c r="F25" s="167">
        <f t="shared" si="2"/>
        <v>0</v>
      </c>
      <c r="G25" s="169"/>
      <c r="H25" s="40"/>
      <c r="I25" s="14" t="e">
        <f t="shared" si="0"/>
        <v>#DIV/0!</v>
      </c>
      <c r="J25" s="41"/>
      <c r="K25" s="14" t="e">
        <f t="shared" si="1"/>
        <v>#DIV/0!</v>
      </c>
      <c r="L25" s="14"/>
      <c r="M25" s="161">
        <f t="shared" si="3"/>
        <v>0</v>
      </c>
      <c r="N25" s="164">
        <f t="shared" si="4"/>
        <v>0</v>
      </c>
    </row>
    <row r="26" spans="1:14" x14ac:dyDescent="0.25">
      <c r="A26" s="55">
        <v>15</v>
      </c>
      <c r="B26" s="313"/>
      <c r="C26" s="314"/>
      <c r="D26" s="223"/>
      <c r="E26" s="167"/>
      <c r="F26" s="167">
        <f t="shared" si="2"/>
        <v>0</v>
      </c>
      <c r="G26" s="169"/>
      <c r="H26" s="40"/>
      <c r="I26" s="14" t="e">
        <f t="shared" si="0"/>
        <v>#DIV/0!</v>
      </c>
      <c r="J26" s="41"/>
      <c r="K26" s="14" t="e">
        <f t="shared" si="1"/>
        <v>#DIV/0!</v>
      </c>
      <c r="L26" s="14"/>
      <c r="M26" s="161">
        <f t="shared" si="3"/>
        <v>0</v>
      </c>
      <c r="N26" s="164">
        <f t="shared" si="4"/>
        <v>0</v>
      </c>
    </row>
    <row r="27" spans="1:14" x14ac:dyDescent="0.25">
      <c r="A27" s="78">
        <v>16</v>
      </c>
      <c r="B27" s="313"/>
      <c r="C27" s="314"/>
      <c r="D27" s="223"/>
      <c r="E27" s="167"/>
      <c r="F27" s="167">
        <f t="shared" si="2"/>
        <v>0</v>
      </c>
      <c r="G27" s="169"/>
      <c r="H27" s="40"/>
      <c r="I27" s="14" t="e">
        <f t="shared" si="0"/>
        <v>#DIV/0!</v>
      </c>
      <c r="J27" s="41"/>
      <c r="K27" s="14" t="e">
        <f t="shared" si="1"/>
        <v>#DIV/0!</v>
      </c>
      <c r="L27" s="14"/>
      <c r="M27" s="161">
        <f t="shared" si="3"/>
        <v>0</v>
      </c>
      <c r="N27" s="164">
        <f t="shared" si="4"/>
        <v>0</v>
      </c>
    </row>
    <row r="28" spans="1:14" x14ac:dyDescent="0.25">
      <c r="A28" s="55">
        <v>17</v>
      </c>
      <c r="B28" s="313"/>
      <c r="C28" s="314"/>
      <c r="D28" s="223"/>
      <c r="E28" s="167"/>
      <c r="F28" s="167">
        <f t="shared" si="2"/>
        <v>0</v>
      </c>
      <c r="G28" s="169"/>
      <c r="H28" s="40"/>
      <c r="I28" s="14" t="e">
        <f t="shared" si="0"/>
        <v>#DIV/0!</v>
      </c>
      <c r="J28" s="41"/>
      <c r="K28" s="14" t="e">
        <f t="shared" si="1"/>
        <v>#DIV/0!</v>
      </c>
      <c r="L28" s="14"/>
      <c r="M28" s="161">
        <f t="shared" si="3"/>
        <v>0</v>
      </c>
      <c r="N28" s="164">
        <f t="shared" si="4"/>
        <v>0</v>
      </c>
    </row>
    <row r="29" spans="1:14" x14ac:dyDescent="0.25">
      <c r="A29" s="78">
        <v>18</v>
      </c>
      <c r="B29" s="313"/>
      <c r="C29" s="314"/>
      <c r="D29" s="223"/>
      <c r="E29" s="167"/>
      <c r="F29" s="167">
        <f t="shared" si="2"/>
        <v>0</v>
      </c>
      <c r="G29" s="169"/>
      <c r="H29" s="40"/>
      <c r="I29" s="14" t="e">
        <f t="shared" si="0"/>
        <v>#DIV/0!</v>
      </c>
      <c r="J29" s="41"/>
      <c r="K29" s="14" t="e">
        <f t="shared" si="1"/>
        <v>#DIV/0!</v>
      </c>
      <c r="L29" s="14"/>
      <c r="M29" s="161">
        <f t="shared" si="3"/>
        <v>0</v>
      </c>
      <c r="N29" s="164">
        <f t="shared" si="4"/>
        <v>0</v>
      </c>
    </row>
    <row r="30" spans="1:14" x14ac:dyDescent="0.25">
      <c r="A30" s="55">
        <v>19</v>
      </c>
      <c r="B30" s="313"/>
      <c r="C30" s="314"/>
      <c r="D30" s="223"/>
      <c r="E30" s="167"/>
      <c r="F30" s="167">
        <f t="shared" si="2"/>
        <v>0</v>
      </c>
      <c r="G30" s="169"/>
      <c r="H30" s="40"/>
      <c r="I30" s="14" t="e">
        <f t="shared" si="0"/>
        <v>#DIV/0!</v>
      </c>
      <c r="J30" s="41"/>
      <c r="K30" s="14" t="e">
        <f t="shared" si="1"/>
        <v>#DIV/0!</v>
      </c>
      <c r="L30" s="14"/>
      <c r="M30" s="161">
        <f t="shared" si="3"/>
        <v>0</v>
      </c>
      <c r="N30" s="164">
        <f t="shared" si="4"/>
        <v>0</v>
      </c>
    </row>
    <row r="31" spans="1:14" x14ac:dyDescent="0.25">
      <c r="A31" s="78">
        <v>20</v>
      </c>
      <c r="B31" s="313"/>
      <c r="C31" s="314"/>
      <c r="D31" s="223"/>
      <c r="E31" s="167"/>
      <c r="F31" s="167">
        <f t="shared" si="2"/>
        <v>0</v>
      </c>
      <c r="G31" s="169"/>
      <c r="H31" s="40"/>
      <c r="I31" s="14" t="e">
        <f t="shared" si="0"/>
        <v>#DIV/0!</v>
      </c>
      <c r="J31" s="41"/>
      <c r="K31" s="14" t="e">
        <f t="shared" si="1"/>
        <v>#DIV/0!</v>
      </c>
      <c r="L31" s="14"/>
      <c r="M31" s="161">
        <f t="shared" si="3"/>
        <v>0</v>
      </c>
      <c r="N31" s="164">
        <f t="shared" si="4"/>
        <v>0</v>
      </c>
    </row>
    <row r="32" spans="1:14" x14ac:dyDescent="0.25">
      <c r="A32" s="55">
        <v>21</v>
      </c>
      <c r="B32" s="313"/>
      <c r="C32" s="314"/>
      <c r="D32" s="223"/>
      <c r="E32" s="167"/>
      <c r="F32" s="167">
        <f t="shared" si="2"/>
        <v>0</v>
      </c>
      <c r="G32" s="169"/>
      <c r="H32" s="40"/>
      <c r="I32" s="14" t="e">
        <f t="shared" ref="I32:I38" si="5">(H32*(1-Lohnanteil))+(Lohnanteil*H32*Lohnneu/Lohnalt)</f>
        <v>#DIV/0!</v>
      </c>
      <c r="J32" s="41"/>
      <c r="K32" s="14" t="e">
        <f t="shared" ref="K32:K38" si="6">(J32*(1-Lohnanteil))+(Lohnanteil*J32*Lohnneu/Lohnalt)</f>
        <v>#DIV/0!</v>
      </c>
      <c r="L32" s="14"/>
      <c r="M32" s="161">
        <f t="shared" si="3"/>
        <v>0</v>
      </c>
      <c r="N32" s="164">
        <f t="shared" si="4"/>
        <v>0</v>
      </c>
    </row>
    <row r="33" spans="1:14" x14ac:dyDescent="0.25">
      <c r="A33" s="78">
        <v>22</v>
      </c>
      <c r="B33" s="313"/>
      <c r="C33" s="314"/>
      <c r="D33" s="223"/>
      <c r="E33" s="167"/>
      <c r="F33" s="167">
        <f t="shared" si="2"/>
        <v>0</v>
      </c>
      <c r="G33" s="169"/>
      <c r="H33" s="40"/>
      <c r="I33" s="14" t="e">
        <f t="shared" si="5"/>
        <v>#DIV/0!</v>
      </c>
      <c r="J33" s="41"/>
      <c r="K33" s="14" t="e">
        <f t="shared" si="6"/>
        <v>#DIV/0!</v>
      </c>
      <c r="L33" s="14"/>
      <c r="M33" s="161">
        <f t="shared" si="3"/>
        <v>0</v>
      </c>
      <c r="N33" s="164">
        <f t="shared" si="4"/>
        <v>0</v>
      </c>
    </row>
    <row r="34" spans="1:14" x14ac:dyDescent="0.25">
      <c r="A34" s="55">
        <v>23</v>
      </c>
      <c r="B34" s="313"/>
      <c r="C34" s="314"/>
      <c r="D34" s="223"/>
      <c r="E34" s="167"/>
      <c r="F34" s="167">
        <f t="shared" si="2"/>
        <v>0</v>
      </c>
      <c r="G34" s="169"/>
      <c r="H34" s="40"/>
      <c r="I34" s="14" t="e">
        <f t="shared" si="5"/>
        <v>#DIV/0!</v>
      </c>
      <c r="J34" s="41"/>
      <c r="K34" s="14" t="e">
        <f t="shared" si="6"/>
        <v>#DIV/0!</v>
      </c>
      <c r="L34" s="14"/>
      <c r="M34" s="161">
        <f t="shared" si="3"/>
        <v>0</v>
      </c>
      <c r="N34" s="164">
        <f t="shared" si="4"/>
        <v>0</v>
      </c>
    </row>
    <row r="35" spans="1:14" x14ac:dyDescent="0.25">
      <c r="A35" s="78">
        <v>24</v>
      </c>
      <c r="B35" s="313"/>
      <c r="C35" s="314"/>
      <c r="D35" s="223"/>
      <c r="E35" s="167"/>
      <c r="F35" s="167">
        <f t="shared" si="2"/>
        <v>0</v>
      </c>
      <c r="G35" s="169"/>
      <c r="H35" s="40"/>
      <c r="I35" s="14" t="e">
        <f t="shared" si="5"/>
        <v>#DIV/0!</v>
      </c>
      <c r="J35" s="41"/>
      <c r="K35" s="14" t="e">
        <f t="shared" si="6"/>
        <v>#DIV/0!</v>
      </c>
      <c r="L35" s="14"/>
      <c r="M35" s="161">
        <f t="shared" si="3"/>
        <v>0</v>
      </c>
      <c r="N35" s="164">
        <f t="shared" si="4"/>
        <v>0</v>
      </c>
    </row>
    <row r="36" spans="1:14" x14ac:dyDescent="0.25">
      <c r="A36" s="55">
        <v>25</v>
      </c>
      <c r="B36" s="313"/>
      <c r="C36" s="314"/>
      <c r="D36" s="223"/>
      <c r="E36" s="167"/>
      <c r="F36" s="167">
        <f t="shared" si="2"/>
        <v>0</v>
      </c>
      <c r="G36" s="169"/>
      <c r="H36" s="40"/>
      <c r="I36" s="14" t="e">
        <f t="shared" si="5"/>
        <v>#DIV/0!</v>
      </c>
      <c r="J36" s="41"/>
      <c r="K36" s="14" t="e">
        <f t="shared" si="6"/>
        <v>#DIV/0!</v>
      </c>
      <c r="L36" s="14"/>
      <c r="M36" s="161">
        <f t="shared" si="3"/>
        <v>0</v>
      </c>
      <c r="N36" s="164">
        <f t="shared" si="4"/>
        <v>0</v>
      </c>
    </row>
    <row r="37" spans="1:14" x14ac:dyDescent="0.25">
      <c r="A37" s="78">
        <v>26</v>
      </c>
      <c r="B37" s="313"/>
      <c r="C37" s="314"/>
      <c r="D37" s="223"/>
      <c r="E37" s="167"/>
      <c r="F37" s="167">
        <f t="shared" si="2"/>
        <v>0</v>
      </c>
      <c r="G37" s="169"/>
      <c r="H37" s="40"/>
      <c r="I37" s="14" t="e">
        <f t="shared" si="5"/>
        <v>#DIV/0!</v>
      </c>
      <c r="J37" s="41"/>
      <c r="K37" s="14" t="e">
        <f t="shared" si="6"/>
        <v>#DIV/0!</v>
      </c>
      <c r="L37" s="14"/>
      <c r="M37" s="161">
        <f t="shared" si="3"/>
        <v>0</v>
      </c>
      <c r="N37" s="164">
        <f t="shared" si="4"/>
        <v>0</v>
      </c>
    </row>
    <row r="38" spans="1:14" ht="13" thickBot="1" x14ac:dyDescent="0.3">
      <c r="A38" s="60">
        <v>27</v>
      </c>
      <c r="B38" s="313"/>
      <c r="C38" s="314"/>
      <c r="D38" s="223"/>
      <c r="E38" s="167"/>
      <c r="F38" s="170">
        <f t="shared" si="2"/>
        <v>0</v>
      </c>
      <c r="G38" s="169"/>
      <c r="H38" s="40"/>
      <c r="I38" s="14" t="e">
        <f t="shared" si="5"/>
        <v>#DIV/0!</v>
      </c>
      <c r="J38" s="41"/>
      <c r="K38" s="14" t="e">
        <f t="shared" si="6"/>
        <v>#DIV/0!</v>
      </c>
      <c r="L38" s="14"/>
      <c r="M38" s="161">
        <f t="shared" si="3"/>
        <v>0</v>
      </c>
      <c r="N38" s="164">
        <f t="shared" si="4"/>
        <v>0</v>
      </c>
    </row>
    <row r="39" spans="1:14" ht="14" thickTop="1" thickBot="1" x14ac:dyDescent="0.35">
      <c r="A39" s="160"/>
      <c r="B39" s="318" t="s">
        <v>9</v>
      </c>
      <c r="C39" s="319"/>
      <c r="D39" s="58"/>
      <c r="E39" s="171"/>
      <c r="F39" s="172">
        <f>SUM(F12:F38)</f>
        <v>0</v>
      </c>
      <c r="G39" s="173"/>
      <c r="M39" s="163">
        <f>SUM(M12:N38)</f>
        <v>0</v>
      </c>
      <c r="N39" s="164"/>
    </row>
    <row r="40" spans="1:14" ht="13" thickTop="1" x14ac:dyDescent="0.25">
      <c r="A40" s="124">
        <v>0</v>
      </c>
      <c r="B40" s="317"/>
      <c r="C40" s="317"/>
      <c r="D40" s="91"/>
      <c r="E40" s="91"/>
      <c r="F40" s="93"/>
      <c r="G40" s="93"/>
      <c r="M40" s="161"/>
    </row>
    <row r="41" spans="1:14" x14ac:dyDescent="0.25">
      <c r="B41" s="56"/>
      <c r="C41" s="56"/>
      <c r="D41" s="56"/>
      <c r="E41" s="56"/>
      <c r="F41" s="56"/>
      <c r="G41" s="56"/>
      <c r="M41" s="161"/>
    </row>
    <row r="42" spans="1:14" ht="13" x14ac:dyDescent="0.3">
      <c r="B42" s="92"/>
      <c r="C42" s="56"/>
      <c r="D42" s="56"/>
      <c r="E42" s="56"/>
      <c r="F42" s="56"/>
      <c r="G42" s="56"/>
      <c r="M42" s="161"/>
    </row>
    <row r="43" spans="1:14" x14ac:dyDescent="0.25">
      <c r="B43" s="56"/>
      <c r="C43" s="56"/>
      <c r="D43" s="56"/>
      <c r="E43" s="56"/>
      <c r="F43" s="56"/>
      <c r="G43" s="56"/>
      <c r="M43" s="161"/>
    </row>
    <row r="44" spans="1:14" x14ac:dyDescent="0.25">
      <c r="B44" s="56"/>
      <c r="C44" s="56"/>
      <c r="D44" s="56"/>
      <c r="E44" s="56"/>
      <c r="F44" s="56"/>
      <c r="G44" s="56"/>
      <c r="M44" s="161"/>
    </row>
    <row r="45" spans="1:14" x14ac:dyDescent="0.25">
      <c r="B45" s="56"/>
      <c r="C45" s="56"/>
      <c r="D45" s="56"/>
      <c r="E45" s="56"/>
      <c r="F45" s="56"/>
      <c r="G45" s="56"/>
      <c r="M45" s="161"/>
    </row>
    <row r="46" spans="1:14" x14ac:dyDescent="0.25">
      <c r="B46" s="56"/>
      <c r="C46" s="56"/>
      <c r="D46" s="56"/>
      <c r="E46" s="56"/>
      <c r="F46" s="56"/>
      <c r="G46" s="56"/>
      <c r="M46" s="161"/>
    </row>
    <row r="47" spans="1:14" x14ac:dyDescent="0.25">
      <c r="B47" s="56"/>
      <c r="C47" s="56"/>
      <c r="D47" s="56"/>
      <c r="E47" s="56"/>
      <c r="F47" s="56"/>
      <c r="G47" s="56"/>
      <c r="M47" s="161"/>
    </row>
    <row r="48" spans="1:14" x14ac:dyDescent="0.25">
      <c r="B48" s="56"/>
      <c r="C48" s="56"/>
      <c r="D48" s="56"/>
      <c r="E48" s="56"/>
      <c r="F48" s="56"/>
      <c r="G48" s="56"/>
      <c r="M48" s="161"/>
    </row>
    <row r="49" spans="1:13" x14ac:dyDescent="0.25">
      <c r="B49" s="56"/>
      <c r="C49" s="56"/>
      <c r="D49" s="56"/>
      <c r="E49" s="56"/>
      <c r="F49" s="56"/>
      <c r="G49" s="56"/>
      <c r="M49" s="161"/>
    </row>
    <row r="50" spans="1:13" x14ac:dyDescent="0.25">
      <c r="B50" s="56"/>
      <c r="C50" s="56"/>
      <c r="D50" s="56"/>
      <c r="E50" s="56"/>
      <c r="F50" s="56"/>
      <c r="G50" s="56"/>
      <c r="M50" s="161"/>
    </row>
    <row r="51" spans="1:13" x14ac:dyDescent="0.25">
      <c r="B51" s="56"/>
      <c r="C51" s="56"/>
      <c r="D51" s="56"/>
      <c r="E51" s="56"/>
      <c r="F51" s="56"/>
      <c r="G51" s="56"/>
      <c r="M51" s="161"/>
    </row>
    <row r="52" spans="1:13" x14ac:dyDescent="0.25">
      <c r="B52" s="56"/>
      <c r="C52" s="56"/>
      <c r="D52" s="56"/>
      <c r="E52" s="56"/>
      <c r="F52" s="56"/>
      <c r="G52" s="56"/>
      <c r="M52" s="161"/>
    </row>
    <row r="53" spans="1:13" x14ac:dyDescent="0.25">
      <c r="B53" s="56"/>
      <c r="C53" s="56"/>
      <c r="D53" s="56"/>
      <c r="E53" s="56"/>
      <c r="F53" s="56"/>
      <c r="G53" s="56"/>
      <c r="M53" s="161"/>
    </row>
    <row r="54" spans="1:13" x14ac:dyDescent="0.25">
      <c r="B54" s="56"/>
      <c r="C54" s="56"/>
      <c r="D54" s="56"/>
      <c r="E54" s="56"/>
      <c r="F54" s="56"/>
      <c r="G54" s="56"/>
      <c r="M54" s="161"/>
    </row>
    <row r="55" spans="1:13" x14ac:dyDescent="0.25">
      <c r="B55" s="56"/>
      <c r="C55" s="56"/>
      <c r="D55" s="56"/>
      <c r="E55" s="56"/>
      <c r="F55" s="56"/>
      <c r="G55" s="56"/>
      <c r="M55" s="161"/>
    </row>
    <row r="56" spans="1:13" x14ac:dyDescent="0.25">
      <c r="B56" s="56"/>
      <c r="C56" s="56"/>
      <c r="D56" s="56"/>
      <c r="E56" s="56"/>
      <c r="F56" s="56"/>
      <c r="G56" s="56"/>
      <c r="M56" s="161"/>
    </row>
    <row r="57" spans="1:13" x14ac:dyDescent="0.25">
      <c r="B57" s="56"/>
      <c r="C57" s="56"/>
      <c r="D57" s="56"/>
      <c r="E57" s="56"/>
      <c r="F57" s="56"/>
      <c r="G57" s="56"/>
      <c r="M57" s="161"/>
    </row>
    <row r="58" spans="1:13" x14ac:dyDescent="0.25">
      <c r="B58" s="56"/>
      <c r="C58" s="56"/>
      <c r="D58" s="56"/>
      <c r="E58" s="56"/>
      <c r="F58" s="56"/>
      <c r="G58" s="56"/>
      <c r="M58" s="161"/>
    </row>
    <row r="59" spans="1:13" x14ac:dyDescent="0.25">
      <c r="B59" s="56"/>
      <c r="C59" s="56"/>
      <c r="D59" s="56"/>
      <c r="E59" s="56"/>
      <c r="F59" s="56"/>
      <c r="G59" s="56"/>
      <c r="M59" s="161"/>
    </row>
    <row r="60" spans="1:13" x14ac:dyDescent="0.25">
      <c r="B60" s="56"/>
      <c r="C60" s="56"/>
      <c r="D60" s="56"/>
      <c r="E60" s="56"/>
      <c r="F60" s="56"/>
      <c r="G60" s="56"/>
      <c r="M60" s="161"/>
    </row>
    <row r="61" spans="1:13" x14ac:dyDescent="0.25">
      <c r="A61">
        <v>27</v>
      </c>
      <c r="M61" s="161"/>
    </row>
    <row r="62" spans="1:13" x14ac:dyDescent="0.25">
      <c r="M62" s="161"/>
    </row>
    <row r="63" spans="1:13" x14ac:dyDescent="0.25">
      <c r="M63" s="161"/>
    </row>
    <row r="64" spans="1:13" x14ac:dyDescent="0.25">
      <c r="M64" s="161"/>
    </row>
  </sheetData>
  <sheetProtection password="BADD" sheet="1" objects="1" scenarios="1"/>
  <mergeCells count="40">
    <mergeCell ref="B2:C2"/>
    <mergeCell ref="B21:C21"/>
    <mergeCell ref="B20:C20"/>
    <mergeCell ref="B8:C11"/>
    <mergeCell ref="B12:C12"/>
    <mergeCell ref="B13:C13"/>
    <mergeCell ref="B14:C14"/>
    <mergeCell ref="B15:C15"/>
    <mergeCell ref="B16:C16"/>
    <mergeCell ref="B17:C17"/>
    <mergeCell ref="B40:C40"/>
    <mergeCell ref="E9:F9"/>
    <mergeCell ref="B39:C39"/>
    <mergeCell ref="B18:C18"/>
    <mergeCell ref="B19:C19"/>
    <mergeCell ref="B22:C22"/>
    <mergeCell ref="B23:C23"/>
    <mergeCell ref="B24:C24"/>
    <mergeCell ref="B26:C26"/>
    <mergeCell ref="B25:C25"/>
    <mergeCell ref="B27:C27"/>
    <mergeCell ref="B34:C34"/>
    <mergeCell ref="B35:C35"/>
    <mergeCell ref="B28:C28"/>
    <mergeCell ref="B29:C29"/>
    <mergeCell ref="B30:C30"/>
    <mergeCell ref="B36:C36"/>
    <mergeCell ref="B37:C37"/>
    <mergeCell ref="B38:C38"/>
    <mergeCell ref="G8:G9"/>
    <mergeCell ref="G10:G11"/>
    <mergeCell ref="B31:C31"/>
    <mergeCell ref="B32:C32"/>
    <mergeCell ref="B33:C33"/>
    <mergeCell ref="A8:A11"/>
    <mergeCell ref="D8:D11"/>
    <mergeCell ref="E10:E11"/>
    <mergeCell ref="F10:F11"/>
    <mergeCell ref="D7:G7"/>
    <mergeCell ref="B7:C7"/>
  </mergeCells>
  <phoneticPr fontId="7" type="noConversion"/>
  <conditionalFormatting sqref="E12:E38">
    <cfRule type="containsText" dxfId="16" priority="5" stopIfTrue="1" operator="containsText" text=".">
      <formula>NOT(ISERROR(SEARCH(".",E12)))</formula>
    </cfRule>
    <cfRule type="containsText" dxfId="15" priority="6" stopIfTrue="1" operator="containsText" text="#.#">
      <formula>NOT(ISERROR(SEARCH("#.#",E12)))</formula>
    </cfRule>
    <cfRule type="cellIs" dxfId="14" priority="8" stopIfTrue="1" operator="greaterThan">
      <formula>20517</formula>
    </cfRule>
  </conditionalFormatting>
  <conditionalFormatting sqref="G12:G38">
    <cfRule type="containsText" dxfId="13" priority="1" stopIfTrue="1" operator="containsText" text=".">
      <formula>NOT(ISERROR(SEARCH(".",G12)))</formula>
    </cfRule>
    <cfRule type="containsText" dxfId="12" priority="2" stopIfTrue="1" operator="containsText" text="#.#">
      <formula>NOT(ISERROR(SEARCH("#.#",G12)))</formula>
    </cfRule>
    <cfRule type="cellIs" dxfId="11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8"/>
  <dimension ref="A1:O63"/>
  <sheetViews>
    <sheetView showZeros="0" zoomScale="140" zoomScaleNormal="140" workbookViewId="0">
      <selection activeCell="B9" sqref="B9:D60"/>
    </sheetView>
  </sheetViews>
  <sheetFormatPr baseColWidth="10" defaultRowHeight="12.5" x14ac:dyDescent="0.25"/>
  <cols>
    <col min="1" max="1" width="4" customWidth="1"/>
    <col min="2" max="2" width="31.7265625" customWidth="1"/>
    <col min="3" max="3" width="10.54296875" customWidth="1"/>
    <col min="4" max="4" width="8.453125" customWidth="1"/>
    <col min="5" max="5" width="10.7265625" customWidth="1"/>
    <col min="6" max="6" width="13.453125" customWidth="1"/>
    <col min="7" max="7" width="10.7265625" customWidth="1"/>
    <col min="8" max="10" width="10.7265625" style="30" hidden="1" customWidth="1"/>
    <col min="11" max="14" width="10.7265625" hidden="1" customWidth="1"/>
    <col min="15" max="15" width="10.7265625" customWidth="1"/>
  </cols>
  <sheetData>
    <row r="1" spans="1:15" s="5" customFormat="1" ht="20.149999999999999" customHeight="1" thickTop="1" thickBot="1" x14ac:dyDescent="0.45">
      <c r="A1" s="42" t="s">
        <v>34</v>
      </c>
      <c r="B1" s="43"/>
      <c r="C1" s="43"/>
      <c r="D1" s="43"/>
      <c r="E1" s="44"/>
      <c r="F1" s="44"/>
      <c r="G1" s="45" t="s">
        <v>107</v>
      </c>
      <c r="K1" s="127"/>
      <c r="L1" s="127"/>
      <c r="M1" s="127"/>
      <c r="N1" s="128"/>
    </row>
    <row r="2" spans="1:15" ht="12.75" customHeight="1" thickTop="1" x14ac:dyDescent="0.3">
      <c r="A2" s="46"/>
      <c r="B2" s="274" t="s">
        <v>22</v>
      </c>
      <c r="C2" s="275"/>
      <c r="D2" s="47"/>
      <c r="E2" s="48" t="s">
        <v>35</v>
      </c>
      <c r="F2" s="48"/>
      <c r="G2" s="49"/>
      <c r="K2" s="2"/>
      <c r="L2" s="2"/>
      <c r="M2" s="2"/>
      <c r="N2" s="8"/>
    </row>
    <row r="3" spans="1:15" ht="12.75" customHeight="1" x14ac:dyDescent="0.25">
      <c r="A3" s="265" t="s">
        <v>1</v>
      </c>
      <c r="B3" s="280" t="s">
        <v>102</v>
      </c>
      <c r="C3" s="281"/>
      <c r="D3" s="282" t="s">
        <v>49</v>
      </c>
      <c r="E3" s="283"/>
      <c r="F3" s="284"/>
      <c r="G3" s="270" t="s">
        <v>4</v>
      </c>
      <c r="K3" s="2"/>
      <c r="L3" s="2"/>
      <c r="M3" s="2"/>
      <c r="N3" s="8"/>
    </row>
    <row r="4" spans="1:15" ht="12.75" customHeight="1" x14ac:dyDescent="0.25">
      <c r="A4" s="266"/>
      <c r="B4" s="254" t="str">
        <f>Zusammenstellung!E17</f>
        <v>OLB-2026-0352-GWA</v>
      </c>
      <c r="C4" s="50" t="s">
        <v>20</v>
      </c>
      <c r="D4" s="51"/>
      <c r="E4" s="52"/>
      <c r="F4" s="52"/>
      <c r="G4" s="271"/>
      <c r="K4" s="2"/>
      <c r="L4" s="2"/>
      <c r="M4" s="2"/>
      <c r="N4" s="8"/>
    </row>
    <row r="5" spans="1:15" ht="12.75" customHeight="1" thickBot="1" x14ac:dyDescent="0.3">
      <c r="A5" s="266"/>
      <c r="B5" s="254">
        <f>Zusammenstellung!E19</f>
        <v>0</v>
      </c>
      <c r="C5" s="53" t="s">
        <v>19</v>
      </c>
      <c r="D5" s="287" t="s">
        <v>3</v>
      </c>
      <c r="E5" s="285" t="s">
        <v>50</v>
      </c>
      <c r="F5" s="286"/>
      <c r="G5" s="54"/>
      <c r="K5" s="2"/>
      <c r="L5" s="2"/>
      <c r="M5" s="2"/>
      <c r="N5" s="8"/>
    </row>
    <row r="6" spans="1:15" ht="12.75" customHeight="1" thickTop="1" x14ac:dyDescent="0.25">
      <c r="A6" s="266"/>
      <c r="B6" s="276" t="s">
        <v>8</v>
      </c>
      <c r="C6" s="278" t="s">
        <v>2</v>
      </c>
      <c r="D6" s="288"/>
      <c r="E6" s="268" t="s">
        <v>5</v>
      </c>
      <c r="F6" s="268" t="s">
        <v>6</v>
      </c>
      <c r="G6" s="272" t="s">
        <v>5</v>
      </c>
      <c r="K6" s="2"/>
      <c r="L6" s="2"/>
      <c r="M6" s="2"/>
      <c r="N6" s="8"/>
    </row>
    <row r="7" spans="1:15" ht="12.75" customHeight="1" thickBot="1" x14ac:dyDescent="0.3">
      <c r="A7" s="267"/>
      <c r="B7" s="277"/>
      <c r="C7" s="279"/>
      <c r="D7" s="289"/>
      <c r="E7" s="269"/>
      <c r="F7" s="269"/>
      <c r="G7" s="273"/>
      <c r="K7" s="2"/>
      <c r="L7" s="2"/>
      <c r="M7" s="2"/>
      <c r="N7" s="8"/>
    </row>
    <row r="8" spans="1:15" ht="13" thickTop="1" x14ac:dyDescent="0.25">
      <c r="A8" s="55"/>
      <c r="B8" s="219" t="s">
        <v>108</v>
      </c>
      <c r="C8" s="217"/>
      <c r="D8" s="218"/>
      <c r="E8" s="215"/>
      <c r="F8" s="189">
        <f>'Preisblatt 1 - 1'!F61</f>
        <v>0</v>
      </c>
      <c r="G8" s="190"/>
      <c r="H8" s="224"/>
      <c r="I8" s="224"/>
      <c r="J8" s="224"/>
      <c r="K8" s="225"/>
      <c r="L8" s="226"/>
      <c r="M8" s="226"/>
      <c r="N8" s="227">
        <f t="shared" ref="M8:N39" si="0">IF(C8 = "",0,1)</f>
        <v>0</v>
      </c>
    </row>
    <row r="9" spans="1:15" x14ac:dyDescent="0.25">
      <c r="A9" s="55">
        <v>54</v>
      </c>
      <c r="B9" s="220"/>
      <c r="C9" s="235"/>
      <c r="D9" s="234"/>
      <c r="E9" s="215"/>
      <c r="F9" s="189">
        <f t="shared" ref="F9:F60" si="1">E9*D9</f>
        <v>0</v>
      </c>
      <c r="G9" s="191"/>
      <c r="I9" s="30" t="e">
        <f t="shared" ref="I9:I60" si="2">(H9*(1-Lohnanteil))+(Lohnanteil*H9*Lohnneu/Lohnalt)</f>
        <v>#DIV/0!</v>
      </c>
      <c r="L9" s="161"/>
      <c r="M9" s="161">
        <f t="shared" si="0"/>
        <v>0</v>
      </c>
      <c r="N9" s="164">
        <f t="shared" si="0"/>
        <v>0</v>
      </c>
    </row>
    <row r="10" spans="1:15" x14ac:dyDescent="0.25">
      <c r="A10" s="55">
        <v>55</v>
      </c>
      <c r="B10" s="221"/>
      <c r="C10" s="235"/>
      <c r="D10" s="234"/>
      <c r="E10" s="215"/>
      <c r="F10" s="189">
        <f t="shared" si="1"/>
        <v>0</v>
      </c>
      <c r="G10" s="191"/>
      <c r="I10" s="30" t="e">
        <f t="shared" si="2"/>
        <v>#DIV/0!</v>
      </c>
      <c r="L10" s="161"/>
      <c r="M10" s="161">
        <f t="shared" si="0"/>
        <v>0</v>
      </c>
      <c r="N10" s="164">
        <f t="shared" si="0"/>
        <v>0</v>
      </c>
      <c r="O10" s="23"/>
    </row>
    <row r="11" spans="1:15" x14ac:dyDescent="0.25">
      <c r="A11" s="55">
        <v>56</v>
      </c>
      <c r="B11" s="221"/>
      <c r="C11" s="235"/>
      <c r="D11" s="234"/>
      <c r="E11" s="215"/>
      <c r="F11" s="189">
        <f t="shared" si="1"/>
        <v>0</v>
      </c>
      <c r="G11" s="191"/>
      <c r="I11" s="30" t="e">
        <f t="shared" si="2"/>
        <v>#DIV/0!</v>
      </c>
      <c r="L11" s="161"/>
      <c r="M11" s="161">
        <f t="shared" si="0"/>
        <v>0</v>
      </c>
      <c r="N11" s="164">
        <f t="shared" si="0"/>
        <v>0</v>
      </c>
    </row>
    <row r="12" spans="1:15" x14ac:dyDescent="0.25">
      <c r="A12" s="55">
        <v>57</v>
      </c>
      <c r="B12" s="221"/>
      <c r="C12" s="235"/>
      <c r="D12" s="234"/>
      <c r="E12" s="215"/>
      <c r="F12" s="189">
        <f t="shared" si="1"/>
        <v>0</v>
      </c>
      <c r="G12" s="191"/>
      <c r="I12" s="30" t="e">
        <f t="shared" si="2"/>
        <v>#DIV/0!</v>
      </c>
      <c r="L12" s="161"/>
      <c r="M12" s="161">
        <f t="shared" si="0"/>
        <v>0</v>
      </c>
      <c r="N12" s="164">
        <f t="shared" si="0"/>
        <v>0</v>
      </c>
    </row>
    <row r="13" spans="1:15" x14ac:dyDescent="0.25">
      <c r="A13" s="55">
        <v>58</v>
      </c>
      <c r="B13" s="221"/>
      <c r="C13" s="235"/>
      <c r="D13" s="234"/>
      <c r="E13" s="215"/>
      <c r="F13" s="189">
        <f t="shared" si="1"/>
        <v>0</v>
      </c>
      <c r="G13" s="191"/>
      <c r="I13" s="30" t="e">
        <f t="shared" si="2"/>
        <v>#DIV/0!</v>
      </c>
      <c r="L13" s="161"/>
      <c r="M13" s="161">
        <f t="shared" si="0"/>
        <v>0</v>
      </c>
      <c r="N13" s="164">
        <f t="shared" si="0"/>
        <v>0</v>
      </c>
    </row>
    <row r="14" spans="1:15" x14ac:dyDescent="0.25">
      <c r="A14" s="55">
        <v>59</v>
      </c>
      <c r="B14" s="221"/>
      <c r="C14" s="235"/>
      <c r="D14" s="234"/>
      <c r="E14" s="215"/>
      <c r="F14" s="189">
        <f t="shared" si="1"/>
        <v>0</v>
      </c>
      <c r="G14" s="191"/>
      <c r="I14" s="30" t="e">
        <f t="shared" si="2"/>
        <v>#DIV/0!</v>
      </c>
      <c r="L14" s="161"/>
      <c r="M14" s="161">
        <f t="shared" si="0"/>
        <v>0</v>
      </c>
      <c r="N14" s="164">
        <f t="shared" si="0"/>
        <v>0</v>
      </c>
    </row>
    <row r="15" spans="1:15" x14ac:dyDescent="0.25">
      <c r="A15" s="55">
        <v>60</v>
      </c>
      <c r="B15" s="221"/>
      <c r="C15" s="235"/>
      <c r="D15" s="234"/>
      <c r="E15" s="215"/>
      <c r="F15" s="189">
        <f t="shared" si="1"/>
        <v>0</v>
      </c>
      <c r="G15" s="191"/>
      <c r="I15" s="30" t="e">
        <f t="shared" si="2"/>
        <v>#DIV/0!</v>
      </c>
      <c r="L15" s="161"/>
      <c r="M15" s="161">
        <f t="shared" si="0"/>
        <v>0</v>
      </c>
      <c r="N15" s="164">
        <f t="shared" si="0"/>
        <v>0</v>
      </c>
    </row>
    <row r="16" spans="1:15" x14ac:dyDescent="0.25">
      <c r="A16" s="55">
        <v>61</v>
      </c>
      <c r="B16" s="221"/>
      <c r="C16" s="235"/>
      <c r="D16" s="234"/>
      <c r="E16" s="215"/>
      <c r="F16" s="189">
        <f t="shared" si="1"/>
        <v>0</v>
      </c>
      <c r="G16" s="191"/>
      <c r="I16" s="30" t="e">
        <f t="shared" si="2"/>
        <v>#DIV/0!</v>
      </c>
      <c r="L16" s="161"/>
      <c r="M16" s="161">
        <f t="shared" si="0"/>
        <v>0</v>
      </c>
      <c r="N16" s="164">
        <f t="shared" si="0"/>
        <v>0</v>
      </c>
    </row>
    <row r="17" spans="1:15" x14ac:dyDescent="0.25">
      <c r="A17" s="55">
        <v>62</v>
      </c>
      <c r="B17" s="221"/>
      <c r="C17" s="235"/>
      <c r="D17" s="234"/>
      <c r="E17" s="177"/>
      <c r="F17" s="189">
        <f t="shared" si="1"/>
        <v>0</v>
      </c>
      <c r="G17" s="191"/>
      <c r="I17" s="30" t="e">
        <f t="shared" si="2"/>
        <v>#DIV/0!</v>
      </c>
      <c r="L17" s="161"/>
      <c r="M17" s="161">
        <f t="shared" si="0"/>
        <v>0</v>
      </c>
      <c r="N17" s="164">
        <f t="shared" si="0"/>
        <v>0</v>
      </c>
    </row>
    <row r="18" spans="1:15" x14ac:dyDescent="0.25">
      <c r="A18" s="55">
        <v>63</v>
      </c>
      <c r="B18" s="221"/>
      <c r="C18" s="235"/>
      <c r="D18" s="234"/>
      <c r="E18" s="177"/>
      <c r="F18" s="189">
        <f t="shared" si="1"/>
        <v>0</v>
      </c>
      <c r="G18" s="191"/>
      <c r="I18" s="30" t="e">
        <f t="shared" si="2"/>
        <v>#DIV/0!</v>
      </c>
      <c r="L18" s="161"/>
      <c r="M18" s="161">
        <f t="shared" si="0"/>
        <v>0</v>
      </c>
      <c r="N18" s="164">
        <f t="shared" si="0"/>
        <v>0</v>
      </c>
    </row>
    <row r="19" spans="1:15" x14ac:dyDescent="0.25">
      <c r="A19" s="55">
        <v>64</v>
      </c>
      <c r="B19" s="221"/>
      <c r="C19" s="235"/>
      <c r="D19" s="234"/>
      <c r="E19" s="177"/>
      <c r="F19" s="189">
        <f t="shared" si="1"/>
        <v>0</v>
      </c>
      <c r="G19" s="191"/>
      <c r="I19" s="30" t="e">
        <f t="shared" si="2"/>
        <v>#DIV/0!</v>
      </c>
      <c r="L19" s="161"/>
      <c r="M19" s="161">
        <f t="shared" si="0"/>
        <v>0</v>
      </c>
      <c r="N19" s="164">
        <f t="shared" si="0"/>
        <v>0</v>
      </c>
    </row>
    <row r="20" spans="1:15" x14ac:dyDescent="0.25">
      <c r="A20" s="55">
        <v>65</v>
      </c>
      <c r="B20" s="221"/>
      <c r="C20" s="235"/>
      <c r="D20" s="234"/>
      <c r="E20" s="177"/>
      <c r="F20" s="189">
        <f t="shared" si="1"/>
        <v>0</v>
      </c>
      <c r="G20" s="191"/>
      <c r="I20" s="30" t="e">
        <f t="shared" si="2"/>
        <v>#DIV/0!</v>
      </c>
      <c r="L20" s="161"/>
      <c r="M20" s="161">
        <f t="shared" si="0"/>
        <v>0</v>
      </c>
      <c r="N20" s="164">
        <f t="shared" si="0"/>
        <v>0</v>
      </c>
    </row>
    <row r="21" spans="1:15" x14ac:dyDescent="0.25">
      <c r="A21" s="55">
        <v>66</v>
      </c>
      <c r="B21" s="221"/>
      <c r="C21" s="235"/>
      <c r="D21" s="234"/>
      <c r="E21" s="177"/>
      <c r="F21" s="189">
        <f t="shared" si="1"/>
        <v>0</v>
      </c>
      <c r="G21" s="191"/>
      <c r="I21" s="30" t="e">
        <f t="shared" si="2"/>
        <v>#DIV/0!</v>
      </c>
      <c r="L21" s="161"/>
      <c r="M21" s="161">
        <f t="shared" si="0"/>
        <v>0</v>
      </c>
      <c r="N21" s="164">
        <f t="shared" si="0"/>
        <v>0</v>
      </c>
    </row>
    <row r="22" spans="1:15" x14ac:dyDescent="0.25">
      <c r="A22" s="55">
        <v>67</v>
      </c>
      <c r="B22" s="221"/>
      <c r="C22" s="235"/>
      <c r="D22" s="234"/>
      <c r="E22" s="177"/>
      <c r="F22" s="189">
        <f t="shared" si="1"/>
        <v>0</v>
      </c>
      <c r="G22" s="191"/>
      <c r="I22" s="30" t="e">
        <f t="shared" si="2"/>
        <v>#DIV/0!</v>
      </c>
      <c r="L22" s="161"/>
      <c r="M22" s="161">
        <f t="shared" si="0"/>
        <v>0</v>
      </c>
      <c r="N22" s="164">
        <f t="shared" si="0"/>
        <v>0</v>
      </c>
    </row>
    <row r="23" spans="1:15" x14ac:dyDescent="0.25">
      <c r="A23" s="55">
        <v>68</v>
      </c>
      <c r="B23" s="221"/>
      <c r="C23" s="235"/>
      <c r="D23" s="234"/>
      <c r="E23" s="177"/>
      <c r="F23" s="189">
        <f t="shared" si="1"/>
        <v>0</v>
      </c>
      <c r="G23" s="191"/>
      <c r="I23" s="30" t="e">
        <f t="shared" si="2"/>
        <v>#DIV/0!</v>
      </c>
      <c r="L23" s="161"/>
      <c r="M23" s="161">
        <f t="shared" si="0"/>
        <v>0</v>
      </c>
      <c r="N23" s="164">
        <f t="shared" si="0"/>
        <v>0</v>
      </c>
    </row>
    <row r="24" spans="1:15" x14ac:dyDescent="0.25">
      <c r="A24" s="55">
        <v>69</v>
      </c>
      <c r="B24" s="221"/>
      <c r="C24" s="235"/>
      <c r="D24" s="234"/>
      <c r="E24" s="177"/>
      <c r="F24" s="189">
        <f t="shared" si="1"/>
        <v>0</v>
      </c>
      <c r="G24" s="191"/>
      <c r="I24" s="30" t="e">
        <f t="shared" si="2"/>
        <v>#DIV/0!</v>
      </c>
      <c r="L24" s="161"/>
      <c r="M24" s="161">
        <f t="shared" si="0"/>
        <v>0</v>
      </c>
      <c r="N24" s="164">
        <f t="shared" si="0"/>
        <v>0</v>
      </c>
    </row>
    <row r="25" spans="1:15" x14ac:dyDescent="0.25">
      <c r="A25" s="55">
        <v>70</v>
      </c>
      <c r="B25" s="221"/>
      <c r="C25" s="235"/>
      <c r="D25" s="234"/>
      <c r="E25" s="177"/>
      <c r="F25" s="189">
        <f t="shared" si="1"/>
        <v>0</v>
      </c>
      <c r="G25" s="191"/>
      <c r="I25" s="30" t="e">
        <f t="shared" si="2"/>
        <v>#DIV/0!</v>
      </c>
      <c r="L25" s="161"/>
      <c r="M25" s="161">
        <f t="shared" si="0"/>
        <v>0</v>
      </c>
      <c r="N25" s="164">
        <f t="shared" si="0"/>
        <v>0</v>
      </c>
    </row>
    <row r="26" spans="1:15" x14ac:dyDescent="0.25">
      <c r="A26" s="55">
        <v>71</v>
      </c>
      <c r="B26" s="221"/>
      <c r="C26" s="235"/>
      <c r="D26" s="234"/>
      <c r="E26" s="177"/>
      <c r="F26" s="189">
        <f t="shared" si="1"/>
        <v>0</v>
      </c>
      <c r="G26" s="191"/>
      <c r="I26" s="30" t="e">
        <f t="shared" si="2"/>
        <v>#DIV/0!</v>
      </c>
      <c r="L26" s="161"/>
      <c r="M26" s="161">
        <f t="shared" si="0"/>
        <v>0</v>
      </c>
      <c r="N26" s="164">
        <f t="shared" si="0"/>
        <v>0</v>
      </c>
    </row>
    <row r="27" spans="1:15" x14ac:dyDescent="0.25">
      <c r="A27" s="55">
        <v>72</v>
      </c>
      <c r="B27" s="221"/>
      <c r="C27" s="235"/>
      <c r="D27" s="234"/>
      <c r="E27" s="177"/>
      <c r="F27" s="189">
        <f t="shared" si="1"/>
        <v>0</v>
      </c>
      <c r="G27" s="191"/>
      <c r="I27" s="30" t="e">
        <f t="shared" si="2"/>
        <v>#DIV/0!</v>
      </c>
      <c r="L27" s="161"/>
      <c r="M27" s="161">
        <f t="shared" si="0"/>
        <v>0</v>
      </c>
      <c r="N27" s="164">
        <f t="shared" si="0"/>
        <v>0</v>
      </c>
    </row>
    <row r="28" spans="1:15" x14ac:dyDescent="0.25">
      <c r="A28" s="55">
        <v>73</v>
      </c>
      <c r="B28" s="221"/>
      <c r="C28" s="235"/>
      <c r="D28" s="234"/>
      <c r="E28" s="177"/>
      <c r="F28" s="189">
        <f t="shared" si="1"/>
        <v>0</v>
      </c>
      <c r="G28" s="191"/>
      <c r="I28" s="30" t="e">
        <f t="shared" si="2"/>
        <v>#DIV/0!</v>
      </c>
      <c r="L28" s="161"/>
      <c r="M28" s="161">
        <f t="shared" si="0"/>
        <v>0</v>
      </c>
      <c r="N28" s="164">
        <f t="shared" si="0"/>
        <v>0</v>
      </c>
    </row>
    <row r="29" spans="1:15" x14ac:dyDescent="0.25">
      <c r="A29" s="55">
        <v>74</v>
      </c>
      <c r="B29" s="221"/>
      <c r="C29" s="235"/>
      <c r="D29" s="234"/>
      <c r="E29" s="177"/>
      <c r="F29" s="189">
        <f t="shared" si="1"/>
        <v>0</v>
      </c>
      <c r="G29" s="191"/>
      <c r="I29" s="30" t="e">
        <f t="shared" si="2"/>
        <v>#DIV/0!</v>
      </c>
      <c r="L29" s="161"/>
      <c r="M29" s="161">
        <f t="shared" si="0"/>
        <v>0</v>
      </c>
      <c r="N29" s="164">
        <f t="shared" si="0"/>
        <v>0</v>
      </c>
      <c r="O29" s="116"/>
    </row>
    <row r="30" spans="1:15" x14ac:dyDescent="0.25">
      <c r="A30" s="55">
        <v>75</v>
      </c>
      <c r="B30" s="221"/>
      <c r="C30" s="235"/>
      <c r="D30" s="234"/>
      <c r="E30" s="177"/>
      <c r="F30" s="189">
        <f t="shared" si="1"/>
        <v>0</v>
      </c>
      <c r="G30" s="191"/>
      <c r="I30" s="30" t="e">
        <f t="shared" si="2"/>
        <v>#DIV/0!</v>
      </c>
      <c r="L30" s="161"/>
      <c r="M30" s="161">
        <f t="shared" si="0"/>
        <v>0</v>
      </c>
      <c r="N30" s="164">
        <f t="shared" si="0"/>
        <v>0</v>
      </c>
    </row>
    <row r="31" spans="1:15" x14ac:dyDescent="0.25">
      <c r="A31" s="55">
        <v>76</v>
      </c>
      <c r="B31" s="221"/>
      <c r="C31" s="235"/>
      <c r="D31" s="234"/>
      <c r="E31" s="177"/>
      <c r="F31" s="189">
        <f t="shared" si="1"/>
        <v>0</v>
      </c>
      <c r="G31" s="191"/>
      <c r="I31" s="30" t="e">
        <f t="shared" si="2"/>
        <v>#DIV/0!</v>
      </c>
      <c r="L31" s="161"/>
      <c r="M31" s="161">
        <f t="shared" si="0"/>
        <v>0</v>
      </c>
      <c r="N31" s="164">
        <f t="shared" si="0"/>
        <v>0</v>
      </c>
    </row>
    <row r="32" spans="1:15" x14ac:dyDescent="0.25">
      <c r="A32" s="55">
        <v>77</v>
      </c>
      <c r="B32" s="221"/>
      <c r="C32" s="235"/>
      <c r="D32" s="234"/>
      <c r="E32" s="215"/>
      <c r="F32" s="189">
        <f t="shared" si="1"/>
        <v>0</v>
      </c>
      <c r="G32" s="191"/>
      <c r="I32" s="30" t="e">
        <f t="shared" si="2"/>
        <v>#DIV/0!</v>
      </c>
      <c r="L32" s="161"/>
      <c r="M32" s="161">
        <f t="shared" si="0"/>
        <v>0</v>
      </c>
      <c r="N32" s="164">
        <f t="shared" si="0"/>
        <v>0</v>
      </c>
    </row>
    <row r="33" spans="1:14" x14ac:dyDescent="0.25">
      <c r="A33" s="55">
        <v>78</v>
      </c>
      <c r="B33" s="221"/>
      <c r="C33" s="235"/>
      <c r="D33" s="234"/>
      <c r="E33" s="177"/>
      <c r="F33" s="189">
        <f t="shared" si="1"/>
        <v>0</v>
      </c>
      <c r="G33" s="191"/>
      <c r="I33" s="30" t="e">
        <f t="shared" si="2"/>
        <v>#DIV/0!</v>
      </c>
      <c r="L33" s="161"/>
      <c r="M33" s="161">
        <f t="shared" si="0"/>
        <v>0</v>
      </c>
      <c r="N33" s="164">
        <f t="shared" si="0"/>
        <v>0</v>
      </c>
    </row>
    <row r="34" spans="1:14" x14ac:dyDescent="0.25">
      <c r="A34" s="55">
        <v>79</v>
      </c>
      <c r="B34" s="221"/>
      <c r="C34" s="235"/>
      <c r="D34" s="234"/>
      <c r="E34" s="215"/>
      <c r="F34" s="189">
        <f t="shared" si="1"/>
        <v>0</v>
      </c>
      <c r="G34" s="191"/>
      <c r="I34" s="30" t="e">
        <f t="shared" si="2"/>
        <v>#DIV/0!</v>
      </c>
      <c r="L34" s="161"/>
      <c r="M34" s="161">
        <f t="shared" si="0"/>
        <v>0</v>
      </c>
      <c r="N34" s="164">
        <f t="shared" si="0"/>
        <v>0</v>
      </c>
    </row>
    <row r="35" spans="1:14" x14ac:dyDescent="0.25">
      <c r="A35" s="55">
        <v>80</v>
      </c>
      <c r="B35" s="221"/>
      <c r="C35" s="235"/>
      <c r="D35" s="234"/>
      <c r="E35" s="215"/>
      <c r="F35" s="189">
        <f t="shared" si="1"/>
        <v>0</v>
      </c>
      <c r="G35" s="191"/>
      <c r="I35" s="30" t="e">
        <f t="shared" si="2"/>
        <v>#DIV/0!</v>
      </c>
      <c r="L35" s="161"/>
      <c r="M35" s="161">
        <f t="shared" si="0"/>
        <v>0</v>
      </c>
      <c r="N35" s="164">
        <f t="shared" si="0"/>
        <v>0</v>
      </c>
    </row>
    <row r="36" spans="1:14" x14ac:dyDescent="0.25">
      <c r="A36" s="55">
        <v>81</v>
      </c>
      <c r="B36" s="221"/>
      <c r="C36" s="235"/>
      <c r="D36" s="234"/>
      <c r="E36" s="215"/>
      <c r="F36" s="189">
        <f t="shared" si="1"/>
        <v>0</v>
      </c>
      <c r="G36" s="191"/>
      <c r="I36" s="30" t="e">
        <f t="shared" si="2"/>
        <v>#DIV/0!</v>
      </c>
      <c r="L36" s="161"/>
      <c r="M36" s="161">
        <f t="shared" si="0"/>
        <v>0</v>
      </c>
      <c r="N36" s="164">
        <f t="shared" si="0"/>
        <v>0</v>
      </c>
    </row>
    <row r="37" spans="1:14" x14ac:dyDescent="0.25">
      <c r="A37" s="55">
        <v>82</v>
      </c>
      <c r="B37" s="221"/>
      <c r="C37" s="235"/>
      <c r="D37" s="234"/>
      <c r="E37" s="215"/>
      <c r="F37" s="189">
        <f t="shared" si="1"/>
        <v>0</v>
      </c>
      <c r="G37" s="191"/>
      <c r="I37" s="30" t="e">
        <f t="shared" si="2"/>
        <v>#DIV/0!</v>
      </c>
      <c r="L37" s="161"/>
      <c r="M37" s="161">
        <f t="shared" si="0"/>
        <v>0</v>
      </c>
      <c r="N37" s="164">
        <f t="shared" si="0"/>
        <v>0</v>
      </c>
    </row>
    <row r="38" spans="1:14" x14ac:dyDescent="0.25">
      <c r="A38" s="55">
        <v>83</v>
      </c>
      <c r="B38" s="221"/>
      <c r="C38" s="235"/>
      <c r="D38" s="234"/>
      <c r="E38" s="215"/>
      <c r="F38" s="189">
        <f t="shared" si="1"/>
        <v>0</v>
      </c>
      <c r="G38" s="191"/>
      <c r="I38" s="30" t="e">
        <f t="shared" si="2"/>
        <v>#DIV/0!</v>
      </c>
      <c r="L38" s="161"/>
      <c r="M38" s="161">
        <f t="shared" si="0"/>
        <v>0</v>
      </c>
      <c r="N38" s="164">
        <f t="shared" si="0"/>
        <v>0</v>
      </c>
    </row>
    <row r="39" spans="1:14" x14ac:dyDescent="0.25">
      <c r="A39" s="55">
        <v>84</v>
      </c>
      <c r="B39" s="221"/>
      <c r="C39" s="235"/>
      <c r="D39" s="234"/>
      <c r="E39" s="215"/>
      <c r="F39" s="189">
        <f t="shared" si="1"/>
        <v>0</v>
      </c>
      <c r="G39" s="191"/>
      <c r="I39" s="30" t="e">
        <f t="shared" si="2"/>
        <v>#DIV/0!</v>
      </c>
      <c r="L39" s="161"/>
      <c r="M39" s="161">
        <f t="shared" si="0"/>
        <v>0</v>
      </c>
      <c r="N39" s="164">
        <f t="shared" si="0"/>
        <v>0</v>
      </c>
    </row>
    <row r="40" spans="1:14" x14ac:dyDescent="0.25">
      <c r="A40" s="55">
        <v>85</v>
      </c>
      <c r="B40" s="221"/>
      <c r="C40" s="235"/>
      <c r="D40" s="234"/>
      <c r="E40" s="215"/>
      <c r="F40" s="189">
        <f t="shared" si="1"/>
        <v>0</v>
      </c>
      <c r="G40" s="191"/>
      <c r="I40" s="30" t="e">
        <f t="shared" si="2"/>
        <v>#DIV/0!</v>
      </c>
      <c r="L40" s="161"/>
      <c r="M40" s="161">
        <f t="shared" ref="M40:N60" si="3">IF(B40 = "",0,1)</f>
        <v>0</v>
      </c>
      <c r="N40" s="164">
        <f t="shared" si="3"/>
        <v>0</v>
      </c>
    </row>
    <row r="41" spans="1:14" x14ac:dyDescent="0.25">
      <c r="A41" s="55">
        <v>86</v>
      </c>
      <c r="B41" s="221"/>
      <c r="C41" s="235"/>
      <c r="D41" s="234"/>
      <c r="E41" s="215"/>
      <c r="F41" s="189">
        <f t="shared" si="1"/>
        <v>0</v>
      </c>
      <c r="G41" s="191"/>
      <c r="I41" s="30" t="e">
        <f t="shared" si="2"/>
        <v>#DIV/0!</v>
      </c>
      <c r="L41" s="161"/>
      <c r="M41" s="161">
        <f t="shared" si="3"/>
        <v>0</v>
      </c>
      <c r="N41" s="164">
        <f t="shared" si="3"/>
        <v>0</v>
      </c>
    </row>
    <row r="42" spans="1:14" x14ac:dyDescent="0.25">
      <c r="A42" s="55">
        <v>87</v>
      </c>
      <c r="B42" s="221"/>
      <c r="C42" s="235"/>
      <c r="D42" s="234"/>
      <c r="E42" s="215"/>
      <c r="F42" s="189">
        <f t="shared" si="1"/>
        <v>0</v>
      </c>
      <c r="G42" s="191"/>
      <c r="I42" s="30" t="e">
        <f t="shared" si="2"/>
        <v>#DIV/0!</v>
      </c>
      <c r="L42" s="161"/>
      <c r="M42" s="161">
        <f t="shared" si="3"/>
        <v>0</v>
      </c>
      <c r="N42" s="164">
        <f t="shared" si="3"/>
        <v>0</v>
      </c>
    </row>
    <row r="43" spans="1:14" x14ac:dyDescent="0.25">
      <c r="A43" s="55">
        <v>88</v>
      </c>
      <c r="B43" s="221"/>
      <c r="C43" s="235"/>
      <c r="D43" s="234"/>
      <c r="E43" s="215"/>
      <c r="F43" s="189">
        <f t="shared" si="1"/>
        <v>0</v>
      </c>
      <c r="G43" s="191"/>
      <c r="I43" s="30" t="e">
        <f t="shared" si="2"/>
        <v>#DIV/0!</v>
      </c>
      <c r="L43" s="161"/>
      <c r="M43" s="161">
        <f t="shared" si="3"/>
        <v>0</v>
      </c>
      <c r="N43" s="164">
        <f t="shared" si="3"/>
        <v>0</v>
      </c>
    </row>
    <row r="44" spans="1:14" x14ac:dyDescent="0.25">
      <c r="A44" s="55">
        <v>89</v>
      </c>
      <c r="B44" s="221"/>
      <c r="C44" s="235"/>
      <c r="D44" s="234"/>
      <c r="E44" s="215"/>
      <c r="F44" s="189">
        <f t="shared" si="1"/>
        <v>0</v>
      </c>
      <c r="G44" s="191"/>
      <c r="I44" s="30" t="e">
        <f t="shared" si="2"/>
        <v>#DIV/0!</v>
      </c>
      <c r="L44" s="161"/>
      <c r="M44" s="161">
        <f t="shared" si="3"/>
        <v>0</v>
      </c>
      <c r="N44" s="164">
        <f t="shared" si="3"/>
        <v>0</v>
      </c>
    </row>
    <row r="45" spans="1:14" x14ac:dyDescent="0.25">
      <c r="A45" s="55">
        <v>90</v>
      </c>
      <c r="B45" s="221"/>
      <c r="C45" s="235"/>
      <c r="D45" s="234"/>
      <c r="E45" s="215"/>
      <c r="F45" s="189">
        <f t="shared" si="1"/>
        <v>0</v>
      </c>
      <c r="G45" s="191"/>
      <c r="I45" s="30" t="e">
        <f t="shared" si="2"/>
        <v>#DIV/0!</v>
      </c>
      <c r="L45" s="161"/>
      <c r="M45" s="161">
        <f t="shared" si="3"/>
        <v>0</v>
      </c>
      <c r="N45" s="164">
        <f t="shared" si="3"/>
        <v>0</v>
      </c>
    </row>
    <row r="46" spans="1:14" x14ac:dyDescent="0.25">
      <c r="A46" s="55">
        <v>91</v>
      </c>
      <c r="B46" s="221"/>
      <c r="C46" s="235"/>
      <c r="D46" s="234"/>
      <c r="E46" s="215"/>
      <c r="F46" s="189">
        <f t="shared" si="1"/>
        <v>0</v>
      </c>
      <c r="G46" s="191"/>
      <c r="I46" s="30" t="e">
        <f t="shared" si="2"/>
        <v>#DIV/0!</v>
      </c>
      <c r="L46" s="161"/>
      <c r="M46" s="161">
        <f t="shared" si="3"/>
        <v>0</v>
      </c>
      <c r="N46" s="164">
        <f t="shared" si="3"/>
        <v>0</v>
      </c>
    </row>
    <row r="47" spans="1:14" x14ac:dyDescent="0.25">
      <c r="A47" s="55">
        <v>92</v>
      </c>
      <c r="B47" s="221"/>
      <c r="C47" s="235"/>
      <c r="D47" s="234"/>
      <c r="E47" s="215"/>
      <c r="F47" s="189">
        <f t="shared" si="1"/>
        <v>0</v>
      </c>
      <c r="G47" s="191"/>
      <c r="I47" s="30" t="e">
        <f t="shared" si="2"/>
        <v>#DIV/0!</v>
      </c>
      <c r="L47" s="161"/>
      <c r="M47" s="161">
        <f t="shared" si="3"/>
        <v>0</v>
      </c>
      <c r="N47" s="164">
        <f t="shared" si="3"/>
        <v>0</v>
      </c>
    </row>
    <row r="48" spans="1:14" x14ac:dyDescent="0.25">
      <c r="A48" s="55">
        <v>93</v>
      </c>
      <c r="B48" s="221"/>
      <c r="C48" s="235"/>
      <c r="D48" s="234"/>
      <c r="E48" s="215"/>
      <c r="F48" s="189">
        <f t="shared" si="1"/>
        <v>0</v>
      </c>
      <c r="G48" s="191"/>
      <c r="I48" s="30" t="e">
        <f t="shared" si="2"/>
        <v>#DIV/0!</v>
      </c>
      <c r="L48" s="161"/>
      <c r="M48" s="161">
        <f t="shared" si="3"/>
        <v>0</v>
      </c>
      <c r="N48" s="164">
        <f t="shared" si="3"/>
        <v>0</v>
      </c>
    </row>
    <row r="49" spans="1:14" x14ac:dyDescent="0.25">
      <c r="A49" s="55">
        <v>94</v>
      </c>
      <c r="B49" s="221"/>
      <c r="C49" s="235"/>
      <c r="D49" s="234"/>
      <c r="E49" s="215"/>
      <c r="F49" s="189">
        <f t="shared" si="1"/>
        <v>0</v>
      </c>
      <c r="G49" s="191"/>
      <c r="I49" s="30" t="e">
        <f t="shared" si="2"/>
        <v>#DIV/0!</v>
      </c>
      <c r="L49" s="161"/>
      <c r="M49" s="161">
        <f t="shared" si="3"/>
        <v>0</v>
      </c>
      <c r="N49" s="164">
        <f t="shared" si="3"/>
        <v>0</v>
      </c>
    </row>
    <row r="50" spans="1:14" x14ac:dyDescent="0.25">
      <c r="A50" s="55">
        <v>95</v>
      </c>
      <c r="B50" s="221"/>
      <c r="C50" s="235"/>
      <c r="D50" s="234"/>
      <c r="E50" s="215"/>
      <c r="F50" s="189">
        <f t="shared" si="1"/>
        <v>0</v>
      </c>
      <c r="G50" s="191"/>
      <c r="I50" s="30" t="e">
        <f t="shared" si="2"/>
        <v>#DIV/0!</v>
      </c>
      <c r="L50" s="161"/>
      <c r="M50" s="161">
        <f t="shared" si="3"/>
        <v>0</v>
      </c>
      <c r="N50" s="164">
        <f t="shared" si="3"/>
        <v>0</v>
      </c>
    </row>
    <row r="51" spans="1:14" x14ac:dyDescent="0.25">
      <c r="A51" s="55">
        <v>96</v>
      </c>
      <c r="B51" s="221"/>
      <c r="C51" s="235"/>
      <c r="D51" s="234"/>
      <c r="E51" s="215"/>
      <c r="F51" s="189">
        <f t="shared" si="1"/>
        <v>0</v>
      </c>
      <c r="G51" s="191"/>
      <c r="I51" s="30" t="e">
        <f t="shared" si="2"/>
        <v>#DIV/0!</v>
      </c>
      <c r="L51" s="161"/>
      <c r="M51" s="161">
        <f t="shared" si="3"/>
        <v>0</v>
      </c>
      <c r="N51" s="164">
        <f t="shared" si="3"/>
        <v>0</v>
      </c>
    </row>
    <row r="52" spans="1:14" x14ac:dyDescent="0.25">
      <c r="A52" s="55">
        <v>97</v>
      </c>
      <c r="B52" s="221"/>
      <c r="C52" s="235"/>
      <c r="D52" s="234"/>
      <c r="E52" s="215"/>
      <c r="F52" s="189">
        <f t="shared" si="1"/>
        <v>0</v>
      </c>
      <c r="G52" s="191"/>
      <c r="I52" s="30" t="e">
        <f t="shared" si="2"/>
        <v>#DIV/0!</v>
      </c>
      <c r="L52" s="161"/>
      <c r="M52" s="161">
        <f t="shared" si="3"/>
        <v>0</v>
      </c>
      <c r="N52" s="164">
        <f t="shared" si="3"/>
        <v>0</v>
      </c>
    </row>
    <row r="53" spans="1:14" x14ac:dyDescent="0.25">
      <c r="A53" s="55">
        <v>98</v>
      </c>
      <c r="B53" s="221"/>
      <c r="C53" s="235"/>
      <c r="D53" s="234"/>
      <c r="E53" s="215"/>
      <c r="F53" s="189">
        <f t="shared" si="1"/>
        <v>0</v>
      </c>
      <c r="G53" s="191"/>
      <c r="I53" s="30" t="e">
        <f t="shared" si="2"/>
        <v>#DIV/0!</v>
      </c>
      <c r="L53" s="161"/>
      <c r="M53" s="161">
        <f t="shared" si="3"/>
        <v>0</v>
      </c>
      <c r="N53" s="164">
        <f t="shared" si="3"/>
        <v>0</v>
      </c>
    </row>
    <row r="54" spans="1:14" x14ac:dyDescent="0.25">
      <c r="A54" s="55">
        <v>99</v>
      </c>
      <c r="B54" s="221"/>
      <c r="C54" s="235"/>
      <c r="D54" s="234"/>
      <c r="E54" s="215"/>
      <c r="F54" s="189">
        <f t="shared" si="1"/>
        <v>0</v>
      </c>
      <c r="G54" s="191"/>
      <c r="I54" s="30" t="e">
        <f t="shared" si="2"/>
        <v>#DIV/0!</v>
      </c>
      <c r="L54" s="161"/>
      <c r="M54" s="161">
        <f t="shared" si="3"/>
        <v>0</v>
      </c>
      <c r="N54" s="164">
        <f t="shared" si="3"/>
        <v>0</v>
      </c>
    </row>
    <row r="55" spans="1:14" x14ac:dyDescent="0.25">
      <c r="A55" s="55">
        <v>100</v>
      </c>
      <c r="B55" s="221"/>
      <c r="C55" s="235"/>
      <c r="D55" s="234"/>
      <c r="E55" s="215"/>
      <c r="F55" s="189">
        <f t="shared" si="1"/>
        <v>0</v>
      </c>
      <c r="G55" s="191"/>
      <c r="I55" s="30" t="e">
        <f t="shared" si="2"/>
        <v>#DIV/0!</v>
      </c>
      <c r="L55" s="161"/>
      <c r="M55" s="161">
        <f t="shared" si="3"/>
        <v>0</v>
      </c>
      <c r="N55" s="164">
        <f t="shared" si="3"/>
        <v>0</v>
      </c>
    </row>
    <row r="56" spans="1:14" x14ac:dyDescent="0.25">
      <c r="A56" s="55">
        <v>101</v>
      </c>
      <c r="B56" s="221"/>
      <c r="C56" s="235"/>
      <c r="D56" s="234"/>
      <c r="E56" s="215"/>
      <c r="F56" s="189">
        <f t="shared" si="1"/>
        <v>0</v>
      </c>
      <c r="G56" s="191"/>
      <c r="I56" s="30" t="e">
        <f t="shared" si="2"/>
        <v>#DIV/0!</v>
      </c>
      <c r="L56" s="161"/>
      <c r="M56" s="161">
        <f t="shared" si="3"/>
        <v>0</v>
      </c>
      <c r="N56" s="164">
        <f t="shared" si="3"/>
        <v>0</v>
      </c>
    </row>
    <row r="57" spans="1:14" x14ac:dyDescent="0.25">
      <c r="A57" s="55">
        <v>102</v>
      </c>
      <c r="B57" s="221"/>
      <c r="C57" s="235"/>
      <c r="D57" s="234"/>
      <c r="E57" s="215"/>
      <c r="F57" s="189">
        <f t="shared" si="1"/>
        <v>0</v>
      </c>
      <c r="G57" s="191"/>
      <c r="I57" s="30" t="e">
        <f t="shared" si="2"/>
        <v>#DIV/0!</v>
      </c>
      <c r="L57" s="161"/>
      <c r="M57" s="161">
        <f t="shared" si="3"/>
        <v>0</v>
      </c>
      <c r="N57" s="164">
        <f t="shared" si="3"/>
        <v>0</v>
      </c>
    </row>
    <row r="58" spans="1:14" x14ac:dyDescent="0.25">
      <c r="A58" s="55">
        <v>103</v>
      </c>
      <c r="B58" s="221"/>
      <c r="C58" s="235"/>
      <c r="D58" s="234"/>
      <c r="E58" s="215"/>
      <c r="F58" s="189">
        <f t="shared" si="1"/>
        <v>0</v>
      </c>
      <c r="G58" s="191"/>
      <c r="I58" s="30" t="e">
        <f t="shared" si="2"/>
        <v>#DIV/0!</v>
      </c>
      <c r="L58" s="161"/>
      <c r="M58" s="161">
        <f t="shared" si="3"/>
        <v>0</v>
      </c>
      <c r="N58" s="164">
        <f t="shared" si="3"/>
        <v>0</v>
      </c>
    </row>
    <row r="59" spans="1:14" x14ac:dyDescent="0.25">
      <c r="A59" s="55">
        <v>104</v>
      </c>
      <c r="B59" s="221"/>
      <c r="C59" s="235"/>
      <c r="D59" s="234"/>
      <c r="E59" s="215"/>
      <c r="F59" s="189">
        <f t="shared" si="1"/>
        <v>0</v>
      </c>
      <c r="G59" s="191"/>
      <c r="I59" s="30" t="e">
        <f t="shared" si="2"/>
        <v>#DIV/0!</v>
      </c>
      <c r="L59" s="161"/>
      <c r="M59" s="161">
        <f t="shared" si="3"/>
        <v>0</v>
      </c>
      <c r="N59" s="164">
        <f t="shared" si="3"/>
        <v>0</v>
      </c>
    </row>
    <row r="60" spans="1:14" ht="13" thickBot="1" x14ac:dyDescent="0.3">
      <c r="A60" s="55">
        <v>105</v>
      </c>
      <c r="B60" s="221"/>
      <c r="C60" s="235"/>
      <c r="D60" s="234"/>
      <c r="E60" s="215"/>
      <c r="F60" s="189">
        <f t="shared" si="1"/>
        <v>0</v>
      </c>
      <c r="G60" s="191"/>
      <c r="I60" s="30" t="e">
        <f t="shared" si="2"/>
        <v>#DIV/0!</v>
      </c>
      <c r="L60" s="161"/>
      <c r="M60" s="161">
        <f t="shared" si="3"/>
        <v>0</v>
      </c>
      <c r="N60" s="164">
        <f t="shared" si="3"/>
        <v>0</v>
      </c>
    </row>
    <row r="61" spans="1:14" ht="14" thickTop="1" thickBot="1" x14ac:dyDescent="0.35">
      <c r="A61" s="157">
        <v>0</v>
      </c>
      <c r="B61" s="158" t="s">
        <v>9</v>
      </c>
      <c r="C61" s="57"/>
      <c r="D61" s="117"/>
      <c r="E61" s="192"/>
      <c r="F61" s="193">
        <f>SUM(F8:F60)</f>
        <v>0</v>
      </c>
      <c r="G61" s="194"/>
      <c r="L61" s="162"/>
      <c r="M61" s="163">
        <f>SUM(M8:N60)</f>
        <v>0</v>
      </c>
      <c r="N61" s="164"/>
    </row>
    <row r="62" spans="1:14" ht="13" thickTop="1" x14ac:dyDescent="0.25">
      <c r="A62" s="1"/>
      <c r="B62" s="2"/>
      <c r="C62" s="2"/>
      <c r="D62" s="2"/>
      <c r="E62" s="2"/>
      <c r="F62" s="2"/>
      <c r="G62" s="2"/>
    </row>
    <row r="63" spans="1:14" x14ac:dyDescent="0.25">
      <c r="A63" s="2"/>
      <c r="B63" s="2"/>
      <c r="C63" s="2"/>
      <c r="D63" s="2"/>
      <c r="E63" s="2"/>
      <c r="F63" s="2"/>
      <c r="G63" s="2"/>
    </row>
  </sheetData>
  <sheetProtection password="BADD" sheet="1" objects="1" scenarios="1"/>
  <mergeCells count="12">
    <mergeCell ref="B2:C2"/>
    <mergeCell ref="A3:A7"/>
    <mergeCell ref="B3:C3"/>
    <mergeCell ref="D3:F3"/>
    <mergeCell ref="G3:G4"/>
    <mergeCell ref="D5:D7"/>
    <mergeCell ref="E5:F5"/>
    <mergeCell ref="B6:B7"/>
    <mergeCell ref="C6:C7"/>
    <mergeCell ref="E6:E7"/>
    <mergeCell ref="F6:F7"/>
    <mergeCell ref="G6:G7"/>
  </mergeCells>
  <conditionalFormatting sqref="D8:D60">
    <cfRule type="cellIs" dxfId="10" priority="5" stopIfTrue="1" operator="greaterThan">
      <formula>20516</formula>
    </cfRule>
  </conditionalFormatting>
  <conditionalFormatting sqref="E8:E60">
    <cfRule type="containsText" dxfId="9" priority="2" stopIfTrue="1" operator="containsText" text=".">
      <formula>NOT(ISERROR(SEARCH(".",E8)))</formula>
    </cfRule>
    <cfRule type="containsText" dxfId="8" priority="3" stopIfTrue="1" operator="containsText" text="#.#">
      <formula>NOT(ISERROR(SEARCH("#.#",E8)))</formula>
    </cfRule>
    <cfRule type="cellIs" dxfId="7" priority="4" stopIfTrue="1" operator="greaterThan">
      <formula>20517</formula>
    </cfRule>
  </conditionalFormatting>
  <conditionalFormatting sqref="G8:G60">
    <cfRule type="cellIs" dxfId="6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7" r:id="rId4" name="OB_P_S2">
          <controlPr defaultSize="0" disabled="1" autoLine="0" r:id="rId5">
            <anchor moveWithCells="1">
              <from>
                <xdr:col>3</xdr:col>
                <xdr:colOff>12700</xdr:colOff>
                <xdr:row>3</xdr:row>
                <xdr:rowOff>0</xdr:rowOff>
              </from>
              <to>
                <xdr:col>4</xdr:col>
                <xdr:colOff>469900</xdr:colOff>
                <xdr:row>4</xdr:row>
                <xdr:rowOff>25400</xdr:rowOff>
              </to>
            </anchor>
          </controlPr>
        </control>
      </mc:Choice>
      <mc:Fallback>
        <control shapeId="11267" r:id="rId4" name="OB_P_S2"/>
      </mc:Fallback>
    </mc:AlternateContent>
    <mc:AlternateContent xmlns:mc="http://schemas.openxmlformats.org/markup-compatibility/2006">
      <mc:Choice Requires="x14">
        <control shapeId="11268" r:id="rId6" name="OB_25_S2">
          <controlPr defaultSize="0" disabled="1" autoLine="0" r:id="rId7">
            <anchor moveWithCells="1">
              <from>
                <xdr:col>4</xdr:col>
                <xdr:colOff>495300</xdr:colOff>
                <xdr:row>3</xdr:row>
                <xdr:rowOff>0</xdr:rowOff>
              </from>
              <to>
                <xdr:col>5</xdr:col>
                <xdr:colOff>869950</xdr:colOff>
                <xdr:row>4</xdr:row>
                <xdr:rowOff>25400</xdr:rowOff>
              </to>
            </anchor>
          </controlPr>
        </control>
      </mc:Choice>
      <mc:Fallback>
        <control shapeId="11268" r:id="rId6" name="OB_25_S2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1"/>
  <dimension ref="A1:N60"/>
  <sheetViews>
    <sheetView showZeros="0" zoomScale="140" zoomScaleNormal="140" workbookViewId="0">
      <selection activeCell="B11" sqref="B11:C37"/>
    </sheetView>
  </sheetViews>
  <sheetFormatPr baseColWidth="10" defaultColWidth="11.453125" defaultRowHeight="12.5" x14ac:dyDescent="0.25"/>
  <cols>
    <col min="1" max="1" width="4" style="20" customWidth="1"/>
    <col min="2" max="2" width="31.7265625" style="20" customWidth="1"/>
    <col min="3" max="3" width="9.453125" style="20" customWidth="1"/>
    <col min="4" max="4" width="8.453125" style="20" customWidth="1"/>
    <col min="5" max="5" width="9.54296875" style="20" customWidth="1"/>
    <col min="6" max="6" width="13.453125" style="20" customWidth="1"/>
    <col min="7" max="7" width="13.81640625" style="20" customWidth="1"/>
    <col min="8" max="14" width="11.453125" style="20" hidden="1" customWidth="1"/>
    <col min="15" max="16384" width="11.453125" style="20"/>
  </cols>
  <sheetData>
    <row r="1" spans="1:14" ht="21" thickTop="1" thickBot="1" x14ac:dyDescent="0.45">
      <c r="A1" s="42" t="s">
        <v>48</v>
      </c>
      <c r="B1" s="43"/>
      <c r="C1" s="43"/>
      <c r="D1" s="43"/>
      <c r="E1" s="43"/>
      <c r="F1" s="43"/>
      <c r="G1" s="59"/>
      <c r="N1" s="130"/>
    </row>
    <row r="2" spans="1:14" ht="20.5" thickTop="1" x14ac:dyDescent="0.4">
      <c r="A2" s="61"/>
      <c r="B2" s="280" t="s">
        <v>102</v>
      </c>
      <c r="C2" s="281"/>
      <c r="D2" s="332" t="s">
        <v>54</v>
      </c>
      <c r="E2" s="333"/>
      <c r="F2" s="333"/>
      <c r="G2" s="334"/>
      <c r="N2" s="130"/>
    </row>
    <row r="3" spans="1:14" ht="20" x14ac:dyDescent="0.4">
      <c r="A3" s="65"/>
      <c r="B3" s="254" t="str">
        <f>Zusammenstellung!E17</f>
        <v>OLB-2026-0352-GWA</v>
      </c>
      <c r="C3" s="50" t="s">
        <v>20</v>
      </c>
      <c r="D3" s="335"/>
      <c r="E3" s="336"/>
      <c r="F3" s="336"/>
      <c r="G3" s="337"/>
      <c r="N3" s="130"/>
    </row>
    <row r="4" spans="1:14" ht="20.5" thickBot="1" x14ac:dyDescent="0.45">
      <c r="A4" s="67"/>
      <c r="B4" s="254">
        <f>Zusammenstellung!E19</f>
        <v>0</v>
      </c>
      <c r="C4" s="68" t="s">
        <v>19</v>
      </c>
      <c r="D4" s="338"/>
      <c r="E4" s="339"/>
      <c r="F4" s="339"/>
      <c r="G4" s="340"/>
      <c r="N4" s="130"/>
    </row>
    <row r="5" spans="1:14" ht="20.5" thickTop="1" x14ac:dyDescent="0.4">
      <c r="A5" s="71"/>
      <c r="B5" s="63"/>
      <c r="C5" s="63"/>
      <c r="D5" s="63"/>
      <c r="E5" s="63"/>
      <c r="F5" s="63"/>
      <c r="G5" s="64"/>
      <c r="N5" s="130"/>
    </row>
    <row r="6" spans="1:14" ht="13.5" thickBot="1" x14ac:dyDescent="0.35">
      <c r="A6" s="72"/>
      <c r="B6" s="79"/>
      <c r="C6" s="79"/>
      <c r="D6" s="79"/>
      <c r="E6" s="80"/>
      <c r="F6" s="79"/>
      <c r="G6" s="81"/>
      <c r="N6" s="130"/>
    </row>
    <row r="7" spans="1:14" ht="13.5" thickTop="1" x14ac:dyDescent="0.3">
      <c r="A7" s="76"/>
      <c r="B7" s="274" t="s">
        <v>22</v>
      </c>
      <c r="C7" s="275"/>
      <c r="D7" s="290" t="s">
        <v>47</v>
      </c>
      <c r="E7" s="295"/>
      <c r="F7" s="295"/>
      <c r="G7" s="296"/>
      <c r="N7" s="130"/>
    </row>
    <row r="8" spans="1:14" x14ac:dyDescent="0.25">
      <c r="A8" s="265" t="s">
        <v>1</v>
      </c>
      <c r="B8" s="310" t="s">
        <v>17</v>
      </c>
      <c r="C8" s="281" t="s">
        <v>2</v>
      </c>
      <c r="D8" s="282"/>
      <c r="E8" s="284"/>
      <c r="F8" s="304" t="s">
        <v>7</v>
      </c>
      <c r="G8" s="272" t="s">
        <v>61</v>
      </c>
      <c r="N8" s="130"/>
    </row>
    <row r="9" spans="1:14" ht="24" customHeight="1" x14ac:dyDescent="0.25">
      <c r="A9" s="266"/>
      <c r="B9" s="345"/>
      <c r="C9" s="321"/>
      <c r="D9" s="328"/>
      <c r="E9" s="329"/>
      <c r="F9" s="304"/>
      <c r="G9" s="271"/>
      <c r="N9" s="130"/>
    </row>
    <row r="10" spans="1:14" ht="13" thickBot="1" x14ac:dyDescent="0.3">
      <c r="A10" s="267"/>
      <c r="B10" s="277"/>
      <c r="C10" s="303"/>
      <c r="D10" s="330"/>
      <c r="E10" s="331"/>
      <c r="F10" s="326" t="s">
        <v>55</v>
      </c>
      <c r="G10" s="327"/>
      <c r="N10" s="130"/>
    </row>
    <row r="11" spans="1:14" ht="13" thickTop="1" x14ac:dyDescent="0.25">
      <c r="A11" s="82">
        <v>1</v>
      </c>
      <c r="B11" s="240" t="s">
        <v>110</v>
      </c>
      <c r="C11" s="241"/>
      <c r="D11" s="343"/>
      <c r="E11" s="344"/>
      <c r="F11" s="230"/>
      <c r="G11" s="231"/>
      <c r="H11" s="39"/>
      <c r="I11" s="14"/>
      <c r="J11" s="41"/>
      <c r="K11" s="14" t="e">
        <f t="shared" ref="K11:K37" si="0">(J11*(1-Lohnanteil))+(Lohnanteil*J11*Lohnneu/Lohnalt)</f>
        <v>#DIV/0!</v>
      </c>
      <c r="L11" s="14"/>
      <c r="M11" s="161"/>
      <c r="N11" s="164">
        <f>IF(C11 = "",0,1)</f>
        <v>0</v>
      </c>
    </row>
    <row r="12" spans="1:14" x14ac:dyDescent="0.25">
      <c r="A12" s="83">
        <v>2</v>
      </c>
      <c r="B12" s="242"/>
      <c r="C12" s="243"/>
      <c r="D12" s="324"/>
      <c r="E12" s="325"/>
      <c r="F12" s="216"/>
      <c r="G12" s="213"/>
      <c r="H12" s="39"/>
      <c r="I12" s="14"/>
      <c r="J12" s="41"/>
      <c r="K12" s="14" t="e">
        <f t="shared" si="0"/>
        <v>#DIV/0!</v>
      </c>
      <c r="L12" s="14"/>
      <c r="M12" s="161">
        <f t="shared" ref="M12:M37" si="1">IF(B12 = "",0,1)</f>
        <v>0</v>
      </c>
      <c r="N12" s="164">
        <f t="shared" ref="N12:N37" si="2">IF(C12 = "",0,1)</f>
        <v>0</v>
      </c>
    </row>
    <row r="13" spans="1:14" x14ac:dyDescent="0.25">
      <c r="A13" s="82">
        <v>3</v>
      </c>
      <c r="B13" s="242"/>
      <c r="C13" s="243"/>
      <c r="D13" s="324"/>
      <c r="E13" s="325"/>
      <c r="F13" s="216"/>
      <c r="G13" s="213"/>
      <c r="H13" s="39"/>
      <c r="I13" s="14"/>
      <c r="J13" s="41"/>
      <c r="K13" s="14" t="e">
        <f t="shared" si="0"/>
        <v>#DIV/0!</v>
      </c>
      <c r="L13" s="14"/>
      <c r="M13" s="161">
        <f t="shared" si="1"/>
        <v>0</v>
      </c>
      <c r="N13" s="164">
        <f t="shared" si="2"/>
        <v>0</v>
      </c>
    </row>
    <row r="14" spans="1:14" x14ac:dyDescent="0.25">
      <c r="A14" s="83">
        <v>4</v>
      </c>
      <c r="B14" s="242"/>
      <c r="C14" s="243"/>
      <c r="D14" s="324"/>
      <c r="E14" s="325"/>
      <c r="F14" s="165"/>
      <c r="G14" s="166"/>
      <c r="H14" s="39"/>
      <c r="I14" s="14"/>
      <c r="J14" s="41">
        <v>0</v>
      </c>
      <c r="K14" s="14" t="e">
        <f t="shared" si="0"/>
        <v>#DIV/0!</v>
      </c>
      <c r="L14" s="14"/>
      <c r="M14" s="161">
        <f t="shared" si="1"/>
        <v>0</v>
      </c>
      <c r="N14" s="164">
        <f t="shared" si="2"/>
        <v>0</v>
      </c>
    </row>
    <row r="15" spans="1:14" x14ac:dyDescent="0.25">
      <c r="A15" s="82">
        <v>5</v>
      </c>
      <c r="B15" s="242"/>
      <c r="C15" s="243"/>
      <c r="D15" s="324"/>
      <c r="E15" s="325"/>
      <c r="F15" s="165"/>
      <c r="G15" s="166"/>
      <c r="H15" s="39"/>
      <c r="I15" s="14"/>
      <c r="J15" s="41">
        <v>0</v>
      </c>
      <c r="K15" s="14" t="e">
        <f t="shared" si="0"/>
        <v>#DIV/0!</v>
      </c>
      <c r="L15" s="14"/>
      <c r="M15" s="161">
        <f t="shared" si="1"/>
        <v>0</v>
      </c>
      <c r="N15" s="164">
        <f t="shared" si="2"/>
        <v>0</v>
      </c>
    </row>
    <row r="16" spans="1:14" x14ac:dyDescent="0.25">
      <c r="A16" s="83">
        <v>6</v>
      </c>
      <c r="B16" s="242"/>
      <c r="C16" s="243"/>
      <c r="D16" s="324"/>
      <c r="E16" s="325"/>
      <c r="F16" s="216"/>
      <c r="G16" s="213"/>
      <c r="H16" s="39"/>
      <c r="I16" s="14"/>
      <c r="J16" s="41">
        <v>0</v>
      </c>
      <c r="K16" s="14" t="e">
        <f t="shared" si="0"/>
        <v>#DIV/0!</v>
      </c>
      <c r="L16" s="14"/>
      <c r="M16" s="161">
        <f t="shared" si="1"/>
        <v>0</v>
      </c>
      <c r="N16" s="164">
        <f t="shared" si="2"/>
        <v>0</v>
      </c>
    </row>
    <row r="17" spans="1:14" x14ac:dyDescent="0.25">
      <c r="A17" s="82">
        <v>7</v>
      </c>
      <c r="B17" s="242"/>
      <c r="C17" s="243"/>
      <c r="D17" s="324"/>
      <c r="E17" s="325"/>
      <c r="F17" s="216"/>
      <c r="G17" s="213"/>
      <c r="H17" s="39"/>
      <c r="I17" s="14"/>
      <c r="J17" s="41">
        <v>0</v>
      </c>
      <c r="K17" s="14" t="e">
        <f t="shared" si="0"/>
        <v>#DIV/0!</v>
      </c>
      <c r="L17" s="14"/>
      <c r="M17" s="161">
        <f t="shared" si="1"/>
        <v>0</v>
      </c>
      <c r="N17" s="164">
        <f t="shared" si="2"/>
        <v>0</v>
      </c>
    </row>
    <row r="18" spans="1:14" x14ac:dyDescent="0.25">
      <c r="A18" s="84">
        <v>8</v>
      </c>
      <c r="B18" s="242"/>
      <c r="C18" s="243"/>
      <c r="D18" s="324"/>
      <c r="E18" s="325"/>
      <c r="F18" s="216"/>
      <c r="G18" s="213"/>
      <c r="H18" s="39"/>
      <c r="I18" s="14"/>
      <c r="J18" s="41">
        <v>0</v>
      </c>
      <c r="K18" s="14" t="e">
        <f t="shared" si="0"/>
        <v>#DIV/0!</v>
      </c>
      <c r="L18" s="14"/>
      <c r="M18" s="161">
        <f t="shared" si="1"/>
        <v>0</v>
      </c>
      <c r="N18" s="164">
        <f t="shared" si="2"/>
        <v>0</v>
      </c>
    </row>
    <row r="19" spans="1:14" x14ac:dyDescent="0.25">
      <c r="A19" s="83">
        <v>9</v>
      </c>
      <c r="B19" s="242"/>
      <c r="C19" s="243"/>
      <c r="D19" s="324"/>
      <c r="E19" s="325"/>
      <c r="F19" s="216"/>
      <c r="G19" s="213"/>
      <c r="H19" s="39"/>
      <c r="I19" s="14"/>
      <c r="J19" s="41">
        <v>0</v>
      </c>
      <c r="K19" s="14" t="e">
        <f t="shared" si="0"/>
        <v>#DIV/0!</v>
      </c>
      <c r="L19" s="14"/>
      <c r="M19" s="161">
        <f t="shared" si="1"/>
        <v>0</v>
      </c>
      <c r="N19" s="164">
        <f t="shared" si="2"/>
        <v>0</v>
      </c>
    </row>
    <row r="20" spans="1:14" x14ac:dyDescent="0.25">
      <c r="A20" s="82">
        <v>10</v>
      </c>
      <c r="B20" s="242"/>
      <c r="C20" s="243"/>
      <c r="D20" s="324"/>
      <c r="E20" s="325"/>
      <c r="F20" s="216"/>
      <c r="G20" s="213"/>
      <c r="H20" s="39"/>
      <c r="I20" s="14"/>
      <c r="J20" s="41">
        <v>0</v>
      </c>
      <c r="K20" s="14" t="e">
        <f t="shared" si="0"/>
        <v>#DIV/0!</v>
      </c>
      <c r="L20" s="14"/>
      <c r="M20" s="161">
        <f t="shared" si="1"/>
        <v>0</v>
      </c>
      <c r="N20" s="164">
        <f t="shared" si="2"/>
        <v>0</v>
      </c>
    </row>
    <row r="21" spans="1:14" x14ac:dyDescent="0.25">
      <c r="A21" s="83">
        <v>11</v>
      </c>
      <c r="B21" s="242"/>
      <c r="C21" s="243"/>
      <c r="D21" s="324"/>
      <c r="E21" s="325"/>
      <c r="F21" s="216"/>
      <c r="G21" s="213"/>
      <c r="H21" s="39"/>
      <c r="I21" s="14"/>
      <c r="J21" s="41">
        <v>0</v>
      </c>
      <c r="K21" s="14" t="e">
        <f t="shared" si="0"/>
        <v>#DIV/0!</v>
      </c>
      <c r="L21" s="14"/>
      <c r="M21" s="161">
        <f t="shared" si="1"/>
        <v>0</v>
      </c>
      <c r="N21" s="164">
        <f t="shared" si="2"/>
        <v>0</v>
      </c>
    </row>
    <row r="22" spans="1:14" x14ac:dyDescent="0.25">
      <c r="A22" s="82">
        <v>12</v>
      </c>
      <c r="B22" s="242"/>
      <c r="C22" s="243"/>
      <c r="D22" s="324"/>
      <c r="E22" s="325"/>
      <c r="F22" s="216"/>
      <c r="G22" s="213"/>
      <c r="H22" s="39"/>
      <c r="I22" s="14"/>
      <c r="J22" s="41">
        <v>0</v>
      </c>
      <c r="K22" s="14" t="e">
        <f t="shared" si="0"/>
        <v>#DIV/0!</v>
      </c>
      <c r="L22" s="14"/>
      <c r="M22" s="161">
        <f t="shared" si="1"/>
        <v>0</v>
      </c>
      <c r="N22" s="164">
        <f t="shared" si="2"/>
        <v>0</v>
      </c>
    </row>
    <row r="23" spans="1:14" x14ac:dyDescent="0.25">
      <c r="A23" s="83">
        <v>13</v>
      </c>
      <c r="B23" s="242"/>
      <c r="C23" s="243"/>
      <c r="D23" s="324"/>
      <c r="E23" s="325"/>
      <c r="F23" s="216"/>
      <c r="G23" s="213"/>
      <c r="H23" s="39"/>
      <c r="I23" s="14"/>
      <c r="J23" s="41">
        <v>0</v>
      </c>
      <c r="K23" s="14" t="e">
        <f t="shared" si="0"/>
        <v>#DIV/0!</v>
      </c>
      <c r="L23" s="14"/>
      <c r="M23" s="161">
        <f t="shared" si="1"/>
        <v>0</v>
      </c>
      <c r="N23" s="164">
        <f t="shared" si="2"/>
        <v>0</v>
      </c>
    </row>
    <row r="24" spans="1:14" x14ac:dyDescent="0.25">
      <c r="A24" s="82">
        <v>14</v>
      </c>
      <c r="B24" s="242"/>
      <c r="C24" s="243"/>
      <c r="D24" s="324"/>
      <c r="E24" s="325"/>
      <c r="F24" s="216"/>
      <c r="G24" s="213"/>
      <c r="H24" s="39"/>
      <c r="I24" s="14"/>
      <c r="J24" s="41">
        <v>0</v>
      </c>
      <c r="K24" s="14" t="e">
        <f t="shared" si="0"/>
        <v>#DIV/0!</v>
      </c>
      <c r="L24" s="14"/>
      <c r="M24" s="161">
        <f t="shared" si="1"/>
        <v>0</v>
      </c>
      <c r="N24" s="164">
        <f t="shared" si="2"/>
        <v>0</v>
      </c>
    </row>
    <row r="25" spans="1:14" x14ac:dyDescent="0.25">
      <c r="A25" s="83">
        <v>15</v>
      </c>
      <c r="B25" s="242"/>
      <c r="C25" s="243"/>
      <c r="D25" s="324"/>
      <c r="E25" s="325"/>
      <c r="F25" s="216"/>
      <c r="G25" s="213"/>
      <c r="H25" s="39"/>
      <c r="I25" s="14"/>
      <c r="J25" s="41">
        <v>0</v>
      </c>
      <c r="K25" s="14" t="e">
        <f t="shared" si="0"/>
        <v>#DIV/0!</v>
      </c>
      <c r="L25" s="14"/>
      <c r="M25" s="161">
        <f t="shared" si="1"/>
        <v>0</v>
      </c>
      <c r="N25" s="164">
        <f t="shared" si="2"/>
        <v>0</v>
      </c>
    </row>
    <row r="26" spans="1:14" x14ac:dyDescent="0.25">
      <c r="A26" s="82">
        <v>16</v>
      </c>
      <c r="B26" s="242"/>
      <c r="C26" s="243"/>
      <c r="D26" s="324"/>
      <c r="E26" s="325"/>
      <c r="F26" s="216"/>
      <c r="G26" s="213"/>
      <c r="H26" s="39"/>
      <c r="I26" s="14"/>
      <c r="J26" s="41">
        <v>0</v>
      </c>
      <c r="K26" s="14" t="e">
        <f t="shared" si="0"/>
        <v>#DIV/0!</v>
      </c>
      <c r="L26" s="14"/>
      <c r="M26" s="161">
        <f t="shared" si="1"/>
        <v>0</v>
      </c>
      <c r="N26" s="164">
        <f t="shared" si="2"/>
        <v>0</v>
      </c>
    </row>
    <row r="27" spans="1:14" x14ac:dyDescent="0.25">
      <c r="A27" s="83">
        <v>17</v>
      </c>
      <c r="B27" s="242"/>
      <c r="C27" s="243"/>
      <c r="D27" s="324"/>
      <c r="E27" s="325"/>
      <c r="F27" s="216"/>
      <c r="G27" s="213"/>
      <c r="H27" s="39"/>
      <c r="I27" s="14"/>
      <c r="J27" s="41">
        <v>0</v>
      </c>
      <c r="K27" s="14" t="e">
        <f t="shared" si="0"/>
        <v>#DIV/0!</v>
      </c>
      <c r="L27" s="14"/>
      <c r="M27" s="161">
        <f t="shared" si="1"/>
        <v>0</v>
      </c>
      <c r="N27" s="164">
        <f t="shared" si="2"/>
        <v>0</v>
      </c>
    </row>
    <row r="28" spans="1:14" x14ac:dyDescent="0.25">
      <c r="A28" s="83">
        <v>18</v>
      </c>
      <c r="B28" s="242"/>
      <c r="C28" s="243"/>
      <c r="D28" s="324"/>
      <c r="E28" s="325"/>
      <c r="F28" s="216"/>
      <c r="G28" s="213"/>
      <c r="H28" s="39"/>
      <c r="I28" s="14"/>
      <c r="J28" s="41">
        <v>0</v>
      </c>
      <c r="K28" s="14" t="e">
        <f t="shared" si="0"/>
        <v>#DIV/0!</v>
      </c>
      <c r="L28" s="14"/>
      <c r="M28" s="161">
        <f t="shared" si="1"/>
        <v>0</v>
      </c>
      <c r="N28" s="164">
        <f t="shared" si="2"/>
        <v>0</v>
      </c>
    </row>
    <row r="29" spans="1:14" x14ac:dyDescent="0.25">
      <c r="A29" s="82">
        <v>19</v>
      </c>
      <c r="B29" s="242"/>
      <c r="C29" s="243"/>
      <c r="D29" s="324"/>
      <c r="E29" s="325"/>
      <c r="F29" s="216"/>
      <c r="G29" s="213"/>
      <c r="H29" s="39"/>
      <c r="I29" s="14"/>
      <c r="J29" s="41">
        <v>0</v>
      </c>
      <c r="K29" s="14" t="e">
        <f t="shared" si="0"/>
        <v>#DIV/0!</v>
      </c>
      <c r="L29" s="14"/>
      <c r="M29" s="161">
        <f t="shared" si="1"/>
        <v>0</v>
      </c>
      <c r="N29" s="164">
        <f t="shared" si="2"/>
        <v>0</v>
      </c>
    </row>
    <row r="30" spans="1:14" x14ac:dyDescent="0.25">
      <c r="A30" s="83">
        <v>20</v>
      </c>
      <c r="B30" s="242"/>
      <c r="C30" s="243"/>
      <c r="D30" s="324"/>
      <c r="E30" s="325"/>
      <c r="F30" s="216"/>
      <c r="G30" s="213"/>
      <c r="H30" s="39"/>
      <c r="I30" s="14"/>
      <c r="J30" s="41">
        <v>0</v>
      </c>
      <c r="K30" s="14" t="e">
        <f t="shared" si="0"/>
        <v>#DIV/0!</v>
      </c>
      <c r="L30" s="14"/>
      <c r="M30" s="161">
        <f t="shared" si="1"/>
        <v>0</v>
      </c>
      <c r="N30" s="164">
        <f t="shared" si="2"/>
        <v>0</v>
      </c>
    </row>
    <row r="31" spans="1:14" x14ac:dyDescent="0.25">
      <c r="A31" s="82">
        <v>21</v>
      </c>
      <c r="B31" s="242"/>
      <c r="C31" s="243"/>
      <c r="D31" s="324"/>
      <c r="E31" s="325"/>
      <c r="F31" s="216"/>
      <c r="G31" s="213"/>
      <c r="H31" s="39"/>
      <c r="I31" s="14"/>
      <c r="J31" s="41">
        <v>0</v>
      </c>
      <c r="K31" s="14" t="e">
        <f t="shared" si="0"/>
        <v>#DIV/0!</v>
      </c>
      <c r="L31" s="14"/>
      <c r="M31" s="161">
        <f t="shared" si="1"/>
        <v>0</v>
      </c>
      <c r="N31" s="164">
        <f t="shared" si="2"/>
        <v>0</v>
      </c>
    </row>
    <row r="32" spans="1:14" x14ac:dyDescent="0.25">
      <c r="A32" s="83">
        <v>22</v>
      </c>
      <c r="B32" s="242"/>
      <c r="C32" s="243"/>
      <c r="D32" s="324"/>
      <c r="E32" s="325"/>
      <c r="F32" s="216"/>
      <c r="G32" s="213"/>
      <c r="H32" s="39"/>
      <c r="I32" s="14"/>
      <c r="J32" s="41">
        <v>0</v>
      </c>
      <c r="K32" s="14" t="e">
        <f t="shared" si="0"/>
        <v>#DIV/0!</v>
      </c>
      <c r="L32" s="14"/>
      <c r="M32" s="161">
        <f t="shared" si="1"/>
        <v>0</v>
      </c>
      <c r="N32" s="164">
        <f t="shared" si="2"/>
        <v>0</v>
      </c>
    </row>
    <row r="33" spans="1:14" x14ac:dyDescent="0.25">
      <c r="A33" s="82">
        <v>23</v>
      </c>
      <c r="B33" s="242"/>
      <c r="C33" s="243"/>
      <c r="D33" s="324"/>
      <c r="E33" s="325"/>
      <c r="F33" s="216"/>
      <c r="G33" s="213"/>
      <c r="H33" s="39"/>
      <c r="I33" s="14"/>
      <c r="J33" s="41">
        <v>0</v>
      </c>
      <c r="K33" s="14" t="e">
        <f t="shared" si="0"/>
        <v>#DIV/0!</v>
      </c>
      <c r="L33" s="14"/>
      <c r="M33" s="161">
        <f t="shared" si="1"/>
        <v>0</v>
      </c>
      <c r="N33" s="164">
        <f t="shared" si="2"/>
        <v>0</v>
      </c>
    </row>
    <row r="34" spans="1:14" x14ac:dyDescent="0.25">
      <c r="A34" s="83">
        <v>24</v>
      </c>
      <c r="B34" s="242"/>
      <c r="C34" s="243"/>
      <c r="D34" s="324"/>
      <c r="E34" s="325"/>
      <c r="F34" s="216"/>
      <c r="G34" s="213"/>
      <c r="H34" s="39"/>
      <c r="I34" s="14"/>
      <c r="J34" s="41">
        <v>0</v>
      </c>
      <c r="K34" s="14" t="e">
        <f t="shared" si="0"/>
        <v>#DIV/0!</v>
      </c>
      <c r="L34" s="14"/>
      <c r="M34" s="161">
        <f t="shared" si="1"/>
        <v>0</v>
      </c>
      <c r="N34" s="164">
        <f t="shared" si="2"/>
        <v>0</v>
      </c>
    </row>
    <row r="35" spans="1:14" x14ac:dyDescent="0.25">
      <c r="A35" s="82">
        <v>25</v>
      </c>
      <c r="B35" s="242"/>
      <c r="C35" s="243"/>
      <c r="D35" s="324"/>
      <c r="E35" s="325"/>
      <c r="F35" s="216"/>
      <c r="G35" s="213"/>
      <c r="H35" s="39"/>
      <c r="I35" s="14"/>
      <c r="J35" s="41">
        <v>0</v>
      </c>
      <c r="K35" s="14" t="e">
        <f t="shared" si="0"/>
        <v>#DIV/0!</v>
      </c>
      <c r="L35" s="14"/>
      <c r="M35" s="161">
        <f t="shared" si="1"/>
        <v>0</v>
      </c>
      <c r="N35" s="164">
        <f t="shared" si="2"/>
        <v>0</v>
      </c>
    </row>
    <row r="36" spans="1:14" x14ac:dyDescent="0.25">
      <c r="A36" s="83">
        <v>26</v>
      </c>
      <c r="B36" s="242"/>
      <c r="C36" s="243"/>
      <c r="D36" s="324"/>
      <c r="E36" s="325"/>
      <c r="F36" s="216"/>
      <c r="G36" s="213"/>
      <c r="H36" s="39"/>
      <c r="I36" s="14"/>
      <c r="J36" s="41">
        <v>0</v>
      </c>
      <c r="K36" s="14" t="e">
        <f t="shared" si="0"/>
        <v>#DIV/0!</v>
      </c>
      <c r="L36" s="14"/>
      <c r="M36" s="161">
        <f t="shared" si="1"/>
        <v>0</v>
      </c>
      <c r="N36" s="164">
        <f t="shared" si="2"/>
        <v>0</v>
      </c>
    </row>
    <row r="37" spans="1:14" ht="13" thickBot="1" x14ac:dyDescent="0.3">
      <c r="A37" s="90">
        <v>27</v>
      </c>
      <c r="B37" s="242"/>
      <c r="C37" s="243"/>
      <c r="D37" s="341"/>
      <c r="E37" s="342"/>
      <c r="F37" s="228"/>
      <c r="G37" s="229"/>
      <c r="H37" s="39"/>
      <c r="I37" s="14"/>
      <c r="J37" s="41">
        <v>0</v>
      </c>
      <c r="K37" s="14" t="e">
        <f t="shared" si="0"/>
        <v>#DIV/0!</v>
      </c>
      <c r="L37" s="14"/>
      <c r="M37" s="161">
        <f t="shared" si="1"/>
        <v>0</v>
      </c>
      <c r="N37" s="164">
        <f t="shared" si="2"/>
        <v>0</v>
      </c>
    </row>
    <row r="38" spans="1:14" ht="13" thickTop="1" x14ac:dyDescent="0.25">
      <c r="A38" s="113">
        <v>0</v>
      </c>
      <c r="D38" s="94"/>
      <c r="E38" s="94"/>
      <c r="M38" s="163">
        <f>SUM(M11:N37)</f>
        <v>0</v>
      </c>
      <c r="N38" s="164"/>
    </row>
    <row r="39" spans="1:14" x14ac:dyDescent="0.25">
      <c r="D39" s="94"/>
      <c r="E39" s="94"/>
    </row>
    <row r="40" spans="1:14" x14ac:dyDescent="0.25">
      <c r="D40" s="94"/>
      <c r="E40" s="94"/>
    </row>
    <row r="41" spans="1:14" x14ac:dyDescent="0.25">
      <c r="D41" s="94"/>
      <c r="E41" s="94"/>
    </row>
    <row r="42" spans="1:14" x14ac:dyDescent="0.25">
      <c r="D42" s="94"/>
      <c r="E42" s="94"/>
    </row>
    <row r="43" spans="1:14" x14ac:dyDescent="0.25">
      <c r="D43" s="94"/>
      <c r="E43" s="94"/>
    </row>
    <row r="44" spans="1:14" x14ac:dyDescent="0.25">
      <c r="D44" s="94"/>
      <c r="E44" s="94"/>
    </row>
    <row r="45" spans="1:14" x14ac:dyDescent="0.25">
      <c r="D45" s="94"/>
      <c r="E45" s="94"/>
    </row>
    <row r="46" spans="1:14" x14ac:dyDescent="0.25">
      <c r="D46" s="94"/>
      <c r="E46" s="94"/>
    </row>
    <row r="47" spans="1:14" x14ac:dyDescent="0.25">
      <c r="D47" s="94"/>
      <c r="E47" s="94"/>
    </row>
    <row r="48" spans="1:14" x14ac:dyDescent="0.25">
      <c r="D48" s="94"/>
      <c r="E48" s="94"/>
    </row>
    <row r="49" spans="4:5" x14ac:dyDescent="0.25">
      <c r="D49" s="94"/>
      <c r="E49" s="94"/>
    </row>
    <row r="50" spans="4:5" x14ac:dyDescent="0.25">
      <c r="D50" s="94"/>
      <c r="E50" s="94"/>
    </row>
    <row r="51" spans="4:5" x14ac:dyDescent="0.25">
      <c r="D51" s="94"/>
      <c r="E51" s="94"/>
    </row>
    <row r="52" spans="4:5" x14ac:dyDescent="0.25">
      <c r="D52" s="94"/>
      <c r="E52" s="94"/>
    </row>
    <row r="53" spans="4:5" x14ac:dyDescent="0.25">
      <c r="D53" s="94"/>
      <c r="E53" s="94"/>
    </row>
    <row r="54" spans="4:5" x14ac:dyDescent="0.25">
      <c r="D54" s="94"/>
      <c r="E54" s="94"/>
    </row>
    <row r="55" spans="4:5" x14ac:dyDescent="0.25">
      <c r="D55" s="94"/>
      <c r="E55" s="94"/>
    </row>
    <row r="56" spans="4:5" x14ac:dyDescent="0.25">
      <c r="D56" s="94"/>
      <c r="E56" s="94"/>
    </row>
    <row r="57" spans="4:5" x14ac:dyDescent="0.25">
      <c r="D57" s="94"/>
      <c r="E57" s="94"/>
    </row>
    <row r="58" spans="4:5" x14ac:dyDescent="0.25">
      <c r="D58" s="94"/>
      <c r="E58" s="94"/>
    </row>
    <row r="59" spans="4:5" x14ac:dyDescent="0.25">
      <c r="D59" s="94"/>
      <c r="E59" s="94"/>
    </row>
    <row r="60" spans="4:5" x14ac:dyDescent="0.25">
      <c r="D60" s="94"/>
      <c r="E60" s="94"/>
    </row>
  </sheetData>
  <sheetProtection password="BADD" sheet="1" objects="1" scenarios="1"/>
  <mergeCells count="14">
    <mergeCell ref="D29:E37"/>
    <mergeCell ref="A8:A10"/>
    <mergeCell ref="D11:E19"/>
    <mergeCell ref="B8:B10"/>
    <mergeCell ref="C8:C10"/>
    <mergeCell ref="G8:G9"/>
    <mergeCell ref="B2:C2"/>
    <mergeCell ref="B7:C7"/>
    <mergeCell ref="D7:G7"/>
    <mergeCell ref="D20:E28"/>
    <mergeCell ref="F8:F9"/>
    <mergeCell ref="F10:G10"/>
    <mergeCell ref="D8:E10"/>
    <mergeCell ref="D2:G4"/>
  </mergeCells>
  <conditionalFormatting sqref="F11:F37">
    <cfRule type="containsText" dxfId="5" priority="5" stopIfTrue="1" operator="containsText" text=".">
      <formula>NOT(ISERROR(SEARCH(".",F11)))</formula>
    </cfRule>
    <cfRule type="containsText" dxfId="4" priority="6" stopIfTrue="1" operator="containsText" text="#.#">
      <formula>NOT(ISERROR(SEARCH("#.#",F11)))</formula>
    </cfRule>
    <cfRule type="cellIs" dxfId="3" priority="8" stopIfTrue="1" operator="greaterThan">
      <formula>20517</formula>
    </cfRule>
  </conditionalFormatting>
  <conditionalFormatting sqref="G11:G37">
    <cfRule type="containsText" dxfId="2" priority="1" stopIfTrue="1" operator="containsText" text=".">
      <formula>NOT(ISERROR(SEARCH(".",G11)))</formula>
    </cfRule>
    <cfRule type="containsText" dxfId="1" priority="2" stopIfTrue="1" operator="containsText" text="#.#">
      <formula>NOT(ISERROR(SEARCH("#.#",G11)))</formula>
    </cfRule>
    <cfRule type="cellIs" dxfId="0" priority="4" stopIfTrue="1" operator="greaterThan">
      <formula>20517</formula>
    </cfRule>
  </conditionalFormatting>
  <pageMargins left="0.68" right="0.59055118110236227" top="0.52" bottom="0.5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14</vt:i4>
      </vt:variant>
    </vt:vector>
  </HeadingPairs>
  <TitlesOfParts>
    <vt:vector size="25" baseType="lpstr">
      <vt:lpstr>Anleitung</vt:lpstr>
      <vt:lpstr>Zusammenstellung</vt:lpstr>
      <vt:lpstr>Preisblatt 1 - 1</vt:lpstr>
      <vt:lpstr>Preisblatt 1a</vt:lpstr>
      <vt:lpstr>Preisblatt 1b</vt:lpstr>
      <vt:lpstr>Preisblatt 1c</vt:lpstr>
      <vt:lpstr>Preisblatt 2</vt:lpstr>
      <vt:lpstr>Preisblatt 3</vt:lpstr>
      <vt:lpstr>Preisblatt 4</vt:lpstr>
      <vt:lpstr>Preisblatt 1 - 2</vt:lpstr>
      <vt:lpstr>Preisblatt 5</vt:lpstr>
      <vt:lpstr>AllgAnteil</vt:lpstr>
      <vt:lpstr>'Preisblatt 1 - 1'!Druckbereich</vt:lpstr>
      <vt:lpstr>'Preisblatt 1 - 2'!Druckbereich</vt:lpstr>
      <vt:lpstr>'Preisblatt 1a'!Druckbereich</vt:lpstr>
      <vt:lpstr>'Preisblatt 1b'!Druckbereich</vt:lpstr>
      <vt:lpstr>'Preisblatt 1c'!Druckbereich</vt:lpstr>
      <vt:lpstr>'Preisblatt 2'!Druckbereich</vt:lpstr>
      <vt:lpstr>'Preisblatt 3'!Druckbereich</vt:lpstr>
      <vt:lpstr>'Preisblatt 4'!Druckbereich</vt:lpstr>
      <vt:lpstr>'Preisblatt 5'!Druckbereich</vt:lpstr>
      <vt:lpstr>Zusammenstellung!Druckbereich</vt:lpstr>
      <vt:lpstr>Lohnalt</vt:lpstr>
      <vt:lpstr>Lohnanteil</vt:lpstr>
      <vt:lpstr>Lohnneu</vt:lpstr>
    </vt:vector>
  </TitlesOfParts>
  <Company>AMEV - FMA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Beiblätter</dc:title>
  <dc:subject>InstandGMA 2018</dc:subject>
  <dc:creator>AMEV - FMA</dc:creator>
  <cp:keywords>AMEV</cp:keywords>
  <cp:lastModifiedBy>Hiß, Sebastian</cp:lastModifiedBy>
  <cp:lastPrinted>2013-01-10T07:32:10Z</cp:lastPrinted>
  <dcterms:created xsi:type="dcterms:W3CDTF">2004-02-18T07:02:45Z</dcterms:created>
  <dcterms:modified xsi:type="dcterms:W3CDTF">2026-08-11T10:12:45Z</dcterms:modified>
  <cp:category>Vertragsmuster</cp:category>
  <cp:contentStatus>Entwurf</cp:contentStatus>
</cp:coreProperties>
</file>