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B:\VOEK\Abt2\02_FG22_lfd\Borth\VOEK 264-26, Rauchw. FRFM &amp; SDWO, W ab 18.11\04_Vergabeunterlagen\Vergabeunterlagen\Los 3 Stuttgart\"/>
    </mc:Choice>
  </mc:AlternateContent>
  <xr:revisionPtr revIDLastSave="0" documentId="13_ncr:1_{F68FA1E7-DA37-4FA4-85C3-F0BB3C0DCAF0}" xr6:coauthVersionLast="47" xr6:coauthVersionMax="47" xr10:uidLastSave="{00000000-0000-0000-0000-000000000000}"/>
  <bookViews>
    <workbookView xWindow="-120" yWindow="-120" windowWidth="29040" windowHeight="15840" xr2:uid="{6D918371-2081-46D5-91F1-DB9350015C95}"/>
  </bookViews>
  <sheets>
    <sheet name="Bestandsübersicht Los 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0" i="1" l="1"/>
  <c r="D48" i="1"/>
  <c r="D45" i="1"/>
  <c r="D44" i="1"/>
  <c r="D42" i="1"/>
  <c r="D32" i="1"/>
  <c r="D5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Bortenreuter, Andreas</author>
  </authors>
  <commentList>
    <comment ref="H7" authorId="0" shapeId="0" xr:uid="{CC7C1E02-14FA-4379-9081-A4D0805C61A3}">
      <text>
        <r>
          <rPr>
            <u/>
            <sz val="8"/>
            <color indexed="81"/>
            <rFont val="Tahoma"/>
            <family val="2"/>
          </rPr>
          <t>Ausfüllhinweis:</t>
        </r>
        <r>
          <rPr>
            <sz val="8"/>
            <color indexed="81"/>
            <rFont val="Tahoma"/>
            <family val="2"/>
          </rPr>
          <t xml:space="preserve">
Bitte alle Objekte, Baugruppen bzw. Parameter der jeweiligen Anlage</t>
        </r>
        <r>
          <rPr>
            <b/>
            <u/>
            <sz val="8"/>
            <color indexed="81"/>
            <rFont val="Tahoma"/>
            <family val="2"/>
          </rPr>
          <t xml:space="preserve"> in einer Zelle </t>
        </r>
        <r>
          <rPr>
            <sz val="8"/>
            <color indexed="81"/>
            <rFont val="Tahoma"/>
            <family val="2"/>
          </rPr>
          <t>beschreiben.</t>
        </r>
      </text>
    </comment>
  </commentList>
</comments>
</file>

<file path=xl/sharedStrings.xml><?xml version="1.0" encoding="utf-8"?>
<sst xmlns="http://schemas.openxmlformats.org/spreadsheetml/2006/main" count="171" uniqueCount="143">
  <si>
    <t>OZ</t>
  </si>
  <si>
    <t>Pos.-Art</t>
  </si>
  <si>
    <t>Kurztext</t>
  </si>
  <si>
    <t>Menge</t>
  </si>
  <si>
    <t>ME</t>
  </si>
  <si>
    <t>Einheitspreis</t>
  </si>
  <si>
    <t>Gesamtbetrag</t>
  </si>
  <si>
    <t>Langtext</t>
  </si>
  <si>
    <t>1</t>
  </si>
  <si>
    <t>Wartung und Inspektion von Rauchwarnmeldern</t>
  </si>
  <si>
    <t>Das Leistungsverzeichnis umfaßt alle Leistungen der Instand
haltung (Wartung, Inspektion, Instandsetzung). 
Die angegebenen Wartungsintervalle sind Mindestangaben; gesetzliche Grundlagen und auch Änderungen zur Wartungsvorgaben sind zu beachten!
Leistungen gemäß Leistungsbeschreibung.
Es ist eine Jahrespauschale je Position zu kalkulieren!</t>
  </si>
  <si>
    <t>1.1</t>
  </si>
  <si>
    <t>1.5.10</t>
  </si>
  <si>
    <t>Stck</t>
  </si>
  <si>
    <t>1.1.10</t>
  </si>
  <si>
    <t>1.2</t>
  </si>
  <si>
    <t>1.2.10</t>
  </si>
  <si>
    <t>1.2.20</t>
  </si>
  <si>
    <t>1.3</t>
  </si>
  <si>
    <t>1.3.10</t>
  </si>
  <si>
    <t>1.4</t>
  </si>
  <si>
    <t>1.4.10</t>
  </si>
  <si>
    <t>1.5</t>
  </si>
  <si>
    <t>1.6</t>
  </si>
  <si>
    <t>1.6.10</t>
  </si>
  <si>
    <t>1.7</t>
  </si>
  <si>
    <t>1.7.10</t>
  </si>
  <si>
    <t>SDWO 1030</t>
  </si>
  <si>
    <t>Stuttgart</t>
  </si>
  <si>
    <t>Position 1 - Bad Friedrichshall</t>
  </si>
  <si>
    <t>WE 137939</t>
  </si>
  <si>
    <t>Am Neckarkanal 10       6 Stck
Am Neckarkanal 14       7 Stck</t>
  </si>
  <si>
    <t>WE 137966</t>
  </si>
  <si>
    <t>Wielandstraße 16       26 Stck
Wielandstraße 18       20 Stck
Wielandstraße 20       28 Stck</t>
  </si>
  <si>
    <t>1.3.20</t>
  </si>
  <si>
    <t>WE 137967</t>
  </si>
  <si>
    <t>Reußensteinstraße 27       28 Stck
Reußensteinstraße 29       24 Stck
Reußensteinstraße 31       19 Stck
Reußensteinstraße 33       26 Stck
Reußensteinstraße 35       21 Stck
Rechbergstraße 14       30 Stck</t>
  </si>
  <si>
    <t>Position 2 - Böblingen</t>
  </si>
  <si>
    <t>WE 138360</t>
  </si>
  <si>
    <t>Karl-Stirner-Straße 23, 25       26 Stck</t>
  </si>
  <si>
    <t>WE 138361</t>
  </si>
  <si>
    <t>Hohenstaufenstraße 2, 4, 6, 8, 10, 9, 11, 13/15, 17       179 Stck
zusätzlich 116 Stck gestaffelt, beginnend ab 01.01.2027</t>
  </si>
  <si>
    <t>Position 3 - Ellwangen (Jagst)</t>
  </si>
  <si>
    <t>WE 198012</t>
  </si>
  <si>
    <t>Rinweg 16, 18, 20       12 Stck</t>
  </si>
  <si>
    <t>1.3.30</t>
  </si>
  <si>
    <t>1.8</t>
  </si>
  <si>
    <t>1.8.10</t>
  </si>
  <si>
    <t>WE 137940</t>
  </si>
  <si>
    <t>Reichenhalden 1, 2, 3, 4, 5, 6, 7, 8, 9, 10, 11, 14, 16, 18, 20       353 Stck</t>
  </si>
  <si>
    <t>Position 4 - Empfingen</t>
  </si>
  <si>
    <t>1.10</t>
  </si>
  <si>
    <t>1.10.10</t>
  </si>
  <si>
    <t>WE 137979</t>
  </si>
  <si>
    <t>Flandernstraße 1, 1/1, 1/2       51 Stck</t>
  </si>
  <si>
    <t>Position 5 - Esslingen</t>
  </si>
  <si>
    <t>1.11</t>
  </si>
  <si>
    <t>1.11.10</t>
  </si>
  <si>
    <t>WE 137954</t>
  </si>
  <si>
    <t>Am Wehr 1       5 Stck</t>
  </si>
  <si>
    <t>Position 6 - Freiberg am Neckar</t>
  </si>
  <si>
    <t>1.18</t>
  </si>
  <si>
    <t>1.18.10</t>
  </si>
  <si>
    <t>WE 137994</t>
  </si>
  <si>
    <t>Landesstraße 3       5 Stck</t>
  </si>
  <si>
    <t>Position 7 - Haßmersheim</t>
  </si>
  <si>
    <t>WE 138006</t>
  </si>
  <si>
    <t>Herbert-Hoover-Straße 10/1, 10/2, 12, 14, 16, 18       169 Stck</t>
  </si>
  <si>
    <t>Position 8 - Heilbronn</t>
  </si>
  <si>
    <t>WE 138381</t>
  </si>
  <si>
    <t>Neue Siedlung 10, 12       7 Stck</t>
  </si>
  <si>
    <t>1.9</t>
  </si>
  <si>
    <t>Position 9 - Heroldstatt</t>
  </si>
  <si>
    <t>1.9.10</t>
  </si>
  <si>
    <t>WE 137942</t>
  </si>
  <si>
    <t>Kreuzerstraße 22       12 Stck</t>
  </si>
  <si>
    <t>Position 10 - Horb am Neckar</t>
  </si>
  <si>
    <t>WE 137952</t>
  </si>
  <si>
    <t>Otto-Konz-Straße 3       6 Stck</t>
  </si>
  <si>
    <t>Position 11 - Lauffen am Neckar</t>
  </si>
  <si>
    <t>WE 138007</t>
  </si>
  <si>
    <t>Alt-Württemberg-Allee 59, 61, 63, 65, 67       118 Stck
zusätzlich 32 Stck ab 01.01.2027</t>
  </si>
  <si>
    <t>1.12</t>
  </si>
  <si>
    <t>Position 12 - Ludwigsburg</t>
  </si>
  <si>
    <t>1.12.10</t>
  </si>
  <si>
    <t>WE 138374</t>
  </si>
  <si>
    <t>Königsstraße 1/1, 1/2       10 Stck</t>
  </si>
  <si>
    <t>1.13</t>
  </si>
  <si>
    <t>Position 13 - Münsingen</t>
  </si>
  <si>
    <t>1.13.10</t>
  </si>
  <si>
    <t>WE 138242</t>
  </si>
  <si>
    <t>Am Flugplatz 61 ,60/1, 60/2, 60/3, 60/4       23 Stck</t>
  </si>
  <si>
    <t>1.14</t>
  </si>
  <si>
    <t>Position 14 - Niederstetten</t>
  </si>
  <si>
    <t>1.14.10</t>
  </si>
  <si>
    <t>WE 138012</t>
  </si>
  <si>
    <t>Poltawaweg 1, 2, 3, 4, 5, 6       152 Stck
Hohenemsweg 1, 2, 3, 4, 5, 6       146 Stck
Mirandolaweg 2, 4, 6       72 Stck</t>
  </si>
  <si>
    <t>1.15</t>
  </si>
  <si>
    <t>Position 15 - Ostfildern</t>
  </si>
  <si>
    <t>1.15.10</t>
  </si>
  <si>
    <t>WE 137983</t>
  </si>
  <si>
    <t>Heinestraße 66, 66/1, 68, 68/1, 68/2, 68/3</t>
  </si>
  <si>
    <t>1.16</t>
  </si>
  <si>
    <t>Position 16 - Reutlingen</t>
  </si>
  <si>
    <t>1.16.10</t>
  </si>
  <si>
    <t>WE 137968</t>
  </si>
  <si>
    <t>1.17</t>
  </si>
  <si>
    <t>Position 17 - Sindelfingen</t>
  </si>
  <si>
    <t>1.17.10</t>
  </si>
  <si>
    <t>WE 137965</t>
  </si>
  <si>
    <t>WE 137969</t>
  </si>
  <si>
    <t>WE 137973</t>
  </si>
  <si>
    <t>Richard-Wagner-Straße 8       20 Stck</t>
  </si>
  <si>
    <t>WE 137974</t>
  </si>
  <si>
    <t>WE 137978</t>
  </si>
  <si>
    <t>WE 137981</t>
  </si>
  <si>
    <t>In der Au 12 A-B-C-D       21 Stck</t>
  </si>
  <si>
    <t>WE 137984</t>
  </si>
  <si>
    <t>WE 138002</t>
  </si>
  <si>
    <t>Taubenheimstraße 93       32 Stck</t>
  </si>
  <si>
    <t>WE 138004</t>
  </si>
  <si>
    <t>Normannstraße 6, 8       44 Stck</t>
  </si>
  <si>
    <t>WE 138011</t>
  </si>
  <si>
    <t>Rotenwaldstraße 6, 8, 10       53 Stck
Gutenbergstraße 115, 117       42 Stck</t>
  </si>
  <si>
    <t>Position 18 - Stuttgart</t>
  </si>
  <si>
    <t>1.18.20</t>
  </si>
  <si>
    <t>1.18.30</t>
  </si>
  <si>
    <t>1.18.40</t>
  </si>
  <si>
    <t>1.18.50</t>
  </si>
  <si>
    <t>1.18.60</t>
  </si>
  <si>
    <t>1.18.70</t>
  </si>
  <si>
    <t>1.18.80</t>
  </si>
  <si>
    <t>1.18.90</t>
  </si>
  <si>
    <t>1.18.100</t>
  </si>
  <si>
    <t>Los 3</t>
  </si>
  <si>
    <r>
      <t xml:space="preserve">Goldmühlestraße 13, 13/1, 15, 15/1, 17, 17/1       177 Stck
</t>
    </r>
    <r>
      <rPr>
        <sz val="10"/>
        <color rgb="FFFF0000"/>
        <rFont val="Arial"/>
        <family val="2"/>
      </rPr>
      <t>zusätzlich 20 Stck ab 01.11.2029</t>
    </r>
  </si>
  <si>
    <r>
      <t xml:space="preserve">Teckstraße 49, 51 A-B-C, 53 A-B-C, 59, 61       238 Stck
Sickstraße 72, 74, 76, 78, 80 A       25 Stck
</t>
    </r>
    <r>
      <rPr>
        <sz val="10"/>
        <color rgb="FFFF0000"/>
        <rFont val="Arial"/>
        <family val="2"/>
      </rPr>
      <t xml:space="preserve">zusätzlich 163 Stck ab 01.02.2033 </t>
    </r>
    <r>
      <rPr>
        <sz val="10"/>
        <rFont val="Arial"/>
        <family val="2"/>
      </rPr>
      <t>bei Sickstr. 72, 74, 76, 78</t>
    </r>
  </si>
  <si>
    <r>
      <t xml:space="preserve">Am Weißenhof 19, 21, 23, 25, 27       72 Stck
</t>
    </r>
    <r>
      <rPr>
        <sz val="10"/>
        <color rgb="FFFF0000"/>
        <rFont val="Arial"/>
        <family val="2"/>
      </rPr>
      <t xml:space="preserve">zusätzlich 30 Stck ab 01.02.2035 </t>
    </r>
    <r>
      <rPr>
        <sz val="10"/>
        <rFont val="Arial"/>
        <family val="2"/>
      </rPr>
      <t xml:space="preserve">
bei Am Weißenhof 23, 25, 27
</t>
    </r>
    <r>
      <rPr>
        <sz val="10"/>
        <color rgb="FFFF0000"/>
        <rFont val="Arial"/>
        <family val="2"/>
      </rPr>
      <t>zusätzlich 68 Stck ab 01.02.2033</t>
    </r>
    <r>
      <rPr>
        <sz val="10"/>
        <rFont val="Arial"/>
        <family val="2"/>
      </rPr>
      <t xml:space="preserve">
bei Oskar-Schlemmer-Straße 8, 10</t>
    </r>
  </si>
  <si>
    <r>
      <t xml:space="preserve">Zuckerbergstraße 121, 123, 125, 127, 131, 133, 135, 137, 141, 143, 145, 147, 151, 153, 155, 157       622 Stck
Steinhaldenstraße 141, 143, 147, 149, 153, 155       211 Stck
</t>
    </r>
    <r>
      <rPr>
        <sz val="10"/>
        <color rgb="FFFF0000"/>
        <rFont val="Arial"/>
        <family val="2"/>
      </rPr>
      <t>zusätzlich 265 Stck ab 01.01.2031</t>
    </r>
  </si>
  <si>
    <r>
      <t xml:space="preserve">Ödheimer Straße 16, 18, 20       111 Stck
Horrheimer Straße 16, 18, 20, 21, 22, 23, 24, 25, 26, 27, 29, 31       383 Stck
Gundelsheimer Straße 42, 44, 46, 52, 54       182 Stck
</t>
    </r>
    <r>
      <rPr>
        <sz val="10"/>
        <color rgb="FFFF0000"/>
        <rFont val="Arial"/>
        <family val="2"/>
      </rPr>
      <t>ab 01.03.2029:</t>
    </r>
    <r>
      <rPr>
        <sz val="10"/>
        <rFont val="Arial"/>
        <family val="2"/>
      </rPr>
      <t xml:space="preserve">
Tapachstraße 7, 9, 11       52 Stck
Ödheimer Straße 6, 8, 10       52 Stck
</t>
    </r>
    <r>
      <rPr>
        <sz val="10"/>
        <color rgb="FFFF0000"/>
        <rFont val="Arial"/>
        <family val="2"/>
      </rPr>
      <t>zusätzlich 208 Stck ab 01.04.2031</t>
    </r>
  </si>
  <si>
    <t>Anlage C-03a
VOEK 264-26</t>
  </si>
  <si>
    <t>Albrecht-Dürer-Weg 17A, 17B       14 Stck</t>
  </si>
  <si>
    <t>Stcl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</si>
</sst>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3" x14ac:knownFonts="1">
    <font>
      <sz val="11"/>
      <color theme="1"/>
      <name val="Aptos Narrow"/>
      <family val="2"/>
      <scheme val="minor"/>
    </font>
    <font>
      <b/>
      <sz val="11"/>
      <color theme="1"/>
      <name val="Aptos Narrow"/>
      <family val="2"/>
      <scheme val="minor"/>
    </font>
    <font>
      <sz val="10"/>
      <name val="Arial"/>
      <family val="2"/>
    </font>
    <font>
      <b/>
      <sz val="9"/>
      <name val="Arial"/>
      <family val="2"/>
    </font>
    <font>
      <b/>
      <sz val="10"/>
      <name val="Arial"/>
      <family val="2"/>
    </font>
    <font>
      <sz val="8"/>
      <name val="Aptos Narrow"/>
      <family val="2"/>
      <scheme val="minor"/>
    </font>
    <font>
      <sz val="9"/>
      <name val="Arial"/>
      <family val="2"/>
    </font>
    <font>
      <u/>
      <sz val="8"/>
      <color indexed="81"/>
      <name val="Tahoma"/>
      <family val="2"/>
    </font>
    <font>
      <sz val="8"/>
      <color indexed="81"/>
      <name val="Tahoma"/>
      <family val="2"/>
    </font>
    <font>
      <b/>
      <u/>
      <sz val="8"/>
      <color indexed="81"/>
      <name val="Tahoma"/>
      <family val="2"/>
    </font>
    <font>
      <b/>
      <sz val="14"/>
      <color theme="1"/>
      <name val="Aptos Narrow"/>
      <family val="2"/>
      <scheme val="minor"/>
    </font>
    <font>
      <sz val="10"/>
      <color rgb="FFFF0000"/>
      <name val="Arial"/>
      <family val="2"/>
    </font>
    <font>
      <b/>
      <sz val="12"/>
      <color theme="1"/>
      <name val="Arial"/>
      <family val="2"/>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2" fillId="0" borderId="0" applyFont="0" applyFill="0" applyBorder="0" applyAlignment="0" applyProtection="0"/>
    <xf numFmtId="0" fontId="2" fillId="0" borderId="0"/>
  </cellStyleXfs>
  <cellXfs count="32">
    <xf numFmtId="0" fontId="0" fillId="0" borderId="0" xfId="0"/>
    <xf numFmtId="0" fontId="1" fillId="0" borderId="0" xfId="0" applyFont="1"/>
    <xf numFmtId="49" fontId="3" fillId="0" borderId="1" xfId="1" quotePrefix="1" applyNumberFormat="1" applyFont="1" applyBorder="1" applyAlignment="1" applyProtection="1">
      <alignment horizontal="center" vertical="top"/>
      <protection locked="0"/>
    </xf>
    <xf numFmtId="0" fontId="3" fillId="0" borderId="1" xfId="1" quotePrefix="1" applyNumberFormat="1" applyFont="1" applyBorder="1" applyAlignment="1" applyProtection="1">
      <alignment horizontal="center" vertical="top"/>
      <protection locked="0"/>
    </xf>
    <xf numFmtId="1" fontId="3" fillId="0" borderId="1" xfId="1" quotePrefix="1" applyNumberFormat="1" applyFont="1" applyBorder="1" applyAlignment="1" applyProtection="1">
      <alignment horizontal="left" vertical="top"/>
      <protection locked="0"/>
    </xf>
    <xf numFmtId="2" fontId="3" fillId="0" borderId="1" xfId="1" quotePrefix="1" applyNumberFormat="1" applyFont="1" applyBorder="1" applyAlignment="1" applyProtection="1">
      <alignment horizontal="center" vertical="top"/>
      <protection locked="0"/>
    </xf>
    <xf numFmtId="49" fontId="2" fillId="2" borderId="1" xfId="2" quotePrefix="1" applyNumberFormat="1" applyFill="1" applyBorder="1" applyAlignment="1">
      <alignment horizontal="left" vertical="top"/>
    </xf>
    <xf numFmtId="0" fontId="2" fillId="2" borderId="1" xfId="2" applyFill="1" applyBorder="1"/>
    <xf numFmtId="49" fontId="2" fillId="2" borderId="1" xfId="1" quotePrefix="1" applyNumberFormat="1" applyFont="1" applyFill="1" applyBorder="1" applyAlignment="1" applyProtection="1">
      <alignment horizontal="left" vertical="top" wrapText="1"/>
      <protection locked="0"/>
    </xf>
    <xf numFmtId="1" fontId="2" fillId="2" borderId="1" xfId="2" applyNumberFormat="1" applyFill="1" applyBorder="1" applyAlignment="1">
      <alignment horizontal="left"/>
    </xf>
    <xf numFmtId="49" fontId="4" fillId="0" borderId="1" xfId="2" applyNumberFormat="1" applyFont="1" applyBorder="1" applyAlignment="1">
      <alignment vertical="top"/>
    </xf>
    <xf numFmtId="0" fontId="4" fillId="0" borderId="1" xfId="2" applyFont="1" applyBorder="1"/>
    <xf numFmtId="49" fontId="6" fillId="2" borderId="1" xfId="1" quotePrefix="1" applyNumberFormat="1" applyFont="1" applyFill="1" applyBorder="1" applyAlignment="1" applyProtection="1">
      <alignment horizontal="left" vertical="top"/>
      <protection locked="0"/>
    </xf>
    <xf numFmtId="49" fontId="4" fillId="2" borderId="1" xfId="2" applyNumberFormat="1" applyFont="1" applyFill="1" applyBorder="1" applyAlignment="1">
      <alignment horizontal="left" vertical="top"/>
    </xf>
    <xf numFmtId="0" fontId="4" fillId="2" borderId="1" xfId="2" applyFont="1" applyFill="1" applyBorder="1"/>
    <xf numFmtId="49" fontId="2" fillId="0" borderId="1" xfId="2" applyNumberFormat="1" applyFont="1" applyBorder="1" applyAlignment="1">
      <alignment vertical="top"/>
    </xf>
    <xf numFmtId="0" fontId="2" fillId="0" borderId="1" xfId="2" applyFont="1" applyBorder="1"/>
    <xf numFmtId="0" fontId="10" fillId="3" borderId="0" xfId="0" applyFont="1" applyFill="1"/>
    <xf numFmtId="1" fontId="1" fillId="0" borderId="0" xfId="0" applyNumberFormat="1" applyFont="1"/>
    <xf numFmtId="0" fontId="2" fillId="2" borderId="1" xfId="2" applyFont="1" applyFill="1" applyBorder="1"/>
    <xf numFmtId="1" fontId="2" fillId="2" borderId="1" xfId="2" applyNumberFormat="1" applyFont="1" applyFill="1" applyBorder="1" applyAlignment="1">
      <alignment horizontal="left"/>
    </xf>
    <xf numFmtId="49" fontId="2" fillId="0" borderId="1" xfId="2" applyNumberFormat="1" applyFont="1" applyBorder="1" applyAlignment="1">
      <alignment horizontal="left" vertical="top"/>
    </xf>
    <xf numFmtId="0" fontId="2" fillId="0" borderId="1" xfId="2" applyFont="1" applyFill="1" applyBorder="1" applyAlignment="1">
      <alignment vertical="top"/>
    </xf>
    <xf numFmtId="1" fontId="2" fillId="0" borderId="1" xfId="2" applyNumberFormat="1" applyFont="1" applyFill="1" applyBorder="1" applyAlignment="1">
      <alignment horizontal="left" vertical="top"/>
    </xf>
    <xf numFmtId="0" fontId="2" fillId="0" borderId="1" xfId="2" applyFont="1" applyFill="1" applyBorder="1" applyAlignment="1">
      <alignment horizontal="left" vertical="top"/>
    </xf>
    <xf numFmtId="0" fontId="2" fillId="0" borderId="1" xfId="2" applyFont="1" applyFill="1" applyBorder="1"/>
    <xf numFmtId="49" fontId="2" fillId="0" borderId="1" xfId="1" quotePrefix="1" applyNumberFormat="1" applyFont="1" applyFill="1" applyBorder="1" applyAlignment="1" applyProtection="1">
      <alignment horizontal="left" vertical="top" wrapText="1"/>
      <protection locked="0"/>
    </xf>
    <xf numFmtId="0" fontId="2" fillId="0" borderId="1" xfId="2" applyFont="1" applyBorder="1" applyAlignment="1">
      <alignment vertical="top"/>
    </xf>
    <xf numFmtId="0" fontId="2" fillId="0" borderId="1" xfId="2" applyFont="1" applyFill="1" applyBorder="1" applyAlignment="1">
      <alignment wrapText="1"/>
    </xf>
    <xf numFmtId="0" fontId="2" fillId="0" borderId="1" xfId="2" applyFont="1" applyFill="1" applyBorder="1" applyAlignment="1">
      <alignment vertical="top" wrapText="1"/>
    </xf>
    <xf numFmtId="0" fontId="12" fillId="0" borderId="0" xfId="0" applyFont="1" applyAlignment="1">
      <alignment horizontal="right" wrapText="1"/>
    </xf>
    <xf numFmtId="0" fontId="10" fillId="0" borderId="0" xfId="0" applyFont="1" applyFill="1"/>
  </cellXfs>
  <cellStyles count="3">
    <cellStyle name="Komma 2" xfId="1" xr:uid="{3A6B39C5-B22B-4C95-B934-42A85151D5FD}"/>
    <cellStyle name="Standard" xfId="0" builtinId="0"/>
    <cellStyle name="Standard 3" xfId="2" xr:uid="{ABB2E245-1D46-4CD7-AC85-DD8DC61A8B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39AE-588D-4458-8901-713FF72D4230}">
  <sheetPr>
    <pageSetUpPr fitToPage="1"/>
  </sheetPr>
  <dimension ref="A1:H56"/>
  <sheetViews>
    <sheetView tabSelected="1" topLeftCell="A49" workbookViewId="0">
      <selection activeCell="D56" sqref="D56"/>
    </sheetView>
  </sheetViews>
  <sheetFormatPr baseColWidth="10" defaultRowHeight="15" x14ac:dyDescent="0.25"/>
  <cols>
    <col min="2" max="2" width="16.42578125" customWidth="1"/>
    <col min="3" max="3" width="36.42578125" customWidth="1"/>
    <col min="4" max="4" width="10.42578125" customWidth="1"/>
    <col min="5" max="5" width="9.42578125" customWidth="1"/>
    <col min="6" max="6" width="12.7109375" customWidth="1"/>
    <col min="7" max="7" width="12" customWidth="1"/>
    <col min="8" max="8" width="53.140625" customWidth="1"/>
  </cols>
  <sheetData>
    <row r="1" spans="1:8" ht="32.25" x14ac:dyDescent="0.3">
      <c r="A1" s="17" t="s">
        <v>134</v>
      </c>
      <c r="B1" s="17" t="s">
        <v>27</v>
      </c>
      <c r="C1" s="17" t="s">
        <v>28</v>
      </c>
      <c r="H1" s="30" t="s">
        <v>140</v>
      </c>
    </row>
    <row r="2" spans="1:8" ht="18.75" x14ac:dyDescent="0.3">
      <c r="A2" s="31"/>
      <c r="B2" s="31"/>
      <c r="C2" s="31"/>
      <c r="H2" s="30"/>
    </row>
    <row r="3" spans="1:8" x14ac:dyDescent="0.25">
      <c r="C3" s="1"/>
    </row>
    <row r="4" spans="1:8" x14ac:dyDescent="0.25">
      <c r="A4" s="2" t="s">
        <v>0</v>
      </c>
      <c r="B4" s="3" t="s">
        <v>1</v>
      </c>
      <c r="C4" s="2" t="s">
        <v>2</v>
      </c>
      <c r="D4" s="4" t="s">
        <v>3</v>
      </c>
      <c r="E4" s="5" t="s">
        <v>4</v>
      </c>
      <c r="F4" s="2" t="s">
        <v>5</v>
      </c>
      <c r="G4" s="5" t="s">
        <v>6</v>
      </c>
      <c r="H4" s="2" t="s">
        <v>7</v>
      </c>
    </row>
    <row r="5" spans="1:8" ht="122.25" customHeight="1" x14ac:dyDescent="0.25">
      <c r="A5" s="6" t="s">
        <v>8</v>
      </c>
      <c r="B5" s="7"/>
      <c r="C5" s="8" t="s">
        <v>9</v>
      </c>
      <c r="D5" s="9"/>
      <c r="E5" s="7"/>
      <c r="F5" s="7"/>
      <c r="G5" s="7"/>
      <c r="H5" s="8" t="s">
        <v>10</v>
      </c>
    </row>
    <row r="6" spans="1:8" x14ac:dyDescent="0.25">
      <c r="A6" s="13" t="s">
        <v>11</v>
      </c>
      <c r="B6" s="19"/>
      <c r="C6" s="14" t="s">
        <v>29</v>
      </c>
      <c r="D6" s="20"/>
      <c r="E6" s="19"/>
      <c r="F6" s="19"/>
      <c r="G6" s="19"/>
      <c r="H6" s="12"/>
    </row>
    <row r="7" spans="1:8" ht="25.5" x14ac:dyDescent="0.25">
      <c r="A7" s="21" t="s">
        <v>14</v>
      </c>
      <c r="B7" s="16"/>
      <c r="C7" s="22" t="s">
        <v>30</v>
      </c>
      <c r="D7" s="23">
        <v>13</v>
      </c>
      <c r="E7" s="24" t="s">
        <v>13</v>
      </c>
      <c r="F7" s="25"/>
      <c r="G7" s="25"/>
      <c r="H7" s="26" t="s">
        <v>31</v>
      </c>
    </row>
    <row r="8" spans="1:8" x14ac:dyDescent="0.25">
      <c r="A8" s="10" t="s">
        <v>15</v>
      </c>
      <c r="B8" s="11"/>
      <c r="C8" s="10" t="s">
        <v>37</v>
      </c>
      <c r="D8" s="15"/>
      <c r="E8" s="15"/>
      <c r="F8" s="27"/>
      <c r="G8" s="16"/>
      <c r="H8" s="27"/>
    </row>
    <row r="9" spans="1:8" ht="39" x14ac:dyDescent="0.25">
      <c r="A9" s="15" t="s">
        <v>16</v>
      </c>
      <c r="B9" s="16"/>
      <c r="C9" s="22" t="s">
        <v>32</v>
      </c>
      <c r="D9" s="23">
        <v>74</v>
      </c>
      <c r="E9" s="22" t="s">
        <v>13</v>
      </c>
      <c r="F9" s="22"/>
      <c r="G9" s="25"/>
      <c r="H9" s="28" t="s">
        <v>33</v>
      </c>
    </row>
    <row r="10" spans="1:8" ht="77.25" x14ac:dyDescent="0.25">
      <c r="A10" s="15" t="s">
        <v>17</v>
      </c>
      <c r="B10" s="16"/>
      <c r="C10" s="22" t="s">
        <v>35</v>
      </c>
      <c r="D10" s="23">
        <v>148</v>
      </c>
      <c r="E10" s="22" t="s">
        <v>13</v>
      </c>
      <c r="F10" s="22"/>
      <c r="G10" s="25"/>
      <c r="H10" s="28" t="s">
        <v>36</v>
      </c>
    </row>
    <row r="11" spans="1:8" x14ac:dyDescent="0.25">
      <c r="A11" s="10" t="s">
        <v>18</v>
      </c>
      <c r="B11" s="11"/>
      <c r="C11" s="10" t="s">
        <v>42</v>
      </c>
      <c r="D11" s="15"/>
      <c r="E11" s="15"/>
      <c r="F11" s="27"/>
      <c r="G11" s="16"/>
      <c r="H11" s="27"/>
    </row>
    <row r="12" spans="1:8" x14ac:dyDescent="0.25">
      <c r="A12" s="15" t="s">
        <v>19</v>
      </c>
      <c r="B12" s="16"/>
      <c r="C12" s="22" t="s">
        <v>38</v>
      </c>
      <c r="D12" s="23">
        <v>26</v>
      </c>
      <c r="E12" s="22" t="s">
        <v>13</v>
      </c>
      <c r="F12" s="22"/>
      <c r="G12" s="25"/>
      <c r="H12" s="28" t="s">
        <v>39</v>
      </c>
    </row>
    <row r="13" spans="1:8" ht="39" x14ac:dyDescent="0.25">
      <c r="A13" s="15" t="s">
        <v>34</v>
      </c>
      <c r="B13" s="16"/>
      <c r="C13" s="22" t="s">
        <v>40</v>
      </c>
      <c r="D13" s="23">
        <v>295</v>
      </c>
      <c r="E13" s="22" t="s">
        <v>13</v>
      </c>
      <c r="F13" s="22"/>
      <c r="G13" s="25"/>
      <c r="H13" s="28" t="s">
        <v>41</v>
      </c>
    </row>
    <row r="14" spans="1:8" x14ac:dyDescent="0.25">
      <c r="A14" s="15" t="s">
        <v>45</v>
      </c>
      <c r="B14" s="16"/>
      <c r="C14" s="22" t="s">
        <v>43</v>
      </c>
      <c r="D14" s="23">
        <v>12</v>
      </c>
      <c r="E14" s="22" t="s">
        <v>13</v>
      </c>
      <c r="F14" s="22"/>
      <c r="G14" s="25"/>
      <c r="H14" s="28" t="s">
        <v>44</v>
      </c>
    </row>
    <row r="15" spans="1:8" x14ac:dyDescent="0.25">
      <c r="A15" s="10" t="s">
        <v>20</v>
      </c>
      <c r="B15" s="11"/>
      <c r="C15" s="10" t="s">
        <v>50</v>
      </c>
      <c r="D15" s="15"/>
      <c r="E15" s="15"/>
      <c r="F15" s="27"/>
      <c r="G15" s="16"/>
      <c r="H15" s="27"/>
    </row>
    <row r="16" spans="1:8" ht="26.25" x14ac:dyDescent="0.25">
      <c r="A16" s="15" t="s">
        <v>21</v>
      </c>
      <c r="B16" s="16"/>
      <c r="C16" s="22" t="s">
        <v>48</v>
      </c>
      <c r="D16" s="23">
        <v>353</v>
      </c>
      <c r="E16" s="22" t="s">
        <v>13</v>
      </c>
      <c r="F16" s="22"/>
      <c r="G16" s="25"/>
      <c r="H16" s="28" t="s">
        <v>49</v>
      </c>
    </row>
    <row r="17" spans="1:8" x14ac:dyDescent="0.25">
      <c r="A17" s="10" t="s">
        <v>22</v>
      </c>
      <c r="B17" s="11"/>
      <c r="C17" s="10" t="s">
        <v>55</v>
      </c>
      <c r="D17" s="15"/>
      <c r="E17" s="15"/>
      <c r="F17" s="27"/>
      <c r="G17" s="16"/>
      <c r="H17" s="27"/>
    </row>
    <row r="18" spans="1:8" x14ac:dyDescent="0.25">
      <c r="A18" s="15" t="s">
        <v>12</v>
      </c>
      <c r="B18" s="16"/>
      <c r="C18" s="22" t="s">
        <v>53</v>
      </c>
      <c r="D18" s="23">
        <v>51</v>
      </c>
      <c r="E18" s="22" t="s">
        <v>13</v>
      </c>
      <c r="F18" s="22"/>
      <c r="G18" s="25"/>
      <c r="H18" s="28" t="s">
        <v>54</v>
      </c>
    </row>
    <row r="19" spans="1:8" x14ac:dyDescent="0.25">
      <c r="A19" s="10" t="s">
        <v>23</v>
      </c>
      <c r="B19" s="11"/>
      <c r="C19" s="10" t="s">
        <v>60</v>
      </c>
      <c r="D19" s="15"/>
      <c r="E19" s="15"/>
      <c r="F19" s="27"/>
      <c r="G19" s="16"/>
      <c r="H19" s="27"/>
    </row>
    <row r="20" spans="1:8" x14ac:dyDescent="0.25">
      <c r="A20" s="15" t="s">
        <v>24</v>
      </c>
      <c r="B20" s="16"/>
      <c r="C20" s="22" t="s">
        <v>58</v>
      </c>
      <c r="D20" s="23">
        <v>5</v>
      </c>
      <c r="E20" s="22" t="s">
        <v>13</v>
      </c>
      <c r="F20" s="22"/>
      <c r="G20" s="25"/>
      <c r="H20" s="22" t="s">
        <v>59</v>
      </c>
    </row>
    <row r="21" spans="1:8" x14ac:dyDescent="0.25">
      <c r="A21" s="10" t="s">
        <v>25</v>
      </c>
      <c r="B21" s="11"/>
      <c r="C21" s="10" t="s">
        <v>65</v>
      </c>
      <c r="D21" s="15"/>
      <c r="E21" s="15"/>
      <c r="F21" s="27"/>
      <c r="G21" s="16"/>
      <c r="H21" s="27"/>
    </row>
    <row r="22" spans="1:8" x14ac:dyDescent="0.25">
      <c r="A22" s="15" t="s">
        <v>26</v>
      </c>
      <c r="B22" s="16"/>
      <c r="C22" s="22" t="s">
        <v>63</v>
      </c>
      <c r="D22" s="23">
        <v>5</v>
      </c>
      <c r="E22" s="22" t="s">
        <v>13</v>
      </c>
      <c r="F22" s="22"/>
      <c r="G22" s="25"/>
      <c r="H22" s="28" t="s">
        <v>64</v>
      </c>
    </row>
    <row r="23" spans="1:8" x14ac:dyDescent="0.25">
      <c r="A23" s="10" t="s">
        <v>46</v>
      </c>
      <c r="B23" s="11"/>
      <c r="C23" s="10" t="s">
        <v>68</v>
      </c>
      <c r="D23" s="15"/>
      <c r="E23" s="15"/>
      <c r="F23" s="27"/>
      <c r="G23" s="16"/>
      <c r="H23" s="27"/>
    </row>
    <row r="24" spans="1:8" ht="26.25" x14ac:dyDescent="0.25">
      <c r="A24" s="15" t="s">
        <v>47</v>
      </c>
      <c r="B24" s="16"/>
      <c r="C24" s="22" t="s">
        <v>66</v>
      </c>
      <c r="D24" s="23">
        <v>169</v>
      </c>
      <c r="E24" s="22" t="s">
        <v>142</v>
      </c>
      <c r="F24" s="22"/>
      <c r="G24" s="25"/>
      <c r="H24" s="28" t="s">
        <v>67</v>
      </c>
    </row>
    <row r="25" spans="1:8" x14ac:dyDescent="0.25">
      <c r="A25" s="10" t="s">
        <v>71</v>
      </c>
      <c r="B25" s="11"/>
      <c r="C25" s="10" t="s">
        <v>72</v>
      </c>
      <c r="D25" s="15"/>
      <c r="E25" s="15"/>
      <c r="F25" s="27"/>
      <c r="G25" s="16"/>
      <c r="H25" s="27"/>
    </row>
    <row r="26" spans="1:8" x14ac:dyDescent="0.25">
      <c r="A26" s="15" t="s">
        <v>73</v>
      </c>
      <c r="B26" s="16"/>
      <c r="C26" s="22" t="s">
        <v>69</v>
      </c>
      <c r="D26" s="23">
        <v>7</v>
      </c>
      <c r="E26" s="22" t="s">
        <v>13</v>
      </c>
      <c r="F26" s="22"/>
      <c r="G26" s="25"/>
      <c r="H26" s="28" t="s">
        <v>70</v>
      </c>
    </row>
    <row r="27" spans="1:8" x14ac:dyDescent="0.25">
      <c r="A27" s="10" t="s">
        <v>51</v>
      </c>
      <c r="B27" s="11"/>
      <c r="C27" s="10" t="s">
        <v>76</v>
      </c>
      <c r="D27" s="15"/>
      <c r="E27" s="15"/>
      <c r="F27" s="27"/>
      <c r="G27" s="16"/>
      <c r="H27" s="27"/>
    </row>
    <row r="28" spans="1:8" x14ac:dyDescent="0.25">
      <c r="A28" s="15" t="s">
        <v>52</v>
      </c>
      <c r="B28" s="16"/>
      <c r="C28" s="22" t="s">
        <v>74</v>
      </c>
      <c r="D28" s="23">
        <v>12</v>
      </c>
      <c r="E28" s="22" t="s">
        <v>13</v>
      </c>
      <c r="F28" s="22"/>
      <c r="G28" s="25"/>
      <c r="H28" s="28" t="s">
        <v>75</v>
      </c>
    </row>
    <row r="29" spans="1:8" x14ac:dyDescent="0.25">
      <c r="A29" s="10" t="s">
        <v>56</v>
      </c>
      <c r="B29" s="11"/>
      <c r="C29" s="10" t="s">
        <v>79</v>
      </c>
      <c r="D29" s="15"/>
      <c r="E29" s="15"/>
      <c r="F29" s="27"/>
      <c r="G29" s="16"/>
      <c r="H29" s="27"/>
    </row>
    <row r="30" spans="1:8" x14ac:dyDescent="0.25">
      <c r="A30" s="15" t="s">
        <v>57</v>
      </c>
      <c r="B30" s="16"/>
      <c r="C30" s="22" t="s">
        <v>77</v>
      </c>
      <c r="D30" s="23">
        <v>6</v>
      </c>
      <c r="E30" s="22" t="s">
        <v>13</v>
      </c>
      <c r="F30" s="22"/>
      <c r="G30" s="25"/>
      <c r="H30" s="28" t="s">
        <v>78</v>
      </c>
    </row>
    <row r="31" spans="1:8" x14ac:dyDescent="0.25">
      <c r="A31" s="10" t="s">
        <v>82</v>
      </c>
      <c r="B31" s="11"/>
      <c r="C31" s="10" t="s">
        <v>83</v>
      </c>
      <c r="D31" s="15"/>
      <c r="E31" s="15"/>
      <c r="F31" s="27"/>
      <c r="G31" s="16"/>
      <c r="H31" s="27"/>
    </row>
    <row r="32" spans="1:8" ht="26.25" x14ac:dyDescent="0.25">
      <c r="A32" s="15" t="s">
        <v>84</v>
      </c>
      <c r="B32" s="16"/>
      <c r="C32" s="22" t="s">
        <v>80</v>
      </c>
      <c r="D32" s="23">
        <f>118+32</f>
        <v>150</v>
      </c>
      <c r="E32" s="22" t="s">
        <v>13</v>
      </c>
      <c r="F32" s="22"/>
      <c r="G32" s="25"/>
      <c r="H32" s="28" t="s">
        <v>81</v>
      </c>
    </row>
    <row r="33" spans="1:8" x14ac:dyDescent="0.25">
      <c r="A33" s="10" t="s">
        <v>87</v>
      </c>
      <c r="B33" s="11"/>
      <c r="C33" s="10" t="s">
        <v>88</v>
      </c>
      <c r="D33" s="15"/>
      <c r="E33" s="15"/>
      <c r="F33" s="27"/>
      <c r="G33" s="16"/>
      <c r="H33" s="27"/>
    </row>
    <row r="34" spans="1:8" x14ac:dyDescent="0.25">
      <c r="A34" s="15" t="s">
        <v>89</v>
      </c>
      <c r="B34" s="16"/>
      <c r="C34" s="22" t="s">
        <v>85</v>
      </c>
      <c r="D34" s="23">
        <v>10</v>
      </c>
      <c r="E34" s="22" t="s">
        <v>13</v>
      </c>
      <c r="F34" s="22"/>
      <c r="G34" s="25"/>
      <c r="H34" s="28" t="s">
        <v>86</v>
      </c>
    </row>
    <row r="35" spans="1:8" x14ac:dyDescent="0.25">
      <c r="A35" s="10" t="s">
        <v>92</v>
      </c>
      <c r="B35" s="11"/>
      <c r="C35" s="10" t="s">
        <v>93</v>
      </c>
      <c r="D35" s="15"/>
      <c r="E35" s="15"/>
      <c r="F35" s="27"/>
      <c r="G35" s="16"/>
      <c r="H35" s="27"/>
    </row>
    <row r="36" spans="1:8" x14ac:dyDescent="0.25">
      <c r="A36" s="15" t="s">
        <v>94</v>
      </c>
      <c r="B36" s="16"/>
      <c r="C36" s="22" t="s">
        <v>90</v>
      </c>
      <c r="D36" s="23">
        <v>23</v>
      </c>
      <c r="E36" s="22" t="s">
        <v>13</v>
      </c>
      <c r="F36" s="22"/>
      <c r="G36" s="25"/>
      <c r="H36" s="28" t="s">
        <v>91</v>
      </c>
    </row>
    <row r="37" spans="1:8" x14ac:dyDescent="0.25">
      <c r="A37" s="10" t="s">
        <v>97</v>
      </c>
      <c r="B37" s="11"/>
      <c r="C37" s="10" t="s">
        <v>98</v>
      </c>
      <c r="D37" s="15"/>
      <c r="E37" s="15"/>
      <c r="F37" s="27"/>
      <c r="G37" s="16"/>
      <c r="H37" s="27"/>
    </row>
    <row r="38" spans="1:8" ht="39" x14ac:dyDescent="0.25">
      <c r="A38" s="15" t="s">
        <v>99</v>
      </c>
      <c r="B38" s="16"/>
      <c r="C38" s="22" t="s">
        <v>95</v>
      </c>
      <c r="D38" s="23">
        <v>370</v>
      </c>
      <c r="E38" s="22" t="s">
        <v>13</v>
      </c>
      <c r="F38" s="22"/>
      <c r="G38" s="25"/>
      <c r="H38" s="28" t="s">
        <v>96</v>
      </c>
    </row>
    <row r="39" spans="1:8" x14ac:dyDescent="0.25">
      <c r="A39" s="10" t="s">
        <v>102</v>
      </c>
      <c r="B39" s="11"/>
      <c r="C39" s="10" t="s">
        <v>103</v>
      </c>
      <c r="D39" s="15"/>
      <c r="E39" s="15"/>
      <c r="F39" s="27"/>
      <c r="G39" s="16"/>
      <c r="H39" s="27"/>
    </row>
    <row r="40" spans="1:8" x14ac:dyDescent="0.25">
      <c r="A40" s="15" t="s">
        <v>104</v>
      </c>
      <c r="B40" s="16"/>
      <c r="C40" s="22" t="s">
        <v>100</v>
      </c>
      <c r="D40" s="23">
        <v>139</v>
      </c>
      <c r="E40" s="22" t="s">
        <v>13</v>
      </c>
      <c r="F40" s="22"/>
      <c r="G40" s="25"/>
      <c r="H40" s="28" t="s">
        <v>101</v>
      </c>
    </row>
    <row r="41" spans="1:8" x14ac:dyDescent="0.25">
      <c r="A41" s="10" t="s">
        <v>106</v>
      </c>
      <c r="B41" s="11"/>
      <c r="C41" s="10" t="s">
        <v>107</v>
      </c>
      <c r="D41" s="15"/>
      <c r="E41" s="15"/>
      <c r="F41" s="27"/>
      <c r="G41" s="16"/>
      <c r="H41" s="27"/>
    </row>
    <row r="42" spans="1:8" ht="26.25" x14ac:dyDescent="0.25">
      <c r="A42" s="15" t="s">
        <v>108</v>
      </c>
      <c r="B42" s="16"/>
      <c r="C42" s="22" t="s">
        <v>105</v>
      </c>
      <c r="D42" s="23">
        <f>177+20</f>
        <v>197</v>
      </c>
      <c r="E42" s="22" t="s">
        <v>13</v>
      </c>
      <c r="F42" s="22"/>
      <c r="G42" s="25"/>
      <c r="H42" s="28" t="s">
        <v>135</v>
      </c>
    </row>
    <row r="43" spans="1:8" x14ac:dyDescent="0.25">
      <c r="A43" s="10" t="s">
        <v>61</v>
      </c>
      <c r="B43" s="11"/>
      <c r="C43" s="10" t="s">
        <v>124</v>
      </c>
      <c r="D43" s="15"/>
      <c r="E43" s="15"/>
      <c r="F43" s="27"/>
      <c r="G43" s="16"/>
      <c r="H43" s="27"/>
    </row>
    <row r="44" spans="1:8" ht="51.75" x14ac:dyDescent="0.25">
      <c r="A44" s="15" t="s">
        <v>62</v>
      </c>
      <c r="B44" s="16"/>
      <c r="C44" s="22" t="s">
        <v>109</v>
      </c>
      <c r="D44" s="23">
        <f>238+188</f>
        <v>426</v>
      </c>
      <c r="E44" s="22" t="s">
        <v>13</v>
      </c>
      <c r="F44" s="22"/>
      <c r="G44" s="25"/>
      <c r="H44" s="28" t="s">
        <v>136</v>
      </c>
    </row>
    <row r="45" spans="1:8" ht="63.75" x14ac:dyDescent="0.25">
      <c r="A45" s="15" t="s">
        <v>125</v>
      </c>
      <c r="B45" s="16"/>
      <c r="C45" s="22" t="s">
        <v>110</v>
      </c>
      <c r="D45" s="23">
        <f>102+68</f>
        <v>170</v>
      </c>
      <c r="E45" s="22" t="s">
        <v>13</v>
      </c>
      <c r="F45" s="22"/>
      <c r="G45" s="25"/>
      <c r="H45" s="29" t="s">
        <v>137</v>
      </c>
    </row>
    <row r="46" spans="1:8" x14ac:dyDescent="0.25">
      <c r="A46" s="15" t="s">
        <v>126</v>
      </c>
      <c r="B46" s="16"/>
      <c r="C46" s="22" t="s">
        <v>111</v>
      </c>
      <c r="D46" s="23">
        <v>20</v>
      </c>
      <c r="E46" s="22" t="s">
        <v>13</v>
      </c>
      <c r="F46" s="22"/>
      <c r="G46" s="25"/>
      <c r="H46" s="28" t="s">
        <v>112</v>
      </c>
    </row>
    <row r="47" spans="1:8" x14ac:dyDescent="0.25">
      <c r="A47" s="15" t="s">
        <v>127</v>
      </c>
      <c r="B47" s="16"/>
      <c r="C47" s="22" t="s">
        <v>113</v>
      </c>
      <c r="D47" s="23">
        <v>14</v>
      </c>
      <c r="E47" s="22" t="s">
        <v>13</v>
      </c>
      <c r="F47" s="22"/>
      <c r="G47" s="25"/>
      <c r="H47" s="28" t="s">
        <v>141</v>
      </c>
    </row>
    <row r="48" spans="1:8" ht="51.75" x14ac:dyDescent="0.25">
      <c r="A48" s="15" t="s">
        <v>128</v>
      </c>
      <c r="B48" s="16"/>
      <c r="C48" s="22" t="s">
        <v>114</v>
      </c>
      <c r="D48" s="23">
        <f>833+265</f>
        <v>1098</v>
      </c>
      <c r="E48" s="22" t="s">
        <v>13</v>
      </c>
      <c r="F48" s="22"/>
      <c r="G48" s="25"/>
      <c r="H48" s="28" t="s">
        <v>138</v>
      </c>
    </row>
    <row r="49" spans="1:8" x14ac:dyDescent="0.25">
      <c r="A49" s="15" t="s">
        <v>129</v>
      </c>
      <c r="B49" s="16"/>
      <c r="C49" s="22" t="s">
        <v>115</v>
      </c>
      <c r="D49" s="23">
        <v>21</v>
      </c>
      <c r="E49" s="22" t="s">
        <v>13</v>
      </c>
      <c r="F49" s="22"/>
      <c r="G49" s="25"/>
      <c r="H49" s="28" t="s">
        <v>116</v>
      </c>
    </row>
    <row r="50" spans="1:8" ht="102.75" x14ac:dyDescent="0.25">
      <c r="A50" s="15" t="s">
        <v>130</v>
      </c>
      <c r="B50" s="16"/>
      <c r="C50" s="22" t="s">
        <v>117</v>
      </c>
      <c r="D50" s="23">
        <f>676+52+52+208</f>
        <v>988</v>
      </c>
      <c r="E50" s="22" t="s">
        <v>13</v>
      </c>
      <c r="F50" s="22"/>
      <c r="G50" s="25"/>
      <c r="H50" s="28" t="s">
        <v>139</v>
      </c>
    </row>
    <row r="51" spans="1:8" x14ac:dyDescent="0.25">
      <c r="A51" s="15" t="s">
        <v>131</v>
      </c>
      <c r="B51" s="16"/>
      <c r="C51" s="22" t="s">
        <v>118</v>
      </c>
      <c r="D51" s="23">
        <v>32</v>
      </c>
      <c r="E51" s="22" t="s">
        <v>13</v>
      </c>
      <c r="F51" s="22"/>
      <c r="G51" s="25"/>
      <c r="H51" s="28" t="s">
        <v>119</v>
      </c>
    </row>
    <row r="52" spans="1:8" x14ac:dyDescent="0.25">
      <c r="A52" s="15" t="s">
        <v>132</v>
      </c>
      <c r="B52" s="16"/>
      <c r="C52" s="22" t="s">
        <v>120</v>
      </c>
      <c r="D52" s="23">
        <v>44</v>
      </c>
      <c r="E52" s="22" t="s">
        <v>13</v>
      </c>
      <c r="F52" s="22"/>
      <c r="G52" s="25"/>
      <c r="H52" s="28" t="s">
        <v>121</v>
      </c>
    </row>
    <row r="53" spans="1:8" ht="26.25" x14ac:dyDescent="0.25">
      <c r="A53" s="15" t="s">
        <v>133</v>
      </c>
      <c r="B53" s="16"/>
      <c r="C53" s="22" t="s">
        <v>122</v>
      </c>
      <c r="D53" s="23">
        <v>95</v>
      </c>
      <c r="E53" s="22" t="s">
        <v>13</v>
      </c>
      <c r="F53" s="22"/>
      <c r="G53" s="25"/>
      <c r="H53" s="28" t="s">
        <v>123</v>
      </c>
    </row>
    <row r="56" spans="1:8" x14ac:dyDescent="0.25">
      <c r="D56" s="18">
        <f>SUM(D7:D53)</f>
        <v>4973</v>
      </c>
    </row>
  </sheetData>
  <sheetProtection algorithmName="SHA-512" hashValue="Tq1B7jrP4JKVDP2/EIEnMoruSQcyzTH4gvAtXAnYvk1k30BcwEEm9GV6r/vcY/t++F94BBCTH8zPGMSDiK0Log==" saltValue="SK6Nrwa4OU7CW78vTdC0kg==" spinCount="100000" sheet="1" objects="1" scenarios="1"/>
  <phoneticPr fontId="5" type="noConversion"/>
  <pageMargins left="0.7" right="0.7" top="0.78740157499999996" bottom="0.78740157499999996" header="0.3" footer="0.3"/>
  <pageSetup paperSize="9" scale="51"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Bestandsübersicht Los 3</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Weidauer, Kerstin</dc:creator>
  <cp:lastModifiedBy>Borth, Marcel</cp:lastModifiedBy>
  <cp:lastPrinted>2026-08-06T11:25:33Z</cp:lastPrinted>
  <dcterms:created xsi:type="dcterms:W3CDTF">2026-05-06T12:43:31Z</dcterms:created>
  <dcterms:modified xsi:type="dcterms:W3CDTF">2026-08-14T10:35:38Z</dcterms:modified>
</cp:coreProperties>
</file>