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VOEK\Abt4\41_IGM_Sonstige\03_Verfahren\BE\149714_Kandinsky Haus_VOEK 079-25_SDL\3_Abstimm. Unterl. mit VOEK 2\01 Unterlagen n. Freigabe FGL\VOEK 079-25_Los 2_KVdB\"/>
    </mc:Choice>
  </mc:AlternateContent>
  <xr:revisionPtr revIDLastSave="0" documentId="13_ncr:1_{E079BD8B-05DE-4025-8728-5180700758CF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Anlage_B-02_Preisblatt" sheetId="1" r:id="rId1"/>
  </sheets>
  <definedNames>
    <definedName name="_xlnm.Print_Area" localSheetId="0">'Anlage_B-02_Preisblatt'!$A$1:$M$35</definedName>
    <definedName name="_xlnm.Print_Titles" localSheetId="0">'Anlage_B-02_Preisblatt'!$1:$6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" l="1"/>
  <c r="H19" i="1" s="1"/>
  <c r="I19" i="1" s="1"/>
  <c r="J19" i="1" s="1"/>
  <c r="G20" i="1"/>
  <c r="H20" i="1" s="1"/>
  <c r="I20" i="1" s="1"/>
  <c r="J20" i="1" s="1"/>
  <c r="L20" i="1" l="1"/>
  <c r="M20" i="1"/>
  <c r="L19" i="1" l="1"/>
  <c r="M19" i="1"/>
  <c r="L10" i="1"/>
  <c r="L11" i="1" s="1"/>
  <c r="M21" i="1" l="1"/>
  <c r="L21" i="1"/>
  <c r="M11" i="1"/>
  <c r="L27" i="1" l="1"/>
  <c r="L28" i="1" l="1"/>
  <c r="L29" i="1" s="1"/>
  <c r="L31" i="1" s="1"/>
</calcChain>
</file>

<file path=xl/sharedStrings.xml><?xml version="1.0" encoding="utf-8"?>
<sst xmlns="http://schemas.openxmlformats.org/spreadsheetml/2006/main" count="72" uniqueCount="62">
  <si>
    <t>Uhrzeit
Std./Tag
mit Formel</t>
  </si>
  <si>
    <t>lfd. Nr.</t>
  </si>
  <si>
    <t>Vom Bieter sind alle Felder dieser Farbe zwingend auszufüllen</t>
  </si>
  <si>
    <t>2.1</t>
  </si>
  <si>
    <t>Leistung</t>
  </si>
  <si>
    <t>Nettopreis in EUR
jährlich</t>
  </si>
  <si>
    <t>Nettopreis in EUR
monatlich</t>
  </si>
  <si>
    <r>
      <rPr>
        <b/>
        <sz val="10"/>
        <color theme="1"/>
        <rFont val="Arial"/>
        <family val="2"/>
      </rPr>
      <t>Stundenver-rechnungssatz</t>
    </r>
    <r>
      <rPr>
        <sz val="10"/>
        <color theme="1"/>
        <rFont val="Arial"/>
        <family val="2"/>
      </rPr>
      <t xml:space="preserve"> (netto) in EUR</t>
    </r>
  </si>
  <si>
    <r>
      <t>unterstellte Stunden pro Jahr*</t>
    </r>
    <r>
      <rPr>
        <b/>
        <vertAlign val="superscript"/>
        <sz val="10"/>
        <color theme="1"/>
        <rFont val="Arial"/>
        <family val="2"/>
      </rPr>
      <t>1</t>
    </r>
  </si>
  <si>
    <r>
      <rPr>
        <b/>
        <sz val="10"/>
        <color theme="1"/>
        <rFont val="Arial"/>
        <family val="2"/>
      </rPr>
      <t xml:space="preserve">Stundenver-rechnungssatz 
</t>
    </r>
    <r>
      <rPr>
        <b/>
        <u/>
        <sz val="10"/>
        <color theme="1"/>
        <rFont val="Arial"/>
        <family val="2"/>
      </rPr>
      <t>ohne</t>
    </r>
    <r>
      <rPr>
        <b/>
        <sz val="10"/>
        <color theme="1"/>
        <rFont val="Arial"/>
        <family val="2"/>
      </rPr>
      <t xml:space="preserve"> Zuschläge</t>
    </r>
    <r>
      <rPr>
        <sz val="10"/>
        <color theme="1"/>
        <rFont val="Arial"/>
        <family val="2"/>
      </rPr>
      <t xml:space="preserve"> 
(netto) in EUR</t>
    </r>
  </si>
  <si>
    <t xml:space="preserve">Besetzung </t>
  </si>
  <si>
    <t>Beginn
Uhrzeit</t>
  </si>
  <si>
    <t>Ende
Uhrzeit</t>
  </si>
  <si>
    <r>
      <t>geplante Stunden
mtl.*</t>
    </r>
    <r>
      <rPr>
        <b/>
        <vertAlign val="superscript"/>
        <sz val="10"/>
        <color theme="1"/>
        <rFont val="Arial"/>
        <family val="2"/>
      </rPr>
      <t>1</t>
    </r>
  </si>
  <si>
    <r>
      <t>geplante Stunden
p.a.*</t>
    </r>
    <r>
      <rPr>
        <b/>
        <vertAlign val="superscript"/>
        <sz val="10"/>
        <color theme="1"/>
        <rFont val="Arial"/>
        <family val="2"/>
      </rPr>
      <t>1</t>
    </r>
  </si>
  <si>
    <t>a</t>
  </si>
  <si>
    <t>b</t>
  </si>
  <si>
    <t>c</t>
  </si>
  <si>
    <t>d</t>
  </si>
  <si>
    <t>e</t>
  </si>
  <si>
    <t>f</t>
  </si>
  <si>
    <t xml:space="preserve">Std/Tag </t>
  </si>
  <si>
    <t>g</t>
  </si>
  <si>
    <t>h = b * d * g</t>
  </si>
  <si>
    <t>i = h / 12</t>
  </si>
  <si>
    <t>j</t>
  </si>
  <si>
    <t>k = h * j</t>
  </si>
  <si>
    <t>l = i * j</t>
  </si>
  <si>
    <t>e = c * d</t>
  </si>
  <si>
    <t>Zeiten für Stundenverrechnungs- sätze
Zuschläge</t>
  </si>
  <si>
    <t>Nettopreis in EUR</t>
  </si>
  <si>
    <r>
      <rPr>
        <b/>
        <sz val="10"/>
        <color theme="1"/>
        <rFont val="Arial"/>
        <family val="2"/>
      </rPr>
      <t xml:space="preserve">unterstellte Kosten 
pro Jahr 
</t>
    </r>
    <r>
      <rPr>
        <sz val="10"/>
        <color theme="1"/>
        <rFont val="Arial"/>
        <family val="2"/>
      </rPr>
      <t>(netto) in EUR</t>
    </r>
  </si>
  <si>
    <t xml:space="preserve">Anlage_B-02 Preisblatt - Sicherheitsdienstleistungen </t>
  </si>
  <si>
    <r>
      <rPr>
        <i/>
        <sz val="10"/>
        <color theme="1"/>
        <rFont val="Arial"/>
        <family val="2"/>
      </rPr>
      <t>*</t>
    </r>
    <r>
      <rPr>
        <i/>
        <vertAlign val="superscript"/>
        <sz val="10"/>
        <color theme="1"/>
        <rFont val="Arial"/>
        <family val="2"/>
      </rPr>
      <t>3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Auf die Beauftragung und Vergütung der abgefragten Bedarfspositionen besteht kein Anspruch. Bei den angegebenen Mengen handelt es sich lediglich um Schätzwerte zu Wertungszwecken.</t>
    </r>
  </si>
  <si>
    <r>
      <t>Tage 
pro Jahr*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</t>
    </r>
  </si>
  <si>
    <r>
      <t>*</t>
    </r>
    <r>
      <rPr>
        <i/>
        <vertAlign val="superscript"/>
        <sz val="10"/>
        <color theme="1"/>
        <rFont val="Arial"/>
        <family val="2"/>
      </rPr>
      <t>1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Die dargestellte Anzahl an Stunden dient ausschließlich der Wertung; die Abrechnung erfolgt nach den tatsächlich abgenommenen Leistungen auf Nachweis.</t>
    </r>
  </si>
  <si>
    <r>
      <t>*</t>
    </r>
    <r>
      <rPr>
        <i/>
        <vertAlign val="superscript"/>
        <sz val="10"/>
        <color theme="1"/>
        <rFont val="Arial"/>
        <family val="2"/>
      </rPr>
      <t xml:space="preserve">2 </t>
    </r>
    <r>
      <rPr>
        <i/>
        <sz val="8"/>
        <color theme="1"/>
        <rFont val="Arial"/>
        <family val="2"/>
      </rPr>
      <t>Die dargestellte Anzahl an Tagen dient ausschließlich der Wertung; die Abrechnung erfolgt nach den tatsächlich abgenommenen Leistungen auf Nachweis.</t>
    </r>
  </si>
  <si>
    <t>1.1</t>
  </si>
  <si>
    <t>1. EINMALLEISTUNGEN</t>
  </si>
  <si>
    <t>2. GRUNDLEISTUNGEN</t>
  </si>
  <si>
    <r>
      <t>3. BEDARFSLEISTUNGEN</t>
    </r>
    <r>
      <rPr>
        <b/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</si>
  <si>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 xml:space="preserve">Pauschalpreis
 </t>
    </r>
    <r>
      <rPr>
        <sz val="10"/>
        <color theme="1"/>
        <rFont val="Arial"/>
        <family val="2"/>
      </rPr>
      <t>(netto) in EUR</t>
    </r>
  </si>
  <si>
    <t>d=c</t>
  </si>
  <si>
    <r>
      <t xml:space="preserve"> GRUNDLEISTUNGEN nach SVS</t>
    </r>
    <r>
      <rPr>
        <b/>
        <i/>
        <vertAlign val="superscript"/>
        <sz val="12"/>
        <color theme="1"/>
        <rFont val="Arial"/>
        <family val="2"/>
      </rPr>
      <t>*4</t>
    </r>
  </si>
  <si>
    <r>
      <t xml:space="preserve">Kick-Off Besprechung vor Leistungsbeginn 
</t>
    </r>
    <r>
      <rPr>
        <b/>
        <sz val="10"/>
        <color theme="1"/>
        <rFont val="Arial"/>
        <family val="2"/>
      </rPr>
      <t xml:space="preserve">gem. Pkt. 3.2 der  Anlage C-02 (LB) </t>
    </r>
  </si>
  <si>
    <t>Summe Einmal-, Grund- und Bedarfsleistungen in EUR netto, rein zu Wertungszwecken</t>
  </si>
  <si>
    <r>
      <t>*</t>
    </r>
    <r>
      <rPr>
        <i/>
        <vertAlign val="superscript"/>
        <sz val="10"/>
        <color theme="1"/>
        <rFont val="Arial"/>
        <family val="2"/>
      </rPr>
      <t>4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Für die Vergleichbarkeit der SVS Kalkulation sind die SVS des Voll-sozialversicherungspflichtigen Personals aus der Anlage B-04 Grundlagen Angebotskalkulation anzugeben.</t>
    </r>
  </si>
  <si>
    <t>WE: 149714 Kandinsky-Haus</t>
  </si>
  <si>
    <t>Kunstverwaltung des Bundes (KVdB)
Herbert-Bayer-Straße 5 in 13086 Berlin</t>
  </si>
  <si>
    <t>Summe Einmalleistungen 1.1  in EUR netto</t>
  </si>
  <si>
    <t xml:space="preserve">Montag bis Freitag/
zusätzl. Nachtzuschlag </t>
  </si>
  <si>
    <t>Montag bis Freitag/
Tagdienst ohne Nachtzuschlag</t>
  </si>
  <si>
    <t xml:space="preserve">• in Einfachbesetzung, 
• Montag bis Freitag (ausgenommen gesetzl. Feiertage, 24.12. und 31.12. jeden Jahres)
• in der Zeit von 05:25 Uhr bis 05:45 Uhr 
• in der Zeit von 21:15 Uhr bis 22:00 Uhr </t>
  </si>
  <si>
    <t>Summe Grundleistungen 2.1 in EUR netto</t>
  </si>
  <si>
    <t>3.1</t>
  </si>
  <si>
    <t>3.2</t>
  </si>
  <si>
    <t>Summe Bedarfsleistungen 3.1 - 3.2 in EUR netto, rein zu Wertungszwecken</t>
  </si>
  <si>
    <r>
      <t xml:space="preserve">Vergabe-Nr.: </t>
    </r>
    <r>
      <rPr>
        <b/>
        <sz val="12"/>
        <color theme="1"/>
        <rFont val="Arial"/>
        <family val="2"/>
      </rPr>
      <t>VOEK 079-25, 
Los 2 (KVdB)</t>
    </r>
  </si>
  <si>
    <r>
      <t>Bedarfsleistungen gem. Pkt. 4.3 der Anlage C-02 (LB) bzw.  gem. Pkt. 4 der Anlage C-01b_Ergänzende Vertragsbedingungen</t>
    </r>
    <r>
      <rPr>
        <b/>
        <i/>
        <sz val="11"/>
        <rFont val="Arial"/>
        <family val="2"/>
      </rPr>
      <t>*</t>
    </r>
    <r>
      <rPr>
        <b/>
        <i/>
        <vertAlign val="superscript"/>
        <sz val="11"/>
        <rFont val="Arial"/>
        <family val="2"/>
      </rPr>
      <t>3</t>
    </r>
  </si>
  <si>
    <r>
      <t>Mobiler Sicherheitsdienst (Kontrolldienst) -</t>
    </r>
    <r>
      <rPr>
        <b/>
        <i/>
        <sz val="10"/>
        <color theme="1"/>
        <rFont val="Arial"/>
        <family val="2"/>
      </rPr>
      <t xml:space="preserve">gem. Pkt. 4.2 der Anlage C-02 (LB) </t>
    </r>
  </si>
  <si>
    <r>
      <t xml:space="preserve">Administrative organisatorische Führungskraft (Objektleitung) 
</t>
    </r>
    <r>
      <rPr>
        <sz val="10"/>
        <rFont val="Arial"/>
        <family val="2"/>
      </rPr>
      <t>gem. Pkt. 4.3.1 der Anlage C-02 (LB)</t>
    </r>
  </si>
  <si>
    <t>mobiler Sicherheitsdienst (Kontrolldienst) 
gem. Pkt. 4.3.2 der Anlage C-02 (LB)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</si>
</sst>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h]:mm"/>
    <numFmt numFmtId="165" formatCode="#,##0.00_ ;\-#,##0.00\ "/>
    <numFmt numFmtId="166" formatCode="#,##0.00\ &quot;m²&quot;"/>
    <numFmt numFmtId="167" formatCode="_-* #,##0.00\ &quot;DM&quot;_-;\-* #,##0.00\ &quot;DM&quot;_-;_-* &quot;-&quot;??\ &quot;DM&quot;_-;_-@_-"/>
    <numFmt numFmtId="168" formatCode="_-* #,##0.00\ [$€-1]_-;\-* #,##0.00\ [$€-1]_-;_-* &quot;-&quot;??\ [$€-1]_-"/>
    <numFmt numFmtId="169" formatCode="_-* #,##0.00\ [$€]_-;\-* #,##0.00\ [$€]_-;_-* &quot;-&quot;??\ [$€]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u/>
      <sz val="8.8000000000000007"/>
      <color theme="10"/>
      <name val="Calibri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  <charset val="1"/>
    </font>
    <font>
      <b/>
      <i/>
      <sz val="10"/>
      <color rgb="FFFF0000"/>
      <name val="Arial"/>
      <family val="2"/>
    </font>
    <font>
      <i/>
      <sz val="12"/>
      <color rgb="FFFF0000"/>
      <name val="Calibri"/>
      <family val="2"/>
      <charset val="1"/>
    </font>
    <font>
      <b/>
      <sz val="10"/>
      <color rgb="FFFF0000"/>
      <name val="Arial"/>
      <family val="2"/>
      <charset val="1"/>
    </font>
    <font>
      <i/>
      <sz val="12"/>
      <color rgb="FFFF0000"/>
      <name val="Arial"/>
      <family val="2"/>
    </font>
    <font>
      <i/>
      <sz val="8"/>
      <color rgb="FFFF0000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.5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10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b/>
      <sz val="9"/>
      <name val="Arial"/>
      <family val="2"/>
    </font>
    <font>
      <i/>
      <sz val="12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BFD9"/>
        <bgColor indexed="64"/>
      </patternFill>
    </fill>
    <fill>
      <patternFill patternType="solid">
        <fgColor rgb="FFAFBEB5"/>
        <bgColor indexed="64"/>
      </patternFill>
    </fill>
    <fill>
      <patternFill patternType="solid">
        <fgColor rgb="FFE4E9E6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dashDot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16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10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15" fillId="2" borderId="0" xfId="0" applyFont="1" applyFill="1" applyProtection="1"/>
    <xf numFmtId="0" fontId="15" fillId="0" borderId="0" xfId="0" applyFont="1" applyProtection="1"/>
    <xf numFmtId="0" fontId="16" fillId="2" borderId="0" xfId="0" applyFont="1" applyFill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9" fillId="2" borderId="0" xfId="0" applyFont="1" applyFill="1" applyProtection="1"/>
    <xf numFmtId="0" fontId="10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/>
    </xf>
    <xf numFmtId="165" fontId="12" fillId="0" borderId="0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4" fontId="9" fillId="2" borderId="0" xfId="0" applyNumberFormat="1" applyFont="1" applyFill="1" applyAlignment="1" applyProtection="1">
      <alignment horizontal="center"/>
    </xf>
    <xf numFmtId="0" fontId="17" fillId="2" borderId="0" xfId="0" applyFont="1" applyFill="1" applyProtection="1"/>
    <xf numFmtId="0" fontId="9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4" fontId="9" fillId="0" borderId="0" xfId="0" applyNumberFormat="1" applyFont="1" applyAlignment="1" applyProtection="1">
      <alignment horizontal="center"/>
    </xf>
    <xf numFmtId="0" fontId="19" fillId="2" borderId="0" xfId="0" applyFont="1" applyFill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166" fontId="4" fillId="2" borderId="0" xfId="0" applyNumberFormat="1" applyFont="1" applyFill="1" applyBorder="1" applyAlignment="1" applyProtection="1">
      <alignment vertical="center"/>
    </xf>
    <xf numFmtId="0" fontId="3" fillId="2" borderId="0" xfId="0" applyFont="1" applyFill="1" applyProtection="1"/>
    <xf numFmtId="0" fontId="4" fillId="2" borderId="0" xfId="0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right"/>
    </xf>
    <xf numFmtId="0" fontId="20" fillId="2" borderId="0" xfId="0" applyFont="1" applyFill="1" applyAlignment="1" applyProtection="1">
      <alignment vertical="center"/>
    </xf>
    <xf numFmtId="0" fontId="20" fillId="2" borderId="0" xfId="0" applyFont="1" applyFill="1" applyBorder="1" applyProtection="1"/>
    <xf numFmtId="0" fontId="20" fillId="2" borderId="0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vertical="center" wrapText="1"/>
    </xf>
    <xf numFmtId="4" fontId="3" fillId="4" borderId="2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</xf>
    <xf numFmtId="0" fontId="20" fillId="2" borderId="0" xfId="0" applyFont="1" applyFill="1" applyProtection="1"/>
    <xf numFmtId="4" fontId="3" fillId="3" borderId="2" xfId="0" applyNumberFormat="1" applyFont="1" applyFill="1" applyBorder="1" applyAlignment="1" applyProtection="1">
      <alignment horizontal="center" vertical="center"/>
      <protection locked="0"/>
    </xf>
    <xf numFmtId="4" fontId="20" fillId="2" borderId="0" xfId="0" applyNumberFormat="1" applyFont="1" applyFill="1" applyAlignment="1" applyProtection="1">
      <alignment horizontal="center"/>
    </xf>
    <xf numFmtId="165" fontId="3" fillId="4" borderId="2" xfId="1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18" fillId="2" borderId="0" xfId="0" applyFont="1" applyFill="1" applyAlignment="1" applyProtection="1">
      <alignment horizontal="center" vertical="top"/>
    </xf>
    <xf numFmtId="0" fontId="18" fillId="0" borderId="0" xfId="0" applyFont="1" applyAlignment="1" applyProtection="1">
      <alignment horizontal="center" vertical="top"/>
    </xf>
    <xf numFmtId="0" fontId="26" fillId="4" borderId="2" xfId="0" applyFont="1" applyFill="1" applyBorder="1" applyAlignment="1" applyProtection="1">
      <alignment horizontal="center" vertical="center"/>
    </xf>
    <xf numFmtId="4" fontId="26" fillId="4" borderId="2" xfId="0" applyNumberFormat="1" applyFont="1" applyFill="1" applyBorder="1" applyAlignment="1" applyProtection="1">
      <alignment horizontal="center" vertical="center" wrapText="1"/>
    </xf>
    <xf numFmtId="0" fontId="18" fillId="2" borderId="0" xfId="0" applyFont="1" applyFill="1" applyAlignment="1" applyProtection="1">
      <alignment horizontal="center"/>
    </xf>
    <xf numFmtId="165" fontId="26" fillId="4" borderId="2" xfId="1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wrapText="1"/>
    </xf>
    <xf numFmtId="9" fontId="18" fillId="2" borderId="0" xfId="0" applyNumberFormat="1" applyFont="1" applyFill="1" applyAlignment="1" applyProtection="1">
      <alignment horizontal="center" vertical="top"/>
    </xf>
    <xf numFmtId="6" fontId="18" fillId="2" borderId="0" xfId="0" applyNumberFormat="1" applyFont="1" applyFill="1" applyAlignment="1" applyProtection="1">
      <alignment horizontal="center" vertical="top"/>
    </xf>
    <xf numFmtId="8" fontId="18" fillId="2" borderId="0" xfId="0" applyNumberFormat="1" applyFont="1" applyFill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left"/>
    </xf>
    <xf numFmtId="0" fontId="15" fillId="2" borderId="0" xfId="0" applyFont="1" applyFill="1" applyAlignment="1" applyProtection="1"/>
    <xf numFmtId="0" fontId="14" fillId="2" borderId="0" xfId="0" applyFont="1" applyFill="1" applyAlignment="1" applyProtection="1"/>
    <xf numFmtId="0" fontId="16" fillId="2" borderId="0" xfId="0" applyFont="1" applyFill="1" applyBorder="1" applyAlignment="1" applyProtection="1"/>
    <xf numFmtId="0" fontId="10" fillId="2" borderId="0" xfId="0" applyFont="1" applyFill="1" applyAlignment="1" applyProtection="1"/>
    <xf numFmtId="0" fontId="9" fillId="2" borderId="0" xfId="0" applyFont="1" applyFill="1" applyAlignment="1" applyProtection="1"/>
    <xf numFmtId="0" fontId="9" fillId="0" borderId="0" xfId="0" applyFont="1" applyFill="1" applyAlignment="1" applyProtection="1"/>
    <xf numFmtId="0" fontId="17" fillId="2" borderId="0" xfId="0" applyFont="1" applyFill="1" applyAlignment="1" applyProtection="1"/>
    <xf numFmtId="0" fontId="20" fillId="2" borderId="0" xfId="0" applyFont="1" applyFill="1" applyAlignment="1" applyProtection="1"/>
    <xf numFmtId="0" fontId="23" fillId="4" borderId="9" xfId="0" applyFont="1" applyFill="1" applyBorder="1" applyAlignment="1" applyProtection="1">
      <alignment vertical="center"/>
    </xf>
    <xf numFmtId="165" fontId="21" fillId="2" borderId="11" xfId="1" applyNumberFormat="1" applyFont="1" applyFill="1" applyBorder="1" applyAlignment="1" applyProtection="1">
      <alignment horizontal="center" vertical="center" wrapText="1"/>
    </xf>
    <xf numFmtId="49" fontId="30" fillId="2" borderId="2" xfId="0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vertical="center" wrapText="1"/>
    </xf>
    <xf numFmtId="0" fontId="7" fillId="5" borderId="4" xfId="0" applyFont="1" applyFill="1" applyBorder="1" applyAlignment="1" applyProtection="1">
      <alignment vertical="center" wrapText="1"/>
    </xf>
    <xf numFmtId="49" fontId="7" fillId="0" borderId="2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4" fontId="7" fillId="2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right" vertical="center"/>
    </xf>
    <xf numFmtId="0" fontId="4" fillId="4" borderId="1" xfId="0" applyFont="1" applyFill="1" applyBorder="1" applyAlignment="1" applyProtection="1">
      <alignment vertical="center"/>
    </xf>
    <xf numFmtId="4" fontId="3" fillId="4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20" fontId="3" fillId="2" borderId="2" xfId="0" applyNumberFormat="1" applyFont="1" applyFill="1" applyBorder="1" applyAlignment="1" applyProtection="1">
      <alignment horizontal="center" vertical="center"/>
    </xf>
    <xf numFmtId="0" fontId="36" fillId="2" borderId="0" xfId="0" applyFont="1" applyFill="1" applyAlignment="1" applyProtection="1">
      <alignment horizontal="center" wrapText="1"/>
    </xf>
    <xf numFmtId="0" fontId="35" fillId="2" borderId="2" xfId="0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26" fillId="2" borderId="0" xfId="0" applyFont="1" applyFill="1" applyAlignment="1" applyProtection="1">
      <alignment horizontal="left"/>
    </xf>
    <xf numFmtId="0" fontId="26" fillId="4" borderId="2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vertical="center" wrapText="1"/>
    </xf>
    <xf numFmtId="4" fontId="3" fillId="4" borderId="19" xfId="0" applyNumberFormat="1" applyFont="1" applyFill="1" applyBorder="1" applyAlignment="1" applyProtection="1">
      <alignment horizontal="center" vertical="center" wrapText="1"/>
    </xf>
    <xf numFmtId="4" fontId="4" fillId="4" borderId="19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1" fillId="0" borderId="0" xfId="3" applyFont="1" applyBorder="1" applyAlignment="1" applyProtection="1">
      <alignment horizontal="right" vertical="center"/>
    </xf>
    <xf numFmtId="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23" fillId="0" borderId="0" xfId="21" applyFont="1" applyFill="1" applyAlignment="1" applyProtection="1">
      <alignment horizontal="left" vertical="center" wrapText="1"/>
    </xf>
    <xf numFmtId="0" fontId="22" fillId="3" borderId="12" xfId="0" applyFont="1" applyFill="1" applyBorder="1" applyAlignment="1" applyProtection="1">
      <alignment horizontal="center" vertical="center"/>
    </xf>
    <xf numFmtId="0" fontId="22" fillId="3" borderId="13" xfId="0" applyFont="1" applyFill="1" applyBorder="1" applyAlignment="1" applyProtection="1">
      <alignment horizontal="center" vertical="center"/>
    </xf>
    <xf numFmtId="0" fontId="22" fillId="3" borderId="14" xfId="0" applyFont="1" applyFill="1" applyBorder="1" applyAlignment="1" applyProtection="1">
      <alignment horizontal="center" vertical="center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4" fontId="26" fillId="4" borderId="1" xfId="0" applyNumberFormat="1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left" vertical="center" wrapText="1"/>
    </xf>
    <xf numFmtId="0" fontId="7" fillId="5" borderId="22" xfId="0" applyFont="1" applyFill="1" applyBorder="1" applyAlignment="1" applyProtection="1">
      <alignment horizontal="left" vertical="center" wrapText="1"/>
    </xf>
    <xf numFmtId="0" fontId="7" fillId="5" borderId="23" xfId="0" applyFont="1" applyFill="1" applyBorder="1" applyAlignment="1" applyProtection="1">
      <alignment horizontal="left" vertical="center" wrapText="1"/>
    </xf>
    <xf numFmtId="0" fontId="21" fillId="2" borderId="0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center" wrapText="1"/>
    </xf>
    <xf numFmtId="0" fontId="4" fillId="4" borderId="8" xfId="0" applyFont="1" applyFill="1" applyBorder="1" applyAlignment="1" applyProtection="1">
      <alignment horizontal="left" vertical="center" wrapText="1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26" fillId="4" borderId="15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9" xfId="0" applyFont="1" applyFill="1" applyBorder="1" applyAlignment="1" applyProtection="1">
      <alignment horizontal="left" vertical="center"/>
    </xf>
    <xf numFmtId="0" fontId="21" fillId="2" borderId="25" xfId="0" applyFont="1" applyFill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right" vertical="center"/>
    </xf>
    <xf numFmtId="49" fontId="8" fillId="0" borderId="3" xfId="0" applyNumberFormat="1" applyFont="1" applyBorder="1" applyAlignment="1" applyProtection="1">
      <alignment horizontal="right" vertical="center"/>
    </xf>
    <xf numFmtId="49" fontId="8" fillId="0" borderId="4" xfId="0" applyNumberFormat="1" applyFont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49" fontId="7" fillId="0" borderId="18" xfId="0" applyNumberFormat="1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/>
    </xf>
    <xf numFmtId="49" fontId="7" fillId="0" borderId="19" xfId="0" applyNumberFormat="1" applyFont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left" vertical="center" wrapText="1"/>
    </xf>
    <xf numFmtId="0" fontId="26" fillId="2" borderId="0" xfId="0" applyFont="1" applyFill="1" applyAlignment="1" applyProtection="1">
      <alignment horizontal="left"/>
    </xf>
    <xf numFmtId="0" fontId="23" fillId="4" borderId="20" xfId="0" applyFont="1" applyFill="1" applyBorder="1" applyAlignment="1" applyProtection="1">
      <alignment horizontal="left" vertical="center"/>
    </xf>
    <xf numFmtId="0" fontId="23" fillId="4" borderId="21" xfId="0" applyFont="1" applyFill="1" applyBorder="1" applyAlignment="1" applyProtection="1">
      <alignment horizontal="left" vertical="center"/>
    </xf>
    <xf numFmtId="0" fontId="21" fillId="0" borderId="6" xfId="3" applyFont="1" applyBorder="1" applyAlignment="1" applyProtection="1">
      <alignment horizontal="center" vertical="center"/>
    </xf>
    <xf numFmtId="0" fontId="21" fillId="0" borderId="24" xfId="3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/>
    </xf>
    <xf numFmtId="4" fontId="3" fillId="2" borderId="18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right" vertical="center"/>
    </xf>
    <xf numFmtId="4" fontId="7" fillId="2" borderId="7" xfId="0" applyNumberFormat="1" applyFont="1" applyFill="1" applyBorder="1" applyAlignment="1" applyProtection="1">
      <alignment horizontal="center" vertical="center"/>
    </xf>
    <xf numFmtId="4" fontId="7" fillId="2" borderId="9" xfId="0" applyNumberFormat="1" applyFont="1" applyFill="1" applyBorder="1" applyAlignment="1" applyProtection="1">
      <alignment horizontal="center" vertical="center"/>
    </xf>
    <xf numFmtId="0" fontId="26" fillId="4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1" fillId="5" borderId="1" xfId="0" applyFont="1" applyFill="1" applyBorder="1" applyAlignment="1" applyProtection="1">
      <alignment horizontal="left" vertical="center" wrapText="1"/>
    </xf>
    <xf numFmtId="0" fontId="31" fillId="5" borderId="3" xfId="0" applyFont="1" applyFill="1" applyBorder="1" applyAlignment="1" applyProtection="1">
      <alignment horizontal="left" vertical="center" wrapText="1"/>
    </xf>
    <xf numFmtId="0" fontId="31" fillId="5" borderId="4" xfId="0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23" fillId="4" borderId="2" xfId="0" applyFont="1" applyFill="1" applyBorder="1" applyAlignment="1" applyProtection="1">
      <alignment horizontal="left" vertical="center"/>
    </xf>
  </cellXfs>
  <cellStyles count="22">
    <cellStyle name="Euro" xfId="5" xr:uid="{00000000-0005-0000-0000-000000000000}"/>
    <cellStyle name="Euro 2" xfId="6" xr:uid="{00000000-0005-0000-0000-000001000000}"/>
    <cellStyle name="Euro 3" xfId="7" xr:uid="{00000000-0005-0000-0000-000002000000}"/>
    <cellStyle name="Euro 4" xfId="18" xr:uid="{00000000-0005-0000-0000-000003000000}"/>
    <cellStyle name="Euro_Preis_u Leistungsermittlung_JobaTest" xfId="8" xr:uid="{00000000-0005-0000-0000-000004000000}"/>
    <cellStyle name="Hyperlink 2" xfId="19" xr:uid="{00000000-0005-0000-0000-000005000000}"/>
    <cellStyle name="Prozent 2" xfId="9" xr:uid="{00000000-0005-0000-0000-000006000000}"/>
    <cellStyle name="Prozent 3" xfId="10" xr:uid="{00000000-0005-0000-0000-000007000000}"/>
    <cellStyle name="Prozent 4" xfId="20" xr:uid="{00000000-0005-0000-0000-000008000000}"/>
    <cellStyle name="Standard" xfId="0" builtinId="0"/>
    <cellStyle name="Standard 2" xfId="2" xr:uid="{00000000-0005-0000-0000-00000A000000}"/>
    <cellStyle name="Standard 2 2" xfId="11" xr:uid="{00000000-0005-0000-0000-00000B000000}"/>
    <cellStyle name="Standard 3" xfId="12" xr:uid="{00000000-0005-0000-0000-00000C000000}"/>
    <cellStyle name="Standard 4" xfId="13" xr:uid="{00000000-0005-0000-0000-00000D000000}"/>
    <cellStyle name="Standard 5" xfId="14" xr:uid="{00000000-0005-0000-0000-00000E000000}"/>
    <cellStyle name="Standard 5 3" xfId="21" xr:uid="{00000000-0005-0000-0000-00000F000000}"/>
    <cellStyle name="Standard 6" xfId="15" xr:uid="{00000000-0005-0000-0000-000010000000}"/>
    <cellStyle name="Standard 7" xfId="4" xr:uid="{00000000-0005-0000-0000-000011000000}"/>
    <cellStyle name="Standard 8" xfId="3" xr:uid="{00000000-0005-0000-0000-000012000000}"/>
    <cellStyle name="Währung" xfId="1" builtinId="4"/>
    <cellStyle name="Währung 2" xfId="16" xr:uid="{00000000-0005-0000-0000-000014000000}"/>
    <cellStyle name="Währung 2 2" xfId="17" xr:uid="{00000000-0005-0000-0000-000015000000}"/>
  </cellStyles>
  <dxfs count="0"/>
  <tableStyles count="0" defaultTableStyle="TableStyleMedium2" defaultPivotStyle="PivotStyleLight16"/>
  <colors>
    <mruColors>
      <color rgb="FFAFBEB5"/>
      <color rgb="FFD9D9D9"/>
      <color rgb="FF1C4632"/>
      <color rgb="FF82002A"/>
      <color rgb="FF99BFD9"/>
      <color rgb="FFE4E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9BFD9"/>
    <pageSetUpPr fitToPage="1"/>
  </sheetPr>
  <dimension ref="A1:AK138"/>
  <sheetViews>
    <sheetView showGridLines="0" tabSelected="1" view="pageBreakPreview" zoomScale="110" zoomScaleNormal="100" zoomScaleSheetLayoutView="110" workbookViewId="0">
      <pane ySplit="6" topLeftCell="A7" activePane="bottomLeft" state="frozen"/>
      <selection pane="bottomLeft" activeCell="C29" sqref="C29:K29"/>
    </sheetView>
  </sheetViews>
  <sheetFormatPr baseColWidth="10" defaultColWidth="9.140625" defaultRowHeight="14.25" x14ac:dyDescent="0.2"/>
  <cols>
    <col min="1" max="1" width="8.140625" style="21" customWidth="1"/>
    <col min="2" max="2" width="11.42578125" style="22" customWidth="1"/>
    <col min="3" max="3" width="23.42578125" style="22" customWidth="1"/>
    <col min="4" max="4" width="6.85546875" style="22" customWidth="1"/>
    <col min="5" max="5" width="7.42578125" style="23" bestFit="1" customWidth="1"/>
    <col min="6" max="6" width="7.42578125" style="23" customWidth="1"/>
    <col min="7" max="7" width="2.5703125" style="23" hidden="1" customWidth="1"/>
    <col min="8" max="8" width="10.28515625" style="23" customWidth="1"/>
    <col min="9" max="10" width="9.7109375" style="23" customWidth="1"/>
    <col min="11" max="11" width="19.28515625" style="23" customWidth="1"/>
    <col min="12" max="12" width="19.42578125" style="24" customWidth="1"/>
    <col min="13" max="13" width="20.85546875" style="24" customWidth="1"/>
    <col min="14" max="15" width="9.140625" style="11"/>
    <col min="16" max="16" width="12" style="11" customWidth="1"/>
    <col min="17" max="37" width="9.140625" style="11"/>
    <col min="38" max="16384" width="9.140625" style="22"/>
  </cols>
  <sheetData>
    <row r="1" spans="1:37" s="28" customFormat="1" ht="34.5" customHeight="1" x14ac:dyDescent="0.25">
      <c r="A1" s="25" t="s">
        <v>32</v>
      </c>
      <c r="B1" s="26"/>
      <c r="C1" s="26"/>
      <c r="D1" s="26"/>
      <c r="E1" s="27"/>
      <c r="F1" s="27"/>
      <c r="G1" s="27"/>
      <c r="H1" s="26"/>
      <c r="L1" s="100" t="s">
        <v>57</v>
      </c>
      <c r="M1" s="100"/>
    </row>
    <row r="2" spans="1:37" s="32" customFormat="1" ht="15.75" x14ac:dyDescent="0.2">
      <c r="A2" s="29"/>
      <c r="B2" s="30"/>
      <c r="C2" s="30"/>
      <c r="D2" s="30"/>
      <c r="E2" s="31"/>
      <c r="F2" s="30"/>
      <c r="G2" s="30"/>
      <c r="H2" s="30"/>
      <c r="I2" s="30"/>
      <c r="J2" s="30"/>
      <c r="L2" s="33"/>
      <c r="M2" s="34"/>
    </row>
    <row r="3" spans="1:37" s="32" customFormat="1" ht="15.75" x14ac:dyDescent="0.2">
      <c r="A3" s="110" t="s">
        <v>47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37" s="32" customFormat="1" ht="38.25" customHeight="1" x14ac:dyDescent="0.2">
      <c r="A4" s="121" t="s">
        <v>48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37" s="26" customFormat="1" ht="14.25" customHeight="1" x14ac:dyDescent="0.25">
      <c r="A5" s="101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</row>
    <row r="6" spans="1:37" s="36" customFormat="1" ht="15" thickBot="1" x14ac:dyDescent="0.25">
      <c r="A6" s="63"/>
      <c r="E6" s="37"/>
      <c r="F6" s="37"/>
      <c r="K6" s="37"/>
    </row>
    <row r="7" spans="1:37" s="11" customFormat="1" ht="18.75" thickBot="1" x14ac:dyDescent="0.25">
      <c r="A7" s="118" t="s">
        <v>38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20"/>
      <c r="N7" s="68"/>
      <c r="O7" s="68"/>
      <c r="P7" s="68"/>
      <c r="Q7" s="68"/>
    </row>
    <row r="8" spans="1:37" s="3" customFormat="1" ht="38.25" customHeight="1" thickBot="1" x14ac:dyDescent="0.25">
      <c r="A8" s="81" t="s">
        <v>1</v>
      </c>
      <c r="B8" s="111" t="s">
        <v>4</v>
      </c>
      <c r="C8" s="112"/>
      <c r="D8" s="112"/>
      <c r="E8" s="112"/>
      <c r="F8" s="112"/>
      <c r="G8" s="112"/>
      <c r="H8" s="112"/>
      <c r="I8" s="113"/>
      <c r="J8" s="114"/>
      <c r="K8" s="82" t="s">
        <v>41</v>
      </c>
      <c r="L8" s="104" t="s">
        <v>30</v>
      </c>
      <c r="M8" s="105"/>
      <c r="N8" s="59"/>
      <c r="O8" s="59"/>
      <c r="P8" s="59"/>
      <c r="Q8" s="5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s="52" customFormat="1" ht="11.25" customHeight="1" x14ac:dyDescent="0.25">
      <c r="A9" s="53" t="s">
        <v>15</v>
      </c>
      <c r="B9" s="115" t="s">
        <v>16</v>
      </c>
      <c r="C9" s="116"/>
      <c r="D9" s="116"/>
      <c r="E9" s="116"/>
      <c r="F9" s="116"/>
      <c r="G9" s="116"/>
      <c r="H9" s="116"/>
      <c r="I9" s="116"/>
      <c r="J9" s="117"/>
      <c r="K9" s="54" t="s">
        <v>17</v>
      </c>
      <c r="L9" s="106" t="s">
        <v>42</v>
      </c>
      <c r="M9" s="105"/>
      <c r="N9" s="60"/>
      <c r="O9" s="60"/>
      <c r="P9" s="61"/>
      <c r="Q9" s="62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</row>
    <row r="10" spans="1:37" s="51" customFormat="1" ht="42" customHeight="1" thickBot="1" x14ac:dyDescent="0.25">
      <c r="A10" s="77" t="s">
        <v>37</v>
      </c>
      <c r="B10" s="139" t="s">
        <v>44</v>
      </c>
      <c r="C10" s="139"/>
      <c r="D10" s="140"/>
      <c r="E10" s="140"/>
      <c r="F10" s="140"/>
      <c r="G10" s="140"/>
      <c r="H10" s="140"/>
      <c r="I10" s="141"/>
      <c r="J10" s="141"/>
      <c r="K10" s="43"/>
      <c r="L10" s="142" t="str">
        <f>IF(K10="","",K10)</f>
        <v/>
      </c>
      <c r="M10" s="143"/>
      <c r="N10" s="55"/>
      <c r="O10" s="55"/>
      <c r="P10" s="55"/>
      <c r="Q10" s="55"/>
    </row>
    <row r="11" spans="1:37" s="51" customFormat="1" ht="30" customHeight="1" thickBot="1" x14ac:dyDescent="0.25">
      <c r="A11" s="78"/>
      <c r="B11" s="144" t="s">
        <v>49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5" t="str">
        <f>IFERROR(L10,"")</f>
        <v/>
      </c>
      <c r="M11" s="146" t="str">
        <f>IFERROR(#REF!+#REF!,"")</f>
        <v/>
      </c>
      <c r="N11" s="55"/>
      <c r="O11" s="55"/>
      <c r="P11" s="55"/>
      <c r="Q11" s="55"/>
    </row>
    <row r="12" spans="1:37" s="51" customFormat="1" ht="17.25" customHeight="1" thickBot="1" x14ac:dyDescent="0.25">
      <c r="A12" s="78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79"/>
      <c r="M12" s="79"/>
      <c r="N12" s="55"/>
      <c r="O12" s="55"/>
      <c r="P12" s="55"/>
      <c r="Q12" s="55"/>
    </row>
    <row r="13" spans="1:37" s="11" customFormat="1" ht="18.75" thickBot="1" x14ac:dyDescent="0.25">
      <c r="A13" s="135" t="s">
        <v>39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72"/>
      <c r="N13" s="68"/>
      <c r="O13" s="68"/>
      <c r="P13" s="68"/>
      <c r="Q13" s="68"/>
    </row>
    <row r="14" spans="1:37" s="11" customFormat="1" ht="18.75" customHeight="1" x14ac:dyDescent="0.2">
      <c r="A14" s="107" t="s">
        <v>43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9"/>
      <c r="L14" s="75"/>
      <c r="M14" s="76"/>
      <c r="N14" s="68"/>
      <c r="O14" s="68"/>
      <c r="P14" s="68"/>
      <c r="Q14" s="68"/>
    </row>
    <row r="15" spans="1:37" s="10" customFormat="1" ht="56.25" customHeight="1" x14ac:dyDescent="0.2">
      <c r="A15" s="90" t="s">
        <v>1</v>
      </c>
      <c r="B15" s="91" t="s">
        <v>10</v>
      </c>
      <c r="C15" s="92" t="s">
        <v>29</v>
      </c>
      <c r="D15" s="91" t="s">
        <v>34</v>
      </c>
      <c r="E15" s="91" t="s">
        <v>11</v>
      </c>
      <c r="F15" s="91" t="s">
        <v>12</v>
      </c>
      <c r="G15" s="91" t="s">
        <v>0</v>
      </c>
      <c r="H15" s="91" t="s">
        <v>21</v>
      </c>
      <c r="I15" s="91" t="s">
        <v>14</v>
      </c>
      <c r="J15" s="91" t="s">
        <v>13</v>
      </c>
      <c r="K15" s="93" t="s">
        <v>7</v>
      </c>
      <c r="L15" s="94" t="s">
        <v>5</v>
      </c>
      <c r="M15" s="94" t="s">
        <v>6</v>
      </c>
      <c r="N15" s="65"/>
      <c r="O15" s="65"/>
      <c r="P15" s="65"/>
      <c r="Q15" s="6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7" s="10" customFormat="1" ht="12.75" x14ac:dyDescent="0.2">
      <c r="A16" s="53" t="s">
        <v>15</v>
      </c>
      <c r="B16" s="89" t="s">
        <v>16</v>
      </c>
      <c r="C16" s="89" t="s">
        <v>17</v>
      </c>
      <c r="D16" s="89" t="s">
        <v>18</v>
      </c>
      <c r="E16" s="89" t="s">
        <v>19</v>
      </c>
      <c r="F16" s="89" t="s">
        <v>20</v>
      </c>
      <c r="G16" s="89"/>
      <c r="H16" s="89" t="s">
        <v>22</v>
      </c>
      <c r="I16" s="89" t="s">
        <v>23</v>
      </c>
      <c r="J16" s="89" t="s">
        <v>24</v>
      </c>
      <c r="K16" s="54" t="s">
        <v>25</v>
      </c>
      <c r="L16" s="54" t="s">
        <v>26</v>
      </c>
      <c r="M16" s="54" t="s">
        <v>27</v>
      </c>
      <c r="N16" s="65"/>
      <c r="O16" s="65"/>
      <c r="P16" s="65"/>
      <c r="Q16" s="6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7" s="5" customFormat="1" ht="30" customHeight="1" x14ac:dyDescent="0.25">
      <c r="A17" s="131" t="s">
        <v>59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3"/>
      <c r="N17" s="64"/>
      <c r="O17" s="64"/>
      <c r="P17" s="64"/>
      <c r="Q17" s="6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7" customFormat="1" ht="51" customHeight="1" x14ac:dyDescent="0.2">
      <c r="A18" s="128" t="s">
        <v>3</v>
      </c>
      <c r="B18" s="125" t="s">
        <v>52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7"/>
      <c r="O18" s="55"/>
      <c r="P18" s="66"/>
      <c r="Q18" s="6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s="8" customFormat="1" ht="32.25" customHeight="1" x14ac:dyDescent="0.2">
      <c r="A19" s="129"/>
      <c r="B19" s="95">
        <v>1</v>
      </c>
      <c r="C19" s="50" t="s">
        <v>50</v>
      </c>
      <c r="D19" s="83">
        <v>255</v>
      </c>
      <c r="E19" s="84">
        <v>0.22569444444444445</v>
      </c>
      <c r="F19" s="84">
        <v>0.23958333333333334</v>
      </c>
      <c r="G19" s="40">
        <f>IF(E19&lt;=F19,F19-E19,"24:00"+(F19-E19))</f>
        <v>1.3888888888888895E-2</v>
      </c>
      <c r="H19" s="41">
        <f>ROUND(G19*24,2)</f>
        <v>0.33</v>
      </c>
      <c r="I19" s="41">
        <f>B19*D19*H19</f>
        <v>84.15</v>
      </c>
      <c r="J19" s="41">
        <f>ROUND(I19/12,2)</f>
        <v>7.01</v>
      </c>
      <c r="K19" s="43"/>
      <c r="L19" s="57" t="str">
        <f>IF(K19="","",$I19*K19)</f>
        <v/>
      </c>
      <c r="M19" s="57" t="str">
        <f>IF(K19="","",$J19*K19)</f>
        <v/>
      </c>
      <c r="N19" s="55"/>
      <c r="O19" s="67"/>
      <c r="P19" s="67"/>
      <c r="Q19" s="6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8" customFormat="1" ht="39" customHeight="1" x14ac:dyDescent="0.2">
      <c r="A20" s="129"/>
      <c r="B20" s="95">
        <v>1</v>
      </c>
      <c r="C20" s="50" t="s">
        <v>51</v>
      </c>
      <c r="D20" s="83">
        <v>255</v>
      </c>
      <c r="E20" s="84">
        <v>0.88541666666666663</v>
      </c>
      <c r="F20" s="84">
        <v>0.91666666666666663</v>
      </c>
      <c r="G20" s="40">
        <f t="shared" ref="G20" si="0">IF(E20&lt;=F20,F20-E20,"24:00"+(F20-E20))</f>
        <v>3.125E-2</v>
      </c>
      <c r="H20" s="41">
        <f t="shared" ref="H20" si="1">ROUND(G20*24,2)</f>
        <v>0.75</v>
      </c>
      <c r="I20" s="41">
        <f>B20*D20*H20</f>
        <v>191.25</v>
      </c>
      <c r="J20" s="41">
        <f t="shared" ref="J20" si="2">ROUND(I20/12,2)</f>
        <v>15.94</v>
      </c>
      <c r="K20" s="43"/>
      <c r="L20" s="57" t="str">
        <f t="shared" ref="L20" si="3">IF(K20="","",$I20*K20)</f>
        <v/>
      </c>
      <c r="M20" s="57" t="str">
        <f t="shared" ref="M20" si="4">IF(K20="","",$J20*K20)</f>
        <v/>
      </c>
      <c r="N20" s="67"/>
      <c r="O20" s="67"/>
      <c r="P20" s="67"/>
      <c r="Q20" s="6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10" customFormat="1" ht="30" customHeight="1" x14ac:dyDescent="0.2">
      <c r="A21" s="130"/>
      <c r="B21" s="122" t="s">
        <v>53</v>
      </c>
      <c r="C21" s="123"/>
      <c r="D21" s="123"/>
      <c r="E21" s="123"/>
      <c r="F21" s="123"/>
      <c r="G21" s="123"/>
      <c r="H21" s="123"/>
      <c r="I21" s="123"/>
      <c r="J21" s="123"/>
      <c r="K21" s="124"/>
      <c r="L21" s="58" t="str">
        <f>IF(AND(K19="",K20=""),"",IF(SUM(L19:L20)=0,0,IF(SUM(L19:L20)&gt;0,SUM(L19:L20))))</f>
        <v/>
      </c>
      <c r="M21" s="58" t="str">
        <f>IF(AND(L19="",L20=""),"",IF(SUM(M19:M20)=0,0,IF(SUM(M19:M20)&gt;0,SUM(M19:M20))))</f>
        <v/>
      </c>
      <c r="N21" s="65"/>
      <c r="O21" s="65"/>
      <c r="P21" s="65"/>
      <c r="Q21" s="6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s="16" customFormat="1" ht="15.75" x14ac:dyDescent="0.2">
      <c r="A22" s="12"/>
      <c r="B22" s="12"/>
      <c r="C22" s="12"/>
      <c r="D22" s="13"/>
      <c r="E22" s="13"/>
      <c r="F22" s="13"/>
      <c r="G22" s="13"/>
      <c r="H22" s="13"/>
      <c r="I22" s="13"/>
      <c r="J22" s="13"/>
      <c r="K22" s="14"/>
      <c r="L22" s="15"/>
      <c r="M22" s="15"/>
      <c r="N22" s="69"/>
      <c r="O22" s="69"/>
      <c r="P22" s="69"/>
      <c r="Q22" s="69"/>
    </row>
    <row r="23" spans="1:37" s="11" customFormat="1" ht="18" x14ac:dyDescent="0.2">
      <c r="A23" s="154" t="s">
        <v>40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44"/>
      <c r="N23" s="68"/>
      <c r="O23" s="68"/>
      <c r="P23" s="68"/>
      <c r="Q23" s="68"/>
    </row>
    <row r="24" spans="1:37" s="11" customFormat="1" ht="51" x14ac:dyDescent="0.2">
      <c r="A24" s="38" t="s">
        <v>1</v>
      </c>
      <c r="B24" s="153" t="s">
        <v>4</v>
      </c>
      <c r="C24" s="153"/>
      <c r="D24" s="153"/>
      <c r="E24" s="153"/>
      <c r="F24" s="153"/>
      <c r="G24" s="153"/>
      <c r="H24" s="153"/>
      <c r="I24" s="149" t="s">
        <v>8</v>
      </c>
      <c r="J24" s="149"/>
      <c r="K24" s="39" t="s">
        <v>9</v>
      </c>
      <c r="L24" s="45" t="s">
        <v>31</v>
      </c>
      <c r="M24" s="86"/>
      <c r="N24" s="68"/>
      <c r="O24" s="68"/>
      <c r="P24" s="68"/>
      <c r="Q24" s="68"/>
    </row>
    <row r="25" spans="1:37" s="55" customFormat="1" ht="12.75" x14ac:dyDescent="0.2">
      <c r="A25" s="89" t="s">
        <v>15</v>
      </c>
      <c r="B25" s="147" t="s">
        <v>16</v>
      </c>
      <c r="C25" s="147"/>
      <c r="D25" s="147"/>
      <c r="E25" s="147"/>
      <c r="F25" s="147"/>
      <c r="G25" s="147"/>
      <c r="H25" s="147"/>
      <c r="I25" s="147" t="s">
        <v>17</v>
      </c>
      <c r="J25" s="147"/>
      <c r="K25" s="54" t="s">
        <v>18</v>
      </c>
      <c r="L25" s="56" t="s">
        <v>28</v>
      </c>
      <c r="M25" s="9"/>
    </row>
    <row r="26" spans="1:37" s="18" customFormat="1" ht="30" customHeight="1" x14ac:dyDescent="0.2">
      <c r="A26" s="150" t="s">
        <v>58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2"/>
      <c r="N26" s="70"/>
      <c r="O26" s="70"/>
      <c r="P26" s="70"/>
      <c r="Q26" s="70"/>
    </row>
    <row r="27" spans="1:37" s="11" customFormat="1" ht="42.75" customHeight="1" x14ac:dyDescent="0.25">
      <c r="A27" s="46" t="s">
        <v>54</v>
      </c>
      <c r="B27" s="148" t="s">
        <v>60</v>
      </c>
      <c r="C27" s="148"/>
      <c r="D27" s="148"/>
      <c r="E27" s="148"/>
      <c r="F27" s="148"/>
      <c r="G27" s="148"/>
      <c r="H27" s="148"/>
      <c r="I27" s="99">
        <v>12</v>
      </c>
      <c r="J27" s="99"/>
      <c r="K27" s="97"/>
      <c r="L27" s="87" t="str">
        <f>IF(K27="","",$I27*K27)</f>
        <v/>
      </c>
      <c r="M27" s="85"/>
      <c r="N27" s="68"/>
      <c r="O27" s="68"/>
      <c r="P27" s="68"/>
      <c r="Q27" s="68"/>
    </row>
    <row r="28" spans="1:37" s="11" customFormat="1" ht="30" customHeight="1" thickBot="1" x14ac:dyDescent="0.3">
      <c r="A28" s="74" t="s">
        <v>55</v>
      </c>
      <c r="B28" s="139" t="s">
        <v>61</v>
      </c>
      <c r="C28" s="139"/>
      <c r="D28" s="139"/>
      <c r="E28" s="139"/>
      <c r="F28" s="139"/>
      <c r="G28" s="139"/>
      <c r="H28" s="139"/>
      <c r="I28" s="99">
        <v>20</v>
      </c>
      <c r="J28" s="99"/>
      <c r="K28" s="98"/>
      <c r="L28" s="87" t="str">
        <f t="shared" ref="L28" si="5">IF(K28="","",$I28*K28)</f>
        <v/>
      </c>
      <c r="M28" s="85"/>
    </row>
    <row r="29" spans="1:37" s="11" customFormat="1" ht="30" customHeight="1" thickBot="1" x14ac:dyDescent="0.25">
      <c r="A29" s="47"/>
      <c r="B29" s="29"/>
      <c r="C29" s="137" t="s">
        <v>56</v>
      </c>
      <c r="D29" s="137"/>
      <c r="E29" s="137"/>
      <c r="F29" s="137"/>
      <c r="G29" s="137"/>
      <c r="H29" s="137"/>
      <c r="I29" s="137"/>
      <c r="J29" s="137"/>
      <c r="K29" s="138"/>
      <c r="L29" s="73" t="str">
        <f>IF(AND(K27="",K28=""),"",IF(SUM(L27:L28)=0,0,IF(SUM(L27:L28)&gt;0,SUM(L27:L28))))</f>
        <v/>
      </c>
      <c r="M29" s="42"/>
      <c r="N29" s="68"/>
      <c r="O29" s="68"/>
      <c r="P29" s="68"/>
      <c r="Q29" s="68"/>
    </row>
    <row r="30" spans="1:37" s="16" customFormat="1" ht="16.5" thickBot="1" x14ac:dyDescent="0.25">
      <c r="A30" s="12"/>
      <c r="B30" s="12"/>
      <c r="C30" s="12"/>
      <c r="D30" s="13"/>
      <c r="E30" s="13"/>
      <c r="F30" s="13"/>
      <c r="G30" s="13"/>
      <c r="H30" s="13"/>
      <c r="I30" s="13"/>
      <c r="J30" s="13"/>
      <c r="K30" s="14"/>
      <c r="L30" s="15"/>
      <c r="M30" s="15"/>
      <c r="N30" s="69"/>
      <c r="O30" s="69"/>
      <c r="P30" s="69"/>
      <c r="Q30" s="69"/>
    </row>
    <row r="31" spans="1:37" s="11" customFormat="1" ht="30" customHeight="1" thickBot="1" x14ac:dyDescent="0.25">
      <c r="A31" s="47"/>
      <c r="B31" s="29"/>
      <c r="C31" s="48"/>
      <c r="D31" s="42"/>
      <c r="E31" s="42"/>
      <c r="F31" s="42"/>
      <c r="G31" s="49"/>
      <c r="H31" s="49"/>
      <c r="I31" s="49"/>
      <c r="J31" s="36"/>
      <c r="K31" s="96" t="s">
        <v>45</v>
      </c>
      <c r="L31" s="73" t="str">
        <f>IFERROR(L11+L21+L29,"")</f>
        <v/>
      </c>
      <c r="M31" s="42"/>
      <c r="N31" s="68"/>
      <c r="O31" s="68"/>
      <c r="P31" s="68"/>
      <c r="Q31" s="68"/>
    </row>
    <row r="32" spans="1:37" s="42" customFormat="1" x14ac:dyDescent="0.2">
      <c r="A32" s="88" t="s">
        <v>35</v>
      </c>
      <c r="E32" s="49"/>
      <c r="F32" s="49"/>
      <c r="G32" s="49"/>
      <c r="H32" s="49"/>
      <c r="I32" s="49"/>
      <c r="J32" s="49"/>
      <c r="K32" s="49"/>
      <c r="L32" s="44"/>
      <c r="M32" s="44"/>
      <c r="N32" s="71"/>
      <c r="O32" s="71"/>
      <c r="P32" s="71"/>
      <c r="Q32" s="71"/>
    </row>
    <row r="33" spans="1:17" s="42" customFormat="1" x14ac:dyDescent="0.2">
      <c r="A33" s="88" t="s">
        <v>36</v>
      </c>
      <c r="E33" s="49"/>
      <c r="F33" s="49"/>
      <c r="G33" s="49"/>
      <c r="H33" s="49"/>
      <c r="I33" s="49"/>
      <c r="J33" s="49"/>
      <c r="K33" s="49"/>
      <c r="L33" s="44"/>
      <c r="M33" s="44"/>
      <c r="N33" s="71"/>
      <c r="O33" s="71"/>
      <c r="P33" s="71"/>
      <c r="Q33" s="71"/>
    </row>
    <row r="34" spans="1:17" s="88" customFormat="1" ht="14.25" customHeight="1" x14ac:dyDescent="0.2">
      <c r="A34" s="88" t="s">
        <v>33</v>
      </c>
    </row>
    <row r="35" spans="1:17" s="42" customFormat="1" x14ac:dyDescent="0.2">
      <c r="A35" s="134" t="s">
        <v>46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71"/>
      <c r="O35" s="71"/>
      <c r="P35" s="71"/>
      <c r="Q35" s="71"/>
    </row>
    <row r="36" spans="1:17" s="11" customFormat="1" x14ac:dyDescent="0.2">
      <c r="A36" s="20"/>
      <c r="E36" s="19"/>
      <c r="F36" s="19"/>
      <c r="G36" s="19"/>
      <c r="H36" s="19"/>
      <c r="I36" s="19"/>
      <c r="J36" s="19"/>
      <c r="K36" s="19"/>
      <c r="L36" s="17"/>
      <c r="M36" s="17"/>
    </row>
    <row r="37" spans="1:17" s="11" customFormat="1" x14ac:dyDescent="0.2">
      <c r="A37" s="20"/>
      <c r="E37" s="19"/>
      <c r="F37" s="19"/>
      <c r="G37" s="19"/>
      <c r="H37" s="19"/>
      <c r="I37" s="19"/>
      <c r="J37" s="19"/>
      <c r="K37" s="19"/>
      <c r="L37" s="17"/>
      <c r="M37" s="17"/>
    </row>
    <row r="38" spans="1:17" s="11" customFormat="1" x14ac:dyDescent="0.2">
      <c r="A38" s="20"/>
      <c r="E38" s="19"/>
      <c r="F38" s="19"/>
      <c r="G38" s="19"/>
      <c r="H38" s="19"/>
      <c r="I38" s="19"/>
      <c r="J38" s="19"/>
      <c r="K38" s="19"/>
      <c r="L38" s="17"/>
      <c r="M38" s="17"/>
    </row>
    <row r="39" spans="1:17" s="11" customFormat="1" x14ac:dyDescent="0.2">
      <c r="A39" s="20"/>
      <c r="E39" s="19"/>
      <c r="F39" s="19"/>
      <c r="G39" s="19"/>
      <c r="H39" s="19"/>
      <c r="I39" s="19"/>
      <c r="J39" s="19"/>
      <c r="K39" s="19"/>
      <c r="L39" s="17"/>
      <c r="M39" s="17"/>
    </row>
    <row r="40" spans="1:17" s="11" customFormat="1" x14ac:dyDescent="0.2">
      <c r="A40" s="20"/>
      <c r="E40" s="19"/>
      <c r="F40" s="19"/>
      <c r="G40" s="19"/>
      <c r="H40" s="19"/>
      <c r="I40" s="19"/>
      <c r="J40" s="19"/>
      <c r="K40" s="19"/>
      <c r="L40" s="17"/>
      <c r="M40" s="17"/>
    </row>
    <row r="41" spans="1:17" s="11" customFormat="1" x14ac:dyDescent="0.2">
      <c r="A41" s="20"/>
      <c r="E41" s="19"/>
      <c r="F41" s="19"/>
      <c r="G41" s="19"/>
      <c r="H41" s="19"/>
      <c r="I41" s="19"/>
      <c r="J41" s="19"/>
      <c r="K41" s="19"/>
      <c r="L41" s="17"/>
      <c r="M41" s="17"/>
    </row>
    <row r="42" spans="1:17" s="11" customFormat="1" x14ac:dyDescent="0.2">
      <c r="A42" s="20"/>
      <c r="E42" s="19"/>
      <c r="F42" s="19"/>
      <c r="G42" s="19"/>
      <c r="H42" s="19"/>
      <c r="I42" s="19"/>
      <c r="J42" s="19"/>
      <c r="K42" s="19"/>
      <c r="L42" s="17"/>
      <c r="M42" s="17"/>
    </row>
    <row r="43" spans="1:17" s="11" customFormat="1" x14ac:dyDescent="0.2">
      <c r="A43" s="20"/>
      <c r="E43" s="19"/>
      <c r="F43" s="19"/>
      <c r="G43" s="19"/>
      <c r="H43" s="19"/>
      <c r="I43" s="19"/>
      <c r="J43" s="19"/>
      <c r="K43" s="19"/>
      <c r="L43" s="17"/>
      <c r="M43" s="17"/>
    </row>
    <row r="44" spans="1:17" s="11" customFormat="1" x14ac:dyDescent="0.2">
      <c r="A44" s="20"/>
      <c r="E44" s="19"/>
      <c r="F44" s="19"/>
      <c r="G44" s="19"/>
      <c r="H44" s="19"/>
      <c r="I44" s="19"/>
      <c r="J44" s="19"/>
      <c r="K44" s="19"/>
      <c r="L44" s="17"/>
      <c r="M44" s="17"/>
    </row>
    <row r="45" spans="1:17" s="11" customFormat="1" x14ac:dyDescent="0.2">
      <c r="A45" s="20"/>
      <c r="E45" s="19"/>
      <c r="F45" s="19"/>
      <c r="G45" s="19"/>
      <c r="H45" s="19"/>
      <c r="I45" s="19"/>
      <c r="J45" s="19"/>
      <c r="K45" s="19"/>
      <c r="L45" s="17"/>
      <c r="M45" s="17"/>
    </row>
    <row r="46" spans="1:17" s="11" customFormat="1" x14ac:dyDescent="0.2">
      <c r="A46" s="20"/>
      <c r="E46" s="19"/>
      <c r="F46" s="19"/>
      <c r="G46" s="19"/>
      <c r="H46" s="19"/>
      <c r="I46" s="19"/>
      <c r="J46" s="19"/>
      <c r="K46" s="19"/>
      <c r="L46" s="17"/>
      <c r="M46" s="17"/>
    </row>
    <row r="47" spans="1:17" s="11" customFormat="1" x14ac:dyDescent="0.2">
      <c r="A47" s="20"/>
      <c r="E47" s="19"/>
      <c r="F47" s="19"/>
      <c r="G47" s="19"/>
      <c r="H47" s="19"/>
      <c r="I47" s="19"/>
      <c r="J47" s="19"/>
      <c r="K47" s="19"/>
      <c r="L47" s="17"/>
      <c r="M47" s="17"/>
    </row>
    <row r="48" spans="1:17" s="11" customFormat="1" x14ac:dyDescent="0.2">
      <c r="A48" s="20"/>
      <c r="E48" s="19"/>
      <c r="F48" s="19"/>
      <c r="G48" s="19"/>
      <c r="H48" s="19"/>
      <c r="I48" s="19"/>
      <c r="J48" s="19"/>
      <c r="K48" s="19"/>
      <c r="L48" s="17"/>
      <c r="M48" s="17"/>
    </row>
    <row r="49" spans="1:13" s="11" customFormat="1" x14ac:dyDescent="0.2">
      <c r="A49" s="20"/>
      <c r="E49" s="19"/>
      <c r="F49" s="19"/>
      <c r="G49" s="19"/>
      <c r="H49" s="19"/>
      <c r="I49" s="19"/>
      <c r="J49" s="19"/>
      <c r="K49" s="19"/>
      <c r="L49" s="17"/>
      <c r="M49" s="17"/>
    </row>
    <row r="50" spans="1:13" s="11" customFormat="1" x14ac:dyDescent="0.2">
      <c r="A50" s="20"/>
      <c r="E50" s="19"/>
      <c r="F50" s="19"/>
      <c r="G50" s="19"/>
      <c r="H50" s="19"/>
      <c r="I50" s="19"/>
      <c r="J50" s="19"/>
      <c r="K50" s="19"/>
      <c r="L50" s="17"/>
      <c r="M50" s="17"/>
    </row>
    <row r="51" spans="1:13" s="11" customFormat="1" x14ac:dyDescent="0.2">
      <c r="A51" s="20"/>
      <c r="E51" s="19"/>
      <c r="F51" s="19"/>
      <c r="G51" s="19"/>
      <c r="H51" s="19"/>
      <c r="I51" s="19"/>
      <c r="J51" s="19"/>
      <c r="K51" s="19"/>
      <c r="L51" s="17"/>
      <c r="M51" s="17"/>
    </row>
    <row r="52" spans="1:13" s="11" customFormat="1" x14ac:dyDescent="0.2">
      <c r="A52" s="20"/>
      <c r="E52" s="19"/>
      <c r="F52" s="19"/>
      <c r="G52" s="19"/>
      <c r="H52" s="19"/>
      <c r="I52" s="19"/>
      <c r="J52" s="19"/>
      <c r="K52" s="19"/>
      <c r="L52" s="17"/>
      <c r="M52" s="17"/>
    </row>
    <row r="53" spans="1:13" s="11" customFormat="1" x14ac:dyDescent="0.2">
      <c r="A53" s="20"/>
      <c r="E53" s="19"/>
      <c r="F53" s="19"/>
      <c r="G53" s="19"/>
      <c r="H53" s="19"/>
      <c r="I53" s="19"/>
      <c r="J53" s="19"/>
      <c r="K53" s="19"/>
      <c r="L53" s="17"/>
      <c r="M53" s="17"/>
    </row>
    <row r="54" spans="1:13" s="11" customFormat="1" x14ac:dyDescent="0.2">
      <c r="A54" s="20"/>
      <c r="E54" s="19"/>
      <c r="F54" s="19"/>
      <c r="G54" s="19"/>
      <c r="H54" s="19"/>
      <c r="I54" s="19"/>
      <c r="J54" s="19"/>
      <c r="K54" s="19"/>
      <c r="L54" s="17"/>
      <c r="M54" s="17"/>
    </row>
    <row r="55" spans="1:13" s="11" customFormat="1" x14ac:dyDescent="0.2">
      <c r="A55" s="20"/>
      <c r="E55" s="19"/>
      <c r="F55" s="19"/>
      <c r="G55" s="19"/>
      <c r="H55" s="19"/>
      <c r="I55" s="19"/>
      <c r="J55" s="19"/>
      <c r="K55" s="19"/>
      <c r="L55" s="17"/>
      <c r="M55" s="17"/>
    </row>
    <row r="56" spans="1:13" s="11" customFormat="1" x14ac:dyDescent="0.2">
      <c r="A56" s="20"/>
      <c r="E56" s="19"/>
      <c r="F56" s="19"/>
      <c r="G56" s="19"/>
      <c r="H56" s="19"/>
      <c r="I56" s="19"/>
      <c r="J56" s="19"/>
      <c r="K56" s="19"/>
      <c r="L56" s="17"/>
      <c r="M56" s="17"/>
    </row>
    <row r="57" spans="1:13" s="11" customFormat="1" x14ac:dyDescent="0.2">
      <c r="A57" s="20"/>
      <c r="E57" s="19"/>
      <c r="F57" s="19"/>
      <c r="G57" s="19"/>
      <c r="H57" s="19"/>
      <c r="I57" s="19"/>
      <c r="J57" s="19"/>
      <c r="K57" s="19"/>
      <c r="L57" s="17"/>
      <c r="M57" s="17"/>
    </row>
    <row r="58" spans="1:13" s="11" customFormat="1" x14ac:dyDescent="0.2">
      <c r="A58" s="20"/>
      <c r="E58" s="19"/>
      <c r="F58" s="19"/>
      <c r="G58" s="19"/>
      <c r="H58" s="19"/>
      <c r="I58" s="19"/>
      <c r="J58" s="19"/>
      <c r="K58" s="19"/>
      <c r="L58" s="17"/>
      <c r="M58" s="17"/>
    </row>
    <row r="59" spans="1:13" s="11" customFormat="1" x14ac:dyDescent="0.2">
      <c r="A59" s="20"/>
      <c r="E59" s="19"/>
      <c r="F59" s="19"/>
      <c r="G59" s="19"/>
      <c r="H59" s="19"/>
      <c r="I59" s="19"/>
      <c r="J59" s="19"/>
      <c r="K59" s="19"/>
      <c r="L59" s="17"/>
      <c r="M59" s="17"/>
    </row>
    <row r="60" spans="1:13" s="11" customFormat="1" x14ac:dyDescent="0.2">
      <c r="A60" s="20"/>
      <c r="E60" s="19"/>
      <c r="F60" s="19"/>
      <c r="G60" s="19"/>
      <c r="H60" s="19"/>
      <c r="I60" s="19"/>
      <c r="J60" s="19"/>
      <c r="K60" s="19"/>
      <c r="L60" s="17"/>
      <c r="M60" s="17"/>
    </row>
    <row r="61" spans="1:13" s="11" customFormat="1" x14ac:dyDescent="0.2">
      <c r="A61" s="20"/>
      <c r="E61" s="19"/>
      <c r="F61" s="19"/>
      <c r="G61" s="19"/>
      <c r="H61" s="19"/>
      <c r="I61" s="19"/>
      <c r="J61" s="19"/>
      <c r="K61" s="19"/>
      <c r="L61" s="17"/>
      <c r="M61" s="17"/>
    </row>
    <row r="62" spans="1:13" s="11" customFormat="1" x14ac:dyDescent="0.2">
      <c r="A62" s="20"/>
      <c r="E62" s="19"/>
      <c r="F62" s="19"/>
      <c r="G62" s="19"/>
      <c r="H62" s="19"/>
      <c r="I62" s="19"/>
      <c r="J62" s="19"/>
      <c r="K62" s="19"/>
      <c r="L62" s="17"/>
      <c r="M62" s="17"/>
    </row>
    <row r="63" spans="1:13" s="11" customFormat="1" x14ac:dyDescent="0.2">
      <c r="A63" s="20"/>
      <c r="E63" s="19"/>
      <c r="F63" s="19"/>
      <c r="G63" s="19"/>
      <c r="H63" s="19"/>
      <c r="I63" s="19"/>
      <c r="J63" s="19"/>
      <c r="K63" s="19"/>
      <c r="L63" s="17"/>
      <c r="M63" s="17"/>
    </row>
    <row r="64" spans="1:13" s="11" customFormat="1" x14ac:dyDescent="0.2">
      <c r="A64" s="20"/>
      <c r="E64" s="19"/>
      <c r="F64" s="19"/>
      <c r="G64" s="19"/>
      <c r="H64" s="19"/>
      <c r="I64" s="19"/>
      <c r="J64" s="19"/>
      <c r="K64" s="19"/>
      <c r="L64" s="17"/>
      <c r="M64" s="17"/>
    </row>
    <row r="65" spans="1:13" s="11" customFormat="1" x14ac:dyDescent="0.2">
      <c r="A65" s="20"/>
      <c r="E65" s="19"/>
      <c r="F65" s="19"/>
      <c r="G65" s="19"/>
      <c r="H65" s="19"/>
      <c r="I65" s="19"/>
      <c r="J65" s="19"/>
      <c r="K65" s="19"/>
      <c r="L65" s="17"/>
      <c r="M65" s="17"/>
    </row>
    <row r="66" spans="1:13" s="11" customFormat="1" x14ac:dyDescent="0.2">
      <c r="A66" s="20"/>
      <c r="E66" s="19"/>
      <c r="F66" s="19"/>
      <c r="G66" s="19"/>
      <c r="H66" s="19"/>
      <c r="I66" s="19"/>
      <c r="J66" s="19"/>
      <c r="K66" s="19"/>
      <c r="L66" s="17"/>
      <c r="M66" s="17"/>
    </row>
    <row r="67" spans="1:13" s="11" customFormat="1" x14ac:dyDescent="0.2">
      <c r="A67" s="20"/>
      <c r="E67" s="19"/>
      <c r="F67" s="19"/>
      <c r="G67" s="19"/>
      <c r="H67" s="19"/>
      <c r="I67" s="19"/>
      <c r="J67" s="19"/>
      <c r="K67" s="19"/>
      <c r="L67" s="17"/>
      <c r="M67" s="17"/>
    </row>
    <row r="68" spans="1:13" s="11" customFormat="1" x14ac:dyDescent="0.2">
      <c r="A68" s="20"/>
      <c r="E68" s="19"/>
      <c r="F68" s="19"/>
      <c r="G68" s="19"/>
      <c r="H68" s="19"/>
      <c r="I68" s="19"/>
      <c r="J68" s="19"/>
      <c r="K68" s="19"/>
      <c r="L68" s="17"/>
      <c r="M68" s="17"/>
    </row>
    <row r="69" spans="1:13" s="11" customFormat="1" x14ac:dyDescent="0.2">
      <c r="A69" s="20"/>
      <c r="E69" s="19"/>
      <c r="F69" s="19"/>
      <c r="G69" s="19"/>
      <c r="H69" s="19"/>
      <c r="I69" s="19"/>
      <c r="J69" s="19"/>
      <c r="K69" s="19"/>
      <c r="L69" s="17"/>
      <c r="M69" s="17"/>
    </row>
    <row r="70" spans="1:13" s="11" customFormat="1" x14ac:dyDescent="0.2">
      <c r="A70" s="20"/>
      <c r="E70" s="19"/>
      <c r="F70" s="19"/>
      <c r="G70" s="19"/>
      <c r="H70" s="19"/>
      <c r="I70" s="19"/>
      <c r="J70" s="19"/>
      <c r="K70" s="19"/>
      <c r="L70" s="17"/>
      <c r="M70" s="17"/>
    </row>
    <row r="71" spans="1:13" s="11" customFormat="1" x14ac:dyDescent="0.2">
      <c r="A71" s="20"/>
      <c r="E71" s="19"/>
      <c r="F71" s="19"/>
      <c r="G71" s="19"/>
      <c r="H71" s="19"/>
      <c r="I71" s="19"/>
      <c r="J71" s="19"/>
      <c r="K71" s="19"/>
      <c r="L71" s="17"/>
      <c r="M71" s="17"/>
    </row>
    <row r="72" spans="1:13" s="11" customFormat="1" x14ac:dyDescent="0.2">
      <c r="A72" s="20"/>
      <c r="E72" s="19"/>
      <c r="F72" s="19"/>
      <c r="G72" s="19"/>
      <c r="H72" s="19"/>
      <c r="I72" s="19"/>
      <c r="J72" s="19"/>
      <c r="K72" s="19"/>
      <c r="L72" s="17"/>
      <c r="M72" s="17"/>
    </row>
    <row r="73" spans="1:13" s="11" customFormat="1" x14ac:dyDescent="0.2">
      <c r="A73" s="20"/>
      <c r="E73" s="19"/>
      <c r="F73" s="19"/>
      <c r="G73" s="19"/>
      <c r="H73" s="19"/>
      <c r="I73" s="19"/>
      <c r="J73" s="19"/>
      <c r="K73" s="19"/>
      <c r="L73" s="17"/>
      <c r="M73" s="17"/>
    </row>
    <row r="74" spans="1:13" s="11" customFormat="1" x14ac:dyDescent="0.2">
      <c r="A74" s="20"/>
      <c r="E74" s="19"/>
      <c r="F74" s="19"/>
      <c r="G74" s="19"/>
      <c r="H74" s="19"/>
      <c r="I74" s="19"/>
      <c r="J74" s="19"/>
      <c r="K74" s="19"/>
      <c r="L74" s="17"/>
      <c r="M74" s="17"/>
    </row>
    <row r="75" spans="1:13" s="11" customFormat="1" x14ac:dyDescent="0.2">
      <c r="A75" s="20"/>
      <c r="E75" s="19"/>
      <c r="F75" s="19"/>
      <c r="G75" s="19"/>
      <c r="H75" s="19"/>
      <c r="I75" s="19"/>
      <c r="J75" s="19"/>
      <c r="K75" s="19"/>
      <c r="L75" s="17"/>
      <c r="M75" s="17"/>
    </row>
    <row r="76" spans="1:13" s="11" customFormat="1" x14ac:dyDescent="0.2">
      <c r="A76" s="20"/>
      <c r="E76" s="19"/>
      <c r="F76" s="19"/>
      <c r="G76" s="19"/>
      <c r="H76" s="19"/>
      <c r="I76" s="19"/>
      <c r="J76" s="19"/>
      <c r="K76" s="19"/>
      <c r="L76" s="17"/>
      <c r="M76" s="17"/>
    </row>
    <row r="77" spans="1:13" s="11" customFormat="1" x14ac:dyDescent="0.2">
      <c r="A77" s="20"/>
      <c r="E77" s="19"/>
      <c r="F77" s="19"/>
      <c r="G77" s="19"/>
      <c r="H77" s="19"/>
      <c r="I77" s="19"/>
      <c r="J77" s="19"/>
      <c r="K77" s="19"/>
      <c r="L77" s="17"/>
      <c r="M77" s="17"/>
    </row>
    <row r="78" spans="1:13" s="11" customFormat="1" x14ac:dyDescent="0.2">
      <c r="A78" s="20"/>
      <c r="E78" s="19"/>
      <c r="F78" s="19"/>
      <c r="G78" s="19"/>
      <c r="H78" s="19"/>
      <c r="I78" s="19"/>
      <c r="J78" s="19"/>
      <c r="K78" s="19"/>
      <c r="L78" s="17"/>
      <c r="M78" s="17"/>
    </row>
    <row r="79" spans="1:13" s="11" customFormat="1" x14ac:dyDescent="0.2">
      <c r="A79" s="20"/>
      <c r="E79" s="19"/>
      <c r="F79" s="19"/>
      <c r="G79" s="19"/>
      <c r="H79" s="19"/>
      <c r="I79" s="19"/>
      <c r="J79" s="19"/>
      <c r="K79" s="19"/>
      <c r="L79" s="17"/>
      <c r="M79" s="17"/>
    </row>
    <row r="80" spans="1:13" s="11" customFormat="1" x14ac:dyDescent="0.2">
      <c r="A80" s="20"/>
      <c r="E80" s="19"/>
      <c r="F80" s="19"/>
      <c r="G80" s="19"/>
      <c r="H80" s="19"/>
      <c r="I80" s="19"/>
      <c r="J80" s="19"/>
      <c r="K80" s="19"/>
      <c r="L80" s="17"/>
      <c r="M80" s="17"/>
    </row>
    <row r="81" spans="1:13" s="11" customFormat="1" x14ac:dyDescent="0.2">
      <c r="A81" s="20"/>
      <c r="E81" s="19"/>
      <c r="F81" s="19"/>
      <c r="G81" s="19"/>
      <c r="H81" s="19"/>
      <c r="I81" s="19"/>
      <c r="J81" s="19"/>
      <c r="K81" s="19"/>
      <c r="L81" s="17"/>
      <c r="M81" s="17"/>
    </row>
    <row r="82" spans="1:13" s="11" customFormat="1" x14ac:dyDescent="0.2">
      <c r="A82" s="20"/>
      <c r="E82" s="19"/>
      <c r="F82" s="19"/>
      <c r="G82" s="19"/>
      <c r="H82" s="19"/>
      <c r="I82" s="19"/>
      <c r="J82" s="19"/>
      <c r="K82" s="19"/>
      <c r="L82" s="17"/>
      <c r="M82" s="17"/>
    </row>
    <row r="83" spans="1:13" s="11" customFormat="1" x14ac:dyDescent="0.2">
      <c r="A83" s="20"/>
      <c r="E83" s="19"/>
      <c r="F83" s="19"/>
      <c r="G83" s="19"/>
      <c r="H83" s="19"/>
      <c r="I83" s="19"/>
      <c r="J83" s="19"/>
      <c r="K83" s="19"/>
      <c r="L83" s="17"/>
      <c r="M83" s="17"/>
    </row>
    <row r="84" spans="1:13" s="11" customFormat="1" x14ac:dyDescent="0.2">
      <c r="A84" s="20"/>
      <c r="E84" s="19"/>
      <c r="F84" s="19"/>
      <c r="G84" s="19"/>
      <c r="H84" s="19"/>
      <c r="I84" s="19"/>
      <c r="J84" s="19"/>
      <c r="K84" s="19"/>
      <c r="L84" s="17"/>
      <c r="M84" s="17"/>
    </row>
    <row r="85" spans="1:13" s="11" customFormat="1" x14ac:dyDescent="0.2">
      <c r="A85" s="20"/>
      <c r="E85" s="19"/>
      <c r="F85" s="19"/>
      <c r="G85" s="19"/>
      <c r="H85" s="19"/>
      <c r="I85" s="19"/>
      <c r="J85" s="19"/>
      <c r="K85" s="19"/>
      <c r="L85" s="17"/>
      <c r="M85" s="17"/>
    </row>
    <row r="86" spans="1:13" s="11" customFormat="1" x14ac:dyDescent="0.2">
      <c r="A86" s="20"/>
      <c r="E86" s="19"/>
      <c r="F86" s="19"/>
      <c r="G86" s="19"/>
      <c r="H86" s="19"/>
      <c r="I86" s="19"/>
      <c r="J86" s="19"/>
      <c r="K86" s="19"/>
      <c r="L86" s="17"/>
      <c r="M86" s="17"/>
    </row>
    <row r="87" spans="1:13" s="11" customFormat="1" x14ac:dyDescent="0.2">
      <c r="A87" s="20"/>
      <c r="E87" s="19"/>
      <c r="F87" s="19"/>
      <c r="G87" s="19"/>
      <c r="H87" s="19"/>
      <c r="I87" s="19"/>
      <c r="J87" s="19"/>
      <c r="K87" s="19"/>
      <c r="L87" s="17"/>
      <c r="M87" s="17"/>
    </row>
    <row r="88" spans="1:13" s="11" customFormat="1" x14ac:dyDescent="0.2">
      <c r="A88" s="20"/>
      <c r="E88" s="19"/>
      <c r="F88" s="19"/>
      <c r="G88" s="19"/>
      <c r="H88" s="19"/>
      <c r="I88" s="19"/>
      <c r="J88" s="19"/>
      <c r="K88" s="19"/>
      <c r="L88" s="17"/>
      <c r="M88" s="17"/>
    </row>
    <row r="89" spans="1:13" s="11" customFormat="1" x14ac:dyDescent="0.2">
      <c r="A89" s="20"/>
      <c r="E89" s="19"/>
      <c r="F89" s="19"/>
      <c r="G89" s="19"/>
      <c r="H89" s="19"/>
      <c r="I89" s="19"/>
      <c r="J89" s="19"/>
      <c r="K89" s="19"/>
      <c r="L89" s="17"/>
      <c r="M89" s="17"/>
    </row>
    <row r="90" spans="1:13" s="11" customFormat="1" x14ac:dyDescent="0.2">
      <c r="A90" s="20"/>
      <c r="E90" s="19"/>
      <c r="F90" s="19"/>
      <c r="G90" s="19"/>
      <c r="H90" s="19"/>
      <c r="I90" s="19"/>
      <c r="J90" s="19"/>
      <c r="K90" s="19"/>
      <c r="L90" s="17"/>
      <c r="M90" s="17"/>
    </row>
    <row r="91" spans="1:13" s="11" customFormat="1" x14ac:dyDescent="0.2">
      <c r="A91" s="20"/>
      <c r="E91" s="19"/>
      <c r="F91" s="19"/>
      <c r="G91" s="19"/>
      <c r="H91" s="19"/>
      <c r="I91" s="19"/>
      <c r="J91" s="19"/>
      <c r="K91" s="19"/>
      <c r="L91" s="17"/>
      <c r="M91" s="17"/>
    </row>
    <row r="92" spans="1:13" s="11" customFormat="1" x14ac:dyDescent="0.2">
      <c r="A92" s="20"/>
      <c r="E92" s="19"/>
      <c r="F92" s="19"/>
      <c r="G92" s="19"/>
      <c r="H92" s="19"/>
      <c r="I92" s="19"/>
      <c r="J92" s="19"/>
      <c r="K92" s="19"/>
      <c r="L92" s="17"/>
      <c r="M92" s="17"/>
    </row>
    <row r="93" spans="1:13" s="11" customFormat="1" x14ac:dyDescent="0.2">
      <c r="A93" s="20"/>
      <c r="E93" s="19"/>
      <c r="F93" s="19"/>
      <c r="G93" s="19"/>
      <c r="H93" s="19"/>
      <c r="I93" s="19"/>
      <c r="J93" s="19"/>
      <c r="K93" s="19"/>
      <c r="L93" s="17"/>
      <c r="M93" s="17"/>
    </row>
    <row r="94" spans="1:13" s="11" customFormat="1" x14ac:dyDescent="0.2">
      <c r="A94" s="20"/>
      <c r="E94" s="19"/>
      <c r="F94" s="19"/>
      <c r="G94" s="19"/>
      <c r="H94" s="19"/>
      <c r="I94" s="19"/>
      <c r="J94" s="19"/>
      <c r="K94" s="19"/>
      <c r="L94" s="17"/>
      <c r="M94" s="17"/>
    </row>
    <row r="95" spans="1:13" s="11" customFormat="1" x14ac:dyDescent="0.2">
      <c r="A95" s="20"/>
      <c r="E95" s="19"/>
      <c r="F95" s="19"/>
      <c r="G95" s="19"/>
      <c r="H95" s="19"/>
      <c r="I95" s="19"/>
      <c r="J95" s="19"/>
      <c r="K95" s="19"/>
      <c r="L95" s="17"/>
      <c r="M95" s="17"/>
    </row>
    <row r="96" spans="1:13" s="11" customFormat="1" x14ac:dyDescent="0.2">
      <c r="A96" s="20"/>
      <c r="E96" s="19"/>
      <c r="F96" s="19"/>
      <c r="G96" s="19"/>
      <c r="H96" s="19"/>
      <c r="I96" s="19"/>
      <c r="J96" s="19"/>
      <c r="K96" s="19"/>
      <c r="L96" s="17"/>
      <c r="M96" s="17"/>
    </row>
    <row r="97" spans="1:13" s="11" customFormat="1" x14ac:dyDescent="0.2">
      <c r="A97" s="20"/>
      <c r="E97" s="19"/>
      <c r="F97" s="19"/>
      <c r="G97" s="19"/>
      <c r="H97" s="19"/>
      <c r="I97" s="19"/>
      <c r="J97" s="19"/>
      <c r="K97" s="19"/>
      <c r="L97" s="17"/>
      <c r="M97" s="17"/>
    </row>
    <row r="98" spans="1:13" s="11" customFormat="1" x14ac:dyDescent="0.2">
      <c r="A98" s="20"/>
      <c r="E98" s="19"/>
      <c r="F98" s="19"/>
      <c r="G98" s="19"/>
      <c r="H98" s="19"/>
      <c r="I98" s="19"/>
      <c r="J98" s="19"/>
      <c r="K98" s="19"/>
      <c r="L98" s="17"/>
      <c r="M98" s="17"/>
    </row>
    <row r="99" spans="1:13" s="11" customFormat="1" x14ac:dyDescent="0.2">
      <c r="A99" s="20"/>
      <c r="E99" s="19"/>
      <c r="F99" s="19"/>
      <c r="G99" s="19"/>
      <c r="H99" s="19"/>
      <c r="I99" s="19"/>
      <c r="J99" s="19"/>
      <c r="K99" s="19"/>
      <c r="L99" s="17"/>
      <c r="M99" s="17"/>
    </row>
    <row r="100" spans="1:13" s="11" customFormat="1" x14ac:dyDescent="0.2">
      <c r="A100" s="20"/>
      <c r="E100" s="19"/>
      <c r="F100" s="19"/>
      <c r="G100" s="19"/>
      <c r="H100" s="19"/>
      <c r="I100" s="19"/>
      <c r="J100" s="19"/>
      <c r="K100" s="19"/>
      <c r="L100" s="17"/>
      <c r="M100" s="17"/>
    </row>
    <row r="101" spans="1:13" s="11" customFormat="1" x14ac:dyDescent="0.2">
      <c r="A101" s="20"/>
      <c r="E101" s="19"/>
      <c r="F101" s="19"/>
      <c r="G101" s="19"/>
      <c r="H101" s="19"/>
      <c r="I101" s="19"/>
      <c r="J101" s="19"/>
      <c r="K101" s="19"/>
      <c r="L101" s="17"/>
      <c r="M101" s="17"/>
    </row>
    <row r="102" spans="1:13" s="11" customFormat="1" x14ac:dyDescent="0.2">
      <c r="A102" s="20"/>
      <c r="E102" s="19"/>
      <c r="F102" s="19"/>
      <c r="G102" s="19"/>
      <c r="H102" s="19"/>
      <c r="I102" s="19"/>
      <c r="J102" s="19"/>
      <c r="K102" s="19"/>
      <c r="L102" s="17"/>
      <c r="M102" s="17"/>
    </row>
    <row r="103" spans="1:13" s="11" customFormat="1" x14ac:dyDescent="0.2">
      <c r="A103" s="20"/>
      <c r="E103" s="19"/>
      <c r="F103" s="19"/>
      <c r="G103" s="19"/>
      <c r="H103" s="19"/>
      <c r="I103" s="19"/>
      <c r="J103" s="19"/>
      <c r="K103" s="19"/>
      <c r="L103" s="17"/>
      <c r="M103" s="17"/>
    </row>
    <row r="104" spans="1:13" s="11" customFormat="1" x14ac:dyDescent="0.2">
      <c r="A104" s="20"/>
      <c r="E104" s="19"/>
      <c r="F104" s="19"/>
      <c r="G104" s="19"/>
      <c r="H104" s="19"/>
      <c r="I104" s="19"/>
      <c r="J104" s="19"/>
      <c r="K104" s="19"/>
      <c r="L104" s="17"/>
      <c r="M104" s="17"/>
    </row>
    <row r="105" spans="1:13" s="11" customFormat="1" x14ac:dyDescent="0.2">
      <c r="A105" s="20"/>
      <c r="E105" s="19"/>
      <c r="F105" s="19"/>
      <c r="G105" s="19"/>
      <c r="H105" s="19"/>
      <c r="I105" s="19"/>
      <c r="J105" s="19"/>
      <c r="K105" s="19"/>
      <c r="L105" s="17"/>
      <c r="M105" s="17"/>
    </row>
    <row r="106" spans="1:13" s="11" customFormat="1" x14ac:dyDescent="0.2">
      <c r="A106" s="20"/>
      <c r="E106" s="19"/>
      <c r="F106" s="19"/>
      <c r="G106" s="19"/>
      <c r="H106" s="19"/>
      <c r="I106" s="19"/>
      <c r="J106" s="19"/>
      <c r="K106" s="19"/>
      <c r="L106" s="17"/>
      <c r="M106" s="17"/>
    </row>
    <row r="107" spans="1:13" s="11" customFormat="1" x14ac:dyDescent="0.2">
      <c r="A107" s="20"/>
      <c r="E107" s="19"/>
      <c r="F107" s="19"/>
      <c r="G107" s="19"/>
      <c r="H107" s="19"/>
      <c r="I107" s="19"/>
      <c r="J107" s="19"/>
      <c r="K107" s="19"/>
      <c r="L107" s="17"/>
      <c r="M107" s="17"/>
    </row>
    <row r="108" spans="1:13" s="11" customFormat="1" x14ac:dyDescent="0.2">
      <c r="A108" s="20"/>
      <c r="E108" s="19"/>
      <c r="F108" s="19"/>
      <c r="G108" s="19"/>
      <c r="H108" s="19"/>
      <c r="I108" s="19"/>
      <c r="J108" s="19"/>
      <c r="K108" s="19"/>
      <c r="L108" s="17"/>
      <c r="M108" s="17"/>
    </row>
    <row r="109" spans="1:13" s="11" customFormat="1" x14ac:dyDescent="0.2">
      <c r="A109" s="20"/>
      <c r="E109" s="19"/>
      <c r="F109" s="19"/>
      <c r="G109" s="19"/>
      <c r="H109" s="19"/>
      <c r="I109" s="19"/>
      <c r="J109" s="19"/>
      <c r="K109" s="19"/>
      <c r="L109" s="17"/>
      <c r="M109" s="17"/>
    </row>
    <row r="110" spans="1:13" s="11" customFormat="1" x14ac:dyDescent="0.2">
      <c r="A110" s="20"/>
      <c r="E110" s="19"/>
      <c r="F110" s="19"/>
      <c r="G110" s="19"/>
      <c r="H110" s="19"/>
      <c r="I110" s="19"/>
      <c r="J110" s="19"/>
      <c r="K110" s="19"/>
      <c r="L110" s="17"/>
      <c r="M110" s="17"/>
    </row>
    <row r="111" spans="1:13" s="11" customFormat="1" x14ac:dyDescent="0.2">
      <c r="A111" s="20"/>
      <c r="E111" s="19"/>
      <c r="F111" s="19"/>
      <c r="G111" s="19"/>
      <c r="H111" s="19"/>
      <c r="I111" s="19"/>
      <c r="J111" s="19"/>
      <c r="K111" s="19"/>
      <c r="L111" s="17"/>
      <c r="M111" s="17"/>
    </row>
    <row r="112" spans="1:13" s="11" customFormat="1" x14ac:dyDescent="0.2">
      <c r="A112" s="20"/>
      <c r="E112" s="19"/>
      <c r="F112" s="19"/>
      <c r="G112" s="19"/>
      <c r="H112" s="19"/>
      <c r="I112" s="19"/>
      <c r="J112" s="19"/>
      <c r="K112" s="19"/>
      <c r="L112" s="17"/>
      <c r="M112" s="17"/>
    </row>
    <row r="113" spans="1:13" s="11" customFormat="1" x14ac:dyDescent="0.2">
      <c r="A113" s="20"/>
      <c r="E113" s="19"/>
      <c r="F113" s="19"/>
      <c r="G113" s="19"/>
      <c r="H113" s="19"/>
      <c r="I113" s="19"/>
      <c r="J113" s="19"/>
      <c r="K113" s="19"/>
      <c r="L113" s="17"/>
      <c r="M113" s="17"/>
    </row>
    <row r="114" spans="1:13" s="11" customFormat="1" x14ac:dyDescent="0.2">
      <c r="A114" s="20"/>
      <c r="E114" s="19"/>
      <c r="F114" s="19"/>
      <c r="G114" s="19"/>
      <c r="H114" s="19"/>
      <c r="I114" s="19"/>
      <c r="J114" s="19"/>
      <c r="K114" s="19"/>
      <c r="L114" s="17"/>
      <c r="M114" s="17"/>
    </row>
    <row r="115" spans="1:13" s="11" customFormat="1" x14ac:dyDescent="0.2">
      <c r="A115" s="20"/>
      <c r="E115" s="19"/>
      <c r="F115" s="19"/>
      <c r="G115" s="19"/>
      <c r="H115" s="19"/>
      <c r="I115" s="19"/>
      <c r="J115" s="19"/>
      <c r="K115" s="19"/>
      <c r="L115" s="17"/>
      <c r="M115" s="17"/>
    </row>
    <row r="116" spans="1:13" s="11" customFormat="1" x14ac:dyDescent="0.2">
      <c r="A116" s="20"/>
      <c r="E116" s="19"/>
      <c r="F116" s="19"/>
      <c r="G116" s="19"/>
      <c r="H116" s="19"/>
      <c r="I116" s="19"/>
      <c r="J116" s="19"/>
      <c r="K116" s="19"/>
      <c r="L116" s="17"/>
      <c r="M116" s="17"/>
    </row>
    <row r="117" spans="1:13" s="11" customFormat="1" x14ac:dyDescent="0.2">
      <c r="A117" s="20"/>
      <c r="E117" s="19"/>
      <c r="F117" s="19"/>
      <c r="G117" s="19"/>
      <c r="H117" s="19"/>
      <c r="I117" s="19"/>
      <c r="J117" s="19"/>
      <c r="K117" s="19"/>
      <c r="L117" s="17"/>
      <c r="M117" s="17"/>
    </row>
    <row r="118" spans="1:13" s="11" customFormat="1" x14ac:dyDescent="0.2">
      <c r="A118" s="20"/>
      <c r="E118" s="19"/>
      <c r="F118" s="19"/>
      <c r="G118" s="19"/>
      <c r="H118" s="19"/>
      <c r="I118" s="19"/>
      <c r="J118" s="19"/>
      <c r="K118" s="19"/>
      <c r="L118" s="17"/>
      <c r="M118" s="17"/>
    </row>
    <row r="119" spans="1:13" s="11" customFormat="1" x14ac:dyDescent="0.2">
      <c r="A119" s="20"/>
      <c r="E119" s="19"/>
      <c r="F119" s="19"/>
      <c r="G119" s="19"/>
      <c r="H119" s="19"/>
      <c r="I119" s="19"/>
      <c r="J119" s="19"/>
      <c r="K119" s="19"/>
      <c r="L119" s="17"/>
      <c r="M119" s="17"/>
    </row>
    <row r="120" spans="1:13" s="11" customFormat="1" x14ac:dyDescent="0.2">
      <c r="A120" s="20"/>
      <c r="E120" s="19"/>
      <c r="F120" s="19"/>
      <c r="G120" s="19"/>
      <c r="H120" s="19"/>
      <c r="I120" s="19"/>
      <c r="J120" s="19"/>
      <c r="K120" s="19"/>
      <c r="L120" s="17"/>
      <c r="M120" s="17"/>
    </row>
    <row r="121" spans="1:13" s="11" customFormat="1" x14ac:dyDescent="0.2">
      <c r="A121" s="20"/>
      <c r="E121" s="19"/>
      <c r="F121" s="19"/>
      <c r="G121" s="19"/>
      <c r="H121" s="19"/>
      <c r="I121" s="19"/>
      <c r="J121" s="19"/>
      <c r="K121" s="19"/>
      <c r="L121" s="17"/>
      <c r="M121" s="17"/>
    </row>
    <row r="122" spans="1:13" s="11" customFormat="1" x14ac:dyDescent="0.2">
      <c r="A122" s="20"/>
      <c r="E122" s="19"/>
      <c r="F122" s="19"/>
      <c r="G122" s="19"/>
      <c r="H122" s="19"/>
      <c r="I122" s="19"/>
      <c r="J122" s="19"/>
      <c r="K122" s="19"/>
      <c r="L122" s="17"/>
      <c r="M122" s="17"/>
    </row>
    <row r="123" spans="1:13" s="11" customFormat="1" x14ac:dyDescent="0.2">
      <c r="A123" s="20"/>
      <c r="E123" s="19"/>
      <c r="F123" s="19"/>
      <c r="G123" s="19"/>
      <c r="H123" s="19"/>
      <c r="I123" s="19"/>
      <c r="J123" s="19"/>
      <c r="K123" s="19"/>
      <c r="L123" s="17"/>
      <c r="M123" s="17"/>
    </row>
    <row r="124" spans="1:13" s="11" customFormat="1" x14ac:dyDescent="0.2">
      <c r="A124" s="20"/>
      <c r="E124" s="19"/>
      <c r="F124" s="19"/>
      <c r="G124" s="19"/>
      <c r="H124" s="19"/>
      <c r="I124" s="19"/>
      <c r="J124" s="19"/>
      <c r="K124" s="19"/>
      <c r="L124" s="17"/>
      <c r="M124" s="17"/>
    </row>
    <row r="125" spans="1:13" s="11" customFormat="1" x14ac:dyDescent="0.2">
      <c r="A125" s="20"/>
      <c r="E125" s="19"/>
      <c r="F125" s="19"/>
      <c r="G125" s="19"/>
      <c r="H125" s="19"/>
      <c r="I125" s="19"/>
      <c r="J125" s="19"/>
      <c r="K125" s="19"/>
      <c r="L125" s="17"/>
      <c r="M125" s="17"/>
    </row>
    <row r="126" spans="1:13" s="11" customFormat="1" x14ac:dyDescent="0.2">
      <c r="A126" s="20"/>
      <c r="E126" s="19"/>
      <c r="F126" s="19"/>
      <c r="G126" s="19"/>
      <c r="H126" s="19"/>
      <c r="I126" s="19"/>
      <c r="J126" s="19"/>
      <c r="K126" s="19"/>
      <c r="L126" s="17"/>
      <c r="M126" s="17"/>
    </row>
    <row r="127" spans="1:13" s="11" customFormat="1" x14ac:dyDescent="0.2">
      <c r="A127" s="20"/>
      <c r="E127" s="19"/>
      <c r="F127" s="19"/>
      <c r="G127" s="19"/>
      <c r="H127" s="19"/>
      <c r="I127" s="19"/>
      <c r="J127" s="19"/>
      <c r="K127" s="19"/>
      <c r="L127" s="17"/>
      <c r="M127" s="17"/>
    </row>
    <row r="128" spans="1:13" s="11" customFormat="1" x14ac:dyDescent="0.2">
      <c r="A128" s="20"/>
      <c r="E128" s="19"/>
      <c r="F128" s="19"/>
      <c r="G128" s="19"/>
      <c r="H128" s="19"/>
      <c r="I128" s="19"/>
      <c r="J128" s="19"/>
      <c r="K128" s="19"/>
      <c r="L128" s="17"/>
      <c r="M128" s="17"/>
    </row>
    <row r="129" spans="1:13" s="11" customFormat="1" x14ac:dyDescent="0.2">
      <c r="A129" s="20"/>
      <c r="E129" s="19"/>
      <c r="F129" s="19"/>
      <c r="G129" s="19"/>
      <c r="H129" s="19"/>
      <c r="I129" s="19"/>
      <c r="J129" s="19"/>
      <c r="K129" s="19"/>
      <c r="L129" s="17"/>
      <c r="M129" s="17"/>
    </row>
    <row r="130" spans="1:13" s="11" customFormat="1" x14ac:dyDescent="0.2">
      <c r="A130" s="20"/>
      <c r="E130" s="19"/>
      <c r="F130" s="19"/>
      <c r="G130" s="19"/>
      <c r="H130" s="19"/>
      <c r="I130" s="19"/>
      <c r="J130" s="19"/>
      <c r="K130" s="19"/>
      <c r="L130" s="17"/>
      <c r="M130" s="17"/>
    </row>
    <row r="131" spans="1:13" s="11" customFormat="1" x14ac:dyDescent="0.2">
      <c r="A131" s="20"/>
      <c r="E131" s="19"/>
      <c r="F131" s="19"/>
      <c r="G131" s="19"/>
      <c r="H131" s="19"/>
      <c r="I131" s="19"/>
      <c r="J131" s="19"/>
      <c r="K131" s="19"/>
      <c r="L131" s="17"/>
      <c r="M131" s="17"/>
    </row>
    <row r="132" spans="1:13" s="11" customFormat="1" x14ac:dyDescent="0.2">
      <c r="A132" s="20"/>
      <c r="E132" s="19"/>
      <c r="F132" s="19"/>
      <c r="G132" s="19"/>
      <c r="H132" s="19"/>
      <c r="I132" s="19"/>
      <c r="J132" s="19"/>
      <c r="K132" s="19"/>
      <c r="L132" s="17"/>
      <c r="M132" s="17"/>
    </row>
    <row r="133" spans="1:13" s="11" customFormat="1" x14ac:dyDescent="0.2">
      <c r="A133" s="20"/>
      <c r="E133" s="19"/>
      <c r="F133" s="19"/>
      <c r="G133" s="19"/>
      <c r="H133" s="19"/>
      <c r="I133" s="19"/>
      <c r="J133" s="19"/>
      <c r="K133" s="19"/>
      <c r="L133" s="17"/>
      <c r="M133" s="17"/>
    </row>
    <row r="134" spans="1:13" s="11" customFormat="1" x14ac:dyDescent="0.2">
      <c r="A134" s="20"/>
      <c r="E134" s="19"/>
      <c r="F134" s="19"/>
      <c r="G134" s="19"/>
      <c r="H134" s="19"/>
      <c r="I134" s="19"/>
      <c r="J134" s="19"/>
      <c r="K134" s="19"/>
      <c r="L134" s="17"/>
      <c r="M134" s="17"/>
    </row>
    <row r="135" spans="1:13" s="11" customFormat="1" x14ac:dyDescent="0.2">
      <c r="A135" s="20"/>
      <c r="E135" s="19"/>
      <c r="F135" s="19"/>
      <c r="G135" s="19"/>
      <c r="H135" s="19"/>
      <c r="I135" s="19"/>
      <c r="J135" s="19"/>
      <c r="K135" s="19"/>
      <c r="L135" s="17"/>
      <c r="M135" s="17"/>
    </row>
    <row r="136" spans="1:13" s="11" customFormat="1" x14ac:dyDescent="0.2">
      <c r="A136" s="20"/>
      <c r="E136" s="19"/>
      <c r="F136" s="19"/>
      <c r="G136" s="19"/>
      <c r="H136" s="19"/>
      <c r="I136" s="19"/>
      <c r="J136" s="19"/>
      <c r="K136" s="19"/>
      <c r="L136" s="17"/>
      <c r="M136" s="17"/>
    </row>
    <row r="137" spans="1:13" s="11" customFormat="1" x14ac:dyDescent="0.2">
      <c r="A137" s="20"/>
      <c r="E137" s="19"/>
      <c r="F137" s="19"/>
      <c r="G137" s="19"/>
      <c r="H137" s="19"/>
      <c r="I137" s="19"/>
      <c r="J137" s="19"/>
      <c r="K137" s="19"/>
      <c r="L137" s="17"/>
      <c r="M137" s="17"/>
    </row>
    <row r="138" spans="1:13" s="11" customFormat="1" x14ac:dyDescent="0.2">
      <c r="A138" s="20"/>
      <c r="E138" s="19"/>
      <c r="F138" s="19"/>
      <c r="G138" s="19"/>
      <c r="H138" s="19"/>
      <c r="I138" s="19"/>
      <c r="J138" s="19"/>
      <c r="K138" s="19"/>
      <c r="L138" s="17"/>
      <c r="M138" s="17"/>
    </row>
  </sheetData>
  <sheetProtection algorithmName="SHA-512" hashValue="Xtf6aTrY9Yy4qSAmSj40WDXgdSkFnvPyyKr98wCNIRuhQ3JVjviyoeL4opizsKttCJiiHzlMsUrBFa588yZ7QQ==" saltValue="OadLK1FdmCYB2ik401w0CQ==" spinCount="100000" sheet="1" objects="1" scenarios="1"/>
  <protectedRanges>
    <protectedRange algorithmName="SHA-512" hashValue="vgepUqjfTqSHbe9EWw/RmgHsZdJcegGbtaMjY5yKRHy+pPoAXaY7+2N9yZ3sKVPQGPa+6Pb1ItPqvkEt+8pmPg==" saltValue="1FEzctggNVRyDQwLmUT+Pw==" spinCount="100000" sqref="K10" name="Bereich10"/>
    <protectedRange algorithmName="SHA-512" hashValue="8LfDbgkhUZxdfMs8iOBgLump/ymTT4LWzRr5wfOuRTJM3AsWBfLcx3FIx8qo/jAfjqvdW+JLCvz+DdeN6lDgSw==" saltValue="lvSWCG34fHCVxsoW6wRjjw==" spinCount="100000" sqref="K19:K20" name="Bereich5"/>
    <protectedRange algorithmName="SHA-512" hashValue="5xD+geNsLFNdahJ1sQpS4v2p9x3snGByi2mRN3Pb2KyiPqePAkY9K9nFuhEaRZfgGOYtlgFKI+8FodU3kkaN6g==" saltValue="KOBnFJuLyvh6XcrPjutzKw==" spinCount="100000" sqref="K27:K28" name="Bereich8"/>
  </protectedRanges>
  <mergeCells count="31">
    <mergeCell ref="A35:M35"/>
    <mergeCell ref="A13:L13"/>
    <mergeCell ref="C29:K29"/>
    <mergeCell ref="B10:J10"/>
    <mergeCell ref="L10:M10"/>
    <mergeCell ref="B11:K11"/>
    <mergeCell ref="L11:M11"/>
    <mergeCell ref="B25:H25"/>
    <mergeCell ref="I25:J25"/>
    <mergeCell ref="B27:H27"/>
    <mergeCell ref="I27:J27"/>
    <mergeCell ref="I24:J24"/>
    <mergeCell ref="A26:L26"/>
    <mergeCell ref="B24:H24"/>
    <mergeCell ref="A23:L23"/>
    <mergeCell ref="B28:H28"/>
    <mergeCell ref="I28:J28"/>
    <mergeCell ref="L1:M1"/>
    <mergeCell ref="A5:M5"/>
    <mergeCell ref="L8:M8"/>
    <mergeCell ref="L9:M9"/>
    <mergeCell ref="A14:K14"/>
    <mergeCell ref="A3:M3"/>
    <mergeCell ref="B8:J8"/>
    <mergeCell ref="B9:J9"/>
    <mergeCell ref="A7:M7"/>
    <mergeCell ref="A4:M4"/>
    <mergeCell ref="B21:K21"/>
    <mergeCell ref="B18:M18"/>
    <mergeCell ref="A18:A21"/>
    <mergeCell ref="A17:M17"/>
  </mergeCells>
  <printOptions horizontalCentered="1"/>
  <pageMargins left="0.78740157480314965" right="0.19685039370078741" top="0.78740157480314965" bottom="0.39370078740157483" header="0.19685039370078741" footer="0.19685039370078741"/>
  <pageSetup paperSize="9" scale="60" fitToHeight="0" orientation="portrait" r:id="rId1"/>
  <headerFooter>
    <oddFooter>&amp;C&amp;"Arial,Standard"&amp;10Seite &amp;P von &amp;N</oddFooter>
  </headerFooter>
  <rowBreaks count="1" manualBreakCount="1">
    <brk id="1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Anlage_B-02_Preisblatt</vt:lpstr>
      <vt:lpstr>'Anlage_B-02_Preisblatt'!Druckbereich</vt:lpstr>
      <vt:lpstr>'Anlage_B-02_Preisblatt'!Drucktitel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Zinn, Daniela;Schneider, Gabriele</dc:creator>
  <cp:lastModifiedBy>Janowetz, Eva-Maria</cp:lastModifiedBy>
  <cp:lastPrinted>2023-11-13T07:21:11Z</cp:lastPrinted>
  <dcterms:created xsi:type="dcterms:W3CDTF">2017-03-13T12:41:39Z</dcterms:created>
  <dcterms:modified xsi:type="dcterms:W3CDTF">2026-05-28T10:16:45Z</dcterms:modified>
</cp:coreProperties>
</file>