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6_IT Verfahren\02_lfd. Verfahren\207583 - DIVID EWKF Betrieb u. Weiterentwicklung_fe_kne\207583 - 01 - VU\"/>
    </mc:Choice>
  </mc:AlternateContent>
  <xr:revisionPtr revIDLastSave="0" documentId="8_{D5ECAA00-0DB6-4492-BA0B-FF50E160EA61}" xr6:coauthVersionLast="47" xr6:coauthVersionMax="47" xr10:uidLastSave="{00000000-0000-0000-0000-000000000000}"/>
  <bookViews>
    <workbookView xWindow="-120" yWindow="-120" windowWidth="29040" windowHeight="15240" xr2:uid="{5B2ABA3D-9D0B-45FF-8CF1-5FE03AF0FDD2}"/>
  </bookViews>
  <sheets>
    <sheet name="Preisblatt (VU) Los 1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6" l="1"/>
  <c r="D13" i="16"/>
  <c r="E16" i="16"/>
  <c r="E14" i="16"/>
  <c r="E9" i="16"/>
  <c r="E8" i="16"/>
  <c r="E7" i="16"/>
  <c r="E10" i="16" l="1"/>
  <c r="E15" i="16"/>
  <c r="E13" i="16"/>
  <c r="E20" i="16" s="1"/>
  <c r="E19" i="16" l="1"/>
  <c r="E17" i="16"/>
  <c r="E18" i="16"/>
  <c r="E21" i="16" l="1"/>
  <c r="E22" i="16" s="1"/>
</calcChain>
</file>

<file path=xl/sharedStrings.xml><?xml version="1.0" encoding="utf-8"?>
<sst xmlns="http://schemas.openxmlformats.org/spreadsheetml/2006/main" count="46" uniqueCount="39">
  <si>
    <t>Name des Bieters:</t>
  </si>
  <si>
    <t>&lt; Name des Bieters &gt;</t>
  </si>
  <si>
    <t>Preisposition</t>
  </si>
  <si>
    <t>Bezeichnung</t>
  </si>
  <si>
    <t>Wertungsmengen</t>
  </si>
  <si>
    <t xml:space="preserve">Gesamtpreis
</t>
  </si>
  <si>
    <t>1.1</t>
  </si>
  <si>
    <t>1.2</t>
  </si>
  <si>
    <t>Los 1 - Betrieb, Wartung und Support</t>
  </si>
  <si>
    <t>Preis Zwischensumme Los 1: 1. Verlängerungsoption in EUR (netto)</t>
  </si>
  <si>
    <t>Preis Zwischensumme Los 1: 1. und 2. Verlängerungsoption in EUR (netto)</t>
  </si>
  <si>
    <t>Preis Los 1 bei Nichtinanspruchnahme der Verlängerungsoptionen: Betrieb, Wartung und Support in EUR (netto)</t>
  </si>
  <si>
    <r>
      <t>Los 1 - Verlängerungsoptione</t>
    </r>
    <r>
      <rPr>
        <b/>
        <sz val="11"/>
        <rFont val="Arial"/>
        <family val="2"/>
      </rPr>
      <t>n</t>
    </r>
  </si>
  <si>
    <t>Preis Los 1 bei Inanspruchnahme der 1. Verlängerungsoption in EUR (netto)</t>
  </si>
  <si>
    <t>Preis Los 1 bei Inanspruchnahme der 1. und 2. Verlängerungsoption in EUR (netto)</t>
  </si>
  <si>
    <t>Umsatzsteuer 19%</t>
  </si>
  <si>
    <t>Fiktiver Wertungspreis Los 1 (netto)</t>
  </si>
  <si>
    <t>Fiktiver Wertungspreis Los 1 (brutto)</t>
  </si>
  <si>
    <t>1.1.1</t>
  </si>
  <si>
    <t>1.1.2</t>
  </si>
  <si>
    <t>1.1.3</t>
  </si>
  <si>
    <t>1.2.1</t>
  </si>
  <si>
    <t>1.2.2</t>
  </si>
  <si>
    <t>1.2.3</t>
  </si>
  <si>
    <t>1.2.4</t>
  </si>
  <si>
    <t>Einheitspreis € (netto)</t>
  </si>
  <si>
    <t>[bitte Monatspauschalpreis angeben]</t>
  </si>
  <si>
    <t>[bitte Pauschalpreis angeben]</t>
  </si>
  <si>
    <r>
      <rPr>
        <b/>
        <sz val="11"/>
        <rFont val="Arial"/>
        <family val="2"/>
      </rPr>
      <t>Betriebsübernahme (AP 1)</t>
    </r>
    <r>
      <rPr>
        <b/>
        <sz val="11"/>
        <color rgb="FFFF0000"/>
        <rFont val="Arial"/>
        <family val="2"/>
      </rPr>
      <t xml:space="preserve">
</t>
    </r>
    <r>
      <rPr>
        <u/>
        <sz val="11"/>
        <rFont val="Arial"/>
        <family val="2"/>
      </rPr>
      <t>Pauschalpreis</t>
    </r>
    <r>
      <rPr>
        <sz val="11"/>
        <rFont val="Arial"/>
        <family val="2"/>
      </rPr>
      <t xml:space="preserve"> für den Zeitraum von 3 Monaten ab Zuschlagserteilung</t>
    </r>
  </si>
  <si>
    <r>
      <t xml:space="preserve">2. Verlängerungsoption Serviceleistungen (AP 2)
</t>
    </r>
    <r>
      <rPr>
        <u/>
        <sz val="11"/>
        <rFont val="Arial"/>
        <family val="2"/>
      </rPr>
      <t>Monatspauschalpreis</t>
    </r>
    <r>
      <rPr>
        <sz val="11"/>
        <rFont val="Arial"/>
        <family val="2"/>
      </rPr>
      <t xml:space="preserve"> für den Zeitraum von 12 Monaten nach Ende der Leistung gem. 1.2.1: Abrechnung quartalsweise</t>
    </r>
  </si>
  <si>
    <r>
      <t xml:space="preserve">1. Verlängerungsoption Serviceleistungen (AP 2)
</t>
    </r>
    <r>
      <rPr>
        <u/>
        <sz val="11"/>
        <rFont val="Arial"/>
        <family val="2"/>
      </rPr>
      <t>Monatspauschalpreis</t>
    </r>
    <r>
      <rPr>
        <sz val="11"/>
        <rFont val="Arial"/>
        <family val="2"/>
      </rPr>
      <t xml:space="preserve"> für den Zeitraum von 12 Monaten nach Ende der Leistung gem. 1.1.2: Abrechnung quartalsweise</t>
    </r>
  </si>
  <si>
    <t xml:space="preserve">Vom Bieter sind alle Felder auszufüllen, die wie folgt formatiert sind: </t>
  </si>
  <si>
    <t>Monatspauschale 
(für 12 Monate)</t>
  </si>
  <si>
    <t>Monatspauschale 
(für 45 Monate)</t>
  </si>
  <si>
    <r>
      <rPr>
        <b/>
        <sz val="11"/>
        <rFont val="Arial"/>
        <family val="2"/>
      </rPr>
      <t>Serviceleistungen (AP 2)</t>
    </r>
    <r>
      <rPr>
        <b/>
        <sz val="11"/>
        <color rgb="FFFF0000"/>
        <rFont val="Arial"/>
        <family val="2"/>
      </rPr>
      <t xml:space="preserve">
</t>
    </r>
    <r>
      <rPr>
        <u/>
        <sz val="11"/>
        <rFont val="Arial"/>
        <family val="2"/>
      </rPr>
      <t>Monatspauschalpreis</t>
    </r>
    <r>
      <rPr>
        <sz val="11"/>
        <rFont val="Arial"/>
        <family val="2"/>
      </rPr>
      <t xml:space="preserve"> für den Zeitraum von 45 Monaten mit  Beginn unmittelbar nach Abschluss AP 1 (Betriebsübernahme): 
Abrechnung quartalsweise; Wiederherstellung sowie Aufrechterhaltung der Betriebsbereitschaft, Überlassung neuer Programmstände, Hotline, Rufbereitschaft, Abwicklung von Ansprüchen des Auftraggebers gegen Dritte, Datensicherungsservices, Besondere Serviceleistungen in Bezug auf Systemkomponenten, Mitwirkung am Test-Release- und Abnahmemanagement</t>
    </r>
  </si>
  <si>
    <r>
      <rPr>
        <b/>
        <sz val="11"/>
        <rFont val="Arial"/>
        <family val="2"/>
      </rPr>
      <t>Betriebsübergabe inkl. Schulungen (AP 3)</t>
    </r>
    <r>
      <rPr>
        <sz val="11"/>
        <rFont val="Arial"/>
        <family val="2"/>
      </rPr>
      <t xml:space="preserve">
</t>
    </r>
    <r>
      <rPr>
        <u/>
        <sz val="11"/>
        <rFont val="Arial"/>
        <family val="2"/>
      </rPr>
      <t>Pauschalpreis</t>
    </r>
    <r>
      <rPr>
        <sz val="11"/>
        <rFont val="Arial"/>
        <family val="2"/>
      </rPr>
      <t xml:space="preserve"> für den Zeitraum von 3 Monaten vor Vertragsende - </t>
    </r>
    <r>
      <rPr>
        <b/>
        <sz val="11"/>
        <rFont val="Arial"/>
        <family val="2"/>
      </rPr>
      <t>hier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nur bei Nichtinanspruchnahme der Verlängerungsoptionen!</t>
    </r>
    <r>
      <rPr>
        <sz val="11"/>
        <rFont val="Arial"/>
        <family val="2"/>
      </rPr>
      <t xml:space="preserve"> (inkl. zwei Remote-Schulungen für Admins: je 1 Schulungstag mit jeweils max. 10 Teilnehmenden)</t>
    </r>
  </si>
  <si>
    <r>
      <t xml:space="preserve">Betriebsübergabe inkl. Schulungen (AP 3)
</t>
    </r>
    <r>
      <rPr>
        <u/>
        <sz val="11"/>
        <rFont val="Arial"/>
        <family val="2"/>
      </rPr>
      <t>Pauschalpreis</t>
    </r>
    <r>
      <rPr>
        <sz val="11"/>
        <rFont val="Arial"/>
        <family val="2"/>
      </rPr>
      <t xml:space="preserve"> für den Zeitraum von 3 Monaten vor Vertragsende - </t>
    </r>
    <r>
      <rPr>
        <b/>
        <sz val="11"/>
        <rFont val="Arial"/>
        <family val="2"/>
      </rPr>
      <t>hier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nur bei Inanspruchnahme der 1. Verlängerungsoption aber Nichtinanspruchnahme der 2. Verlängerungsoption!</t>
    </r>
    <r>
      <rPr>
        <sz val="11"/>
        <rFont val="Arial"/>
        <family val="2"/>
      </rPr>
      <t xml:space="preserve"> (inkl. zwei Remote-Schulungen für Admins: 
je 1 Schulungstag mit jeweils max. 10 Teilnehmenden)</t>
    </r>
  </si>
  <si>
    <r>
      <t xml:space="preserve">Betriebsübergabe inkl. Schulungen (AP 3)
</t>
    </r>
    <r>
      <rPr>
        <u/>
        <sz val="11"/>
        <rFont val="Arial"/>
        <family val="2"/>
      </rPr>
      <t>Pauschalpreis</t>
    </r>
    <r>
      <rPr>
        <sz val="11"/>
        <rFont val="Arial"/>
        <family val="2"/>
      </rPr>
      <t xml:space="preserve"> für den Zeitraum von 3 Monaten vor Vertragsende - </t>
    </r>
    <r>
      <rPr>
        <b/>
        <sz val="11"/>
        <rFont val="Arial"/>
        <family val="2"/>
      </rPr>
      <t>hier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nur bei Inanspruchnahme der 1. und 2. Verlängerungsoption!</t>
    </r>
    <r>
      <rPr>
        <sz val="11"/>
        <rFont val="Arial"/>
        <family val="2"/>
      </rPr>
      <t xml:space="preserve"> (inkl. zwei Remote-Schulungen für Admins: je 1 Schulungstag mit jeweils max. 10 Teilnehmenden)</t>
    </r>
  </si>
  <si>
    <t>1 Pauschale 
(über 3 Monate)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</si>
</sst>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_-;\-* #,##0_-;_-* &quot;-&quot;??_-;_-@_-"/>
    <numFmt numFmtId="166" formatCode="#,##0.0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i/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i/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4472C4"/>
        <bgColor rgb="FFFFFFFF"/>
      </patternFill>
    </fill>
    <fill>
      <patternFill patternType="solid">
        <fgColor rgb="FF4472C4"/>
        <bgColor rgb="FF5B9BD5"/>
      </patternFill>
    </fill>
    <fill>
      <patternFill patternType="solid">
        <fgColor rgb="FF8EA9DB"/>
        <bgColor rgb="FFFFFFFF"/>
      </patternFill>
    </fill>
    <fill>
      <patternFill patternType="solid">
        <fgColor rgb="FF8EA9DB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69">
    <xf numFmtId="0" fontId="0" fillId="0" borderId="0" xfId="0"/>
    <xf numFmtId="0" fontId="5" fillId="0" borderId="0" xfId="0" applyFont="1"/>
    <xf numFmtId="0" fontId="3" fillId="0" borderId="0" xfId="0" applyFont="1" applyAlignment="1">
      <alignment vertical="top"/>
    </xf>
    <xf numFmtId="0" fontId="6" fillId="8" borderId="10" xfId="4" applyFont="1" applyFill="1" applyBorder="1" applyAlignment="1">
      <alignment horizontal="left" vertical="top"/>
    </xf>
    <xf numFmtId="0" fontId="3" fillId="0" borderId="0" xfId="0" applyFont="1"/>
    <xf numFmtId="0" fontId="6" fillId="8" borderId="5" xfId="4" applyFont="1" applyFill="1" applyBorder="1" applyAlignment="1">
      <alignment horizontal="left" vertical="top"/>
    </xf>
    <xf numFmtId="166" fontId="8" fillId="11" borderId="12" xfId="2" applyNumberFormat="1" applyFont="1" applyFill="1" applyBorder="1" applyAlignment="1" applyProtection="1">
      <alignment horizontal="center" vertical="center" wrapText="1"/>
      <protection locked="0"/>
    </xf>
    <xf numFmtId="0" fontId="3" fillId="13" borderId="0" xfId="0" applyFont="1" applyFill="1"/>
    <xf numFmtId="0" fontId="3" fillId="13" borderId="0" xfId="0" applyFont="1" applyFill="1" applyAlignment="1">
      <alignment horizontal="center" vertical="top"/>
    </xf>
    <xf numFmtId="165" fontId="3" fillId="13" borderId="0" xfId="0" applyNumberFormat="1" applyFont="1" applyFill="1" applyAlignment="1">
      <alignment vertical="top"/>
    </xf>
    <xf numFmtId="0" fontId="4" fillId="0" borderId="2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6" fillId="7" borderId="3" xfId="4" applyFont="1" applyFill="1" applyBorder="1" applyAlignment="1">
      <alignment horizontal="center" vertical="top" wrapText="1"/>
    </xf>
    <xf numFmtId="0" fontId="14" fillId="0" borderId="2" xfId="0" applyFont="1" applyBorder="1" applyAlignment="1">
      <alignment vertical="top" wrapText="1"/>
    </xf>
    <xf numFmtId="0" fontId="6" fillId="7" borderId="1" xfId="4" applyFont="1" applyFill="1" applyBorder="1" applyAlignment="1">
      <alignment horizontal="left" vertical="top"/>
    </xf>
    <xf numFmtId="0" fontId="14" fillId="0" borderId="5" xfId="0" applyFont="1" applyBorder="1" applyAlignment="1">
      <alignment vertical="top" wrapText="1"/>
    </xf>
    <xf numFmtId="166" fontId="3" fillId="13" borderId="16" xfId="0" applyNumberFormat="1" applyFont="1" applyFill="1" applyBorder="1" applyAlignment="1">
      <alignment vertical="top"/>
    </xf>
    <xf numFmtId="0" fontId="6" fillId="8" borderId="4" xfId="4" applyFont="1" applyFill="1" applyBorder="1" applyAlignment="1">
      <alignment horizontal="left" vertical="center"/>
    </xf>
    <xf numFmtId="0" fontId="6" fillId="8" borderId="1" xfId="4" applyFont="1" applyFill="1" applyBorder="1" applyAlignment="1">
      <alignment horizontal="left" vertical="center"/>
    </xf>
    <xf numFmtId="0" fontId="3" fillId="0" borderId="0" xfId="0" applyFont="1" applyBorder="1" applyAlignment="1">
      <alignment vertical="top"/>
    </xf>
    <xf numFmtId="0" fontId="14" fillId="0" borderId="0" xfId="0" applyFont="1" applyBorder="1" applyAlignment="1">
      <alignment vertical="top" wrapText="1"/>
    </xf>
    <xf numFmtId="0" fontId="6" fillId="8" borderId="1" xfId="4" applyFont="1" applyFill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6" fillId="8" borderId="4" xfId="4" applyFont="1" applyFill="1" applyBorder="1" applyAlignment="1">
      <alignment horizontal="left" vertical="top"/>
    </xf>
    <xf numFmtId="0" fontId="6" fillId="8" borderId="20" xfId="4" applyFont="1" applyFill="1" applyBorder="1" applyAlignment="1">
      <alignment horizontal="left" vertical="top"/>
    </xf>
    <xf numFmtId="0" fontId="6" fillId="8" borderId="20" xfId="4" applyFont="1" applyFill="1" applyBorder="1" applyAlignment="1">
      <alignment horizontal="left" vertical="center"/>
    </xf>
    <xf numFmtId="0" fontId="4" fillId="12" borderId="12" xfId="1" applyNumberFormat="1" applyFont="1" applyFill="1" applyBorder="1" applyAlignment="1" applyProtection="1">
      <alignment vertical="center" wrapText="1"/>
      <protection locked="0"/>
    </xf>
    <xf numFmtId="0" fontId="6" fillId="9" borderId="10" xfId="4" applyFont="1" applyFill="1" applyBorder="1" applyAlignment="1">
      <alignment horizontal="left" vertical="top"/>
    </xf>
    <xf numFmtId="0" fontId="6" fillId="9" borderId="10" xfId="4" applyFont="1" applyFill="1" applyBorder="1" applyAlignment="1">
      <alignment horizontal="left" vertical="center"/>
    </xf>
    <xf numFmtId="0" fontId="6" fillId="9" borderId="5" xfId="4" applyFont="1" applyFill="1" applyBorder="1" applyAlignment="1">
      <alignment horizontal="left" vertical="top"/>
    </xf>
    <xf numFmtId="0" fontId="6" fillId="9" borderId="5" xfId="4" applyFont="1" applyFill="1" applyBorder="1" applyAlignment="1">
      <alignment horizontal="left" vertical="center"/>
    </xf>
    <xf numFmtId="0" fontId="9" fillId="9" borderId="21" xfId="4" applyFont="1" applyFill="1" applyBorder="1" applyAlignment="1">
      <alignment horizontal="right" vertical="center"/>
    </xf>
    <xf numFmtId="0" fontId="9" fillId="9" borderId="3" xfId="4" applyFont="1" applyFill="1" applyBorder="1" applyAlignment="1">
      <alignment horizontal="right" vertical="center"/>
    </xf>
    <xf numFmtId="0" fontId="9" fillId="9" borderId="6" xfId="4" applyFont="1" applyFill="1" applyBorder="1" applyAlignment="1">
      <alignment horizontal="right" vertical="center"/>
    </xf>
    <xf numFmtId="0" fontId="6" fillId="6" borderId="7" xfId="4" quotePrefix="1" applyFont="1" applyFill="1" applyBorder="1" applyAlignment="1">
      <alignment horizontal="center" vertical="top"/>
    </xf>
    <xf numFmtId="49" fontId="13" fillId="0" borderId="2" xfId="0" quotePrefix="1" applyNumberFormat="1" applyFont="1" applyBorder="1" applyAlignment="1">
      <alignment horizontal="center" vertical="top"/>
    </xf>
    <xf numFmtId="49" fontId="13" fillId="0" borderId="13" xfId="0" quotePrefix="1" applyNumberFormat="1" applyFont="1" applyBorder="1" applyAlignment="1">
      <alignment horizontal="center" vertical="top"/>
    </xf>
    <xf numFmtId="0" fontId="3" fillId="13" borderId="0" xfId="0" applyFont="1" applyFill="1" applyBorder="1" applyAlignment="1">
      <alignment vertical="top"/>
    </xf>
    <xf numFmtId="0" fontId="3" fillId="13" borderId="0" xfId="0" applyFont="1" applyFill="1" applyBorder="1" applyAlignment="1">
      <alignment horizontal="center" vertical="top"/>
    </xf>
    <xf numFmtId="166" fontId="16" fillId="10" borderId="17" xfId="2" applyNumberFormat="1" applyFont="1" applyFill="1" applyBorder="1" applyAlignment="1" applyProtection="1">
      <alignment horizontal="center" vertical="center" wrapText="1"/>
    </xf>
    <xf numFmtId="0" fontId="10" fillId="13" borderId="14" xfId="0" applyFont="1" applyFill="1" applyBorder="1" applyAlignment="1">
      <alignment horizontal="right" vertical="center" wrapText="1"/>
    </xf>
    <xf numFmtId="49" fontId="13" fillId="0" borderId="18" xfId="0" quotePrefix="1" applyNumberFormat="1" applyFont="1" applyBorder="1" applyAlignment="1">
      <alignment horizontal="center" vertical="top"/>
    </xf>
    <xf numFmtId="44" fontId="9" fillId="9" borderId="6" xfId="1" applyFont="1" applyFill="1" applyBorder="1" applyAlignment="1">
      <alignment horizontal="right" vertical="center" wrapText="1"/>
    </xf>
    <xf numFmtId="0" fontId="7" fillId="4" borderId="7" xfId="3" applyFont="1" applyFill="1" applyBorder="1" applyAlignment="1">
      <alignment horizontal="center" vertical="top"/>
    </xf>
    <xf numFmtId="0" fontId="7" fillId="4" borderId="1" xfId="3" applyFont="1" applyFill="1" applyBorder="1" applyAlignment="1">
      <alignment horizontal="center" vertical="top"/>
    </xf>
    <xf numFmtId="0" fontId="7" fillId="5" borderId="3" xfId="3" applyFont="1" applyFill="1" applyBorder="1" applyAlignment="1">
      <alignment horizontal="center" vertical="top" wrapText="1"/>
    </xf>
    <xf numFmtId="0" fontId="14" fillId="0" borderId="18" xfId="0" applyFont="1" applyBorder="1" applyAlignment="1">
      <alignment vertical="top" wrapText="1"/>
    </xf>
    <xf numFmtId="0" fontId="4" fillId="12" borderId="12" xfId="1" applyNumberFormat="1" applyFont="1" applyFill="1" applyBorder="1" applyAlignment="1" applyProtection="1">
      <alignment horizontal="center" vertical="center" wrapText="1"/>
      <protection locked="0"/>
    </xf>
    <xf numFmtId="166" fontId="6" fillId="0" borderId="7" xfId="1" applyNumberFormat="1" applyFont="1" applyBorder="1" applyAlignment="1">
      <alignment vertical="center" wrapText="1"/>
    </xf>
    <xf numFmtId="0" fontId="13" fillId="0" borderId="18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166" fontId="16" fillId="10" borderId="22" xfId="2" applyNumberFormat="1" applyFont="1" applyFill="1" applyBorder="1" applyAlignment="1" applyProtection="1">
      <alignment horizontal="center" vertical="center" wrapText="1"/>
    </xf>
    <xf numFmtId="44" fontId="3" fillId="9" borderId="3" xfId="1" applyFont="1" applyFill="1" applyBorder="1" applyAlignment="1" applyProtection="1">
      <alignment horizontal="right" vertical="center" wrapText="1"/>
    </xf>
    <xf numFmtId="44" fontId="3" fillId="9" borderId="18" xfId="1" applyFont="1" applyFill="1" applyBorder="1" applyAlignment="1">
      <alignment horizontal="right" vertical="center" wrapText="1"/>
    </xf>
    <xf numFmtId="44" fontId="3" fillId="9" borderId="3" xfId="1" applyFont="1" applyFill="1" applyBorder="1" applyAlignment="1">
      <alignment horizontal="right" vertical="center" wrapText="1"/>
    </xf>
    <xf numFmtId="44" fontId="6" fillId="9" borderId="11" xfId="1" applyFont="1" applyFill="1" applyBorder="1" applyAlignment="1" applyProtection="1">
      <alignment horizontal="right" vertical="center" wrapText="1"/>
    </xf>
    <xf numFmtId="44" fontId="3" fillId="9" borderId="2" xfId="1" applyFont="1" applyFill="1" applyBorder="1" applyAlignment="1">
      <alignment horizontal="right" vertical="center" wrapText="1"/>
    </xf>
    <xf numFmtId="44" fontId="3" fillId="9" borderId="13" xfId="1" applyFont="1" applyFill="1" applyBorder="1" applyAlignment="1">
      <alignment horizontal="right" vertical="center" wrapText="1"/>
    </xf>
    <xf numFmtId="44" fontId="6" fillId="9" borderId="2" xfId="1" applyFont="1" applyFill="1" applyBorder="1" applyAlignment="1">
      <alignment horizontal="right" vertical="center" wrapText="1"/>
    </xf>
    <xf numFmtId="44" fontId="6" fillId="9" borderId="13" xfId="1" applyFont="1" applyFill="1" applyBorder="1" applyAlignment="1">
      <alignment horizontal="right" vertical="center" wrapText="1"/>
    </xf>
    <xf numFmtId="44" fontId="9" fillId="9" borderId="19" xfId="1" applyFont="1" applyFill="1" applyBorder="1" applyAlignment="1">
      <alignment horizontal="right" vertical="center" wrapText="1"/>
    </xf>
    <xf numFmtId="44" fontId="6" fillId="9" borderId="23" xfId="1" applyFont="1" applyFill="1" applyBorder="1" applyAlignment="1">
      <alignment horizontal="right" vertical="center" wrapText="1"/>
    </xf>
    <xf numFmtId="49" fontId="6" fillId="8" borderId="8" xfId="0" applyNumberFormat="1" applyFont="1" applyFill="1" applyBorder="1" applyAlignment="1">
      <alignment horizontal="center" vertical="top"/>
    </xf>
    <xf numFmtId="49" fontId="6" fillId="8" borderId="4" xfId="0" applyNumberFormat="1" applyFont="1" applyFill="1" applyBorder="1" applyAlignment="1">
      <alignment horizontal="center" vertical="top"/>
    </xf>
    <xf numFmtId="49" fontId="6" fillId="8" borderId="15" xfId="0" applyNumberFormat="1" applyFont="1" applyFill="1" applyBorder="1" applyAlignment="1">
      <alignment horizontal="center" vertical="top"/>
    </xf>
    <xf numFmtId="49" fontId="6" fillId="8" borderId="7" xfId="0" applyNumberFormat="1" applyFont="1" applyFill="1" applyBorder="1" applyAlignment="1">
      <alignment horizontal="center" vertical="top"/>
    </xf>
    <xf numFmtId="49" fontId="6" fillId="8" borderId="1" xfId="0" applyNumberFormat="1" applyFont="1" applyFill="1" applyBorder="1" applyAlignment="1">
      <alignment horizontal="center" vertical="top"/>
    </xf>
    <xf numFmtId="49" fontId="6" fillId="8" borderId="3" xfId="0" applyNumberFormat="1" applyFont="1" applyFill="1" applyBorder="1" applyAlignment="1">
      <alignment horizontal="center" vertical="top"/>
    </xf>
  </cellXfs>
  <cellStyles count="5">
    <cellStyle name="60 % - Akzent5" xfId="4" builtinId="48"/>
    <cellStyle name="Akzent5" xfId="3" builtinId="45"/>
    <cellStyle name="Komma" xfId="2" builtinId="3"/>
    <cellStyle name="Standard" xfId="0" builtinId="0"/>
    <cellStyle name="Währung" xfId="1" builtinId="4"/>
  </cellStyles>
  <dxfs count="10">
    <dxf>
      <font>
        <strike val="0"/>
        <color rgb="FFE2EFDA"/>
        <name val="Cambria"/>
        <scheme val="none"/>
      </font>
    </dxf>
    <dxf>
      <font>
        <color rgb="FFF2F2F2"/>
        <name val="Cambria"/>
        <scheme val="none"/>
      </font>
    </dxf>
    <dxf>
      <font>
        <strike val="0"/>
        <color rgb="FFE2EFDA"/>
        <name val="Cambria"/>
        <scheme val="none"/>
      </font>
    </dxf>
    <dxf>
      <font>
        <color rgb="FFE2EFDA"/>
        <name val="Cambria"/>
        <scheme val="none"/>
      </font>
    </dxf>
    <dxf>
      <font>
        <color rgb="FFF2F2F2"/>
        <name val="Cambria"/>
        <scheme val="none"/>
      </font>
    </dxf>
    <dxf>
      <font>
        <strike val="0"/>
        <color rgb="FFE2EFDA"/>
        <name val="Cambria"/>
        <scheme val="none"/>
      </font>
    </dxf>
    <dxf>
      <font>
        <strike val="0"/>
        <color rgb="FFE2EFDA"/>
        <name val="Cambria"/>
        <scheme val="none"/>
      </font>
    </dxf>
    <dxf>
      <font>
        <color rgb="FFE2EFDA"/>
        <name val="Cambria"/>
        <scheme val="none"/>
      </font>
    </dxf>
    <dxf>
      <font>
        <strike val="0"/>
        <color rgb="FFE2EFDA"/>
        <name val="Cambria"/>
        <scheme val="none"/>
      </font>
    </dxf>
    <dxf>
      <font>
        <color rgb="FFF2F2F2"/>
        <name val="Cambria"/>
        <scheme val="none"/>
      </font>
    </dxf>
  </dxfs>
  <tableStyles count="0" defaultTableStyle="TableStyleMedium2" defaultPivotStyle="PivotStyleLight16"/>
  <colors>
    <mruColors>
      <color rgb="FFAEA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ohannes Stahl" id="{75FC6DF2-F916-4939-A153-ED5EE055B3A9}" userId="S::johannes.stahl@werk21.de::09b11b05-abd1-4867-80fa-0a8f15aeb24e" providerId="AD"/>
</personList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9EE19-30A5-4D33-A212-923228A9F7DF}">
  <sheetPr>
    <pageSetUpPr fitToPage="1"/>
  </sheetPr>
  <dimension ref="A1:R23"/>
  <sheetViews>
    <sheetView tabSelected="1" zoomScale="80" zoomScaleNormal="80" workbookViewId="0">
      <selection activeCell="E22" sqref="E22"/>
    </sheetView>
  </sheetViews>
  <sheetFormatPr baseColWidth="10" defaultColWidth="0" defaultRowHeight="14.25" x14ac:dyDescent="0.2"/>
  <cols>
    <col min="1" max="1" width="14.5703125" style="7" customWidth="1"/>
    <col min="2" max="2" width="79.7109375" style="7" customWidth="1"/>
    <col min="3" max="3" width="25.42578125" style="7" customWidth="1"/>
    <col min="4" max="4" width="23.85546875" style="7" customWidth="1"/>
    <col min="5" max="5" width="21" style="7" customWidth="1"/>
    <col min="6" max="18" width="0" style="4" hidden="1" customWidth="1"/>
    <col min="19" max="16384" width="11.42578125" style="4" hidden="1"/>
  </cols>
  <sheetData>
    <row r="1" spans="1:5" ht="6" customHeight="1" thickBot="1" x14ac:dyDescent="0.25">
      <c r="A1" s="4"/>
    </row>
    <row r="2" spans="1:5" s="1" customFormat="1" ht="52.5" customHeight="1" thickBot="1" x14ac:dyDescent="0.25">
      <c r="A2" s="48" t="s">
        <v>0</v>
      </c>
      <c r="B2" s="47" t="s">
        <v>1</v>
      </c>
      <c r="C2" s="40" t="s">
        <v>31</v>
      </c>
      <c r="D2" s="26"/>
      <c r="E2" s="9"/>
    </row>
    <row r="3" spans="1:5" s="2" customFormat="1" x14ac:dyDescent="0.25">
      <c r="A3" s="8"/>
      <c r="B3" s="8"/>
      <c r="C3" s="8"/>
      <c r="D3" s="8"/>
      <c r="E3" s="9"/>
    </row>
    <row r="4" spans="1:5" s="2" customFormat="1" ht="30" x14ac:dyDescent="0.25">
      <c r="A4" s="43" t="s">
        <v>2</v>
      </c>
      <c r="B4" s="44" t="s">
        <v>3</v>
      </c>
      <c r="C4" s="44" t="s">
        <v>4</v>
      </c>
      <c r="D4" s="44" t="s">
        <v>25</v>
      </c>
      <c r="E4" s="45" t="s">
        <v>5</v>
      </c>
    </row>
    <row r="5" spans="1:5" s="2" customFormat="1" ht="22.7" customHeight="1" x14ac:dyDescent="0.25">
      <c r="A5" s="34" t="s">
        <v>6</v>
      </c>
      <c r="B5" s="14" t="s">
        <v>8</v>
      </c>
      <c r="C5" s="14"/>
      <c r="D5" s="14"/>
      <c r="E5" s="12"/>
    </row>
    <row r="6" spans="1:5" s="2" customFormat="1" ht="15.75" thickBot="1" x14ac:dyDescent="0.3">
      <c r="A6" s="63"/>
      <c r="B6" s="64"/>
      <c r="C6" s="64"/>
      <c r="D6" s="64"/>
      <c r="E6" s="65"/>
    </row>
    <row r="7" spans="1:5" s="2" customFormat="1" ht="30" thickBot="1" x14ac:dyDescent="0.3">
      <c r="A7" s="35" t="s">
        <v>18</v>
      </c>
      <c r="B7" s="10" t="s">
        <v>28</v>
      </c>
      <c r="C7" s="50" t="s">
        <v>38</v>
      </c>
      <c r="D7" s="6" t="s">
        <v>27</v>
      </c>
      <c r="E7" s="53" t="str">
        <f>D7</f>
        <v>[bitte Pauschalpreis angeben]</v>
      </c>
    </row>
    <row r="8" spans="1:5" s="2" customFormat="1" ht="115.5" thickBot="1" x14ac:dyDescent="0.3">
      <c r="A8" s="35" t="s">
        <v>19</v>
      </c>
      <c r="B8" s="10" t="s">
        <v>34</v>
      </c>
      <c r="C8" s="49" t="s">
        <v>33</v>
      </c>
      <c r="D8" s="6" t="s">
        <v>26</v>
      </c>
      <c r="E8" s="53" t="e">
        <f>D8*45</f>
        <v>#VALUE!</v>
      </c>
    </row>
    <row r="9" spans="1:5" s="2" customFormat="1" ht="60" thickBot="1" x14ac:dyDescent="0.3">
      <c r="A9" s="35" t="s">
        <v>20</v>
      </c>
      <c r="B9" s="11" t="s">
        <v>35</v>
      </c>
      <c r="C9" s="50" t="s">
        <v>38</v>
      </c>
      <c r="D9" s="6" t="s">
        <v>27</v>
      </c>
      <c r="E9" s="53" t="str">
        <f>D9</f>
        <v>[bitte Pauschalpreis angeben]</v>
      </c>
    </row>
    <row r="10" spans="1:5" s="2" customFormat="1" ht="15.75" thickTop="1" x14ac:dyDescent="0.25">
      <c r="A10" s="3" t="s">
        <v>11</v>
      </c>
      <c r="B10" s="3"/>
      <c r="C10" s="3"/>
      <c r="D10" s="5"/>
      <c r="E10" s="56" t="e">
        <f>SUM(E7:E9)</f>
        <v>#VALUE!</v>
      </c>
    </row>
    <row r="11" spans="1:5" s="2" customFormat="1" ht="15" x14ac:dyDescent="0.25">
      <c r="A11" s="34" t="s">
        <v>7</v>
      </c>
      <c r="B11" s="14" t="s">
        <v>12</v>
      </c>
      <c r="C11" s="14"/>
      <c r="D11" s="14"/>
      <c r="E11" s="12"/>
    </row>
    <row r="12" spans="1:5" s="2" customFormat="1" ht="15" x14ac:dyDescent="0.25">
      <c r="A12" s="66"/>
      <c r="B12" s="67"/>
      <c r="C12" s="67"/>
      <c r="D12" s="67"/>
      <c r="E12" s="68"/>
    </row>
    <row r="13" spans="1:5" s="2" customFormat="1" ht="44.25" thickBot="1" x14ac:dyDescent="0.3">
      <c r="A13" s="41" t="s">
        <v>21</v>
      </c>
      <c r="B13" s="46" t="s">
        <v>30</v>
      </c>
      <c r="C13" s="49" t="s">
        <v>32</v>
      </c>
      <c r="D13" s="39" t="str">
        <f>IF(ISNUMBER(D8),D8, "[Monatspauschalpreis wie 1.1.2]")</f>
        <v>[Monatspauschalpreis wie 1.1.2]</v>
      </c>
      <c r="E13" s="54" t="e">
        <f>D13*12</f>
        <v>#VALUE!</v>
      </c>
    </row>
    <row r="14" spans="1:5" s="2" customFormat="1" ht="75" thickBot="1" x14ac:dyDescent="0.3">
      <c r="A14" s="35" t="s">
        <v>22</v>
      </c>
      <c r="B14" s="15" t="s">
        <v>36</v>
      </c>
      <c r="C14" s="50" t="s">
        <v>38</v>
      </c>
      <c r="D14" s="6" t="s">
        <v>27</v>
      </c>
      <c r="E14" s="57" t="str">
        <f>D14</f>
        <v>[bitte Pauschalpreis angeben]</v>
      </c>
    </row>
    <row r="15" spans="1:5" s="2" customFormat="1" ht="44.25" thickBot="1" x14ac:dyDescent="0.3">
      <c r="A15" s="35" t="s">
        <v>23</v>
      </c>
      <c r="B15" s="13" t="s">
        <v>29</v>
      </c>
      <c r="C15" s="49" t="s">
        <v>32</v>
      </c>
      <c r="D15" s="52" t="str">
        <f>IF(ISNUMBER(D8),D8, "[Monatspauschalpreis wie 1.1.2]")</f>
        <v>[Monatspauschalpreis wie 1.1.2]</v>
      </c>
      <c r="E15" s="55" t="e">
        <f>D15*12</f>
        <v>#VALUE!</v>
      </c>
    </row>
    <row r="16" spans="1:5" s="2" customFormat="1" ht="60" thickBot="1" x14ac:dyDescent="0.3">
      <c r="A16" s="36" t="s">
        <v>24</v>
      </c>
      <c r="B16" s="20" t="s">
        <v>37</v>
      </c>
      <c r="C16" s="51" t="s">
        <v>38</v>
      </c>
      <c r="D16" s="6" t="s">
        <v>27</v>
      </c>
      <c r="E16" s="58" t="str">
        <f>D16</f>
        <v>[bitte Pauschalpreis angeben]</v>
      </c>
    </row>
    <row r="17" spans="1:5" s="22" customFormat="1" ht="15" x14ac:dyDescent="0.25">
      <c r="A17" s="21" t="s">
        <v>9</v>
      </c>
      <c r="B17" s="21"/>
      <c r="C17" s="18"/>
      <c r="D17" s="18"/>
      <c r="E17" s="59" t="e">
        <f>SUM(E13,E14)</f>
        <v>#VALUE!</v>
      </c>
    </row>
    <row r="18" spans="1:5" s="22" customFormat="1" ht="15.75" thickBot="1" x14ac:dyDescent="0.3">
      <c r="A18" s="23" t="s">
        <v>10</v>
      </c>
      <c r="B18" s="23"/>
      <c r="C18" s="17"/>
      <c r="D18" s="17"/>
      <c r="E18" s="60" t="e">
        <f>SUM(E13,E15,E16)</f>
        <v>#VALUE!</v>
      </c>
    </row>
    <row r="19" spans="1:5" s="22" customFormat="1" ht="16.5" thickTop="1" thickBot="1" x14ac:dyDescent="0.3">
      <c r="A19" s="24" t="s">
        <v>13</v>
      </c>
      <c r="B19" s="24"/>
      <c r="C19" s="25"/>
      <c r="D19" s="25"/>
      <c r="E19" s="62" t="e">
        <f>SUM(E7,E8,E13,E14)</f>
        <v>#VALUE!</v>
      </c>
    </row>
    <row r="20" spans="1:5" s="22" customFormat="1" ht="18.75" thickTop="1" x14ac:dyDescent="0.25">
      <c r="A20" s="27" t="s">
        <v>14</v>
      </c>
      <c r="B20" s="27"/>
      <c r="C20" s="28"/>
      <c r="D20" s="31" t="s">
        <v>16</v>
      </c>
      <c r="E20" s="61" t="e">
        <f>SUM(E7,E8,E13,E15,E16)</f>
        <v>#VALUE!</v>
      </c>
    </row>
    <row r="21" spans="1:5" s="19" customFormat="1" ht="18" x14ac:dyDescent="0.25">
      <c r="A21" s="29"/>
      <c r="B21" s="29"/>
      <c r="C21" s="30"/>
      <c r="D21" s="32" t="s">
        <v>15</v>
      </c>
      <c r="E21" s="42" t="e">
        <f>E20*0.19</f>
        <v>#VALUE!</v>
      </c>
    </row>
    <row r="22" spans="1:5" s="19" customFormat="1" ht="18" x14ac:dyDescent="0.25">
      <c r="A22" s="29"/>
      <c r="B22" s="29"/>
      <c r="C22" s="30"/>
      <c r="D22" s="33" t="s">
        <v>17</v>
      </c>
      <c r="E22" s="42" t="e">
        <f>SUM(E20,E21)</f>
        <v>#VALUE!</v>
      </c>
    </row>
    <row r="23" spans="1:5" s="2" customFormat="1" x14ac:dyDescent="0.25">
      <c r="A23" s="37"/>
      <c r="B23" s="37"/>
      <c r="C23" s="38"/>
      <c r="D23" s="38"/>
      <c r="E23" s="16"/>
    </row>
  </sheetData>
  <sheetProtection algorithmName="SHA-512" hashValue="pfioMEfMYn+K8R7rYm8/+pecsf0Vbp0S4aH5iofpR1zKLRcXhs7KPfc10JySsgKMBs0d+UkfpQNCZAwzmTuxFw==" saltValue="6rtRSZ/xp0F67/JB2Vb/Iw==" spinCount="100000" sheet="1" objects="1" scenarios="1"/>
  <mergeCells count="2">
    <mergeCell ref="A6:E6"/>
    <mergeCell ref="A12:E12"/>
  </mergeCells>
  <phoneticPr fontId="11" type="noConversion"/>
  <conditionalFormatting sqref="A2">
    <cfRule type="cellIs" dxfId="9" priority="13" stopIfTrue="1" operator="equal">
      <formula>0</formula>
    </cfRule>
    <cfRule type="cellIs" dxfId="8" priority="14" stopIfTrue="1" operator="equal">
      <formula>0</formula>
    </cfRule>
  </conditionalFormatting>
  <conditionalFormatting sqref="A2:B2">
    <cfRule type="cellIs" dxfId="7" priority="9" stopIfTrue="1" operator="equal">
      <formula>0</formula>
    </cfRule>
    <cfRule type="cellIs" dxfId="6" priority="12" stopIfTrue="1" operator="equal">
      <formula>0</formula>
    </cfRule>
  </conditionalFormatting>
  <conditionalFormatting sqref="B2">
    <cfRule type="cellIs" dxfId="5" priority="10" stopIfTrue="1" operator="equal">
      <formula>0</formula>
    </cfRule>
    <cfRule type="cellIs" dxfId="4" priority="11" stopIfTrue="1" operator="equal">
      <formula>0</formula>
    </cfRule>
  </conditionalFormatting>
  <conditionalFormatting sqref="D2">
    <cfRule type="cellIs" dxfId="3" priority="1" stopIfTrue="1" operator="equal">
      <formula>0</formula>
    </cfRule>
    <cfRule type="cellIs" dxfId="2" priority="2" stopIfTrue="1" operator="equal">
      <formula>0</formula>
    </cfRule>
    <cfRule type="cellIs" dxfId="1" priority="3" stopIfTrue="1" operator="equal">
      <formula>0</formula>
    </cfRule>
    <cfRule type="cellIs" dxfId="0" priority="4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Header>&amp;LAnlage zum Angebot im Verfahen 187927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>
  <f:record ref="">
    <f:field ref="objname" par="" edit="true" text="187927 - 04.16.1 - Preisblatt"/>
    <f:field ref="objsubject" par="" edit="true" text=""/>
    <f:field ref="objcreatedby" par="" text="Felsch, Linda"/>
    <f:field ref="objcreatedat" par="" text="14.01.2025 19:34:05"/>
    <f:field ref="objchangedby" par="" text="Käschner, Noreen"/>
    <f:field ref="objmodifiedat" par="" text="23.01.2025 14:14:12"/>
    <f:field ref="doc_FSCFOLIO_1_1001_FieldDocumentNumber" par="" text=""/>
    <f:field ref="doc_FSCFOLIO_1_1001_FieldSubject" par="" edit="true" text=""/>
    <f:field ref="FSCFOLIO_1_1001_FieldCurrentUser" par="" text="Linda Felsch"/>
    <f:field ref="CCAPRECONFIG_15_1001_Objektname" par="" edit="true" text="187927 - 04.16.1 - Preisblatt"/>
    <f:field ref="DEPRECONFIG_15_1001_Objektname" par="" edit="true" text="187927 - 04.16.1 - Preisblatt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DEPRECONFIG_15_1001_Objektname" text="Objektname"/>
  </f:display>
  <f:display par="" text="Serienbrief">
    <f:field ref="doc_FSCFOLIO_1_1001_FieldSubject" text="Betreff"/>
    <f:field ref="doc_FSCFOLIO_1_1001_FieldDocumentNumber" text="Dokument Nummer"/>
  </f:display>
</f:field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6D4D41211E29D43969897E94F670314" ma:contentTypeVersion="2" ma:contentTypeDescription="Ein neues Dokument erstellen." ma:contentTypeScope="" ma:versionID="75b0b8755350d09cd081df84f8e21883">
  <xsd:schema xmlns:xsd="http://www.w3.org/2001/XMLSchema" xmlns:xs="http://www.w3.org/2001/XMLSchema" xmlns:p="http://schemas.microsoft.com/office/2006/metadata/properties" xmlns:ns2="ec85ba25-92a5-43b5-9040-bdc9fe0d4e18" targetNamespace="http://schemas.microsoft.com/office/2006/metadata/properties" ma:root="true" ma:fieldsID="0162b88a2b162c54125f1f334a25c06d" ns2:_="">
    <xsd:import namespace="ec85ba25-92a5-43b5-9040-bdc9fe0d4e1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5ba25-92a5-43b5-9040-bdc9fe0d4e1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2.xml><?xml version="1.0" encoding="utf-8"?>
<ds:datastoreItem xmlns:ds="http://schemas.openxmlformats.org/officeDocument/2006/customXml" ds:itemID="{5380821D-4E08-4108-93F1-B5BD2382C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85ba25-92a5-43b5-9040-bdc9fe0d4e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1E9480-1163-4879-AE90-664D2D54532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7EC5382-386F-4821-B6E8-D17CBDDCBAD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c85ba25-92a5-43b5-9040-bdc9fe0d4e18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 (VU) Los 1</vt:lpstr>
    </vt:vector>
  </TitlesOfParts>
  <Manager/>
  <Company>Umweltbundesamt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Hoehn, Adeline</dc:creator>
  <cp:keywords/>
  <dc:description/>
  <cp:lastModifiedBy>Felsch, Linda</cp:lastModifiedBy>
  <cp:revision/>
  <cp:lastPrinted>2024-12-20T17:22:48Z</cp:lastPrinted>
  <dcterms:created xsi:type="dcterms:W3CDTF">2021-01-26T14:38:21Z</dcterms:created>
  <dcterms:modified xsi:type="dcterms:W3CDTF">2026-07-20T07:13:46Z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BACFG@15.1700:Author">
    <vt:lpwstr>Linda Felsch</vt:lpwstr>
  </property>
  <property fmtid="{D5CDD505-2E9C-101B-9397-08002B2CF9AE}" pid="3" name="FSC#UBACFG@15.1700:MailAuthor">
    <vt:lpwstr>Linda.Felsch@uba.de</vt:lpwstr>
  </property>
  <property fmtid="{D5CDD505-2E9C-101B-9397-08002B2CF9AE}" pid="4" name="FSC#UBACFG@15.1700:Mail2Author">
    <vt:lpwstr/>
  </property>
  <property fmtid="{D5CDD505-2E9C-101B-9397-08002B2CF9AE}" pid="5" name="FSC#UBACFG@15.1700:TelephonAuthor">
    <vt:lpwstr/>
  </property>
  <property fmtid="{D5CDD505-2E9C-101B-9397-08002B2CF9AE}" pid="6" name="FSC#UBACFG@15.1700:FaxAuthor">
    <vt:lpwstr/>
  </property>
  <property fmtid="{D5CDD505-2E9C-101B-9397-08002B2CF9AE}" pid="7" name="FSC#UBACFG@15.1700:SurnameAuthor">
    <vt:lpwstr>Felsch</vt:lpwstr>
  </property>
  <property fmtid="{D5CDD505-2E9C-101B-9397-08002B2CF9AE}" pid="8" name="FSC#UBACFG@15.1700:GroupReferrednumber">
    <vt:lpwstr>Z 1.5 (Sachgebiet Zentrale Vergabestelle)</vt:lpwstr>
  </property>
  <property fmtid="{D5CDD505-2E9C-101B-9397-08002B2CF9AE}" pid="9" name="FSC#UBACFG@15.1700:FinalVersionSignerProcedure">
    <vt:lpwstr/>
  </property>
  <property fmtid="{D5CDD505-2E9C-101B-9397-08002B2CF9AE}" pid="10" name="FSC#UBACFG@15.1700:FileReferenceProcedure">
    <vt:lpwstr>92 060/0061#0002</vt:lpwstr>
  </property>
  <property fmtid="{D5CDD505-2E9C-101B-9397-08002B2CF9AE}" pid="11" name="FSC#UBACFG@15.1700:SubjectReferrednumber">
    <vt:lpwstr>187927: adm. Verfahrenseinleitung</vt:lpwstr>
  </property>
  <property fmtid="{D5CDD505-2E9C-101B-9397-08002B2CF9AE}" pid="12" name="FSC#UBACFG@15.1700:ObjnameReferrednumber">
    <vt:lpwstr>92 060/0061#0002-0002 - Finale Vergabeunterlagen</vt:lpwstr>
  </property>
  <property fmtid="{D5CDD505-2E9C-101B-9397-08002B2CF9AE}" pid="13" name="FSC#COOELAK@1.1001:Subject">
    <vt:lpwstr>Webhosting CMS Drupal</vt:lpwstr>
  </property>
  <property fmtid="{D5CDD505-2E9C-101B-9397-08002B2CF9AE}" pid="14" name="FSC#COOELAK@1.1001:FileReference">
    <vt:lpwstr>92 060/0061</vt:lpwstr>
  </property>
  <property fmtid="{D5CDD505-2E9C-101B-9397-08002B2CF9AE}" pid="15" name="FSC#COOELAK@1.1001:FileRefYear">
    <vt:lpwstr>2024</vt:lpwstr>
  </property>
  <property fmtid="{D5CDD505-2E9C-101B-9397-08002B2CF9AE}" pid="16" name="FSC#COOELAK@1.1001:FileRefOrdinal">
    <vt:lpwstr>61</vt:lpwstr>
  </property>
  <property fmtid="{D5CDD505-2E9C-101B-9397-08002B2CF9AE}" pid="17" name="FSC#COOELAK@1.1001:FileRefOU">
    <vt:lpwstr>Z 2.3</vt:lpwstr>
  </property>
  <property fmtid="{D5CDD505-2E9C-101B-9397-08002B2CF9AE}" pid="18" name="FSC#COOELAK@1.1001:Organization">
    <vt:lpwstr/>
  </property>
  <property fmtid="{D5CDD505-2E9C-101B-9397-08002B2CF9AE}" pid="19" name="FSC#COOELAK@1.1001:Owner">
    <vt:lpwstr>Felsch Linda</vt:lpwstr>
  </property>
  <property fmtid="{D5CDD505-2E9C-101B-9397-08002B2CF9AE}" pid="20" name="FSC#COOELAK@1.1001:OwnerExtension">
    <vt:lpwstr/>
  </property>
  <property fmtid="{D5CDD505-2E9C-101B-9397-08002B2CF9AE}" pid="21" name="FSC#COOELAK@1.1001:OwnerFaxExtension">
    <vt:lpwstr/>
  </property>
  <property fmtid="{D5CDD505-2E9C-101B-9397-08002B2CF9AE}" pid="22" name="FSC#COOELAK@1.1001:DispatchedBy">
    <vt:lpwstr/>
  </property>
  <property fmtid="{D5CDD505-2E9C-101B-9397-08002B2CF9AE}" pid="23" name="FSC#COOELAK@1.1001:DispatchedAt">
    <vt:lpwstr/>
  </property>
  <property fmtid="{D5CDD505-2E9C-101B-9397-08002B2CF9AE}" pid="24" name="FSC#COOELAK@1.1001:ApprovedBy">
    <vt:lpwstr/>
  </property>
  <property fmtid="{D5CDD505-2E9C-101B-9397-08002B2CF9AE}" pid="25" name="FSC#COOELAK@1.1001:ApprovedAt">
    <vt:lpwstr/>
  </property>
  <property fmtid="{D5CDD505-2E9C-101B-9397-08002B2CF9AE}" pid="26" name="FSC#COOELAK@1.1001:Department">
    <vt:lpwstr>Z 1.5 (Referat Z 1.5 - Administrative Vorhabenbetreuung, Zentrale Vergabestelle)</vt:lpwstr>
  </property>
  <property fmtid="{D5CDD505-2E9C-101B-9397-08002B2CF9AE}" pid="27" name="FSC#COOELAK@1.1001:CreatedAt">
    <vt:lpwstr>14.01.2025</vt:lpwstr>
  </property>
  <property fmtid="{D5CDD505-2E9C-101B-9397-08002B2CF9AE}" pid="28" name="FSC#COOELAK@1.1001:OU">
    <vt:lpwstr>Z 1.5 (Sachgebiet Zentrale Vergabestelle)</vt:lpwstr>
  </property>
  <property fmtid="{D5CDD505-2E9C-101B-9397-08002B2CF9AE}" pid="29" name="FSC#COOELAK@1.1001:Priority">
    <vt:lpwstr> ()</vt:lpwstr>
  </property>
  <property fmtid="{D5CDD505-2E9C-101B-9397-08002B2CF9AE}" pid="30" name="FSC#COOELAK@1.1001:ObjBarCode">
    <vt:lpwstr>*COO.2245.100.5.1891121*</vt:lpwstr>
  </property>
  <property fmtid="{D5CDD505-2E9C-101B-9397-08002B2CF9AE}" pid="31" name="FSC#COOELAK@1.1001:RefBarCode">
    <vt:lpwstr>*COO.2245.100.6.390282*</vt:lpwstr>
  </property>
  <property fmtid="{D5CDD505-2E9C-101B-9397-08002B2CF9AE}" pid="32" name="FSC#COOELAK@1.1001:FileRefBarCode">
    <vt:lpwstr>*92 060/0061*</vt:lpwstr>
  </property>
  <property fmtid="{D5CDD505-2E9C-101B-9397-08002B2CF9AE}" pid="33" name="FSC#COOELAK@1.1001:ExternalRef">
    <vt:lpwstr/>
  </property>
  <property fmtid="{D5CDD505-2E9C-101B-9397-08002B2CF9AE}" pid="34" name="FSC#COOELAK@1.1001:IncomingNumber">
    <vt:lpwstr/>
  </property>
  <property fmtid="{D5CDD505-2E9C-101B-9397-08002B2CF9AE}" pid="35" name="FSC#COOELAK@1.1001:IncomingSubject">
    <vt:lpwstr/>
  </property>
  <property fmtid="{D5CDD505-2E9C-101B-9397-08002B2CF9AE}" pid="36" name="FSC#COOELAK@1.1001:ProcessResponsible">
    <vt:lpwstr>Höhn Adeline</vt:lpwstr>
  </property>
  <property fmtid="{D5CDD505-2E9C-101B-9397-08002B2CF9AE}" pid="37" name="FSC#COOELAK@1.1001:ProcessResponsiblePhone">
    <vt:lpwstr/>
  </property>
  <property fmtid="{D5CDD505-2E9C-101B-9397-08002B2CF9AE}" pid="38" name="FSC#COOELAK@1.1001:ProcessResponsibleMail">
    <vt:lpwstr>adeline.hoehn@uba.de</vt:lpwstr>
  </property>
  <property fmtid="{D5CDD505-2E9C-101B-9397-08002B2CF9AE}" pid="39" name="FSC#COOELAK@1.1001:ProcessResponsibleFax">
    <vt:lpwstr/>
  </property>
  <property fmtid="{D5CDD505-2E9C-101B-9397-08002B2CF9AE}" pid="40" name="FSC#COOELAK@1.1001:ApproverFirstName">
    <vt:lpwstr/>
  </property>
  <property fmtid="{D5CDD505-2E9C-101B-9397-08002B2CF9AE}" pid="41" name="FSC#COOELAK@1.1001:ApproverSurName">
    <vt:lpwstr/>
  </property>
  <property fmtid="{D5CDD505-2E9C-101B-9397-08002B2CF9AE}" pid="42" name="FSC#COOELAK@1.1001:ApproverTitle">
    <vt:lpwstr/>
  </property>
  <property fmtid="{D5CDD505-2E9C-101B-9397-08002B2CF9AE}" pid="43" name="FSC#COOELAK@1.1001:ExternalDate">
    <vt:lpwstr/>
  </property>
  <property fmtid="{D5CDD505-2E9C-101B-9397-08002B2CF9AE}" pid="44" name="FSC#COOELAK@1.1001:SettlementApprovedAt">
    <vt:lpwstr/>
  </property>
  <property fmtid="{D5CDD505-2E9C-101B-9397-08002B2CF9AE}" pid="45" name="FSC#COOELAK@1.1001:BaseNumber">
    <vt:lpwstr>92 060</vt:lpwstr>
  </property>
  <property fmtid="{D5CDD505-2E9C-101B-9397-08002B2CF9AE}" pid="46" name="FSC#COOELAK@1.1001:CurrentUserRolePos">
    <vt:lpwstr>Sachbearbeiter/in</vt:lpwstr>
  </property>
  <property fmtid="{D5CDD505-2E9C-101B-9397-08002B2CF9AE}" pid="47" name="FSC#COOELAK@1.1001:CurrentUserEmail">
    <vt:lpwstr>Linda.Felsch@uba.de</vt:lpwstr>
  </property>
  <property fmtid="{D5CDD505-2E9C-101B-9397-08002B2CF9AE}" pid="48" name="FSC#ELAKGOV@1.1001:PersonalSubjGender">
    <vt:lpwstr/>
  </property>
  <property fmtid="{D5CDD505-2E9C-101B-9397-08002B2CF9AE}" pid="49" name="FSC#ELAKGOV@1.1001:PersonalSubjFirstName">
    <vt:lpwstr/>
  </property>
  <property fmtid="{D5CDD505-2E9C-101B-9397-08002B2CF9AE}" pid="50" name="FSC#ELAKGOV@1.1001:PersonalSubjSurName">
    <vt:lpwstr/>
  </property>
  <property fmtid="{D5CDD505-2E9C-101B-9397-08002B2CF9AE}" pid="51" name="FSC#ELAKGOV@1.1001:PersonalSubjSalutation">
    <vt:lpwstr/>
  </property>
  <property fmtid="{D5CDD505-2E9C-101B-9397-08002B2CF9AE}" pid="52" name="FSC#ELAKGOV@1.1001:PersonalSubjAddress">
    <vt:lpwstr/>
  </property>
  <property fmtid="{D5CDD505-2E9C-101B-9397-08002B2CF9AE}" pid="53" name="FSC#ATSTATECFG@1.1001:Office">
    <vt:lpwstr/>
  </property>
  <property fmtid="{D5CDD505-2E9C-101B-9397-08002B2CF9AE}" pid="54" name="FSC#ATSTATECFG@1.1001:Agent">
    <vt:lpwstr/>
  </property>
  <property fmtid="{D5CDD505-2E9C-101B-9397-08002B2CF9AE}" pid="55" name="FSC#ATSTATECFG@1.1001:AgentPhone">
    <vt:lpwstr/>
  </property>
  <property fmtid="{D5CDD505-2E9C-101B-9397-08002B2CF9AE}" pid="56" name="FSC#ATSTATECFG@1.1001:DepartmentFax">
    <vt:lpwstr/>
  </property>
  <property fmtid="{D5CDD505-2E9C-101B-9397-08002B2CF9AE}" pid="57" name="FSC#ATSTATECFG@1.1001:DepartmentEmail">
    <vt:lpwstr/>
  </property>
  <property fmtid="{D5CDD505-2E9C-101B-9397-08002B2CF9AE}" pid="58" name="FSC#ATSTATECFG@1.1001:SubfileDate">
    <vt:lpwstr>19.12.2024</vt:lpwstr>
  </property>
  <property fmtid="{D5CDD505-2E9C-101B-9397-08002B2CF9AE}" pid="59" name="FSC#ATSTATECFG@1.1001:SubfileSubject">
    <vt:lpwstr>187927: adm. Verfahrenseinleitung</vt:lpwstr>
  </property>
  <property fmtid="{D5CDD505-2E9C-101B-9397-08002B2CF9AE}" pid="60" name="FSC#ATSTATECFG@1.1001:DepartmentZipCode">
    <vt:lpwstr/>
  </property>
  <property fmtid="{D5CDD505-2E9C-101B-9397-08002B2CF9AE}" pid="61" name="FSC#ATSTATECFG@1.1001:DepartmentCountry">
    <vt:lpwstr/>
  </property>
  <property fmtid="{D5CDD505-2E9C-101B-9397-08002B2CF9AE}" pid="62" name="FSC#ATSTATECFG@1.1001:DepartmentCity">
    <vt:lpwstr/>
  </property>
  <property fmtid="{D5CDD505-2E9C-101B-9397-08002B2CF9AE}" pid="63" name="FSC#ATSTATECFG@1.1001:DepartmentStreet">
    <vt:lpwstr/>
  </property>
  <property fmtid="{D5CDD505-2E9C-101B-9397-08002B2CF9AE}" pid="64" name="FSC#ATSTATECFG@1.1001:DepartmentDVR">
    <vt:lpwstr/>
  </property>
  <property fmtid="{D5CDD505-2E9C-101B-9397-08002B2CF9AE}" pid="65" name="FSC#ATSTATECFG@1.1001:DepartmentUID">
    <vt:lpwstr/>
  </property>
  <property fmtid="{D5CDD505-2E9C-101B-9397-08002B2CF9AE}" pid="66" name="FSC#ATSTATECFG@1.1001:SubfileReference">
    <vt:lpwstr>92 060/0061#0002-0002</vt:lpwstr>
  </property>
  <property fmtid="{D5CDD505-2E9C-101B-9397-08002B2CF9AE}" pid="67" name="FSC#ATSTATECFG@1.1001:Clause">
    <vt:lpwstr/>
  </property>
  <property fmtid="{D5CDD505-2E9C-101B-9397-08002B2CF9AE}" pid="68" name="FSC#ATSTATECFG@1.1001:ApprovedSignature">
    <vt:lpwstr/>
  </property>
  <property fmtid="{D5CDD505-2E9C-101B-9397-08002B2CF9AE}" pid="69" name="FSC#ATSTATECFG@1.1001:BankAccount">
    <vt:lpwstr/>
  </property>
  <property fmtid="{D5CDD505-2E9C-101B-9397-08002B2CF9AE}" pid="70" name="FSC#ATSTATECFG@1.1001:BankAccountOwner">
    <vt:lpwstr/>
  </property>
  <property fmtid="{D5CDD505-2E9C-101B-9397-08002B2CF9AE}" pid="71" name="FSC#ATSTATECFG@1.1001:BankInstitute">
    <vt:lpwstr/>
  </property>
  <property fmtid="{D5CDD505-2E9C-101B-9397-08002B2CF9AE}" pid="72" name="FSC#ATSTATECFG@1.1001:BankAccountID">
    <vt:lpwstr/>
  </property>
  <property fmtid="{D5CDD505-2E9C-101B-9397-08002B2CF9AE}" pid="73" name="FSC#ATSTATECFG@1.1001:BankAccountIBAN">
    <vt:lpwstr/>
  </property>
  <property fmtid="{D5CDD505-2E9C-101B-9397-08002B2CF9AE}" pid="74" name="FSC#ATSTATECFG@1.1001:BankAccountBIC">
    <vt:lpwstr/>
  </property>
  <property fmtid="{D5CDD505-2E9C-101B-9397-08002B2CF9AE}" pid="75" name="FSC#ATSTATECFG@1.1001:BankName">
    <vt:lpwstr/>
  </property>
  <property fmtid="{D5CDD505-2E9C-101B-9397-08002B2CF9AE}" pid="76" name="FSC#FSCGOVDE@1.1001:FileRefOUEmail">
    <vt:lpwstr/>
  </property>
  <property fmtid="{D5CDD505-2E9C-101B-9397-08002B2CF9AE}" pid="77" name="FSC#FSCGOVDE@1.1001:ProcedureReference">
    <vt:lpwstr>92 060/0061#0002</vt:lpwstr>
  </property>
  <property fmtid="{D5CDD505-2E9C-101B-9397-08002B2CF9AE}" pid="78" name="FSC#FSCGOVDE@1.1001:FileSubject">
    <vt:lpwstr>Webhosting CMS Drupal</vt:lpwstr>
  </property>
  <property fmtid="{D5CDD505-2E9C-101B-9397-08002B2CF9AE}" pid="79" name="FSC#FSCGOVDE@1.1001:ProcedureSubject">
    <vt:lpwstr>187927: adm. Verfahrenseinleitung - Teilnahmephase</vt:lpwstr>
  </property>
  <property fmtid="{D5CDD505-2E9C-101B-9397-08002B2CF9AE}" pid="80" name="FSC#FSCGOVDE@1.1001:SignFinalVersionBy">
    <vt:lpwstr/>
  </property>
  <property fmtid="{D5CDD505-2E9C-101B-9397-08002B2CF9AE}" pid="81" name="FSC#FSCGOVDE@1.1001:SignFinalVersionAt">
    <vt:lpwstr/>
  </property>
  <property fmtid="{D5CDD505-2E9C-101B-9397-08002B2CF9AE}" pid="82" name="FSC#FSCGOVDE@1.1001:ProcedureRefBarCode">
    <vt:lpwstr>92 060/0061#0002</vt:lpwstr>
  </property>
  <property fmtid="{D5CDD505-2E9C-101B-9397-08002B2CF9AE}" pid="83" name="FSC#FSCGOVDE@1.1001:FileAddSubj">
    <vt:lpwstr/>
  </property>
  <property fmtid="{D5CDD505-2E9C-101B-9397-08002B2CF9AE}" pid="84" name="FSC#FSCGOVDE@1.1001:DocumentSubj">
    <vt:lpwstr>187927: adm. Verfahrenseinleitung</vt:lpwstr>
  </property>
  <property fmtid="{D5CDD505-2E9C-101B-9397-08002B2CF9AE}" pid="85" name="FSC#FSCGOVDE@1.1001:FileRel">
    <vt:lpwstr/>
  </property>
  <property fmtid="{D5CDD505-2E9C-101B-9397-08002B2CF9AE}" pid="86" name="FSC#COOSYSTEM@1.1:Container">
    <vt:lpwstr>COO.2245.100.5.1891121</vt:lpwstr>
  </property>
  <property fmtid="{D5CDD505-2E9C-101B-9397-08002B2CF9AE}" pid="87" name="FSC#FSCFOLIO@1.1001:docpropproject">
    <vt:lpwstr/>
  </property>
  <property fmtid="{D5CDD505-2E9C-101B-9397-08002B2CF9AE}" pid="88" name="ContentTypeId">
    <vt:lpwstr>0x01010026D4D41211E29D43969897E94F670314</vt:lpwstr>
  </property>
</Properties>
</file>