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Referat\A 4.1\BERLIN A 4.1\VERGABESACHGEBIET\DIGITALE\2026\19-2026 bis 187-2026\122-2026 uvgoBMWSB\LV, Vertrag, Preisblatt\"/>
    </mc:Choice>
  </mc:AlternateContent>
  <xr:revisionPtr revIDLastSave="0" documentId="13_ncr:1_{A9AE823C-7F47-40B6-B74C-C95F621441E5}" xr6:coauthVersionLast="47" xr6:coauthVersionMax="47" xr10:uidLastSave="{00000000-0000-0000-0000-000000000000}"/>
  <bookViews>
    <workbookView xWindow="-120" yWindow="-120" windowWidth="29040" windowHeight="17640" activeTab="1" xr2:uid="{9F109284-A193-4E0E-98B4-359538A9FCA6}"/>
  </bookViews>
  <sheets>
    <sheet name="Allgemeines" sheetId="1" r:id="rId1"/>
    <sheet name="Preisblatt für Bieter" sheetId="2" r:id="rId2"/>
  </sheets>
  <definedNames>
    <definedName name="_xlnm.Print_Titles" localSheetId="1">'Preisblatt für Bieter'!$1:$1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2" i="2" l="1"/>
  <c r="K12" i="2"/>
  <c r="I12" i="2"/>
  <c r="I11" i="2"/>
  <c r="K11" i="2" s="1"/>
  <c r="K10" i="2"/>
  <c r="I10" i="2"/>
  <c r="I9" i="2"/>
  <c r="K9" i="2" s="1"/>
  <c r="K8" i="2"/>
  <c r="I8" i="2"/>
  <c r="I7" i="2"/>
  <c r="K7" i="2" s="1"/>
  <c r="I6" i="2"/>
  <c r="K6" i="2" s="1"/>
  <c r="I5" i="2"/>
  <c r="K5" i="2" s="1"/>
  <c r="I4" i="2"/>
  <c r="K4" i="2" s="1"/>
  <c r="I3" i="2"/>
  <c r="K3" i="2" s="1"/>
  <c r="I15" i="2"/>
  <c r="K15" i="2" s="1"/>
  <c r="I16" i="2"/>
  <c r="K16" i="2" s="1"/>
  <c r="I17" i="2"/>
  <c r="K17" i="2" s="1"/>
  <c r="I18" i="2"/>
  <c r="K18" i="2"/>
  <c r="I19" i="2"/>
  <c r="K19" i="2" s="1"/>
  <c r="I20" i="2"/>
  <c r="K20" i="2"/>
  <c r="I21" i="2"/>
  <c r="K21" i="2" s="1"/>
  <c r="I22" i="2"/>
  <c r="K22" i="2"/>
  <c r="I23" i="2"/>
  <c r="K23" i="2" s="1"/>
  <c r="I24" i="2"/>
  <c r="K24" i="2"/>
  <c r="I27" i="2"/>
  <c r="K27" i="2" s="1"/>
  <c r="I28" i="2"/>
  <c r="K28" i="2" s="1"/>
  <c r="I29" i="2"/>
  <c r="K29" i="2" s="1"/>
  <c r="I30" i="2"/>
  <c r="K30" i="2"/>
  <c r="I31" i="2"/>
  <c r="K31" i="2" s="1"/>
  <c r="I32" i="2"/>
  <c r="K32" i="2"/>
  <c r="I33" i="2"/>
  <c r="K33" i="2" s="1"/>
  <c r="I34" i="2"/>
  <c r="K34" i="2"/>
  <c r="I35" i="2"/>
  <c r="K35" i="2" s="1"/>
  <c r="I36" i="2"/>
  <c r="K36" i="2"/>
  <c r="I60" i="2" l="1"/>
  <c r="K60" i="2" s="1"/>
  <c r="I59" i="2"/>
  <c r="K59" i="2" s="1"/>
  <c r="I58" i="2"/>
  <c r="K58" i="2" s="1"/>
  <c r="I57" i="2"/>
  <c r="K57" i="2" s="1"/>
  <c r="I56" i="2"/>
  <c r="K56" i="2" s="1"/>
  <c r="I55" i="2"/>
  <c r="K55" i="2" s="1"/>
  <c r="I54" i="2"/>
  <c r="K54" i="2" s="1"/>
  <c r="I53" i="2"/>
  <c r="K53" i="2" s="1"/>
  <c r="I52" i="2"/>
  <c r="K52" i="2" s="1"/>
  <c r="I51" i="2"/>
  <c r="K51" i="2" s="1"/>
  <c r="K61" i="2" s="1"/>
  <c r="I39" i="2"/>
  <c r="K39" i="2" s="1"/>
  <c r="I40" i="2"/>
  <c r="K40" i="2" s="1"/>
  <c r="I41" i="2"/>
  <c r="K41" i="2" s="1"/>
  <c r="I42" i="2"/>
  <c r="K42" i="2" s="1"/>
  <c r="I43" i="2"/>
  <c r="K43" i="2" s="1"/>
  <c r="I44" i="2"/>
  <c r="K44" i="2" s="1"/>
  <c r="I45" i="2"/>
  <c r="K45" i="2" s="1"/>
  <c r="I46" i="2"/>
  <c r="K46" i="2" s="1"/>
  <c r="I47" i="2"/>
  <c r="K47" i="2" s="1"/>
  <c r="I48" i="2"/>
  <c r="K48" i="2" s="1"/>
  <c r="K49" i="2" l="1"/>
  <c r="K37" i="2"/>
  <c r="K25" i="2"/>
  <c r="K13" i="2"/>
</calcChain>
</file>

<file path=xl/sharedStrings.xml><?xml version="1.0" encoding="utf-8"?>
<sst xmlns="http://schemas.openxmlformats.org/spreadsheetml/2006/main" count="180" uniqueCount="43">
  <si>
    <t>Preisblatt</t>
  </si>
  <si>
    <t>BMWSB – Vertrag über Veranstaltungs und Tagungsort für den Regierungsbaureferendarlehrgang</t>
  </si>
  <si>
    <t>Angebotspreis:</t>
  </si>
  <si>
    <t>In dem hier anzugebenen Preis sollen alle Kosten für den Vertrag über Veranstaltungs- und Tagungsort für den Regierungsbaureferendarlehrgang gemäß der Leistungsbeschreibung (LB) enthalten sein. 
Die LB befindet sich als Datei bei den übrigen Vergabeunterlagen.</t>
  </si>
  <si>
    <t>Ausfüllhinweise:</t>
  </si>
  <si>
    <r>
      <t xml:space="preserve">In den Spalten G und H sind die Netto-Einzelpreise und in der Spalte J die MwSt. anzugeben.
In den Positionen 1,2, 11, 12,21, 22, 31 und 32 ist zu entscheiden ob ein Pro-Person-Preis (Spalte G) </t>
    </r>
    <r>
      <rPr>
        <b/>
        <u/>
        <sz val="11"/>
        <color theme="1"/>
        <rFont val="BundesSans Office"/>
        <family val="2"/>
      </rPr>
      <t>oder</t>
    </r>
    <r>
      <rPr>
        <sz val="11"/>
        <color theme="1"/>
        <rFont val="BundesSans Office"/>
        <family val="2"/>
      </rPr>
      <t xml:space="preserve"> ein Pauschalbetrag (Spalte H) festgesetzt wird.
Die mit einem roten Stern (</t>
    </r>
    <r>
      <rPr>
        <sz val="12"/>
        <color rgb="FFFF0000"/>
        <rFont val="BundesSans Office"/>
        <family val="2"/>
      </rPr>
      <t>*</t>
    </r>
    <r>
      <rPr>
        <sz val="11"/>
        <color theme="1"/>
        <rFont val="BundesSans Office"/>
        <family val="2"/>
      </rPr>
      <t>) gekennzeichneten Zellen sind Kosten, die sich lediglich auf Dozierende beziehen.</t>
    </r>
  </si>
  <si>
    <t>Pos.</t>
  </si>
  <si>
    <t>Nr. in Leistungsbeschreibung</t>
  </si>
  <si>
    <t>Beschreibung</t>
  </si>
  <si>
    <t>Anzahl</t>
  </si>
  <si>
    <t>Einheit</t>
  </si>
  <si>
    <t>Einzelpreis pro Person
(netto)
in Euro</t>
  </si>
  <si>
    <t>Einzelpreis pauschal
(netto)
in Euro</t>
  </si>
  <si>
    <t>Gesamtpreis
(netto)
in Euro</t>
  </si>
  <si>
    <t>derzeit gültige MwSt.
in Prozent</t>
  </si>
  <si>
    <t>Gesamtpreis
(brutto)
in Euro</t>
  </si>
  <si>
    <t>gem. Nr. 2.1 LB</t>
  </si>
  <si>
    <t>Teilnehmende</t>
  </si>
  <si>
    <t>Büro für Mitarbeitende des BMWSB je Tag</t>
  </si>
  <si>
    <t>Dozierende</t>
  </si>
  <si>
    <t>WLAN für Teilnehmende, Dozierende und Mitarbeitende des BMWSB je Tag</t>
  </si>
  <si>
    <t>pauschal</t>
  </si>
  <si>
    <t>gem. Nr. 2.2 LB</t>
  </si>
  <si>
    <t>Stück</t>
  </si>
  <si>
    <t>gem. Nr. 2.3 LB</t>
  </si>
  <si>
    <r>
      <t xml:space="preserve">Veranstaltungsraum </t>
    </r>
    <r>
      <rPr>
        <sz val="11"/>
        <color rgb="FF000000"/>
        <rFont val="BundesSans Office"/>
        <family val="2"/>
      </rPr>
      <t>mit Kapazität bis 60 Plätzen</t>
    </r>
    <r>
      <rPr>
        <b/>
        <sz val="11"/>
        <color rgb="FF000000"/>
        <rFont val="BundesSans Office"/>
        <family val="2"/>
      </rPr>
      <t xml:space="preserve"> je Tag</t>
    </r>
  </si>
  <si>
    <r>
      <t xml:space="preserve">Veranstaltungsraum </t>
    </r>
    <r>
      <rPr>
        <sz val="11"/>
        <color rgb="FF000000"/>
        <rFont val="BundesSans Office"/>
        <family val="2"/>
      </rPr>
      <t>mit Kapazität bis 30 Plätzen</t>
    </r>
    <r>
      <rPr>
        <b/>
        <sz val="11"/>
        <color rgb="FF000000"/>
        <rFont val="BundesSans Office"/>
        <family val="2"/>
      </rPr>
      <t xml:space="preserve"> je Tag</t>
    </r>
  </si>
  <si>
    <r>
      <t>Übernachtung ohne Frühstück</t>
    </r>
    <r>
      <rPr>
        <b/>
        <sz val="16"/>
        <color rgb="FFFF0000"/>
        <rFont val="BundesSans Office"/>
        <family val="2"/>
      </rPr>
      <t>*</t>
    </r>
    <r>
      <rPr>
        <b/>
        <sz val="11"/>
        <color rgb="FF000000"/>
        <rFont val="BundesSans Office"/>
        <family val="2"/>
      </rPr>
      <t xml:space="preserve">
</t>
    </r>
    <r>
      <rPr>
        <sz val="11"/>
        <color rgb="FF000000"/>
        <rFont val="BundesSans Office"/>
        <family val="2"/>
      </rPr>
      <t>Einzelpreis je Dozierenden</t>
    </r>
  </si>
  <si>
    <r>
      <t>Frühstück</t>
    </r>
    <r>
      <rPr>
        <b/>
        <sz val="16"/>
        <color rgb="FFFF0000"/>
        <rFont val="BundesSans Office"/>
        <family val="2"/>
      </rPr>
      <t>*</t>
    </r>
    <r>
      <rPr>
        <b/>
        <sz val="11"/>
        <color rgb="FF000000"/>
        <rFont val="BundesSans Office"/>
        <family val="2"/>
      </rPr>
      <t xml:space="preserve">
</t>
    </r>
    <r>
      <rPr>
        <sz val="11"/>
        <color rgb="FF000000"/>
        <rFont val="BundesSans Office"/>
        <family val="2"/>
      </rPr>
      <t>Einzelpreis je Dozierenden</t>
    </r>
  </si>
  <si>
    <r>
      <t>Mittagessen</t>
    </r>
    <r>
      <rPr>
        <b/>
        <sz val="16"/>
        <color rgb="FFFF0000"/>
        <rFont val="BundesSans Office"/>
        <family val="2"/>
      </rPr>
      <t>*</t>
    </r>
    <r>
      <rPr>
        <b/>
        <sz val="11"/>
        <color rgb="FF000000"/>
        <rFont val="BundesSans Office"/>
        <family val="2"/>
      </rPr>
      <t xml:space="preserve">
</t>
    </r>
    <r>
      <rPr>
        <sz val="11"/>
        <color rgb="FF000000"/>
        <rFont val="BundesSans Office"/>
        <family val="2"/>
      </rPr>
      <t>Einzelpreis je Dozierenden</t>
    </r>
  </si>
  <si>
    <r>
      <t>Abendessen</t>
    </r>
    <r>
      <rPr>
        <b/>
        <sz val="16"/>
        <color rgb="FFFF0000"/>
        <rFont val="BundesSans Office"/>
        <family val="2"/>
      </rPr>
      <t>*</t>
    </r>
    <r>
      <rPr>
        <b/>
        <sz val="11"/>
        <color rgb="FF000000"/>
        <rFont val="BundesSans Office"/>
        <family val="2"/>
      </rPr>
      <t xml:space="preserve">
</t>
    </r>
    <r>
      <rPr>
        <sz val="11"/>
        <color rgb="FF000000"/>
        <rFont val="BundesSans Office"/>
        <family val="2"/>
      </rPr>
      <t>Einzelpreis je Dozierenden</t>
    </r>
  </si>
  <si>
    <r>
      <t>Kaffee-/Teepause</t>
    </r>
    <r>
      <rPr>
        <b/>
        <sz val="16"/>
        <color rgb="FFFF0000"/>
        <rFont val="BundesSans Office"/>
        <family val="2"/>
      </rPr>
      <t>*</t>
    </r>
    <r>
      <rPr>
        <b/>
        <sz val="11"/>
        <color rgb="FF000000"/>
        <rFont val="BundesSans Office"/>
        <family val="2"/>
      </rPr>
      <t xml:space="preserve">
</t>
    </r>
    <r>
      <rPr>
        <sz val="11"/>
        <color rgb="FF000000"/>
        <rFont val="BundesSans Office"/>
        <family val="2"/>
      </rPr>
      <t>Einzelpreis je Dozierenden</t>
    </r>
  </si>
  <si>
    <r>
      <t>Wasserbereitstellung</t>
    </r>
    <r>
      <rPr>
        <b/>
        <sz val="16"/>
        <color rgb="FFFF0000"/>
        <rFont val="BundesSans Office"/>
        <family val="2"/>
      </rPr>
      <t xml:space="preserve">*
</t>
    </r>
    <r>
      <rPr>
        <sz val="11"/>
        <color rgb="FF000000"/>
        <rFont val="BundesSans Office"/>
        <family val="2"/>
      </rPr>
      <t>Einzelpreis für 1 Flasche je Dozierenden</t>
    </r>
  </si>
  <si>
    <t>Zwischensumme:</t>
  </si>
  <si>
    <t>2026 II</t>
  </si>
  <si>
    <t>2027 I</t>
  </si>
  <si>
    <t>2027 II</t>
  </si>
  <si>
    <t>2028 I</t>
  </si>
  <si>
    <t>2028 II</t>
  </si>
  <si>
    <t>Stand: 08.12.2025</t>
  </si>
  <si>
    <t>Das folgende Preisblatt ist vom Bieter zwingend auszufüllen.
(Tabellenblatt 2)</t>
  </si>
  <si>
    <t>Vergabe-Nr.: 122-26</t>
  </si>
  <si>
    <t>Gesamtpreis für die Durchführung der Regierungsbaureferendarlehrgänge 2026 II, 2027 I, 2027 II, 2028 I, 2028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</si>
</sst>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6"/>
      <color theme="1"/>
      <name val="BundesSans Office"/>
      <family val="2"/>
    </font>
    <font>
      <sz val="11"/>
      <color theme="1"/>
      <name val="BundesSans Office"/>
      <family val="2"/>
    </font>
    <font>
      <b/>
      <sz val="11"/>
      <color theme="1"/>
      <name val="BundesSans Office"/>
      <family val="2"/>
    </font>
    <font>
      <sz val="11"/>
      <color rgb="FFFF0000"/>
      <name val="BundesSans Office"/>
      <family val="2"/>
    </font>
    <font>
      <b/>
      <u/>
      <sz val="11"/>
      <color theme="1"/>
      <name val="BundesSans Office"/>
      <family val="2"/>
    </font>
    <font>
      <sz val="12"/>
      <color rgb="FFFF0000"/>
      <name val="BundesSans Office"/>
      <family val="2"/>
    </font>
    <font>
      <b/>
      <sz val="16"/>
      <color rgb="FFFF0000"/>
      <name val="BundesSans Office"/>
      <family val="2"/>
    </font>
    <font>
      <b/>
      <sz val="11"/>
      <color rgb="FF000000"/>
      <name val="BundesSans Office"/>
      <family val="2"/>
    </font>
    <font>
      <sz val="11"/>
      <color rgb="FF000000"/>
      <name val="BundesSans Office"/>
      <family val="2"/>
    </font>
    <font>
      <b/>
      <sz val="12"/>
      <color rgb="FF000000"/>
      <name val="BundesSans Office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000000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right" vertical="center"/>
    </xf>
    <xf numFmtId="4" fontId="9" fillId="3" borderId="1" xfId="0" applyNumberFormat="1" applyFont="1" applyFill="1" applyBorder="1" applyAlignment="1" applyProtection="1">
      <alignment horizontal="right" vertical="center" indent="1"/>
      <protection locked="0"/>
    </xf>
    <xf numFmtId="4" fontId="9" fillId="0" borderId="1" xfId="0" applyNumberFormat="1" applyFont="1" applyFill="1" applyBorder="1" applyAlignment="1">
      <alignment horizontal="right" vertical="center" indent="1"/>
    </xf>
    <xf numFmtId="9" fontId="9" fillId="3" borderId="1" xfId="0" applyNumberFormat="1" applyFont="1" applyFill="1" applyBorder="1" applyAlignment="1" applyProtection="1">
      <alignment horizontal="right" vertical="center" indent="1"/>
    </xf>
    <xf numFmtId="4" fontId="9" fillId="0" borderId="1" xfId="0" applyNumberFormat="1" applyFont="1" applyFill="1" applyBorder="1" applyAlignment="1" applyProtection="1">
      <alignment horizontal="right" vertical="center" indent="1"/>
      <protection locked="0"/>
    </xf>
    <xf numFmtId="4" fontId="9" fillId="3" borderId="1" xfId="0" applyNumberFormat="1" applyFont="1" applyFill="1" applyBorder="1" applyAlignment="1" applyProtection="1">
      <alignment horizontal="right" vertical="center" indent="1"/>
    </xf>
    <xf numFmtId="0" fontId="9" fillId="0" borderId="0" xfId="0" applyFont="1" applyFill="1" applyBorder="1"/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4" fontId="10" fillId="0" borderId="1" xfId="0" applyNumberFormat="1" applyFont="1" applyFill="1" applyBorder="1" applyAlignment="1">
      <alignment horizontal="right" vertical="center" indent="1"/>
    </xf>
    <xf numFmtId="0" fontId="9" fillId="0" borderId="0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4" fontId="9" fillId="0" borderId="3" xfId="0" applyNumberFormat="1" applyFont="1" applyFill="1" applyBorder="1" applyAlignment="1">
      <alignment horizontal="right" vertical="center" indent="1"/>
    </xf>
    <xf numFmtId="0" fontId="8" fillId="0" borderId="0" xfId="0" applyFont="1" applyFill="1" applyBorder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39517-0685-4663-B384-0B34D981A32D}">
  <sheetPr>
    <pageSetUpPr fitToPage="1"/>
  </sheetPr>
  <dimension ref="A1:I14"/>
  <sheetViews>
    <sheetView workbookViewId="0">
      <selection activeCell="A4" sqref="A4:C4"/>
    </sheetView>
  </sheetViews>
  <sheetFormatPr baseColWidth="10" defaultRowHeight="15"/>
  <cols>
    <col min="1" max="1" width="17" customWidth="1"/>
    <col min="2" max="2" width="22.42578125" bestFit="1" customWidth="1"/>
    <col min="4" max="4" width="24.7109375" customWidth="1"/>
    <col min="6" max="6" width="15.5703125" bestFit="1" customWidth="1"/>
    <col min="7" max="7" width="21" bestFit="1" customWidth="1"/>
    <col min="8" max="8" width="19.28515625" bestFit="1" customWidth="1"/>
    <col min="9" max="9" width="17.7109375" customWidth="1"/>
  </cols>
  <sheetData>
    <row r="1" spans="1:9" ht="20.2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3" t="s">
        <v>1</v>
      </c>
      <c r="B3" s="23"/>
      <c r="C3" s="23"/>
      <c r="D3" s="23"/>
      <c r="E3" s="23"/>
      <c r="F3" s="23"/>
      <c r="G3" s="23"/>
      <c r="H3" s="23"/>
      <c r="I3" s="23"/>
    </row>
    <row r="4" spans="1:9">
      <c r="A4" s="27" t="s">
        <v>41</v>
      </c>
      <c r="B4" s="27"/>
      <c r="C4" s="27"/>
      <c r="D4" s="4"/>
      <c r="E4" s="4"/>
      <c r="F4" s="4"/>
      <c r="G4" s="1"/>
      <c r="H4" s="1"/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 ht="30" customHeight="1">
      <c r="A6" s="24" t="s">
        <v>40</v>
      </c>
      <c r="B6" s="26"/>
      <c r="C6" s="26"/>
      <c r="D6" s="26"/>
      <c r="E6" s="1"/>
      <c r="F6" s="1"/>
      <c r="G6" s="1"/>
      <c r="H6" s="1"/>
      <c r="I6" s="1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2" t="s">
        <v>2</v>
      </c>
      <c r="B8" s="2"/>
      <c r="C8" s="1"/>
      <c r="D8" s="1"/>
      <c r="E8" s="1"/>
      <c r="F8" s="1"/>
      <c r="G8" s="1"/>
      <c r="H8" s="1"/>
      <c r="I8" s="1"/>
    </row>
    <row r="9" spans="1:9" ht="74.25" customHeight="1">
      <c r="A9" s="24" t="s">
        <v>3</v>
      </c>
      <c r="B9" s="24"/>
      <c r="C9" s="24"/>
      <c r="D9" s="24"/>
      <c r="E9" s="24"/>
      <c r="F9" s="24"/>
      <c r="G9" s="24"/>
      <c r="H9" s="24"/>
      <c r="I9" s="24"/>
    </row>
    <row r="10" spans="1:9">
      <c r="A10" s="3"/>
      <c r="B10" s="3"/>
      <c r="C10" s="3"/>
      <c r="D10" s="3"/>
      <c r="E10" s="3"/>
      <c r="F10" s="3"/>
      <c r="G10" s="3"/>
      <c r="H10" s="3"/>
      <c r="I10" s="3"/>
    </row>
    <row r="11" spans="1:9">
      <c r="A11" s="2" t="s">
        <v>4</v>
      </c>
      <c r="B11" s="3"/>
      <c r="C11" s="3"/>
      <c r="D11" s="3"/>
      <c r="E11" s="3"/>
      <c r="F11" s="3"/>
      <c r="G11" s="3"/>
      <c r="H11" s="3"/>
      <c r="I11" s="3"/>
    </row>
    <row r="12" spans="1:9" ht="75" customHeight="1">
      <c r="A12" s="24" t="s">
        <v>5</v>
      </c>
      <c r="B12" s="24"/>
      <c r="C12" s="24"/>
      <c r="D12" s="24"/>
      <c r="E12" s="24"/>
      <c r="F12" s="24"/>
      <c r="G12" s="24"/>
      <c r="H12" s="24"/>
      <c r="I12" s="24"/>
    </row>
    <row r="14" spans="1:9">
      <c r="A14" t="s">
        <v>39</v>
      </c>
    </row>
  </sheetData>
  <mergeCells count="6">
    <mergeCell ref="A3:I3"/>
    <mergeCell ref="A9:I9"/>
    <mergeCell ref="A12:I12"/>
    <mergeCell ref="A1:I1"/>
    <mergeCell ref="A6:D6"/>
    <mergeCell ref="A4:C4"/>
  </mergeCells>
  <pageMargins left="0.25" right="0.25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DE4B3-AD30-4402-AE20-BF0392751C45}">
  <sheetPr>
    <pageSetUpPr fitToPage="1"/>
  </sheetPr>
  <dimension ref="A1:K62"/>
  <sheetViews>
    <sheetView tabSelected="1" workbookViewId="0">
      <pane ySplit="1" topLeftCell="A56" activePane="bottomLeft" state="frozen"/>
      <selection pane="bottomLeft" activeCell="K62" sqref="K62"/>
    </sheetView>
  </sheetViews>
  <sheetFormatPr baseColWidth="10" defaultRowHeight="15"/>
  <cols>
    <col min="2" max="2" width="22.28515625" customWidth="1"/>
    <col min="4" max="4" width="17.140625" customWidth="1"/>
    <col min="6" max="6" width="14.28515625" customWidth="1"/>
    <col min="7" max="11" width="20.7109375" customWidth="1"/>
  </cols>
  <sheetData>
    <row r="1" spans="1:11" ht="50.25" customHeight="1">
      <c r="A1" s="5" t="s">
        <v>6</v>
      </c>
      <c r="B1" s="5" t="s">
        <v>7</v>
      </c>
      <c r="C1" s="36" t="s">
        <v>8</v>
      </c>
      <c r="D1" s="36"/>
      <c r="E1" s="6" t="s">
        <v>9</v>
      </c>
      <c r="F1" s="6" t="s">
        <v>10</v>
      </c>
      <c r="G1" s="6" t="s">
        <v>11</v>
      </c>
      <c r="H1" s="6" t="s">
        <v>12</v>
      </c>
      <c r="I1" s="6" t="s">
        <v>13</v>
      </c>
      <c r="J1" s="6" t="s">
        <v>14</v>
      </c>
      <c r="K1" s="6" t="s">
        <v>15</v>
      </c>
    </row>
    <row r="2" spans="1:11">
      <c r="A2" s="30" t="s">
        <v>34</v>
      </c>
      <c r="B2" s="31"/>
      <c r="C2" s="31"/>
      <c r="D2" s="31"/>
      <c r="E2" s="31"/>
      <c r="F2" s="31"/>
      <c r="G2" s="31"/>
      <c r="H2" s="31"/>
      <c r="I2" s="31"/>
      <c r="J2" s="31"/>
      <c r="K2" s="32"/>
    </row>
    <row r="3" spans="1:11" ht="50.1" customHeight="1">
      <c r="A3" s="7">
        <v>1</v>
      </c>
      <c r="B3" s="7" t="s">
        <v>16</v>
      </c>
      <c r="C3" s="34" t="s">
        <v>25</v>
      </c>
      <c r="D3" s="35"/>
      <c r="E3" s="8">
        <v>55</v>
      </c>
      <c r="F3" s="9" t="s">
        <v>17</v>
      </c>
      <c r="G3" s="10"/>
      <c r="H3" s="10"/>
      <c r="I3" s="11">
        <f>IF(G3&gt;0,E3*G3,H3)*10</f>
        <v>0</v>
      </c>
      <c r="J3" s="12"/>
      <c r="K3" s="11">
        <f>I3*(1+J3)</f>
        <v>0</v>
      </c>
    </row>
    <row r="4" spans="1:11" ht="50.1" customHeight="1">
      <c r="A4" s="7">
        <v>2</v>
      </c>
      <c r="B4" s="7" t="s">
        <v>16</v>
      </c>
      <c r="C4" s="34" t="s">
        <v>26</v>
      </c>
      <c r="D4" s="35"/>
      <c r="E4" s="8">
        <v>35</v>
      </c>
      <c r="F4" s="9" t="s">
        <v>17</v>
      </c>
      <c r="G4" s="10"/>
      <c r="H4" s="10"/>
      <c r="I4" s="11">
        <f>IF(G4&gt;0,E4*G4,H4)</f>
        <v>0</v>
      </c>
      <c r="J4" s="12"/>
      <c r="K4" s="11">
        <f t="shared" ref="K4:K12" si="0">I4*(1+J4)</f>
        <v>0</v>
      </c>
    </row>
    <row r="5" spans="1:11" ht="50.1" customHeight="1">
      <c r="A5" s="7">
        <v>3</v>
      </c>
      <c r="B5" s="7" t="s">
        <v>16</v>
      </c>
      <c r="C5" s="34" t="s">
        <v>18</v>
      </c>
      <c r="D5" s="35"/>
      <c r="E5" s="8">
        <v>2</v>
      </c>
      <c r="F5" s="9" t="s">
        <v>19</v>
      </c>
      <c r="G5" s="13"/>
      <c r="H5" s="14"/>
      <c r="I5" s="11">
        <f>H5*10</f>
        <v>0</v>
      </c>
      <c r="J5" s="12"/>
      <c r="K5" s="11">
        <f t="shared" si="0"/>
        <v>0</v>
      </c>
    </row>
    <row r="6" spans="1:11" ht="50.1" customHeight="1">
      <c r="A6" s="7">
        <v>4</v>
      </c>
      <c r="B6" s="7" t="s">
        <v>16</v>
      </c>
      <c r="C6" s="34" t="s">
        <v>20</v>
      </c>
      <c r="D6" s="34"/>
      <c r="E6" s="8">
        <v>1</v>
      </c>
      <c r="F6" s="9" t="s">
        <v>21</v>
      </c>
      <c r="G6" s="13"/>
      <c r="H6" s="14"/>
      <c r="I6" s="11">
        <f>H6*10</f>
        <v>0</v>
      </c>
      <c r="J6" s="12"/>
      <c r="K6" s="11">
        <f t="shared" si="0"/>
        <v>0</v>
      </c>
    </row>
    <row r="7" spans="1:11" ht="50.1" customHeight="1">
      <c r="A7" s="7">
        <v>5</v>
      </c>
      <c r="B7" s="7" t="s">
        <v>22</v>
      </c>
      <c r="C7" s="34" t="s">
        <v>27</v>
      </c>
      <c r="D7" s="35"/>
      <c r="E7" s="8">
        <v>7</v>
      </c>
      <c r="F7" s="9" t="s">
        <v>23</v>
      </c>
      <c r="G7" s="14"/>
      <c r="H7" s="13"/>
      <c r="I7" s="11">
        <f>E7*G7</f>
        <v>0</v>
      </c>
      <c r="J7" s="12"/>
      <c r="K7" s="11">
        <f t="shared" si="0"/>
        <v>0</v>
      </c>
    </row>
    <row r="8" spans="1:11" ht="50.1" customHeight="1">
      <c r="A8" s="7">
        <v>6</v>
      </c>
      <c r="B8" s="7" t="s">
        <v>24</v>
      </c>
      <c r="C8" s="34" t="s">
        <v>28</v>
      </c>
      <c r="D8" s="35"/>
      <c r="E8" s="8">
        <v>11</v>
      </c>
      <c r="F8" s="9" t="s">
        <v>23</v>
      </c>
      <c r="G8" s="14"/>
      <c r="H8" s="13"/>
      <c r="I8" s="11">
        <f t="shared" ref="I8:I12" si="1">E8*G8</f>
        <v>0</v>
      </c>
      <c r="J8" s="12"/>
      <c r="K8" s="11">
        <f t="shared" si="0"/>
        <v>0</v>
      </c>
    </row>
    <row r="9" spans="1:11" ht="50.1" customHeight="1">
      <c r="A9" s="7">
        <v>7</v>
      </c>
      <c r="B9" s="7" t="s">
        <v>24</v>
      </c>
      <c r="C9" s="34" t="s">
        <v>29</v>
      </c>
      <c r="D9" s="35"/>
      <c r="E9" s="8">
        <v>30</v>
      </c>
      <c r="F9" s="9" t="s">
        <v>23</v>
      </c>
      <c r="G9" s="14"/>
      <c r="H9" s="13"/>
      <c r="I9" s="11">
        <f t="shared" si="1"/>
        <v>0</v>
      </c>
      <c r="J9" s="12"/>
      <c r="K9" s="11">
        <f t="shared" si="0"/>
        <v>0</v>
      </c>
    </row>
    <row r="10" spans="1:11" ht="50.1" customHeight="1">
      <c r="A10" s="7">
        <v>8</v>
      </c>
      <c r="B10" s="7" t="s">
        <v>24</v>
      </c>
      <c r="C10" s="34" t="s">
        <v>30</v>
      </c>
      <c r="D10" s="35"/>
      <c r="E10" s="8">
        <v>7</v>
      </c>
      <c r="F10" s="9" t="s">
        <v>23</v>
      </c>
      <c r="G10" s="14"/>
      <c r="H10" s="13"/>
      <c r="I10" s="11">
        <f t="shared" si="1"/>
        <v>0</v>
      </c>
      <c r="J10" s="12"/>
      <c r="K10" s="11">
        <f t="shared" si="0"/>
        <v>0</v>
      </c>
    </row>
    <row r="11" spans="1:11" ht="50.1" customHeight="1">
      <c r="A11" s="7">
        <v>9</v>
      </c>
      <c r="B11" s="7" t="s">
        <v>24</v>
      </c>
      <c r="C11" s="34" t="s">
        <v>31</v>
      </c>
      <c r="D11" s="35"/>
      <c r="E11" s="8">
        <v>49</v>
      </c>
      <c r="F11" s="9" t="s">
        <v>23</v>
      </c>
      <c r="G11" s="14"/>
      <c r="H11" s="13"/>
      <c r="I11" s="11">
        <f t="shared" si="1"/>
        <v>0</v>
      </c>
      <c r="J11" s="12"/>
      <c r="K11" s="11">
        <f t="shared" si="0"/>
        <v>0</v>
      </c>
    </row>
    <row r="12" spans="1:11" ht="50.1" customHeight="1">
      <c r="A12" s="7">
        <v>10</v>
      </c>
      <c r="B12" s="7" t="s">
        <v>24</v>
      </c>
      <c r="C12" s="34" t="s">
        <v>32</v>
      </c>
      <c r="D12" s="35"/>
      <c r="E12" s="8">
        <v>49</v>
      </c>
      <c r="F12" s="9" t="s">
        <v>23</v>
      </c>
      <c r="G12" s="14"/>
      <c r="H12" s="13"/>
      <c r="I12" s="11">
        <f t="shared" si="1"/>
        <v>0</v>
      </c>
      <c r="J12" s="12"/>
      <c r="K12" s="11">
        <f t="shared" si="0"/>
        <v>0</v>
      </c>
    </row>
    <row r="13" spans="1:11">
      <c r="A13" s="15"/>
      <c r="B13" s="15"/>
      <c r="C13" s="15"/>
      <c r="D13" s="15"/>
      <c r="E13" s="15"/>
      <c r="F13" s="15"/>
      <c r="G13" s="15"/>
      <c r="H13" s="15"/>
      <c r="I13" s="15"/>
      <c r="J13" s="20" t="s">
        <v>33</v>
      </c>
      <c r="K13" s="21">
        <f>SUM(K3:K12)</f>
        <v>0</v>
      </c>
    </row>
    <row r="14" spans="1:11">
      <c r="A14" s="30" t="s">
        <v>35</v>
      </c>
      <c r="B14" s="31"/>
      <c r="C14" s="31"/>
      <c r="D14" s="31"/>
      <c r="E14" s="31"/>
      <c r="F14" s="31"/>
      <c r="G14" s="31"/>
      <c r="H14" s="31"/>
      <c r="I14" s="31"/>
      <c r="J14" s="31"/>
      <c r="K14" s="32"/>
    </row>
    <row r="15" spans="1:11" ht="50.1" customHeight="1">
      <c r="A15" s="16">
        <v>11</v>
      </c>
      <c r="B15" s="16" t="s">
        <v>16</v>
      </c>
      <c r="C15" s="28" t="s">
        <v>25</v>
      </c>
      <c r="D15" s="29"/>
      <c r="E15" s="8">
        <v>55</v>
      </c>
      <c r="F15" s="17" t="s">
        <v>17</v>
      </c>
      <c r="G15" s="14"/>
      <c r="H15" s="14"/>
      <c r="I15" s="11">
        <f>IF(G15&gt;0,E15*G15,H15)*10</f>
        <v>0</v>
      </c>
      <c r="J15" s="12"/>
      <c r="K15" s="11">
        <f>I15*(1+J15)</f>
        <v>0</v>
      </c>
    </row>
    <row r="16" spans="1:11" ht="50.1" customHeight="1">
      <c r="A16" s="16">
        <v>12</v>
      </c>
      <c r="B16" s="16" t="s">
        <v>16</v>
      </c>
      <c r="C16" s="28" t="s">
        <v>26</v>
      </c>
      <c r="D16" s="29"/>
      <c r="E16" s="8">
        <v>35</v>
      </c>
      <c r="F16" s="17" t="s">
        <v>17</v>
      </c>
      <c r="G16" s="14"/>
      <c r="H16" s="14"/>
      <c r="I16" s="11">
        <f>IF(G16&gt;0,E16*G16,H16)</f>
        <v>0</v>
      </c>
      <c r="J16" s="12"/>
      <c r="K16" s="11">
        <f t="shared" ref="K16:K24" si="2">I16*(1+J16)</f>
        <v>0</v>
      </c>
    </row>
    <row r="17" spans="1:11" ht="50.1" customHeight="1">
      <c r="A17" s="16">
        <v>13</v>
      </c>
      <c r="B17" s="16" t="s">
        <v>16</v>
      </c>
      <c r="C17" s="28" t="s">
        <v>18</v>
      </c>
      <c r="D17" s="29"/>
      <c r="E17" s="8">
        <v>2</v>
      </c>
      <c r="F17" s="17" t="s">
        <v>19</v>
      </c>
      <c r="G17" s="13"/>
      <c r="H17" s="14"/>
      <c r="I17" s="11">
        <f>H17*10</f>
        <v>0</v>
      </c>
      <c r="J17" s="12"/>
      <c r="K17" s="11">
        <f t="shared" si="2"/>
        <v>0</v>
      </c>
    </row>
    <row r="18" spans="1:11" ht="50.1" customHeight="1">
      <c r="A18" s="16">
        <v>14</v>
      </c>
      <c r="B18" s="16" t="s">
        <v>16</v>
      </c>
      <c r="C18" s="28" t="s">
        <v>20</v>
      </c>
      <c r="D18" s="28"/>
      <c r="E18" s="8">
        <v>1</v>
      </c>
      <c r="F18" s="17" t="s">
        <v>21</v>
      </c>
      <c r="G18" s="13"/>
      <c r="H18" s="14"/>
      <c r="I18" s="11">
        <f>H18*10</f>
        <v>0</v>
      </c>
      <c r="J18" s="12"/>
      <c r="K18" s="11">
        <f t="shared" si="2"/>
        <v>0</v>
      </c>
    </row>
    <row r="19" spans="1:11" ht="50.1" customHeight="1">
      <c r="A19" s="16">
        <v>15</v>
      </c>
      <c r="B19" s="16" t="s">
        <v>22</v>
      </c>
      <c r="C19" s="28" t="s">
        <v>27</v>
      </c>
      <c r="D19" s="29"/>
      <c r="E19" s="8">
        <v>7</v>
      </c>
      <c r="F19" s="17" t="s">
        <v>23</v>
      </c>
      <c r="G19" s="14"/>
      <c r="H19" s="13"/>
      <c r="I19" s="11">
        <f>E19*G19</f>
        <v>0</v>
      </c>
      <c r="J19" s="12"/>
      <c r="K19" s="11">
        <f t="shared" si="2"/>
        <v>0</v>
      </c>
    </row>
    <row r="20" spans="1:11" ht="50.1" customHeight="1">
      <c r="A20" s="16">
        <v>16</v>
      </c>
      <c r="B20" s="16" t="s">
        <v>24</v>
      </c>
      <c r="C20" s="28" t="s">
        <v>28</v>
      </c>
      <c r="D20" s="29"/>
      <c r="E20" s="8">
        <v>11</v>
      </c>
      <c r="F20" s="17" t="s">
        <v>23</v>
      </c>
      <c r="G20" s="14"/>
      <c r="H20" s="13"/>
      <c r="I20" s="11">
        <f t="shared" ref="I20:I24" si="3">E20*G20</f>
        <v>0</v>
      </c>
      <c r="J20" s="12"/>
      <c r="K20" s="11">
        <f t="shared" si="2"/>
        <v>0</v>
      </c>
    </row>
    <row r="21" spans="1:11" ht="50.1" customHeight="1">
      <c r="A21" s="16">
        <v>17</v>
      </c>
      <c r="B21" s="16" t="s">
        <v>24</v>
      </c>
      <c r="C21" s="28" t="s">
        <v>29</v>
      </c>
      <c r="D21" s="29"/>
      <c r="E21" s="8">
        <v>30</v>
      </c>
      <c r="F21" s="17" t="s">
        <v>23</v>
      </c>
      <c r="G21" s="14"/>
      <c r="H21" s="13"/>
      <c r="I21" s="11">
        <f t="shared" si="3"/>
        <v>0</v>
      </c>
      <c r="J21" s="12"/>
      <c r="K21" s="11">
        <f t="shared" si="2"/>
        <v>0</v>
      </c>
    </row>
    <row r="22" spans="1:11" ht="50.1" customHeight="1">
      <c r="A22" s="16">
        <v>18</v>
      </c>
      <c r="B22" s="16" t="s">
        <v>24</v>
      </c>
      <c r="C22" s="28" t="s">
        <v>30</v>
      </c>
      <c r="D22" s="29"/>
      <c r="E22" s="8">
        <v>7</v>
      </c>
      <c r="F22" s="17" t="s">
        <v>23</v>
      </c>
      <c r="G22" s="14"/>
      <c r="H22" s="13"/>
      <c r="I22" s="11">
        <f t="shared" si="3"/>
        <v>0</v>
      </c>
      <c r="J22" s="12"/>
      <c r="K22" s="11">
        <f t="shared" si="2"/>
        <v>0</v>
      </c>
    </row>
    <row r="23" spans="1:11" ht="50.1" customHeight="1">
      <c r="A23" s="16">
        <v>19</v>
      </c>
      <c r="B23" s="16" t="s">
        <v>24</v>
      </c>
      <c r="C23" s="28" t="s">
        <v>31</v>
      </c>
      <c r="D23" s="29"/>
      <c r="E23" s="8">
        <v>49</v>
      </c>
      <c r="F23" s="17" t="s">
        <v>23</v>
      </c>
      <c r="G23" s="14"/>
      <c r="H23" s="13"/>
      <c r="I23" s="11">
        <f t="shared" si="3"/>
        <v>0</v>
      </c>
      <c r="J23" s="12"/>
      <c r="K23" s="11">
        <f t="shared" si="2"/>
        <v>0</v>
      </c>
    </row>
    <row r="24" spans="1:11" ht="50.1" customHeight="1">
      <c r="A24" s="16">
        <v>20</v>
      </c>
      <c r="B24" s="16" t="s">
        <v>24</v>
      </c>
      <c r="C24" s="28" t="s">
        <v>32</v>
      </c>
      <c r="D24" s="29"/>
      <c r="E24" s="8">
        <v>49</v>
      </c>
      <c r="F24" s="17" t="s">
        <v>23</v>
      </c>
      <c r="G24" s="14"/>
      <c r="H24" s="13"/>
      <c r="I24" s="11">
        <f t="shared" si="3"/>
        <v>0</v>
      </c>
      <c r="J24" s="12"/>
      <c r="K24" s="11">
        <f t="shared" si="2"/>
        <v>0</v>
      </c>
    </row>
    <row r="25" spans="1:11">
      <c r="A25" s="15"/>
      <c r="B25" s="15"/>
      <c r="C25" s="15"/>
      <c r="D25" s="15"/>
      <c r="E25" s="15"/>
      <c r="F25" s="15"/>
      <c r="G25" s="15"/>
      <c r="H25" s="15"/>
      <c r="I25" s="15"/>
      <c r="J25" s="19" t="s">
        <v>33</v>
      </c>
      <c r="K25" s="21">
        <f>SUM(K15:K24)</f>
        <v>0</v>
      </c>
    </row>
    <row r="26" spans="1:11">
      <c r="A26" s="30" t="s">
        <v>36</v>
      </c>
      <c r="B26" s="31"/>
      <c r="C26" s="31"/>
      <c r="D26" s="31"/>
      <c r="E26" s="31"/>
      <c r="F26" s="31"/>
      <c r="G26" s="31"/>
      <c r="H26" s="31"/>
      <c r="I26" s="31"/>
      <c r="J26" s="31"/>
      <c r="K26" s="32"/>
    </row>
    <row r="27" spans="1:11" ht="50.1" customHeight="1">
      <c r="A27" s="16">
        <v>21</v>
      </c>
      <c r="B27" s="16" t="s">
        <v>16</v>
      </c>
      <c r="C27" s="28" t="s">
        <v>25</v>
      </c>
      <c r="D27" s="29"/>
      <c r="E27" s="8">
        <v>55</v>
      </c>
      <c r="F27" s="17" t="s">
        <v>17</v>
      </c>
      <c r="G27" s="14"/>
      <c r="H27" s="14"/>
      <c r="I27" s="11">
        <f>IF(G27&gt;0,E27*G27,H27)*10</f>
        <v>0</v>
      </c>
      <c r="J27" s="12"/>
      <c r="K27" s="11">
        <f>I27*(1+J27)</f>
        <v>0</v>
      </c>
    </row>
    <row r="28" spans="1:11" ht="50.1" customHeight="1">
      <c r="A28" s="16">
        <v>22</v>
      </c>
      <c r="B28" s="16" t="s">
        <v>16</v>
      </c>
      <c r="C28" s="28" t="s">
        <v>26</v>
      </c>
      <c r="D28" s="29"/>
      <c r="E28" s="8">
        <v>35</v>
      </c>
      <c r="F28" s="17" t="s">
        <v>17</v>
      </c>
      <c r="G28" s="14"/>
      <c r="H28" s="14"/>
      <c r="I28" s="11">
        <f>IF(G28&gt;0,E28*G28,H28)</f>
        <v>0</v>
      </c>
      <c r="J28" s="12"/>
      <c r="K28" s="11">
        <f t="shared" ref="K28:K36" si="4">I28*(1+J28)</f>
        <v>0</v>
      </c>
    </row>
    <row r="29" spans="1:11" ht="50.1" customHeight="1">
      <c r="A29" s="16">
        <v>23</v>
      </c>
      <c r="B29" s="16" t="s">
        <v>16</v>
      </c>
      <c r="C29" s="28" t="s">
        <v>18</v>
      </c>
      <c r="D29" s="29"/>
      <c r="E29" s="8">
        <v>2</v>
      </c>
      <c r="F29" s="17" t="s">
        <v>19</v>
      </c>
      <c r="G29" s="13"/>
      <c r="H29" s="14"/>
      <c r="I29" s="11">
        <f>H29*10</f>
        <v>0</v>
      </c>
      <c r="J29" s="12"/>
      <c r="K29" s="11">
        <f t="shared" si="4"/>
        <v>0</v>
      </c>
    </row>
    <row r="30" spans="1:11" ht="50.1" customHeight="1">
      <c r="A30" s="16">
        <v>24</v>
      </c>
      <c r="B30" s="16" t="s">
        <v>16</v>
      </c>
      <c r="C30" s="28" t="s">
        <v>20</v>
      </c>
      <c r="D30" s="28"/>
      <c r="E30" s="8">
        <v>1</v>
      </c>
      <c r="F30" s="17" t="s">
        <v>21</v>
      </c>
      <c r="G30" s="13"/>
      <c r="H30" s="14"/>
      <c r="I30" s="11">
        <f>H30*10</f>
        <v>0</v>
      </c>
      <c r="J30" s="12"/>
      <c r="K30" s="11">
        <f t="shared" si="4"/>
        <v>0</v>
      </c>
    </row>
    <row r="31" spans="1:11" ht="50.1" customHeight="1">
      <c r="A31" s="16">
        <v>25</v>
      </c>
      <c r="B31" s="16" t="s">
        <v>22</v>
      </c>
      <c r="C31" s="28" t="s">
        <v>27</v>
      </c>
      <c r="D31" s="29"/>
      <c r="E31" s="8">
        <v>7</v>
      </c>
      <c r="F31" s="17" t="s">
        <v>23</v>
      </c>
      <c r="G31" s="14"/>
      <c r="H31" s="13"/>
      <c r="I31" s="11">
        <f>E31*G31</f>
        <v>0</v>
      </c>
      <c r="J31" s="12"/>
      <c r="K31" s="11">
        <f t="shared" si="4"/>
        <v>0</v>
      </c>
    </row>
    <row r="32" spans="1:11" ht="50.1" customHeight="1">
      <c r="A32" s="16">
        <v>26</v>
      </c>
      <c r="B32" s="16" t="s">
        <v>24</v>
      </c>
      <c r="C32" s="28" t="s">
        <v>28</v>
      </c>
      <c r="D32" s="29"/>
      <c r="E32" s="8">
        <v>11</v>
      </c>
      <c r="F32" s="17" t="s">
        <v>23</v>
      </c>
      <c r="G32" s="14"/>
      <c r="H32" s="13"/>
      <c r="I32" s="11">
        <f t="shared" ref="I32:I36" si="5">E32*G32</f>
        <v>0</v>
      </c>
      <c r="J32" s="12"/>
      <c r="K32" s="11">
        <f t="shared" si="4"/>
        <v>0</v>
      </c>
    </row>
    <row r="33" spans="1:11" ht="50.1" customHeight="1">
      <c r="A33" s="16">
        <v>27</v>
      </c>
      <c r="B33" s="16" t="s">
        <v>24</v>
      </c>
      <c r="C33" s="28" t="s">
        <v>29</v>
      </c>
      <c r="D33" s="29"/>
      <c r="E33" s="8">
        <v>30</v>
      </c>
      <c r="F33" s="17" t="s">
        <v>23</v>
      </c>
      <c r="G33" s="14"/>
      <c r="H33" s="13"/>
      <c r="I33" s="11">
        <f t="shared" si="5"/>
        <v>0</v>
      </c>
      <c r="J33" s="12"/>
      <c r="K33" s="11">
        <f t="shared" si="4"/>
        <v>0</v>
      </c>
    </row>
    <row r="34" spans="1:11" ht="50.1" customHeight="1">
      <c r="A34" s="16">
        <v>28</v>
      </c>
      <c r="B34" s="16" t="s">
        <v>24</v>
      </c>
      <c r="C34" s="28" t="s">
        <v>30</v>
      </c>
      <c r="D34" s="29"/>
      <c r="E34" s="8">
        <v>7</v>
      </c>
      <c r="F34" s="17" t="s">
        <v>23</v>
      </c>
      <c r="G34" s="14"/>
      <c r="H34" s="13"/>
      <c r="I34" s="11">
        <f t="shared" si="5"/>
        <v>0</v>
      </c>
      <c r="J34" s="12"/>
      <c r="K34" s="11">
        <f t="shared" si="4"/>
        <v>0</v>
      </c>
    </row>
    <row r="35" spans="1:11" ht="50.1" customHeight="1">
      <c r="A35" s="16">
        <v>29</v>
      </c>
      <c r="B35" s="16" t="s">
        <v>24</v>
      </c>
      <c r="C35" s="28" t="s">
        <v>31</v>
      </c>
      <c r="D35" s="29"/>
      <c r="E35" s="8">
        <v>49</v>
      </c>
      <c r="F35" s="17" t="s">
        <v>23</v>
      </c>
      <c r="G35" s="14"/>
      <c r="H35" s="13"/>
      <c r="I35" s="11">
        <f t="shared" si="5"/>
        <v>0</v>
      </c>
      <c r="J35" s="12"/>
      <c r="K35" s="11">
        <f t="shared" si="4"/>
        <v>0</v>
      </c>
    </row>
    <row r="36" spans="1:11" ht="50.1" customHeight="1">
      <c r="A36" s="16">
        <v>30</v>
      </c>
      <c r="B36" s="16" t="s">
        <v>24</v>
      </c>
      <c r="C36" s="28" t="s">
        <v>32</v>
      </c>
      <c r="D36" s="29"/>
      <c r="E36" s="8">
        <v>49</v>
      </c>
      <c r="F36" s="17" t="s">
        <v>23</v>
      </c>
      <c r="G36" s="14"/>
      <c r="H36" s="13"/>
      <c r="I36" s="11">
        <f t="shared" si="5"/>
        <v>0</v>
      </c>
      <c r="J36" s="12"/>
      <c r="K36" s="11">
        <f t="shared" si="4"/>
        <v>0</v>
      </c>
    </row>
    <row r="37" spans="1:11">
      <c r="A37" s="15"/>
      <c r="B37" s="15"/>
      <c r="C37" s="15"/>
      <c r="D37" s="15"/>
      <c r="E37" s="15"/>
      <c r="F37" s="15"/>
      <c r="G37" s="15"/>
      <c r="H37" s="15"/>
      <c r="I37" s="15"/>
      <c r="J37" s="19" t="s">
        <v>33</v>
      </c>
      <c r="K37" s="21">
        <f>SUM(K27:K36)</f>
        <v>0</v>
      </c>
    </row>
    <row r="38" spans="1:11">
      <c r="A38" s="30" t="s">
        <v>37</v>
      </c>
      <c r="B38" s="31"/>
      <c r="C38" s="31"/>
      <c r="D38" s="31"/>
      <c r="E38" s="31"/>
      <c r="F38" s="31"/>
      <c r="G38" s="31"/>
      <c r="H38" s="31"/>
      <c r="I38" s="31"/>
      <c r="J38" s="31"/>
      <c r="K38" s="32"/>
    </row>
    <row r="39" spans="1:11" ht="50.1" customHeight="1">
      <c r="A39" s="16">
        <v>31</v>
      </c>
      <c r="B39" s="16" t="s">
        <v>16</v>
      </c>
      <c r="C39" s="28" t="s">
        <v>25</v>
      </c>
      <c r="D39" s="29"/>
      <c r="E39" s="8">
        <v>55</v>
      </c>
      <c r="F39" s="17" t="s">
        <v>17</v>
      </c>
      <c r="G39" s="14"/>
      <c r="H39" s="14"/>
      <c r="I39" s="11">
        <f>IF(G39&gt;0,E39*G39,H39)*10</f>
        <v>0</v>
      </c>
      <c r="J39" s="12"/>
      <c r="K39" s="11">
        <f>I39*(1+J39)</f>
        <v>0</v>
      </c>
    </row>
    <row r="40" spans="1:11" ht="50.1" customHeight="1">
      <c r="A40" s="16">
        <v>32</v>
      </c>
      <c r="B40" s="16" t="s">
        <v>16</v>
      </c>
      <c r="C40" s="28" t="s">
        <v>26</v>
      </c>
      <c r="D40" s="29"/>
      <c r="E40" s="8">
        <v>35</v>
      </c>
      <c r="F40" s="17" t="s">
        <v>17</v>
      </c>
      <c r="G40" s="14"/>
      <c r="H40" s="14"/>
      <c r="I40" s="11">
        <f>IF(G40&gt;0,E40*G40,H40)</f>
        <v>0</v>
      </c>
      <c r="J40" s="12"/>
      <c r="K40" s="11">
        <f t="shared" ref="K40:K48" si="6">I40*(1+J40)</f>
        <v>0</v>
      </c>
    </row>
    <row r="41" spans="1:11" ht="50.1" customHeight="1">
      <c r="A41" s="16">
        <v>33</v>
      </c>
      <c r="B41" s="16" t="s">
        <v>16</v>
      </c>
      <c r="C41" s="28" t="s">
        <v>18</v>
      </c>
      <c r="D41" s="29"/>
      <c r="E41" s="8">
        <v>2</v>
      </c>
      <c r="F41" s="17" t="s">
        <v>19</v>
      </c>
      <c r="G41" s="13"/>
      <c r="H41" s="14"/>
      <c r="I41" s="11">
        <f>H41*10</f>
        <v>0</v>
      </c>
      <c r="J41" s="12"/>
      <c r="K41" s="11">
        <f t="shared" si="6"/>
        <v>0</v>
      </c>
    </row>
    <row r="42" spans="1:11" ht="50.1" customHeight="1">
      <c r="A42" s="16">
        <v>34</v>
      </c>
      <c r="B42" s="16" t="s">
        <v>16</v>
      </c>
      <c r="C42" s="28" t="s">
        <v>20</v>
      </c>
      <c r="D42" s="28"/>
      <c r="E42" s="8">
        <v>1</v>
      </c>
      <c r="F42" s="17" t="s">
        <v>21</v>
      </c>
      <c r="G42" s="13"/>
      <c r="H42" s="14"/>
      <c r="I42" s="11">
        <f>H42*10</f>
        <v>0</v>
      </c>
      <c r="J42" s="12"/>
      <c r="K42" s="11">
        <f t="shared" si="6"/>
        <v>0</v>
      </c>
    </row>
    <row r="43" spans="1:11" ht="50.1" customHeight="1">
      <c r="A43" s="16">
        <v>35</v>
      </c>
      <c r="B43" s="16" t="s">
        <v>22</v>
      </c>
      <c r="C43" s="28" t="s">
        <v>27</v>
      </c>
      <c r="D43" s="29"/>
      <c r="E43" s="8">
        <v>7</v>
      </c>
      <c r="F43" s="17" t="s">
        <v>23</v>
      </c>
      <c r="G43" s="14"/>
      <c r="H43" s="13"/>
      <c r="I43" s="11">
        <f>E43*G43</f>
        <v>0</v>
      </c>
      <c r="J43" s="12"/>
      <c r="K43" s="11">
        <f t="shared" si="6"/>
        <v>0</v>
      </c>
    </row>
    <row r="44" spans="1:11" ht="50.1" customHeight="1">
      <c r="A44" s="16">
        <v>36</v>
      </c>
      <c r="B44" s="16" t="s">
        <v>24</v>
      </c>
      <c r="C44" s="28" t="s">
        <v>28</v>
      </c>
      <c r="D44" s="29"/>
      <c r="E44" s="8">
        <v>11</v>
      </c>
      <c r="F44" s="17" t="s">
        <v>23</v>
      </c>
      <c r="G44" s="14"/>
      <c r="H44" s="13"/>
      <c r="I44" s="11">
        <f t="shared" ref="I44:I48" si="7">E44*G44</f>
        <v>0</v>
      </c>
      <c r="J44" s="12"/>
      <c r="K44" s="11">
        <f t="shared" si="6"/>
        <v>0</v>
      </c>
    </row>
    <row r="45" spans="1:11" ht="50.1" customHeight="1">
      <c r="A45" s="16">
        <v>37</v>
      </c>
      <c r="B45" s="16" t="s">
        <v>24</v>
      </c>
      <c r="C45" s="28" t="s">
        <v>29</v>
      </c>
      <c r="D45" s="29"/>
      <c r="E45" s="8">
        <v>30</v>
      </c>
      <c r="F45" s="17" t="s">
        <v>23</v>
      </c>
      <c r="G45" s="14"/>
      <c r="H45" s="13"/>
      <c r="I45" s="11">
        <f t="shared" si="7"/>
        <v>0</v>
      </c>
      <c r="J45" s="12"/>
      <c r="K45" s="11">
        <f t="shared" si="6"/>
        <v>0</v>
      </c>
    </row>
    <row r="46" spans="1:11" ht="50.1" customHeight="1">
      <c r="A46" s="16">
        <v>38</v>
      </c>
      <c r="B46" s="16" t="s">
        <v>24</v>
      </c>
      <c r="C46" s="28" t="s">
        <v>30</v>
      </c>
      <c r="D46" s="29"/>
      <c r="E46" s="8">
        <v>7</v>
      </c>
      <c r="F46" s="17" t="s">
        <v>23</v>
      </c>
      <c r="G46" s="14"/>
      <c r="H46" s="13"/>
      <c r="I46" s="11">
        <f t="shared" si="7"/>
        <v>0</v>
      </c>
      <c r="J46" s="12"/>
      <c r="K46" s="11">
        <f t="shared" si="6"/>
        <v>0</v>
      </c>
    </row>
    <row r="47" spans="1:11" ht="50.1" customHeight="1">
      <c r="A47" s="16">
        <v>39</v>
      </c>
      <c r="B47" s="16" t="s">
        <v>24</v>
      </c>
      <c r="C47" s="28" t="s">
        <v>31</v>
      </c>
      <c r="D47" s="29"/>
      <c r="E47" s="8">
        <v>49</v>
      </c>
      <c r="F47" s="17" t="s">
        <v>23</v>
      </c>
      <c r="G47" s="14"/>
      <c r="H47" s="13"/>
      <c r="I47" s="11">
        <f t="shared" si="7"/>
        <v>0</v>
      </c>
      <c r="J47" s="12"/>
      <c r="K47" s="11">
        <f t="shared" si="6"/>
        <v>0</v>
      </c>
    </row>
    <row r="48" spans="1:11" ht="50.1" customHeight="1">
      <c r="A48" s="16">
        <v>40</v>
      </c>
      <c r="B48" s="16" t="s">
        <v>24</v>
      </c>
      <c r="C48" s="28" t="s">
        <v>32</v>
      </c>
      <c r="D48" s="29"/>
      <c r="E48" s="8">
        <v>49</v>
      </c>
      <c r="F48" s="17" t="s">
        <v>23</v>
      </c>
      <c r="G48" s="14"/>
      <c r="H48" s="13"/>
      <c r="I48" s="11">
        <f t="shared" si="7"/>
        <v>0</v>
      </c>
      <c r="J48" s="12"/>
      <c r="K48" s="11">
        <f t="shared" si="6"/>
        <v>0</v>
      </c>
    </row>
    <row r="49" spans="1:11">
      <c r="A49" s="15"/>
      <c r="B49" s="15"/>
      <c r="C49" s="15"/>
      <c r="D49" s="15"/>
      <c r="E49" s="15"/>
      <c r="F49" s="15"/>
      <c r="G49" s="15"/>
      <c r="H49" s="15"/>
      <c r="I49" s="15"/>
      <c r="J49" s="19" t="s">
        <v>33</v>
      </c>
      <c r="K49" s="21">
        <f>SUM(K39:K48)</f>
        <v>0</v>
      </c>
    </row>
    <row r="50" spans="1:11">
      <c r="A50" s="30" t="s">
        <v>38</v>
      </c>
      <c r="B50" s="31"/>
      <c r="C50" s="31"/>
      <c r="D50" s="31"/>
      <c r="E50" s="31"/>
      <c r="F50" s="31"/>
      <c r="G50" s="31"/>
      <c r="H50" s="31"/>
      <c r="I50" s="31"/>
      <c r="J50" s="31"/>
      <c r="K50" s="32"/>
    </row>
    <row r="51" spans="1:11" ht="50.1" customHeight="1">
      <c r="A51" s="16">
        <v>31</v>
      </c>
      <c r="B51" s="16" t="s">
        <v>16</v>
      </c>
      <c r="C51" s="28" t="s">
        <v>25</v>
      </c>
      <c r="D51" s="29"/>
      <c r="E51" s="8">
        <v>55</v>
      </c>
      <c r="F51" s="17" t="s">
        <v>17</v>
      </c>
      <c r="G51" s="14"/>
      <c r="H51" s="14"/>
      <c r="I51" s="11">
        <f>IF(G51&gt;0,E51*G51,H51)*10</f>
        <v>0</v>
      </c>
      <c r="J51" s="12"/>
      <c r="K51" s="11">
        <f>I51*(1+J51)</f>
        <v>0</v>
      </c>
    </row>
    <row r="52" spans="1:11" ht="50.1" customHeight="1">
      <c r="A52" s="16">
        <v>32</v>
      </c>
      <c r="B52" s="16" t="s">
        <v>16</v>
      </c>
      <c r="C52" s="28" t="s">
        <v>26</v>
      </c>
      <c r="D52" s="29"/>
      <c r="E52" s="8">
        <v>35</v>
      </c>
      <c r="F52" s="17" t="s">
        <v>17</v>
      </c>
      <c r="G52" s="14"/>
      <c r="H52" s="14"/>
      <c r="I52" s="11">
        <f>IF(G52&gt;0,E52*G52,H52)</f>
        <v>0</v>
      </c>
      <c r="J52" s="12"/>
      <c r="K52" s="11">
        <f t="shared" ref="K52:K60" si="8">I52*(1+J52)</f>
        <v>0</v>
      </c>
    </row>
    <row r="53" spans="1:11" ht="50.1" customHeight="1">
      <c r="A53" s="16">
        <v>33</v>
      </c>
      <c r="B53" s="16" t="s">
        <v>16</v>
      </c>
      <c r="C53" s="28" t="s">
        <v>18</v>
      </c>
      <c r="D53" s="29"/>
      <c r="E53" s="8">
        <v>2</v>
      </c>
      <c r="F53" s="17" t="s">
        <v>19</v>
      </c>
      <c r="G53" s="13"/>
      <c r="H53" s="14"/>
      <c r="I53" s="11">
        <f>H53*10</f>
        <v>0</v>
      </c>
      <c r="J53" s="12"/>
      <c r="K53" s="11">
        <f t="shared" si="8"/>
        <v>0</v>
      </c>
    </row>
    <row r="54" spans="1:11" ht="50.1" customHeight="1">
      <c r="A54" s="16">
        <v>34</v>
      </c>
      <c r="B54" s="16" t="s">
        <v>16</v>
      </c>
      <c r="C54" s="28" t="s">
        <v>20</v>
      </c>
      <c r="D54" s="28"/>
      <c r="E54" s="8">
        <v>1</v>
      </c>
      <c r="F54" s="17" t="s">
        <v>21</v>
      </c>
      <c r="G54" s="13"/>
      <c r="H54" s="14"/>
      <c r="I54" s="11">
        <f>H54*10</f>
        <v>0</v>
      </c>
      <c r="J54" s="12"/>
      <c r="K54" s="11">
        <f t="shared" si="8"/>
        <v>0</v>
      </c>
    </row>
    <row r="55" spans="1:11" ht="50.1" customHeight="1">
      <c r="A55" s="16">
        <v>35</v>
      </c>
      <c r="B55" s="16" t="s">
        <v>22</v>
      </c>
      <c r="C55" s="28" t="s">
        <v>27</v>
      </c>
      <c r="D55" s="29"/>
      <c r="E55" s="8">
        <v>7</v>
      </c>
      <c r="F55" s="17" t="s">
        <v>23</v>
      </c>
      <c r="G55" s="14"/>
      <c r="H55" s="13"/>
      <c r="I55" s="11">
        <f>E55*G55</f>
        <v>0</v>
      </c>
      <c r="J55" s="12"/>
      <c r="K55" s="11">
        <f t="shared" si="8"/>
        <v>0</v>
      </c>
    </row>
    <row r="56" spans="1:11" ht="50.1" customHeight="1">
      <c r="A56" s="16">
        <v>36</v>
      </c>
      <c r="B56" s="16" t="s">
        <v>24</v>
      </c>
      <c r="C56" s="28" t="s">
        <v>28</v>
      </c>
      <c r="D56" s="29"/>
      <c r="E56" s="8">
        <v>11</v>
      </c>
      <c r="F56" s="17" t="s">
        <v>23</v>
      </c>
      <c r="G56" s="14"/>
      <c r="H56" s="13"/>
      <c r="I56" s="11">
        <f t="shared" ref="I56:I60" si="9">E56*G56</f>
        <v>0</v>
      </c>
      <c r="J56" s="12"/>
      <c r="K56" s="11">
        <f t="shared" si="8"/>
        <v>0</v>
      </c>
    </row>
    <row r="57" spans="1:11" ht="50.1" customHeight="1">
      <c r="A57" s="16">
        <v>37</v>
      </c>
      <c r="B57" s="16" t="s">
        <v>24</v>
      </c>
      <c r="C57" s="28" t="s">
        <v>29</v>
      </c>
      <c r="D57" s="29"/>
      <c r="E57" s="8">
        <v>30</v>
      </c>
      <c r="F57" s="17" t="s">
        <v>23</v>
      </c>
      <c r="G57" s="14"/>
      <c r="H57" s="13"/>
      <c r="I57" s="11">
        <f t="shared" si="9"/>
        <v>0</v>
      </c>
      <c r="J57" s="12"/>
      <c r="K57" s="11">
        <f t="shared" si="8"/>
        <v>0</v>
      </c>
    </row>
    <row r="58" spans="1:11" ht="50.1" customHeight="1">
      <c r="A58" s="16">
        <v>38</v>
      </c>
      <c r="B58" s="16" t="s">
        <v>24</v>
      </c>
      <c r="C58" s="28" t="s">
        <v>30</v>
      </c>
      <c r="D58" s="29"/>
      <c r="E58" s="8">
        <v>7</v>
      </c>
      <c r="F58" s="17" t="s">
        <v>23</v>
      </c>
      <c r="G58" s="14"/>
      <c r="H58" s="13"/>
      <c r="I58" s="11">
        <f t="shared" si="9"/>
        <v>0</v>
      </c>
      <c r="J58" s="12"/>
      <c r="K58" s="11">
        <f t="shared" si="8"/>
        <v>0</v>
      </c>
    </row>
    <row r="59" spans="1:11" ht="50.1" customHeight="1">
      <c r="A59" s="16">
        <v>39</v>
      </c>
      <c r="B59" s="16" t="s">
        <v>24</v>
      </c>
      <c r="C59" s="28" t="s">
        <v>31</v>
      </c>
      <c r="D59" s="29"/>
      <c r="E59" s="8">
        <v>49</v>
      </c>
      <c r="F59" s="17" t="s">
        <v>23</v>
      </c>
      <c r="G59" s="14"/>
      <c r="H59" s="13"/>
      <c r="I59" s="11">
        <f t="shared" si="9"/>
        <v>0</v>
      </c>
      <c r="J59" s="12"/>
      <c r="K59" s="11">
        <f t="shared" si="8"/>
        <v>0</v>
      </c>
    </row>
    <row r="60" spans="1:11" ht="50.1" customHeight="1">
      <c r="A60" s="16">
        <v>40</v>
      </c>
      <c r="B60" s="16" t="s">
        <v>24</v>
      </c>
      <c r="C60" s="28" t="s">
        <v>32</v>
      </c>
      <c r="D60" s="29"/>
      <c r="E60" s="8">
        <v>49</v>
      </c>
      <c r="F60" s="17" t="s">
        <v>23</v>
      </c>
      <c r="G60" s="14"/>
      <c r="H60" s="13"/>
      <c r="I60" s="11">
        <f t="shared" si="9"/>
        <v>0</v>
      </c>
      <c r="J60" s="12"/>
      <c r="K60" s="11">
        <f t="shared" si="8"/>
        <v>0</v>
      </c>
    </row>
    <row r="61" spans="1:11">
      <c r="A61" s="15"/>
      <c r="B61" s="15"/>
      <c r="C61" s="15"/>
      <c r="D61" s="15"/>
      <c r="E61" s="15"/>
      <c r="F61" s="15"/>
      <c r="G61" s="15"/>
      <c r="H61" s="15"/>
      <c r="I61" s="15"/>
      <c r="J61" s="19" t="s">
        <v>33</v>
      </c>
      <c r="K61" s="21">
        <f>SUM(K51:K60)</f>
        <v>0</v>
      </c>
    </row>
    <row r="62" spans="1:11" ht="15.75">
      <c r="A62" s="15"/>
      <c r="B62" s="22"/>
      <c r="C62" s="33" t="s">
        <v>42</v>
      </c>
      <c r="D62" s="33"/>
      <c r="E62" s="33"/>
      <c r="F62" s="33"/>
      <c r="G62" s="33"/>
      <c r="H62" s="33"/>
      <c r="I62" s="33"/>
      <c r="J62" s="33"/>
      <c r="K62" s="18">
        <f>SUM(K13+K25+K37+K49+K61)</f>
        <v>0</v>
      </c>
    </row>
  </sheetData>
  <mergeCells count="57">
    <mergeCell ref="C6:D6"/>
    <mergeCell ref="C1:D1"/>
    <mergeCell ref="A2:K2"/>
    <mergeCell ref="C3:D3"/>
    <mergeCell ref="C4:D4"/>
    <mergeCell ref="C5:D5"/>
    <mergeCell ref="C19:D19"/>
    <mergeCell ref="C7:D7"/>
    <mergeCell ref="C8:D8"/>
    <mergeCell ref="C9:D9"/>
    <mergeCell ref="C10:D10"/>
    <mergeCell ref="C11:D11"/>
    <mergeCell ref="C12:D12"/>
    <mergeCell ref="A14:K14"/>
    <mergeCell ref="C15:D15"/>
    <mergeCell ref="C16:D16"/>
    <mergeCell ref="C17:D17"/>
    <mergeCell ref="C18:D18"/>
    <mergeCell ref="C32:D32"/>
    <mergeCell ref="C20:D20"/>
    <mergeCell ref="C21:D21"/>
    <mergeCell ref="C22:D22"/>
    <mergeCell ref="C23:D23"/>
    <mergeCell ref="C24:D24"/>
    <mergeCell ref="A26:K26"/>
    <mergeCell ref="C27:D27"/>
    <mergeCell ref="C28:D28"/>
    <mergeCell ref="C29:D29"/>
    <mergeCell ref="C30:D30"/>
    <mergeCell ref="C31:D31"/>
    <mergeCell ref="C45:D45"/>
    <mergeCell ref="C33:D33"/>
    <mergeCell ref="C34:D34"/>
    <mergeCell ref="C35:D35"/>
    <mergeCell ref="C36:D36"/>
    <mergeCell ref="A38:K38"/>
    <mergeCell ref="C39:D39"/>
    <mergeCell ref="C40:D40"/>
    <mergeCell ref="C41:D41"/>
    <mergeCell ref="C42:D42"/>
    <mergeCell ref="C43:D43"/>
    <mergeCell ref="C44:D44"/>
    <mergeCell ref="C46:D46"/>
    <mergeCell ref="C47:D47"/>
    <mergeCell ref="C48:D48"/>
    <mergeCell ref="C62:J62"/>
    <mergeCell ref="C55:D55"/>
    <mergeCell ref="A50:K50"/>
    <mergeCell ref="C51:D51"/>
    <mergeCell ref="C52:D52"/>
    <mergeCell ref="C53:D53"/>
    <mergeCell ref="C54:D54"/>
    <mergeCell ref="C56:D56"/>
    <mergeCell ref="C57:D57"/>
    <mergeCell ref="C58:D58"/>
    <mergeCell ref="C59:D59"/>
    <mergeCell ref="C60:D60"/>
  </mergeCells>
  <pageMargins left="0.70866141732283472" right="0.70866141732283472" top="0.78740157480314965" bottom="0.78740157480314965" header="0.31496062992125984" footer="0.31496062992125984"/>
  <pageSetup paperSize="9" scale="69" fitToHeight="0" orientation="landscape" horizontalDpi="1200" verticalDpi="1200" r:id="rId1"/>
  <rowBreaks count="5" manualBreakCount="5">
    <brk id="12" max="16383" man="1"/>
    <brk id="24" max="16383" man="1"/>
    <brk id="36" max="16383" man="1"/>
    <brk id="48" max="16383" man="1"/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Allgemeines</vt:lpstr>
      <vt:lpstr>Preisblatt für Bieter</vt:lpstr>
      <vt:lpstr>'Preisblatt für Bieter'!Drucktitel</vt:lpstr>
    </vt:vector>
  </TitlesOfParts>
  <Company>ITZBund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Nicolai, Julia (BMWSB, B I 1)</dc:creator>
  <cp:lastModifiedBy>Yaprak, Ahmet</cp:lastModifiedBy>
  <cp:lastPrinted>2025-11-11T16:04:11Z</cp:lastPrinted>
  <dcterms:created xsi:type="dcterms:W3CDTF">2025-11-07T11:39:04Z</dcterms:created>
  <dcterms:modified xsi:type="dcterms:W3CDTF">2026-03-30T11:28:13Z</dcterms:modified>
</cp:coreProperties>
</file>