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defaultThemeVersion="124226"/>
  <mc:AlternateContent xmlns:mc="http://schemas.openxmlformats.org/markup-compatibility/2006">
    <mc:Choice Requires="x15">
      <x15ac:absPath xmlns:x15ac="http://schemas.microsoft.com/office/spreadsheetml/2010/11/ac" url="B:\VOEK\Abt1\Verdingung\2026\01_VOEK 2026\25-617 P-Abe\2_Vergabeunterlagen\Uploader\Los 3\"/>
    </mc:Choice>
  </mc:AlternateContent>
  <xr:revisionPtr revIDLastSave="0" documentId="13_ncr:1_{D7BD5EFF-1A79-42CC-8AD1-F02FC37471D5}" xr6:coauthVersionLast="47" xr6:coauthVersionMax="47" xr10:uidLastSave="{00000000-0000-0000-0000-000000000000}"/>
  <bookViews>
    <workbookView xWindow="22920" yWindow="-120" windowWidth="23280" windowHeight="12120" tabRatio="845" xr2:uid="{00000000-000D-0000-FFFF-FFFF00000000}"/>
  </bookViews>
  <sheets>
    <sheet name="Preisblatt " sheetId="3" r:id="rId1"/>
  </sheets>
  <definedNames>
    <definedName name="_xlnm._FilterDatabase" localSheetId="0" hidden="1">'Preisblatt '!$A$21:$K$33</definedName>
    <definedName name="Bodenbelag" localSheetId="0">'Preisblatt '!$F$19:$F$198</definedName>
    <definedName name="_xlnm.Print_Area" localSheetId="0">'Preisblatt '!$A$1:$K$75</definedName>
    <definedName name="_xlnm.Print_Titles" localSheetId="0">'Preisblatt '!$1:$6</definedName>
    <definedName name="Gesamtfläche" localSheetId="0">'Preisblatt '!$J$19:$J$198</definedName>
    <definedName name="Glascode" localSheetId="0">'Preisblatt '!$D$9:$D$65</definedName>
    <definedName name="Raumgruppe" localSheetId="0">'Preisblatt '!$E$19:$E$198</definedName>
    <definedName name="Reinigungsfläche" localSheetId="0">'Preisblatt '!$K$9:$K$65</definedName>
    <definedName name="Turnus" localSheetId="0">'Preisblatt '!$G$19:$G$198</definedName>
  </definedNames>
  <calcPr calcId="191029" fullPrecision="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K58" i="3" l="1"/>
  <c r="I58" i="3"/>
  <c r="G58" i="3"/>
  <c r="K50" i="3"/>
  <c r="I50" i="3"/>
  <c r="G50" i="3"/>
  <c r="G33" i="3"/>
  <c r="D58" i="3" l="1"/>
  <c r="G57" i="3" l="1"/>
  <c r="I57" i="3"/>
  <c r="K57" i="3"/>
  <c r="G56" i="3"/>
  <c r="I56" i="3"/>
  <c r="K56" i="3"/>
  <c r="G41" i="3"/>
  <c r="I41" i="3"/>
  <c r="K41" i="3"/>
  <c r="G42" i="3"/>
  <c r="I42" i="3"/>
  <c r="K42" i="3"/>
  <c r="G43" i="3"/>
  <c r="I43" i="3"/>
  <c r="K43" i="3"/>
  <c r="G44" i="3"/>
  <c r="I44" i="3"/>
  <c r="K44" i="3"/>
  <c r="G26" i="3"/>
  <c r="H26" i="3"/>
  <c r="I26" i="3" s="1"/>
  <c r="J26" i="3"/>
  <c r="K26" i="3" s="1"/>
  <c r="G27" i="3"/>
  <c r="H27" i="3"/>
  <c r="I27" i="3" s="1"/>
  <c r="J27" i="3"/>
  <c r="K27" i="3" s="1"/>
  <c r="G28" i="3"/>
  <c r="H28" i="3"/>
  <c r="I28" i="3" s="1"/>
  <c r="J28" i="3"/>
  <c r="K28" i="3" s="1"/>
  <c r="G29" i="3"/>
  <c r="H29" i="3"/>
  <c r="I29" i="3" s="1"/>
  <c r="J29" i="3"/>
  <c r="K29" i="3" s="1"/>
  <c r="C33" i="3"/>
  <c r="G25" i="3"/>
  <c r="H25" i="3"/>
  <c r="I25" i="3" s="1"/>
  <c r="J25" i="3"/>
  <c r="K25" i="3" s="1"/>
  <c r="G30" i="3"/>
  <c r="H30" i="3"/>
  <c r="I30" i="3" s="1"/>
  <c r="J30" i="3"/>
  <c r="K30" i="3" s="1"/>
  <c r="G31" i="3"/>
  <c r="H31" i="3"/>
  <c r="I31" i="3" s="1"/>
  <c r="J31" i="3"/>
  <c r="K31" i="3" s="1"/>
  <c r="G46" i="3" l="1"/>
  <c r="I46" i="3"/>
  <c r="K46" i="3"/>
  <c r="G47" i="3"/>
  <c r="I47" i="3"/>
  <c r="K47" i="3"/>
  <c r="G48" i="3"/>
  <c r="I48" i="3"/>
  <c r="K48" i="3"/>
  <c r="G49" i="3"/>
  <c r="I49" i="3"/>
  <c r="K49" i="3"/>
  <c r="G32" i="3"/>
  <c r="H32" i="3"/>
  <c r="I32" i="3" s="1"/>
  <c r="J32" i="3"/>
  <c r="K32" i="3" s="1"/>
  <c r="I64" i="3" l="1"/>
  <c r="I55" i="3"/>
  <c r="G55" i="3"/>
  <c r="K55" i="3" l="1"/>
  <c r="K70" i="3" l="1"/>
  <c r="G23" i="3"/>
  <c r="H23" i="3"/>
  <c r="I23" i="3" s="1"/>
  <c r="J23" i="3"/>
  <c r="K23" i="3" s="1"/>
  <c r="G24" i="3"/>
  <c r="H24" i="3"/>
  <c r="I24" i="3" s="1"/>
  <c r="J24" i="3"/>
  <c r="K24" i="3" s="1"/>
  <c r="J22" i="3"/>
  <c r="H22" i="3"/>
  <c r="I22" i="3" s="1"/>
  <c r="I33" i="3" s="1"/>
  <c r="K75" i="3" s="1"/>
  <c r="G22" i="3"/>
  <c r="K22" i="3" l="1"/>
  <c r="C50" i="3"/>
  <c r="K33" i="3" l="1"/>
  <c r="K68" i="3" s="1"/>
  <c r="I65" i="3"/>
  <c r="I63" i="3"/>
  <c r="I66" i="3" l="1"/>
  <c r="K71" i="3" s="1"/>
  <c r="G40" i="3"/>
  <c r="I40" i="3" s="1"/>
  <c r="K40" i="3" s="1"/>
  <c r="G45" i="3"/>
  <c r="I45" i="3"/>
  <c r="K45" i="3" s="1"/>
  <c r="G39" i="3" l="1"/>
  <c r="I39" i="3" l="1"/>
  <c r="K39" i="3" l="1"/>
  <c r="K69" i="3" s="1"/>
  <c r="K72" i="3" s="1"/>
  <c r="K73" i="3" l="1"/>
  <c r="K74" i="3" s="1"/>
</calcChain>
</file>

<file path=xl/sharedStrings.xml><?xml version="1.0" encoding="utf-8"?>
<sst xmlns="http://schemas.openxmlformats.org/spreadsheetml/2006/main" count="236" uniqueCount="111">
  <si>
    <t>F</t>
  </si>
  <si>
    <t>A</t>
  </si>
  <si>
    <t>k = i * j</t>
  </si>
  <si>
    <t>j</t>
  </si>
  <si>
    <t>i = g / h</t>
  </si>
  <si>
    <t>h</t>
  </si>
  <si>
    <t>g = c * f</t>
  </si>
  <si>
    <t>f</t>
  </si>
  <si>
    <t>e</t>
  </si>
  <si>
    <t>d</t>
  </si>
  <si>
    <t>c</t>
  </si>
  <si>
    <t>b</t>
  </si>
  <si>
    <t>a</t>
  </si>
  <si>
    <t>netto in Euro</t>
  </si>
  <si>
    <t>(jährl. 
Reinigungsfläche
 ./. Richtleistung)</t>
  </si>
  <si>
    <t>(qm / Std. / Reinigungskraft)</t>
  </si>
  <si>
    <t>in m²</t>
  </si>
  <si>
    <t>(Tage/Jahr)</t>
  </si>
  <si>
    <t>jährliche 
Reinigungs-
stunden</t>
  </si>
  <si>
    <t>Richt-
leistung</t>
  </si>
  <si>
    <t>jährliche 
Reinigungs-
fläche</t>
  </si>
  <si>
    <t>jährlicher 
Abrechnungs-
faktor</t>
  </si>
  <si>
    <t>Turnus</t>
  </si>
  <si>
    <t>Bodenbelag</t>
  </si>
  <si>
    <t>Grundfläche</t>
  </si>
  <si>
    <t>Raum-
gruppe</t>
  </si>
  <si>
    <t xml:space="preserve">Hinweis: Der Bieter hat lediglich alle Felder dieser Farbe auszufüllen. </t>
  </si>
  <si>
    <t>Unterhaltsreinigung</t>
  </si>
  <si>
    <t>zzgl. MwSt.</t>
  </si>
  <si>
    <t>Gesamtsumme jährlich brutto</t>
  </si>
  <si>
    <t>netto in Euro / Stunde</t>
  </si>
  <si>
    <r>
      <t xml:space="preserve">jährlicher Gesamtpreis,
</t>
    </r>
    <r>
      <rPr>
        <u/>
        <sz val="8"/>
        <color theme="0"/>
        <rFont val="Arial"/>
        <family val="2"/>
      </rPr>
      <t xml:space="preserve">max. 2 Dezimalstellen
</t>
    </r>
    <r>
      <rPr>
        <sz val="8"/>
        <color theme="0"/>
        <rFont val="Arial"/>
        <family val="2"/>
      </rPr>
      <t>(jährl. Reinigungsstunden x Stundenverrech-nungssatz)</t>
    </r>
  </si>
  <si>
    <t>Bezeichnung</t>
  </si>
  <si>
    <t>Raumart (ggf. Zeitraum)</t>
  </si>
  <si>
    <r>
      <t>Leistungskennzahl des Bieters</t>
    </r>
    <r>
      <rPr>
        <sz val="9"/>
        <color rgb="FF82002A"/>
        <rFont val="Arial"/>
        <family val="2"/>
      </rPr>
      <t xml:space="preserve"> 
</t>
    </r>
    <r>
      <rPr>
        <sz val="8"/>
        <color rgb="FF82002A"/>
        <rFont val="Arial"/>
        <family val="2"/>
      </rPr>
      <t>* 1) + * 2)
(qm / Stunde / Reinigungskraft)</t>
    </r>
  </si>
  <si>
    <t>J1</t>
  </si>
  <si>
    <t>Fliesen</t>
  </si>
  <si>
    <t>Boden
belag</t>
  </si>
  <si>
    <r>
      <t xml:space="preserve">Stunden-
verrechnungs-
satz
</t>
    </r>
    <r>
      <rPr>
        <sz val="8"/>
        <color theme="0"/>
        <rFont val="Arial"/>
        <family val="2"/>
      </rPr>
      <t xml:space="preserve">
</t>
    </r>
  </si>
  <si>
    <t xml:space="preserve">Stunden-
verrechnungs-
satz
</t>
  </si>
  <si>
    <r>
      <t>Stundenverrechnungssatz UHR</t>
    </r>
    <r>
      <rPr>
        <sz val="8"/>
        <rFont val="Arial"/>
        <family val="2"/>
      </rPr>
      <t xml:space="preserve"> * 3)</t>
    </r>
    <r>
      <rPr>
        <b/>
        <sz val="9"/>
        <rFont val="Arial"/>
        <family val="2"/>
      </rPr>
      <t xml:space="preserve">
</t>
    </r>
    <r>
      <rPr>
        <sz val="8"/>
        <rFont val="Arial"/>
        <family val="2"/>
      </rPr>
      <t>netto in Euro / Stunde</t>
    </r>
  </si>
  <si>
    <t xml:space="preserve">Richt-
leistung </t>
  </si>
  <si>
    <t>Zwischensumme Grundreinigung Gebäude</t>
  </si>
  <si>
    <r>
      <t xml:space="preserve">Leistungskennzahlen Unterhaltsreinigung </t>
    </r>
    <r>
      <rPr>
        <sz val="10"/>
        <color rgb="FF82002A"/>
        <rFont val="Arial"/>
        <family val="2"/>
      </rPr>
      <t>* 1)</t>
    </r>
    <r>
      <rPr>
        <b/>
        <sz val="10"/>
        <color rgb="FF82002A"/>
        <rFont val="Arial"/>
        <family val="2"/>
      </rPr>
      <t xml:space="preserve"> :
</t>
    </r>
    <r>
      <rPr>
        <sz val="9"/>
        <color rgb="FF82002A"/>
        <rFont val="Arial"/>
        <family val="2"/>
      </rPr>
      <t>* 1) Die Leistungskennzahl wird in der jeweiligen Raumgruppe automatisch eingetragen. Die Kennzahlen können jedoch individuell in der entsprechenden Zelle des einzelnen Raumes angepasst werden, indem die Formel in der Spalte H dieses Blattes überschrieben wird.
* 2) Die maximalen Leistungskennzahlen sind einzuhalten. 
Eine Überschreitung führt zum Ausschluss. Dies gilt auch für die Grundreinigung.</t>
    </r>
  </si>
  <si>
    <t>c=a*b</t>
  </si>
  <si>
    <t>* 3) Der Stundenverrechnungssatz UHR wird in der jeweiligen Raumgruppe automatisch eingetragen. Die Kennzahlen können jedoch individuell in der entsprechenden Zelle des einzelnen Raumes angepasst werden, indem die Formel in der Spalte J dieses Blattes überschrieben wird.</t>
  </si>
  <si>
    <t>Wertungssumme jährlich netto</t>
  </si>
  <si>
    <t>C</t>
  </si>
  <si>
    <t>D</t>
  </si>
  <si>
    <t>Büro- und Verwaltungsräume; Kopierräume</t>
  </si>
  <si>
    <t>J4</t>
  </si>
  <si>
    <t>Grund-/Intensivreinigungsarbeiten</t>
  </si>
  <si>
    <t xml:space="preserve">1. Zwischensumme UHR </t>
  </si>
  <si>
    <t>Glascode</t>
  </si>
  <si>
    <t>Reinigung beidseitig oder einseitig</t>
  </si>
  <si>
    <t xml:space="preserve">Reinigungs
fläche </t>
  </si>
  <si>
    <r>
      <t xml:space="preserve">
Einsätze pro Jahr    </t>
    </r>
    <r>
      <rPr>
        <sz val="8"/>
        <rFont val="Arial"/>
        <family val="2"/>
      </rPr>
      <t/>
    </r>
  </si>
  <si>
    <t>jährliche 
Reinigungs-
flächen</t>
  </si>
  <si>
    <t xml:space="preserve">Richt-
leistung 
</t>
  </si>
  <si>
    <t>jährliche Reinigungs
stunden</t>
  </si>
  <si>
    <t>Stunden-
verrechnungs-
satz</t>
  </si>
  <si>
    <t>einseitig 
in m²</t>
  </si>
  <si>
    <r>
      <t xml:space="preserve">
 </t>
    </r>
    <r>
      <rPr>
        <sz val="8"/>
        <rFont val="Arial"/>
        <family val="2"/>
      </rPr>
      <t/>
    </r>
  </si>
  <si>
    <t>(jährliche Reinigungsfläche/Richtleistung)</t>
  </si>
  <si>
    <t>f=c*e</t>
  </si>
  <si>
    <t>g</t>
  </si>
  <si>
    <t>h=f/g</t>
  </si>
  <si>
    <t>i</t>
  </si>
  <si>
    <t>j=h*i</t>
  </si>
  <si>
    <t>Viereckige Fenster mit Rahmen aus Kunststoff, Holz oder Aluminium mit einer Größe bis zu 5m²
(beidseitige Reinigung inkl. Rahmen, Falze, Beschläge,
Fensterbänke innen und außen)</t>
  </si>
  <si>
    <t>F2 &lt;5 m²</t>
  </si>
  <si>
    <t>beidseitig</t>
  </si>
  <si>
    <t>Glasreinigung</t>
  </si>
  <si>
    <t>2. Zwischensumme Grundreinigung</t>
  </si>
  <si>
    <t>3. Zwischensumme Glasreinigung</t>
  </si>
  <si>
    <t>4. Zwischensumme Bedarfsleistungen</t>
  </si>
  <si>
    <t>1. Zwischensumme UHR</t>
  </si>
  <si>
    <t xml:space="preserve">3. Glasreinigung 
</t>
  </si>
  <si>
    <r>
      <t xml:space="preserve">2. Zwischensumme Grundreinigung 
</t>
    </r>
    <r>
      <rPr>
        <sz val="11"/>
        <rFont val="Arial"/>
        <family val="2"/>
      </rPr>
      <t/>
    </r>
  </si>
  <si>
    <t xml:space="preserve">3. Zwischensumme Glasreinigung </t>
  </si>
  <si>
    <r>
      <t xml:space="preserve">Preisblatt </t>
    </r>
    <r>
      <rPr>
        <sz val="12"/>
        <rFont val="Arial"/>
        <family val="2"/>
      </rPr>
      <t>Unterhalts- Grund- und Glasreinigung</t>
    </r>
  </si>
  <si>
    <t>Sozialräume, Teeküchen</t>
  </si>
  <si>
    <t>W5</t>
  </si>
  <si>
    <t>Sanitärräume</t>
  </si>
  <si>
    <t>tägl. genutzte Verkehrswege (Flure, Treppen, Aufzüge)</t>
  </si>
  <si>
    <r>
      <t xml:space="preserve">1. Unterhaltsreinigung 
</t>
    </r>
    <r>
      <rPr>
        <sz val="10"/>
        <color theme="0"/>
        <rFont val="Arial"/>
        <family val="2"/>
      </rPr>
      <t>Es können weitere Leistungen zu erbringen sein, die von dem hier angegebenen Turnus abweichen. Diese Leistungen sind bei der Kalkulation mit zu berücksichtigen. Der Turnuss der weiteren Leistungen ist aus dem Leistungsverzeichnis (Anlage C-02.1) zu entnehmen.</t>
    </r>
    <r>
      <rPr>
        <b/>
        <sz val="9"/>
        <color theme="0"/>
        <rFont val="Arial"/>
        <family val="2"/>
      </rPr>
      <t xml:space="preserve">
</t>
    </r>
  </si>
  <si>
    <r>
      <t xml:space="preserve">2. Grund-/Intensivreinigung
</t>
    </r>
    <r>
      <rPr>
        <sz val="10"/>
        <color theme="0"/>
        <rFont val="Arial"/>
        <family val="2"/>
      </rPr>
      <t>Es handelt sich um Bedarfspositionen. Die Abfrage erfolgt zu Wertungszwecken. Auf die Beauftragung und Vergütung der abgefragten Leistungen besteht kein Anspruch. Die Konditionen sind im Bedarfsfall bindend. Weitere Informationen erhalten Sie in der Leistungsbeschreibung (Anlage C-02, Pkt. 4.07) und dem Leistungsverzeichnis (Anlage C-02.1).</t>
    </r>
  </si>
  <si>
    <r>
      <rPr>
        <b/>
        <sz val="12"/>
        <color theme="0"/>
        <rFont val="Arial"/>
        <family val="2"/>
      </rPr>
      <t>4. Bedarfsleistungen</t>
    </r>
    <r>
      <rPr>
        <sz val="12"/>
        <color theme="0"/>
        <rFont val="Arial"/>
        <family val="2"/>
      </rPr>
      <t xml:space="preserve">
</t>
    </r>
    <r>
      <rPr>
        <sz val="10"/>
        <color theme="0"/>
        <rFont val="Arial"/>
        <family val="2"/>
      </rPr>
      <t>Es handelt sich um Bedarfspositionen. Die Abfrage erfolgt zu Wertungszwecken. Auf die Beauftragung und Vergütung der abgefragten Leistungen besteht kein Anspruch. Bei der angegebenen Grundmenge (Std.) handelt es sich lediglich um einen Erfahrungswert.
Weitere Informationen erhalten Sie in der Leistungsbeschreibung (Anlage C-02, Pos 4.08).</t>
    </r>
  </si>
  <si>
    <t>H</t>
  </si>
  <si>
    <t>PVC</t>
  </si>
  <si>
    <t>W1</t>
  </si>
  <si>
    <t>VOEK 617-25 Los 3</t>
  </si>
  <si>
    <t>E</t>
  </si>
  <si>
    <t>G</t>
  </si>
  <si>
    <t>I</t>
  </si>
  <si>
    <t>Eingangszonen- und hallen</t>
  </si>
  <si>
    <t xml:space="preserve">nicht  tägliche genutzte Verkehrswege </t>
  </si>
  <si>
    <t xml:space="preserve">tägl. genutzte Verkehrswege </t>
  </si>
  <si>
    <t>Büroneben-, Abstell- und Serverräume</t>
  </si>
  <si>
    <t>Archive, Keller- und Bodenräume</t>
  </si>
  <si>
    <t>WE 107418,  Zollabfertigungsstelle Holzminden, Ernst August Str. 3, 37603 Holzminden</t>
  </si>
  <si>
    <t>Parkett</t>
  </si>
  <si>
    <t>nicht tägl. genutzte Verkehrswege (Flure, Treppen zu Keller und Dachboden)</t>
  </si>
  <si>
    <t>M1</t>
  </si>
  <si>
    <t>Estrich</t>
  </si>
  <si>
    <t>J2</t>
  </si>
  <si>
    <t>Glastüren
Innenverbautes Glas, dass keiner Witterung ausgesetzt ist. Alle Flächen sind leicht zugänglich, wie bspw. Glastüren, Glaselemente in Türen, 
(beidseitige Reinigung inkl. Rahmen, Falze und Beschläge)</t>
  </si>
  <si>
    <t>Innenverglasung
Innenverbautes Glas, dass keiner Witterung ausgesetzt ist. Alle Flächen sind leicht zugänglich, wie bspw.Glaswände,  Innenfenster und -wände in oder Innenkabine von Glasaufzügen
(beidseitige Reinigung inkl. Rahmen, Falze und Beschläge)</t>
  </si>
  <si>
    <t>GT2</t>
  </si>
  <si>
    <t>IV2</t>
  </si>
  <si>
    <t>Gesamtsumme Reinigungsstunden jährlich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</si>
</sst>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 #,##0.00\ &quot;€&quot;_-;\-* #,##0.00\ &quot;€&quot;_-;_-* &quot;-&quot;??\ &quot;€&quot;_-;_-@_-"/>
    <numFmt numFmtId="164" formatCode="_-* #,##0.00\ _€_-;\-* #,##0.00\ _€_-;_-* &quot;-&quot;??\ _€_-;_-@_-"/>
    <numFmt numFmtId="165" formatCode="#,##0.00\ &quot;€&quot;"/>
    <numFmt numFmtId="166" formatCode="#,##0.00\ &quot;qm&quot;"/>
    <numFmt numFmtId="167" formatCode="#,##0.00\ &quot;Std.&quot;"/>
    <numFmt numFmtId="168" formatCode="#,##0.00\ _€"/>
  </numFmts>
  <fonts count="55" x14ac:knownFonts="1">
    <font>
      <sz val="11"/>
      <color theme="1"/>
      <name val="Calibri"/>
      <family val="2"/>
      <scheme val="minor"/>
    </font>
    <font>
      <sz val="10"/>
      <color theme="1"/>
      <name val="Arial"/>
      <family val="2"/>
    </font>
    <font>
      <sz val="10"/>
      <color theme="1"/>
      <name val="Arial"/>
      <family val="2"/>
    </font>
    <font>
      <sz val="10"/>
      <color theme="1"/>
      <name val="Arial"/>
      <family val="2"/>
    </font>
    <font>
      <sz val="10"/>
      <name val="Arial"/>
      <family val="2"/>
    </font>
    <font>
      <b/>
      <sz val="12"/>
      <name val="Arial"/>
      <family val="2"/>
    </font>
    <font>
      <sz val="8"/>
      <name val="Arial"/>
      <family val="2"/>
    </font>
    <font>
      <b/>
      <sz val="9"/>
      <name val="Arial"/>
      <family val="2"/>
    </font>
    <font>
      <sz val="11"/>
      <color theme="1"/>
      <name val="Calibri"/>
      <family val="2"/>
      <scheme val="minor"/>
    </font>
    <font>
      <b/>
      <sz val="11"/>
      <name val="Arial"/>
      <family val="2"/>
    </font>
    <font>
      <sz val="11"/>
      <color indexed="8"/>
      <name val="Calibri"/>
      <family val="2"/>
    </font>
    <font>
      <sz val="11"/>
      <color indexed="9"/>
      <name val="Calibri"/>
      <family val="2"/>
    </font>
    <font>
      <b/>
      <sz val="11"/>
      <color indexed="63"/>
      <name val="Calibri"/>
      <family val="2"/>
    </font>
    <font>
      <b/>
      <sz val="11"/>
      <color indexed="52"/>
      <name val="Calibri"/>
      <family val="2"/>
    </font>
    <font>
      <sz val="11"/>
      <color indexed="62"/>
      <name val="Calibri"/>
      <family val="2"/>
    </font>
    <font>
      <b/>
      <sz val="11"/>
      <color indexed="8"/>
      <name val="Calibri"/>
      <family val="2"/>
    </font>
    <font>
      <i/>
      <sz val="11"/>
      <color indexed="23"/>
      <name val="Calibri"/>
      <family val="2"/>
    </font>
    <font>
      <sz val="11"/>
      <color indexed="17"/>
      <name val="Calibri"/>
      <family val="2"/>
    </font>
    <font>
      <sz val="11"/>
      <color indexed="60"/>
      <name val="Calibri"/>
      <family val="2"/>
    </font>
    <font>
      <sz val="11"/>
      <color indexed="20"/>
      <name val="Calibri"/>
      <family val="2"/>
    </font>
    <font>
      <b/>
      <sz val="15"/>
      <color indexed="56"/>
      <name val="Calibri"/>
      <family val="2"/>
    </font>
    <font>
      <b/>
      <sz val="13"/>
      <color indexed="56"/>
      <name val="Calibri"/>
      <family val="2"/>
    </font>
    <font>
      <b/>
      <sz val="11"/>
      <color indexed="56"/>
      <name val="Calibri"/>
      <family val="2"/>
    </font>
    <font>
      <b/>
      <sz val="18"/>
      <color indexed="56"/>
      <name val="Cambria"/>
      <family val="2"/>
    </font>
    <font>
      <sz val="11"/>
      <color indexed="52"/>
      <name val="Calibri"/>
      <family val="2"/>
    </font>
    <font>
      <sz val="11"/>
      <color indexed="10"/>
      <name val="Calibri"/>
      <family val="2"/>
    </font>
    <font>
      <b/>
      <sz val="11"/>
      <color indexed="9"/>
      <name val="Calibri"/>
      <family val="2"/>
    </font>
    <font>
      <sz val="11"/>
      <color theme="1"/>
      <name val="Arial"/>
      <family val="2"/>
    </font>
    <font>
      <b/>
      <sz val="11"/>
      <color theme="1"/>
      <name val="Arial"/>
      <family val="2"/>
    </font>
    <font>
      <sz val="8"/>
      <color theme="1"/>
      <name val="Arial"/>
      <family val="2"/>
    </font>
    <font>
      <sz val="8"/>
      <color theme="0"/>
      <name val="Arial"/>
      <family val="2"/>
    </font>
    <font>
      <b/>
      <sz val="10"/>
      <name val="Arial"/>
      <family val="2"/>
    </font>
    <font>
      <b/>
      <sz val="12"/>
      <color theme="0"/>
      <name val="Arial"/>
      <family val="2"/>
    </font>
    <font>
      <sz val="12"/>
      <color theme="1"/>
      <name val="Arial"/>
      <family val="2"/>
    </font>
    <font>
      <b/>
      <sz val="9"/>
      <color theme="0"/>
      <name val="Arial"/>
      <family val="2"/>
    </font>
    <font>
      <sz val="9"/>
      <color theme="1"/>
      <name val="Arial"/>
      <family val="2"/>
    </font>
    <font>
      <u/>
      <sz val="8"/>
      <color theme="0"/>
      <name val="Arial"/>
      <family val="2"/>
    </font>
    <font>
      <b/>
      <sz val="10"/>
      <color theme="1"/>
      <name val="Arial"/>
      <family val="2"/>
    </font>
    <font>
      <b/>
      <sz val="14"/>
      <color theme="0"/>
      <name val="Arial"/>
      <family val="2"/>
    </font>
    <font>
      <b/>
      <sz val="10"/>
      <color rgb="FF82002A"/>
      <name val="Arial"/>
      <family val="2"/>
    </font>
    <font>
      <sz val="10"/>
      <color rgb="FF82002A"/>
      <name val="Arial"/>
      <family val="2"/>
    </font>
    <font>
      <sz val="9"/>
      <color rgb="FF82002A"/>
      <name val="Arial"/>
      <family val="2"/>
    </font>
    <font>
      <b/>
      <sz val="9"/>
      <color rgb="FF82002A"/>
      <name val="Arial"/>
      <family val="2"/>
    </font>
    <font>
      <sz val="8"/>
      <color rgb="FF82002A"/>
      <name val="Arial"/>
      <family val="2"/>
    </font>
    <font>
      <sz val="10"/>
      <name val="Arial"/>
      <family val="2"/>
    </font>
    <font>
      <sz val="9"/>
      <color theme="0"/>
      <name val="Arial"/>
      <family val="2"/>
    </font>
    <font>
      <sz val="11"/>
      <name val="Arial"/>
      <family val="2"/>
    </font>
    <font>
      <sz val="11"/>
      <color theme="1"/>
      <name val="Calibri"/>
      <family val="2"/>
    </font>
    <font>
      <b/>
      <sz val="16"/>
      <name val="Arial"/>
      <family val="2"/>
    </font>
    <font>
      <sz val="12"/>
      <name val="Arial"/>
      <family val="2"/>
    </font>
    <font>
      <b/>
      <sz val="12"/>
      <color theme="5" tint="-0.249977111117893"/>
      <name val="Arial"/>
      <family val="2"/>
    </font>
    <font>
      <sz val="12"/>
      <color theme="0"/>
      <name val="Arial"/>
      <family val="2"/>
    </font>
    <font>
      <sz val="10"/>
      <color theme="0"/>
      <name val="Arial"/>
      <family val="2"/>
    </font>
    <font>
      <sz val="8"/>
      <name val="Calibri"/>
      <family val="2"/>
      <scheme val="minor"/>
    </font>
    <font>
      <i/>
      <sz val="11"/>
      <name val="Arial"/>
      <family val="2"/>
    </font>
  </fonts>
  <fills count="29">
    <fill>
      <patternFill patternType="none"/>
    </fill>
    <fill>
      <patternFill patternType="gray125"/>
    </fill>
    <fill>
      <patternFill patternType="solid">
        <fgColor rgb="FF7A9283"/>
        <bgColor indexed="64"/>
      </patternFill>
    </fill>
    <fill>
      <patternFill patternType="solid">
        <fgColor rgb="FFE4E9E6"/>
        <bgColor indexed="64"/>
      </patternFill>
    </fill>
    <fill>
      <patternFill patternType="solid">
        <fgColor rgb="FFAFBEB5"/>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43"/>
      </patternFill>
    </fill>
    <fill>
      <patternFill patternType="solid">
        <fgColor indexed="26"/>
      </patternFill>
    </fill>
    <fill>
      <patternFill patternType="solid">
        <fgColor indexed="55"/>
      </patternFill>
    </fill>
    <fill>
      <patternFill patternType="solid">
        <fgColor theme="0"/>
        <bgColor indexed="64"/>
      </patternFill>
    </fill>
    <fill>
      <patternFill patternType="solid">
        <fgColor rgb="FFE4E9E6"/>
        <bgColor rgb="FF000000"/>
      </patternFill>
    </fill>
  </fills>
  <borders count="81">
    <border>
      <left/>
      <right/>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style="medium">
        <color indexed="64"/>
      </top>
      <bottom style="medium">
        <color indexed="64"/>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bottom/>
      <diagonal/>
    </border>
    <border>
      <left style="medium">
        <color indexed="64"/>
      </left>
      <right/>
      <top/>
      <bottom/>
      <diagonal/>
    </border>
    <border>
      <left style="thin">
        <color indexed="64"/>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bottom/>
      <diagonal/>
    </border>
    <border>
      <left/>
      <right style="medium">
        <color indexed="64"/>
      </right>
      <top style="medium">
        <color indexed="64"/>
      </top>
      <bottom/>
      <diagonal/>
    </border>
    <border>
      <left style="medium">
        <color indexed="64"/>
      </left>
      <right style="thin">
        <color indexed="64"/>
      </right>
      <top/>
      <bottom/>
      <diagonal/>
    </border>
    <border>
      <left/>
      <right style="thin">
        <color indexed="64"/>
      </right>
      <top/>
      <bottom style="thin">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bottom style="thin">
        <color indexed="64"/>
      </bottom>
      <diagonal/>
    </border>
    <border>
      <left style="thin">
        <color auto="1"/>
      </left>
      <right style="medium">
        <color indexed="64"/>
      </right>
      <top/>
      <bottom/>
      <diagonal/>
    </border>
    <border>
      <left style="thin">
        <color auto="1"/>
      </left>
      <right style="thin">
        <color auto="1"/>
      </right>
      <top style="thin">
        <color auto="1"/>
      </top>
      <bottom style="thin">
        <color auto="1"/>
      </bottom>
      <diagonal/>
    </border>
    <border>
      <left style="medium">
        <color indexed="64"/>
      </left>
      <right/>
      <top/>
      <bottom style="thin">
        <color indexed="64"/>
      </bottom>
      <diagonal/>
    </border>
    <border>
      <left/>
      <right style="thin">
        <color auto="1"/>
      </right>
      <top style="thin">
        <color auto="1"/>
      </top>
      <bottom style="thin">
        <color auto="1"/>
      </bottom>
      <diagonal/>
    </border>
    <border>
      <left style="thin">
        <color indexed="64"/>
      </left>
      <right/>
      <top style="medium">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top style="medium">
        <color indexed="64"/>
      </top>
      <bottom style="thin">
        <color indexed="64"/>
      </bottom>
      <diagonal/>
    </border>
    <border>
      <left style="thin">
        <color auto="1"/>
      </left>
      <right style="medium">
        <color indexed="64"/>
      </right>
      <top style="medium">
        <color indexed="64"/>
      </top>
      <bottom style="thin">
        <color auto="1"/>
      </bottom>
      <diagonal/>
    </border>
    <border>
      <left style="medium">
        <color indexed="64"/>
      </left>
      <right/>
      <top style="thin">
        <color indexed="64"/>
      </top>
      <bottom style="medium">
        <color indexed="64"/>
      </bottom>
      <diagonal/>
    </border>
    <border>
      <left style="thin">
        <color auto="1"/>
      </left>
      <right style="medium">
        <color indexed="64"/>
      </right>
      <top style="thin">
        <color auto="1"/>
      </top>
      <bottom style="medium">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diagonal/>
    </border>
    <border>
      <left style="thin">
        <color indexed="64"/>
      </left>
      <right/>
      <top style="medium">
        <color indexed="64"/>
      </top>
      <bottom/>
      <diagonal/>
    </border>
    <border>
      <left/>
      <right style="medium">
        <color indexed="64"/>
      </right>
      <top style="medium">
        <color indexed="64"/>
      </top>
      <bottom style="medium">
        <color indexed="64"/>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medium">
        <color indexed="64"/>
      </left>
      <right style="thin">
        <color indexed="64"/>
      </right>
      <top/>
      <bottom style="thin">
        <color indexed="64"/>
      </bottom>
      <diagonal/>
    </border>
    <border>
      <left style="medium">
        <color indexed="64"/>
      </left>
      <right style="thin">
        <color auto="1"/>
      </right>
      <top style="thin">
        <color indexed="64"/>
      </top>
      <bottom style="medium">
        <color indexed="64"/>
      </bottom>
      <diagonal/>
    </border>
    <border>
      <left/>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indexed="64"/>
      </left>
      <right style="medium">
        <color indexed="64"/>
      </right>
      <top style="thin">
        <color indexed="64"/>
      </top>
      <bottom style="thin">
        <color indexed="64"/>
      </bottom>
      <diagonal/>
    </border>
    <border>
      <left style="thin">
        <color auto="1"/>
      </left>
      <right style="thin">
        <color auto="1"/>
      </right>
      <top style="thin">
        <color auto="1"/>
      </top>
      <bottom style="medium">
        <color indexed="64"/>
      </bottom>
      <diagonal/>
    </border>
    <border>
      <left style="thin">
        <color indexed="64"/>
      </left>
      <right/>
      <top style="thin">
        <color indexed="64"/>
      </top>
      <bottom style="medium">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right style="thin">
        <color auto="1"/>
      </right>
      <top style="thin">
        <color auto="1"/>
      </top>
      <bottom style="thin">
        <color auto="1"/>
      </bottom>
      <diagonal/>
    </border>
    <border>
      <left/>
      <right style="thin">
        <color indexed="64"/>
      </right>
      <top style="medium">
        <color indexed="64"/>
      </top>
      <bottom/>
      <diagonal/>
    </border>
    <border>
      <left/>
      <right style="medium">
        <color indexed="64"/>
      </right>
      <top/>
      <bottom style="medium">
        <color indexed="64"/>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s>
  <cellStyleXfs count="2714">
    <xf numFmtId="0" fontId="0" fillId="0" borderId="0"/>
    <xf numFmtId="0" fontId="4" fillId="0" borderId="0"/>
    <xf numFmtId="0" fontId="4" fillId="0" borderId="0"/>
    <xf numFmtId="0" fontId="10" fillId="5" borderId="0" applyNumberFormat="0" applyBorder="0" applyAlignment="0" applyProtection="0"/>
    <xf numFmtId="0" fontId="10" fillId="6" borderId="0" applyNumberFormat="0" applyBorder="0" applyAlignment="0" applyProtection="0"/>
    <xf numFmtId="0" fontId="10" fillId="7" borderId="0" applyNumberFormat="0" applyBorder="0" applyAlignment="0" applyProtection="0"/>
    <xf numFmtId="0" fontId="10" fillId="8" borderId="0" applyNumberFormat="0" applyBorder="0" applyAlignment="0" applyProtection="0"/>
    <xf numFmtId="0" fontId="10" fillId="9" borderId="0" applyNumberFormat="0" applyBorder="0" applyAlignment="0" applyProtection="0"/>
    <xf numFmtId="0" fontId="10" fillId="10"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0" fillId="8" borderId="0" applyNumberFormat="0" applyBorder="0" applyAlignment="0" applyProtection="0"/>
    <xf numFmtId="0" fontId="10" fillId="11" borderId="0" applyNumberFormat="0" applyBorder="0" applyAlignment="0" applyProtection="0"/>
    <xf numFmtId="0" fontId="10" fillId="14" borderId="0" applyNumberFormat="0" applyBorder="0" applyAlignment="0" applyProtection="0"/>
    <xf numFmtId="0" fontId="11" fillId="15"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22" borderId="0" applyNumberFormat="0" applyBorder="0" applyAlignment="0" applyProtection="0"/>
    <xf numFmtId="0" fontId="12" fillId="23" borderId="5" applyNumberFormat="0" applyAlignment="0" applyProtection="0"/>
    <xf numFmtId="0" fontId="13" fillId="23" borderId="6" applyNumberFormat="0" applyAlignment="0" applyProtection="0"/>
    <xf numFmtId="0" fontId="14" fillId="10" borderId="6" applyNumberFormat="0" applyAlignment="0" applyProtection="0"/>
    <xf numFmtId="0" fontId="15" fillId="0" borderId="7" applyNumberFormat="0" applyFill="0" applyAlignment="0" applyProtection="0"/>
    <xf numFmtId="0" fontId="16" fillId="0" borderId="0" applyNumberFormat="0" applyFill="0" applyBorder="0" applyAlignment="0" applyProtection="0"/>
    <xf numFmtId="0" fontId="17" fillId="7" borderId="0" applyNumberFormat="0" applyBorder="0" applyAlignment="0" applyProtection="0"/>
    <xf numFmtId="164" fontId="4" fillId="0" borderId="0" applyFont="0" applyFill="0" applyBorder="0" applyAlignment="0" applyProtection="0"/>
    <xf numFmtId="0" fontId="18" fillId="24" borderId="0" applyNumberFormat="0" applyBorder="0" applyAlignment="0" applyProtection="0"/>
    <xf numFmtId="0" fontId="4" fillId="25" borderId="8" applyNumberFormat="0" applyFont="0" applyAlignment="0" applyProtection="0"/>
    <xf numFmtId="0" fontId="19" fillId="6" borderId="0" applyNumberFormat="0" applyBorder="0" applyAlignment="0" applyProtection="0"/>
    <xf numFmtId="0" fontId="8" fillId="0" borderId="0"/>
    <xf numFmtId="0" fontId="4" fillId="0" borderId="0"/>
    <xf numFmtId="0" fontId="4" fillId="0" borderId="0"/>
    <xf numFmtId="0" fontId="20" fillId="0" borderId="9" applyNumberFormat="0" applyFill="0" applyAlignment="0" applyProtection="0"/>
    <xf numFmtId="0" fontId="21" fillId="0" borderId="10" applyNumberFormat="0" applyFill="0" applyAlignment="0" applyProtection="0"/>
    <xf numFmtId="0" fontId="22" fillId="0" borderId="11" applyNumberFormat="0" applyFill="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4" fillId="0" borderId="12" applyNumberFormat="0" applyFill="0" applyAlignment="0" applyProtection="0"/>
    <xf numFmtId="0" fontId="25" fillId="0" borderId="0" applyNumberFormat="0" applyFill="0" applyBorder="0" applyAlignment="0" applyProtection="0"/>
    <xf numFmtId="0" fontId="26" fillId="26" borderId="13" applyNumberFormat="0" applyAlignment="0" applyProtection="0"/>
    <xf numFmtId="0" fontId="11" fillId="19"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22" borderId="0" applyNumberFormat="0" applyBorder="0" applyAlignment="0" applyProtection="0"/>
    <xf numFmtId="0" fontId="12" fillId="23" borderId="5" applyNumberFormat="0" applyAlignment="0" applyProtection="0"/>
    <xf numFmtId="0" fontId="13" fillId="23" borderId="6" applyNumberFormat="0" applyAlignment="0" applyProtection="0"/>
    <xf numFmtId="0" fontId="14" fillId="10" borderId="6" applyNumberFormat="0" applyAlignment="0" applyProtection="0"/>
    <xf numFmtId="0" fontId="15" fillId="0" borderId="7" applyNumberFormat="0" applyFill="0" applyAlignment="0" applyProtection="0"/>
    <xf numFmtId="0" fontId="16" fillId="0" borderId="0" applyNumberFormat="0" applyFill="0" applyBorder="0" applyAlignment="0" applyProtection="0"/>
    <xf numFmtId="0" fontId="17" fillId="7" borderId="0" applyNumberFormat="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0" fontId="18" fillId="24" borderId="0" applyNumberFormat="0" applyBorder="0" applyAlignment="0" applyProtection="0"/>
    <xf numFmtId="0" fontId="4" fillId="25" borderId="8" applyNumberFormat="0" applyFont="0" applyAlignment="0" applyProtection="0"/>
    <xf numFmtId="0" fontId="4" fillId="25" borderId="8" applyNumberFormat="0" applyFont="0" applyAlignment="0" applyProtection="0"/>
    <xf numFmtId="0" fontId="19" fillId="6" borderId="0" applyNumberFormat="0" applyBorder="0" applyAlignment="0" applyProtection="0"/>
    <xf numFmtId="0" fontId="4" fillId="0" borderId="0"/>
    <xf numFmtId="0" fontId="8" fillId="0" borderId="0"/>
    <xf numFmtId="0" fontId="8" fillId="0" borderId="0"/>
    <xf numFmtId="0" fontId="4" fillId="0" borderId="0"/>
    <xf numFmtId="0" fontId="4" fillId="0" borderId="0"/>
    <xf numFmtId="0" fontId="4" fillId="0" borderId="0"/>
    <xf numFmtId="0" fontId="20" fillId="0" borderId="9" applyNumberFormat="0" applyFill="0" applyAlignment="0" applyProtection="0"/>
    <xf numFmtId="0" fontId="21" fillId="0" borderId="10" applyNumberFormat="0" applyFill="0" applyAlignment="0" applyProtection="0"/>
    <xf numFmtId="0" fontId="22" fillId="0" borderId="11" applyNumberFormat="0" applyFill="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4" fillId="0" borderId="12" applyNumberFormat="0" applyFill="0" applyAlignment="0" applyProtection="0"/>
    <xf numFmtId="44" fontId="4" fillId="0" borderId="0" applyFont="0" applyFill="0" applyBorder="0" applyAlignment="0" applyProtection="0"/>
    <xf numFmtId="44" fontId="8" fillId="0" borderId="0" applyFont="0" applyFill="0" applyBorder="0" applyAlignment="0" applyProtection="0"/>
    <xf numFmtId="44" fontId="4" fillId="0" borderId="0" applyFont="0" applyFill="0" applyBorder="0" applyAlignment="0" applyProtection="0"/>
    <xf numFmtId="44" fontId="8" fillId="0" borderId="0" applyFont="0" applyFill="0" applyBorder="0" applyAlignment="0" applyProtection="0"/>
    <xf numFmtId="0" fontId="25" fillId="0" borderId="0" applyNumberFormat="0" applyFill="0" applyBorder="0" applyAlignment="0" applyProtection="0"/>
    <xf numFmtId="0" fontId="26" fillId="26" borderId="13" applyNumberFormat="0" applyAlignment="0" applyProtection="0"/>
    <xf numFmtId="0" fontId="44" fillId="0" borderId="0"/>
    <xf numFmtId="0" fontId="4" fillId="0" borderId="0"/>
    <xf numFmtId="0" fontId="8" fillId="0" borderId="0"/>
    <xf numFmtId="0" fontId="8" fillId="0" borderId="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164" fontId="8" fillId="0" borderId="0" applyFont="0" applyFill="0" applyBorder="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0" borderId="0"/>
    <xf numFmtId="0" fontId="8" fillId="0" borderId="0"/>
    <xf numFmtId="0" fontId="4" fillId="0" borderId="0"/>
    <xf numFmtId="0" fontId="4" fillId="0" borderId="0"/>
    <xf numFmtId="0" fontId="4" fillId="0" borderId="0"/>
    <xf numFmtId="0" fontId="4" fillId="0" borderId="0"/>
    <xf numFmtId="0" fontId="47" fillId="0" borderId="0"/>
    <xf numFmtId="0" fontId="8" fillId="0" borderId="0"/>
  </cellStyleXfs>
  <cellXfs count="222">
    <xf numFmtId="0" fontId="0" fillId="0" borderId="0" xfId="0"/>
    <xf numFmtId="4" fontId="9" fillId="3" borderId="3" xfId="0" applyNumberFormat="1" applyFont="1" applyFill="1" applyBorder="1" applyAlignment="1" applyProtection="1">
      <alignment vertical="center"/>
    </xf>
    <xf numFmtId="4" fontId="34" fillId="2" borderId="21" xfId="2" applyNumberFormat="1" applyFont="1" applyFill="1" applyBorder="1" applyAlignment="1" applyProtection="1">
      <alignment horizontal="center" wrapText="1"/>
    </xf>
    <xf numFmtId="0" fontId="34" fillId="2" borderId="21" xfId="39" applyFont="1" applyFill="1" applyBorder="1" applyAlignment="1" applyProtection="1">
      <alignment horizontal="center" wrapText="1"/>
    </xf>
    <xf numFmtId="0" fontId="34" fillId="2" borderId="20" xfId="39" applyFont="1" applyFill="1" applyBorder="1" applyAlignment="1" applyProtection="1">
      <alignment horizontal="center" wrapText="1"/>
    </xf>
    <xf numFmtId="0" fontId="35" fillId="0" borderId="0" xfId="0" applyFont="1" applyFill="1" applyProtection="1"/>
    <xf numFmtId="0" fontId="29" fillId="0" borderId="0" xfId="0" applyFont="1" applyFill="1" applyProtection="1"/>
    <xf numFmtId="0" fontId="3" fillId="0" borderId="0" xfId="0" applyFont="1" applyFill="1" applyAlignment="1" applyProtection="1">
      <alignment vertical="center"/>
    </xf>
    <xf numFmtId="0" fontId="29" fillId="0" borderId="0" xfId="0" applyFont="1" applyFill="1" applyAlignment="1" applyProtection="1">
      <alignment vertical="center"/>
    </xf>
    <xf numFmtId="0" fontId="27" fillId="0" borderId="0" xfId="0" applyFont="1" applyFill="1" applyAlignment="1" applyProtection="1">
      <alignment vertical="center"/>
    </xf>
    <xf numFmtId="0" fontId="35" fillId="0" borderId="0" xfId="0" applyFont="1" applyFill="1" applyAlignment="1" applyProtection="1">
      <alignment vertical="center"/>
    </xf>
    <xf numFmtId="0" fontId="3" fillId="0" borderId="0" xfId="0" applyFont="1" applyFill="1" applyAlignment="1" applyProtection="1">
      <alignment horizontal="center" vertical="center"/>
    </xf>
    <xf numFmtId="0" fontId="3" fillId="3" borderId="24" xfId="0" applyFont="1" applyFill="1" applyBorder="1" applyAlignment="1" applyProtection="1">
      <alignment vertical="center"/>
    </xf>
    <xf numFmtId="0" fontId="2" fillId="0" borderId="0" xfId="0" applyFont="1" applyProtection="1"/>
    <xf numFmtId="4" fontId="28" fillId="3" borderId="14" xfId="0" applyNumberFormat="1" applyFont="1" applyFill="1" applyBorder="1" applyAlignment="1" applyProtection="1">
      <alignment horizontal="right" vertical="center"/>
    </xf>
    <xf numFmtId="0" fontId="2" fillId="0" borderId="0" xfId="0" applyFont="1" applyAlignment="1" applyProtection="1">
      <alignment horizontal="center"/>
    </xf>
    <xf numFmtId="0" fontId="2" fillId="0" borderId="0" xfId="0" applyFont="1" applyFill="1" applyAlignment="1" applyProtection="1">
      <alignment vertical="center"/>
    </xf>
    <xf numFmtId="4" fontId="27" fillId="0" borderId="0" xfId="0" applyNumberFormat="1" applyFont="1" applyFill="1" applyAlignment="1" applyProtection="1">
      <alignment vertical="center"/>
    </xf>
    <xf numFmtId="4" fontId="3" fillId="0" borderId="0" xfId="0" applyNumberFormat="1" applyFont="1" applyAlignment="1" applyProtection="1">
      <alignment vertical="center"/>
    </xf>
    <xf numFmtId="0" fontId="3" fillId="0" borderId="0" xfId="0" applyFont="1" applyAlignment="1" applyProtection="1">
      <alignment vertical="center"/>
    </xf>
    <xf numFmtId="0" fontId="1" fillId="0" borderId="0" xfId="0" applyFont="1" applyProtection="1"/>
    <xf numFmtId="0" fontId="45" fillId="0" borderId="0" xfId="0" applyFont="1" applyFill="1" applyAlignment="1" applyProtection="1"/>
    <xf numFmtId="0" fontId="30" fillId="0" borderId="0" xfId="0" applyFont="1" applyFill="1" applyAlignment="1" applyProtection="1">
      <alignment horizontal="center"/>
    </xf>
    <xf numFmtId="0" fontId="30" fillId="0" borderId="0" xfId="0" applyFont="1" applyFill="1" applyAlignment="1" applyProtection="1">
      <alignment vertical="center"/>
    </xf>
    <xf numFmtId="0" fontId="32" fillId="2" borderId="22" xfId="2" applyFont="1" applyFill="1" applyBorder="1" applyAlignment="1" applyProtection="1">
      <alignment vertical="center" wrapText="1"/>
    </xf>
    <xf numFmtId="0" fontId="30" fillId="2" borderId="30" xfId="2" applyFont="1" applyFill="1" applyBorder="1" applyAlignment="1" applyProtection="1">
      <alignment horizontal="center" wrapText="1"/>
    </xf>
    <xf numFmtId="4" fontId="30" fillId="2" borderId="23" xfId="2" applyNumberFormat="1" applyFont="1" applyFill="1" applyBorder="1" applyAlignment="1" applyProtection="1">
      <alignment horizontal="center" wrapText="1"/>
    </xf>
    <xf numFmtId="0" fontId="30" fillId="2" borderId="23" xfId="39" applyFont="1" applyFill="1" applyBorder="1" applyAlignment="1" applyProtection="1">
      <alignment horizontal="center" wrapText="1"/>
    </xf>
    <xf numFmtId="0" fontId="30" fillId="2" borderId="36" xfId="39" applyFont="1" applyFill="1" applyBorder="1" applyAlignment="1" applyProtection="1">
      <alignment horizontal="center" wrapText="1"/>
    </xf>
    <xf numFmtId="0" fontId="4" fillId="0" borderId="38" xfId="0" applyFont="1" applyBorder="1" applyAlignment="1" applyProtection="1">
      <alignment vertical="center" wrapText="1"/>
    </xf>
    <xf numFmtId="0" fontId="4" fillId="0" borderId="35" xfId="0" applyFont="1" applyBorder="1" applyAlignment="1" applyProtection="1">
      <alignment vertical="center" wrapText="1"/>
    </xf>
    <xf numFmtId="0" fontId="4" fillId="0" borderId="35" xfId="0" applyFont="1" applyBorder="1" applyAlignment="1" applyProtection="1">
      <alignment horizontal="center" vertical="center" wrapText="1"/>
    </xf>
    <xf numFmtId="0" fontId="9" fillId="0" borderId="0" xfId="0" applyFont="1" applyFill="1" applyBorder="1" applyAlignment="1" applyProtection="1">
      <alignment vertical="center" wrapText="1"/>
    </xf>
    <xf numFmtId="0" fontId="9" fillId="0" borderId="0" xfId="0" applyFont="1" applyFill="1" applyBorder="1" applyAlignment="1" applyProtection="1">
      <alignment horizontal="left" vertical="center"/>
    </xf>
    <xf numFmtId="166" fontId="9"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center" vertical="center"/>
    </xf>
    <xf numFmtId="3" fontId="28" fillId="0" borderId="0" xfId="0" applyNumberFormat="1" applyFont="1" applyFill="1" applyBorder="1" applyAlignment="1" applyProtection="1">
      <alignment horizontal="center" vertical="center"/>
    </xf>
    <xf numFmtId="4" fontId="28" fillId="0" borderId="0" xfId="0" applyNumberFormat="1" applyFont="1" applyFill="1" applyBorder="1" applyAlignment="1" applyProtection="1">
      <alignment horizontal="right" vertical="center"/>
    </xf>
    <xf numFmtId="4" fontId="9" fillId="0" borderId="0" xfId="0" applyNumberFormat="1" applyFont="1" applyFill="1" applyBorder="1" applyAlignment="1" applyProtection="1">
      <alignment vertical="center"/>
    </xf>
    <xf numFmtId="4" fontId="28" fillId="3" borderId="3" xfId="0" applyNumberFormat="1" applyFont="1" applyFill="1" applyBorder="1" applyAlignment="1" applyProtection="1">
      <alignment horizontal="right" vertical="center"/>
    </xf>
    <xf numFmtId="0" fontId="9" fillId="3" borderId="2" xfId="0" applyFont="1" applyFill="1" applyBorder="1" applyAlignment="1" applyProtection="1">
      <alignment vertical="center" wrapText="1"/>
    </xf>
    <xf numFmtId="0" fontId="9" fillId="3" borderId="3" xfId="0" applyFont="1" applyFill="1" applyBorder="1" applyAlignment="1" applyProtection="1">
      <alignment horizontal="left" vertical="center"/>
    </xf>
    <xf numFmtId="166" fontId="9" fillId="3" borderId="3" xfId="0" applyNumberFormat="1" applyFont="1" applyFill="1" applyBorder="1" applyAlignment="1" applyProtection="1">
      <alignment horizontal="center" vertical="center"/>
    </xf>
    <xf numFmtId="0" fontId="9" fillId="3" borderId="3" xfId="0" applyFont="1" applyFill="1" applyBorder="1" applyAlignment="1" applyProtection="1">
      <alignment horizontal="center" vertical="center"/>
    </xf>
    <xf numFmtId="167" fontId="1" fillId="0" borderId="1" xfId="0" applyNumberFormat="1" applyFont="1" applyFill="1" applyBorder="1" applyAlignment="1" applyProtection="1">
      <alignment horizontal="right" vertical="center"/>
    </xf>
    <xf numFmtId="0" fontId="31" fillId="0" borderId="31" xfId="39" applyFont="1" applyFill="1" applyBorder="1" applyAlignment="1" applyProtection="1">
      <alignment vertical="center" wrapText="1"/>
    </xf>
    <xf numFmtId="167" fontId="1" fillId="0" borderId="37" xfId="0" applyNumberFormat="1" applyFont="1" applyFill="1" applyBorder="1" applyAlignment="1" applyProtection="1">
      <alignment horizontal="right" vertical="center"/>
    </xf>
    <xf numFmtId="0" fontId="31" fillId="0" borderId="39" xfId="39" applyFont="1" applyFill="1" applyBorder="1" applyAlignment="1" applyProtection="1">
      <alignment vertical="center" wrapText="1"/>
    </xf>
    <xf numFmtId="0" fontId="9" fillId="3" borderId="40" xfId="0" applyFont="1" applyFill="1" applyBorder="1" applyAlignment="1" applyProtection="1">
      <alignment vertical="center" wrapText="1"/>
    </xf>
    <xf numFmtId="0" fontId="0" fillId="0" borderId="0" xfId="0" applyFill="1" applyBorder="1" applyAlignment="1">
      <alignment vertical="center" wrapText="1"/>
    </xf>
    <xf numFmtId="4" fontId="4" fillId="4" borderId="31" xfId="2" applyNumberFormat="1" applyFont="1" applyFill="1" applyBorder="1" applyAlignment="1" applyProtection="1">
      <alignment vertical="center"/>
      <protection locked="0"/>
    </xf>
    <xf numFmtId="3" fontId="30" fillId="2" borderId="43" xfId="2" applyNumberFormat="1" applyFont="1" applyFill="1" applyBorder="1" applyAlignment="1" applyProtection="1">
      <alignment horizontal="center" wrapText="1"/>
    </xf>
    <xf numFmtId="0" fontId="30" fillId="2" borderId="43" xfId="39" applyFont="1" applyFill="1" applyBorder="1" applyAlignment="1" applyProtection="1">
      <alignment horizontal="center" wrapText="1"/>
    </xf>
    <xf numFmtId="0" fontId="30" fillId="2" borderId="45" xfId="39" applyFont="1" applyFill="1" applyBorder="1" applyAlignment="1" applyProtection="1">
      <alignment horizontal="center" wrapText="1"/>
    </xf>
    <xf numFmtId="0" fontId="30" fillId="2" borderId="46" xfId="2" applyFont="1" applyFill="1" applyBorder="1" applyAlignment="1" applyProtection="1">
      <alignment horizontal="center" wrapText="1"/>
    </xf>
    <xf numFmtId="4" fontId="30" fillId="2" borderId="32" xfId="2" applyNumberFormat="1" applyFont="1" applyFill="1" applyBorder="1" applyAlignment="1" applyProtection="1">
      <alignment horizontal="center" wrapText="1"/>
    </xf>
    <xf numFmtId="4" fontId="30" fillId="2" borderId="18" xfId="2" applyNumberFormat="1" applyFont="1" applyFill="1" applyBorder="1" applyAlignment="1" applyProtection="1">
      <alignment horizontal="center" vertical="center" wrapText="1"/>
    </xf>
    <xf numFmtId="0" fontId="30" fillId="2" borderId="34" xfId="2" applyFont="1" applyFill="1" applyBorder="1" applyAlignment="1" applyProtection="1">
      <alignment horizontal="center" vertical="center" wrapText="1"/>
    </xf>
    <xf numFmtId="0" fontId="30" fillId="2" borderId="47" xfId="39" applyFont="1" applyFill="1" applyBorder="1" applyAlignment="1" applyProtection="1">
      <alignment horizontal="center" vertical="center" wrapText="1"/>
    </xf>
    <xf numFmtId="0" fontId="34" fillId="2" borderId="50" xfId="2" applyFont="1" applyFill="1" applyBorder="1" applyAlignment="1" applyProtection="1">
      <alignment horizontal="center" wrapText="1"/>
    </xf>
    <xf numFmtId="4" fontId="42" fillId="3" borderId="49" xfId="2" applyNumberFormat="1" applyFont="1" applyFill="1" applyBorder="1" applyAlignment="1" applyProtection="1">
      <alignment horizontal="center" textRotation="90" wrapText="1"/>
    </xf>
    <xf numFmtId="4" fontId="28" fillId="3" borderId="18" xfId="0" applyNumberFormat="1" applyFont="1" applyFill="1" applyBorder="1" applyAlignment="1" applyProtection="1">
      <alignment horizontal="right" vertical="center"/>
    </xf>
    <xf numFmtId="0" fontId="1" fillId="0" borderId="0" xfId="0" applyFont="1" applyFill="1" applyAlignment="1" applyProtection="1">
      <alignment vertical="center"/>
    </xf>
    <xf numFmtId="0" fontId="7" fillId="3" borderId="37" xfId="39" applyFont="1" applyFill="1" applyBorder="1" applyAlignment="1" applyProtection="1">
      <alignment textRotation="90" wrapText="1"/>
    </xf>
    <xf numFmtId="0" fontId="30" fillId="2" borderId="1" xfId="39" applyFont="1" applyFill="1" applyBorder="1" applyAlignment="1" applyProtection="1">
      <alignment horizontal="center" wrapText="1"/>
    </xf>
    <xf numFmtId="0" fontId="3" fillId="3" borderId="0" xfId="0" applyFont="1" applyFill="1" applyBorder="1" applyAlignment="1" applyProtection="1">
      <alignment vertical="center"/>
    </xf>
    <xf numFmtId="0" fontId="7" fillId="3" borderId="28" xfId="39" applyFont="1" applyFill="1" applyBorder="1" applyAlignment="1" applyProtection="1">
      <alignment textRotation="90" wrapText="1"/>
    </xf>
    <xf numFmtId="4" fontId="1" fillId="3" borderId="48" xfId="0" applyNumberFormat="1" applyFont="1" applyFill="1" applyBorder="1" applyAlignment="1" applyProtection="1">
      <alignment horizontal="right" vertical="center"/>
    </xf>
    <xf numFmtId="165" fontId="4" fillId="3" borderId="45" xfId="80" applyNumberFormat="1" applyFont="1" applyFill="1" applyBorder="1" applyAlignment="1" applyProtection="1">
      <alignment horizontal="right" vertical="center"/>
    </xf>
    <xf numFmtId="165" fontId="5" fillId="3" borderId="47" xfId="80" applyNumberFormat="1" applyFont="1" applyFill="1" applyBorder="1" applyAlignment="1" applyProtection="1">
      <alignment horizontal="right" vertical="center"/>
    </xf>
    <xf numFmtId="168" fontId="33" fillId="3" borderId="28" xfId="0" applyNumberFormat="1" applyFont="1" applyFill="1" applyBorder="1" applyAlignment="1" applyProtection="1">
      <alignment vertical="top" wrapText="1"/>
    </xf>
    <xf numFmtId="168" fontId="33" fillId="3" borderId="0" xfId="0" applyNumberFormat="1" applyFont="1" applyFill="1" applyBorder="1" applyAlignment="1" applyProtection="1">
      <alignment vertical="top" wrapText="1"/>
    </xf>
    <xf numFmtId="0" fontId="33" fillId="3" borderId="38" xfId="0" applyFont="1" applyFill="1" applyBorder="1" applyProtection="1"/>
    <xf numFmtId="0" fontId="5" fillId="3" borderId="35" xfId="0" applyFont="1" applyFill="1" applyBorder="1" applyAlignment="1" applyProtection="1">
      <alignment horizontal="right" vertical="center"/>
    </xf>
    <xf numFmtId="9" fontId="5" fillId="3" borderId="35" xfId="2" applyNumberFormat="1" applyFont="1" applyFill="1" applyBorder="1" applyAlignment="1" applyProtection="1">
      <alignment horizontal="center" vertical="center" wrapText="1"/>
    </xf>
    <xf numFmtId="165" fontId="5" fillId="3" borderId="48" xfId="80" applyNumberFormat="1" applyFont="1" applyFill="1" applyBorder="1" applyAlignment="1" applyProtection="1">
      <alignment horizontal="right" vertical="center"/>
    </xf>
    <xf numFmtId="0" fontId="30" fillId="2" borderId="19" xfId="2" applyFont="1" applyFill="1" applyBorder="1" applyAlignment="1" applyProtection="1">
      <alignment horizontal="center" vertical="center" wrapText="1"/>
    </xf>
    <xf numFmtId="0" fontId="30" fillId="2" borderId="18" xfId="39" applyFont="1" applyFill="1" applyBorder="1" applyAlignment="1" applyProtection="1">
      <alignment horizontal="center" vertical="center" wrapText="1"/>
    </xf>
    <xf numFmtId="0" fontId="30" fillId="2" borderId="17" xfId="39" applyFont="1" applyFill="1" applyBorder="1" applyAlignment="1" applyProtection="1">
      <alignment horizontal="center" vertical="center" wrapText="1"/>
    </xf>
    <xf numFmtId="4" fontId="30" fillId="2" borderId="1" xfId="2" applyNumberFormat="1" applyFont="1" applyFill="1" applyBorder="1" applyAlignment="1" applyProtection="1">
      <alignment horizontal="center" wrapText="1"/>
    </xf>
    <xf numFmtId="0" fontId="30" fillId="2" borderId="48" xfId="39" applyFont="1" applyFill="1" applyBorder="1" applyAlignment="1" applyProtection="1">
      <alignment horizontal="center" wrapText="1"/>
    </xf>
    <xf numFmtId="0" fontId="30" fillId="2" borderId="57" xfId="2" applyFont="1" applyFill="1" applyBorder="1" applyAlignment="1" applyProtection="1">
      <alignment horizontal="center" vertical="center" wrapText="1"/>
    </xf>
    <xf numFmtId="0" fontId="30" fillId="2" borderId="59" xfId="39" applyFont="1" applyFill="1" applyBorder="1" applyAlignment="1" applyProtection="1">
      <alignment horizontal="center" vertical="center" wrapText="1"/>
    </xf>
    <xf numFmtId="4" fontId="4" fillId="4" borderId="62" xfId="2" applyNumberFormat="1" applyFont="1" applyFill="1" applyBorder="1" applyAlignment="1" applyProtection="1">
      <alignment vertical="center"/>
      <protection locked="0"/>
    </xf>
    <xf numFmtId="4" fontId="3" fillId="3" borderId="62" xfId="0" applyNumberFormat="1" applyFont="1" applyFill="1" applyBorder="1" applyAlignment="1" applyProtection="1">
      <alignment vertical="center"/>
    </xf>
    <xf numFmtId="4" fontId="3" fillId="3" borderId="63" xfId="0" applyNumberFormat="1" applyFont="1" applyFill="1" applyBorder="1" applyAlignment="1" applyProtection="1">
      <alignment horizontal="right" vertical="center"/>
    </xf>
    <xf numFmtId="0" fontId="30" fillId="2" borderId="25" xfId="2" applyFont="1" applyFill="1" applyBorder="1" applyAlignment="1" applyProtection="1">
      <alignment horizontal="center" wrapText="1"/>
    </xf>
    <xf numFmtId="0" fontId="30" fillId="2" borderId="65" xfId="2" applyFont="1" applyFill="1" applyBorder="1" applyAlignment="1" applyProtection="1">
      <alignment horizontal="center" vertical="center" wrapText="1"/>
    </xf>
    <xf numFmtId="3" fontId="34" fillId="2" borderId="22" xfId="2" applyNumberFormat="1" applyFont="1" applyFill="1" applyBorder="1" applyAlignment="1" applyProtection="1">
      <alignment horizontal="center" wrapText="1"/>
    </xf>
    <xf numFmtId="3" fontId="30" fillId="2" borderId="30" xfId="2" applyNumberFormat="1" applyFont="1" applyFill="1" applyBorder="1" applyAlignment="1" applyProtection="1">
      <alignment horizontal="center" wrapText="1"/>
    </xf>
    <xf numFmtId="3" fontId="30" fillId="2" borderId="57" xfId="2" applyNumberFormat="1" applyFont="1" applyFill="1" applyBorder="1" applyAlignment="1" applyProtection="1">
      <alignment horizontal="center" vertical="center" wrapText="1"/>
    </xf>
    <xf numFmtId="0" fontId="30" fillId="2" borderId="64" xfId="39" applyFont="1" applyFill="1" applyBorder="1" applyAlignment="1" applyProtection="1">
      <alignment horizontal="center" vertical="center" wrapText="1"/>
    </xf>
    <xf numFmtId="4" fontId="28" fillId="3" borderId="19" xfId="0" applyNumberFormat="1" applyFont="1" applyFill="1" applyBorder="1" applyAlignment="1" applyProtection="1">
      <alignment horizontal="right" vertical="center"/>
    </xf>
    <xf numFmtId="4" fontId="30" fillId="2" borderId="64" xfId="2" applyNumberFormat="1" applyFont="1" applyFill="1" applyBorder="1" applyAlignment="1" applyProtection="1">
      <alignment horizontal="center" vertical="center" wrapText="1"/>
    </xf>
    <xf numFmtId="0" fontId="4" fillId="0" borderId="62" xfId="86" applyFont="1" applyFill="1" applyBorder="1" applyAlignment="1">
      <alignment horizontal="center" vertical="center"/>
    </xf>
    <xf numFmtId="0" fontId="4" fillId="0" borderId="63" xfId="86" applyFont="1" applyFill="1" applyBorder="1" applyAlignment="1">
      <alignment horizontal="center" vertical="center"/>
    </xf>
    <xf numFmtId="0" fontId="30" fillId="2" borderId="66" xfId="2" applyFont="1" applyFill="1" applyBorder="1" applyAlignment="1" applyProtection="1">
      <alignment horizontal="center" wrapText="1"/>
    </xf>
    <xf numFmtId="0" fontId="30" fillId="2" borderId="68" xfId="2" applyFont="1" applyFill="1" applyBorder="1" applyAlignment="1" applyProtection="1">
      <alignment horizontal="center" vertical="center" wrapText="1"/>
    </xf>
    <xf numFmtId="3" fontId="28" fillId="3" borderId="40" xfId="0" applyNumberFormat="1" applyFont="1" applyFill="1" applyBorder="1" applyAlignment="1" applyProtection="1">
      <alignment horizontal="center" vertical="center"/>
    </xf>
    <xf numFmtId="3" fontId="30" fillId="2" borderId="56" xfId="2" applyNumberFormat="1" applyFont="1" applyFill="1" applyBorder="1" applyAlignment="1" applyProtection="1">
      <alignment horizontal="center" wrapText="1"/>
    </xf>
    <xf numFmtId="3" fontId="30" fillId="2" borderId="19" xfId="2" applyNumberFormat="1" applyFont="1" applyFill="1" applyBorder="1" applyAlignment="1" applyProtection="1">
      <alignment horizontal="center" vertical="center" wrapText="1"/>
    </xf>
    <xf numFmtId="4" fontId="3" fillId="3" borderId="61" xfId="0" applyNumberFormat="1" applyFont="1" applyFill="1" applyBorder="1" applyAlignment="1" applyProtection="1">
      <alignment vertical="center"/>
    </xf>
    <xf numFmtId="4" fontId="28" fillId="3" borderId="2" xfId="0" applyNumberFormat="1" applyFont="1" applyFill="1" applyBorder="1" applyAlignment="1" applyProtection="1">
      <alignment horizontal="right" vertical="center"/>
    </xf>
    <xf numFmtId="0" fontId="4" fillId="0" borderId="43" xfId="86" applyFont="1" applyFill="1" applyBorder="1" applyAlignment="1">
      <alignment horizontal="center" vertical="center"/>
    </xf>
    <xf numFmtId="0" fontId="4" fillId="0" borderId="45" xfId="86" applyFont="1" applyFill="1" applyBorder="1" applyAlignment="1">
      <alignment horizontal="center" vertical="center"/>
    </xf>
    <xf numFmtId="168" fontId="33" fillId="4" borderId="62" xfId="0" applyNumberFormat="1" applyFont="1" applyFill="1" applyBorder="1" applyAlignment="1" applyProtection="1">
      <alignment vertical="top" wrapText="1"/>
      <protection locked="0"/>
    </xf>
    <xf numFmtId="4" fontId="1" fillId="3" borderId="72" xfId="0" applyNumberFormat="1" applyFont="1" applyFill="1" applyBorder="1" applyAlignment="1" applyProtection="1">
      <alignment vertical="center"/>
    </xf>
    <xf numFmtId="4" fontId="9" fillId="3" borderId="18" xfId="0" applyNumberFormat="1" applyFont="1" applyFill="1" applyBorder="1" applyAlignment="1" applyProtection="1">
      <alignment vertical="center"/>
    </xf>
    <xf numFmtId="0" fontId="48" fillId="27" borderId="0" xfId="86" applyFont="1" applyFill="1" applyProtection="1"/>
    <xf numFmtId="0" fontId="5" fillId="0" borderId="0" xfId="0" applyFont="1" applyProtection="1"/>
    <xf numFmtId="0" fontId="4" fillId="0" borderId="0" xfId="0" applyFont="1" applyProtection="1"/>
    <xf numFmtId="0" fontId="4" fillId="0" borderId="0" xfId="0" applyFont="1"/>
    <xf numFmtId="4" fontId="28" fillId="3" borderId="17" xfId="0" applyNumberFormat="1" applyFont="1" applyFill="1" applyBorder="1" applyAlignment="1" applyProtection="1">
      <alignment horizontal="right" vertical="center"/>
    </xf>
    <xf numFmtId="0" fontId="30" fillId="2" borderId="56" xfId="2" applyFont="1" applyFill="1" applyBorder="1" applyAlignment="1" applyProtection="1">
      <alignment horizontal="left" vertical="center" wrapText="1"/>
    </xf>
    <xf numFmtId="165" fontId="5" fillId="3" borderId="17" xfId="80" applyNumberFormat="1" applyFont="1" applyFill="1" applyBorder="1" applyAlignment="1" applyProtection="1">
      <alignment horizontal="right" vertical="center"/>
    </xf>
    <xf numFmtId="165" fontId="4" fillId="3" borderId="63" xfId="80" applyNumberFormat="1" applyFont="1" applyFill="1" applyBorder="1" applyAlignment="1" applyProtection="1">
      <alignment horizontal="right" vertical="center"/>
    </xf>
    <xf numFmtId="4" fontId="4" fillId="4" borderId="21" xfId="2" applyNumberFormat="1" applyFont="1" applyFill="1" applyBorder="1" applyAlignment="1" applyProtection="1">
      <alignment vertical="center"/>
      <protection locked="0"/>
    </xf>
    <xf numFmtId="4" fontId="3" fillId="3" borderId="21" xfId="0" applyNumberFormat="1" applyFont="1" applyFill="1" applyBorder="1" applyAlignment="1" applyProtection="1">
      <alignment vertical="center"/>
    </xf>
    <xf numFmtId="4" fontId="3" fillId="3" borderId="20" xfId="0" applyNumberFormat="1" applyFont="1" applyFill="1" applyBorder="1" applyAlignment="1" applyProtection="1">
      <alignment horizontal="right" vertical="center"/>
    </xf>
    <xf numFmtId="4" fontId="1" fillId="3" borderId="73" xfId="0" applyNumberFormat="1" applyFont="1" applyFill="1" applyBorder="1" applyAlignment="1" applyProtection="1">
      <alignment vertical="center"/>
    </xf>
    <xf numFmtId="0" fontId="34" fillId="2" borderId="21" xfId="2" applyFont="1" applyFill="1" applyBorder="1" applyAlignment="1" applyProtection="1">
      <alignment horizontal="center" wrapText="1"/>
    </xf>
    <xf numFmtId="0" fontId="34" fillId="2" borderId="26" xfId="39" applyFont="1" applyFill="1" applyBorder="1" applyAlignment="1" applyProtection="1">
      <alignment horizontal="center" wrapText="1"/>
    </xf>
    <xf numFmtId="0" fontId="9" fillId="3" borderId="19" xfId="0" applyFont="1" applyFill="1" applyBorder="1" applyAlignment="1" applyProtection="1">
      <alignment vertical="center" wrapText="1"/>
    </xf>
    <xf numFmtId="3" fontId="28" fillId="3" borderId="18" xfId="0" applyNumberFormat="1" applyFont="1" applyFill="1" applyBorder="1" applyAlignment="1" applyProtection="1">
      <alignment horizontal="center" vertical="center"/>
    </xf>
    <xf numFmtId="4" fontId="28" fillId="3" borderId="18" xfId="0" applyNumberFormat="1" applyFont="1" applyFill="1" applyBorder="1" applyAlignment="1" applyProtection="1">
      <alignment horizontal="center" vertical="center"/>
    </xf>
    <xf numFmtId="4" fontId="28" fillId="3" borderId="68" xfId="0" applyNumberFormat="1" applyFont="1" applyFill="1" applyBorder="1" applyAlignment="1" applyProtection="1">
      <alignment horizontal="right" vertical="center"/>
    </xf>
    <xf numFmtId="0" fontId="2" fillId="0" borderId="0" xfId="0" applyFont="1" applyFill="1" applyProtection="1"/>
    <xf numFmtId="0" fontId="32" fillId="0" borderId="0" xfId="2" applyFont="1" applyFill="1" applyBorder="1" applyAlignment="1" applyProtection="1">
      <alignment vertical="center" wrapText="1"/>
    </xf>
    <xf numFmtId="0" fontId="32" fillId="0" borderId="0" xfId="2" applyFont="1" applyFill="1" applyBorder="1" applyAlignment="1" applyProtection="1">
      <alignment horizontal="center" vertical="center" wrapText="1"/>
    </xf>
    <xf numFmtId="0" fontId="37" fillId="3" borderId="0" xfId="0" applyFont="1" applyFill="1" applyBorder="1" applyAlignment="1" applyProtection="1">
      <alignment vertical="top" wrapText="1"/>
    </xf>
    <xf numFmtId="0" fontId="37" fillId="3" borderId="28" xfId="0" applyFont="1" applyFill="1" applyBorder="1" applyAlignment="1" applyProtection="1">
      <alignment vertical="top" wrapText="1"/>
    </xf>
    <xf numFmtId="0" fontId="1" fillId="3" borderId="0" xfId="0" applyFont="1" applyFill="1" applyBorder="1" applyAlignment="1" applyProtection="1">
      <alignment horizontal="center" vertical="center"/>
    </xf>
    <xf numFmtId="0" fontId="1" fillId="3" borderId="62" xfId="0" applyFont="1" applyFill="1" applyBorder="1" applyAlignment="1" applyProtection="1">
      <alignment horizontal="center" vertical="center"/>
    </xf>
    <xf numFmtId="0" fontId="1" fillId="3" borderId="70" xfId="0" applyFont="1" applyFill="1" applyBorder="1" applyAlignment="1" applyProtection="1">
      <alignment horizontal="center" vertical="center"/>
    </xf>
    <xf numFmtId="4" fontId="7" fillId="3" borderId="37" xfId="2" applyNumberFormat="1" applyFont="1" applyFill="1" applyBorder="1" applyAlignment="1" applyProtection="1">
      <alignment horizontal="center" wrapText="1"/>
    </xf>
    <xf numFmtId="0" fontId="30" fillId="2" borderId="30" xfId="2" applyFont="1" applyFill="1" applyBorder="1" applyAlignment="1" applyProtection="1">
      <alignment horizontal="center" vertical="center" wrapText="1"/>
    </xf>
    <xf numFmtId="4" fontId="30" fillId="2" borderId="23" xfId="2" applyNumberFormat="1" applyFont="1" applyFill="1" applyBorder="1" applyAlignment="1" applyProtection="1">
      <alignment horizontal="center" vertical="center" wrapText="1"/>
    </xf>
    <xf numFmtId="0" fontId="30" fillId="2" borderId="23" xfId="2" applyFont="1" applyFill="1" applyBorder="1" applyAlignment="1" applyProtection="1">
      <alignment horizontal="center" vertical="center" wrapText="1"/>
    </xf>
    <xf numFmtId="0" fontId="30" fillId="2" borderId="23" xfId="39" applyFont="1" applyFill="1" applyBorder="1" applyAlignment="1" applyProtection="1">
      <alignment horizontal="center" vertical="center" wrapText="1"/>
    </xf>
    <xf numFmtId="0" fontId="30" fillId="2" borderId="25" xfId="39" applyFont="1" applyFill="1" applyBorder="1" applyAlignment="1" applyProtection="1">
      <alignment horizontal="center" vertical="center" wrapText="1"/>
    </xf>
    <xf numFmtId="0" fontId="30" fillId="2" borderId="30" xfId="39" applyFont="1" applyFill="1" applyBorder="1" applyAlignment="1" applyProtection="1">
      <alignment horizontal="center" vertical="center" wrapText="1"/>
    </xf>
    <xf numFmtId="0" fontId="30" fillId="2" borderId="56" xfId="2" applyFont="1" applyFill="1" applyBorder="1" applyAlignment="1" applyProtection="1">
      <alignment horizontal="center" wrapText="1"/>
    </xf>
    <xf numFmtId="0" fontId="30" fillId="2" borderId="66" xfId="39" applyFont="1" applyFill="1" applyBorder="1" applyAlignment="1" applyProtection="1">
      <alignment horizontal="center" wrapText="1"/>
    </xf>
    <xf numFmtId="3" fontId="30" fillId="2" borderId="1" xfId="2" applyNumberFormat="1" applyFont="1" applyFill="1" applyBorder="1" applyAlignment="1" applyProtection="1">
      <alignment horizontal="center" wrapText="1"/>
    </xf>
    <xf numFmtId="3" fontId="30" fillId="2" borderId="66" xfId="2" applyNumberFormat="1" applyFont="1" applyFill="1" applyBorder="1" applyAlignment="1" applyProtection="1">
      <alignment horizontal="center" wrapText="1"/>
    </xf>
    <xf numFmtId="0" fontId="30" fillId="2" borderId="38" xfId="39" applyFont="1" applyFill="1" applyBorder="1" applyAlignment="1" applyProtection="1">
      <alignment horizontal="center" wrapText="1"/>
    </xf>
    <xf numFmtId="0" fontId="32" fillId="2" borderId="22" xfId="2" applyFont="1" applyFill="1" applyBorder="1" applyAlignment="1" applyProtection="1">
      <alignment horizontal="left" vertical="top" wrapText="1"/>
    </xf>
    <xf numFmtId="165" fontId="4" fillId="3" borderId="59" xfId="80" applyNumberFormat="1" applyFont="1" applyFill="1" applyBorder="1" applyAlignment="1" applyProtection="1">
      <alignment horizontal="right" vertical="center"/>
    </xf>
    <xf numFmtId="0" fontId="30" fillId="2" borderId="36" xfId="39" applyFont="1" applyFill="1" applyBorder="1" applyAlignment="1" applyProtection="1">
      <alignment horizontal="center" vertical="center" wrapText="1"/>
    </xf>
    <xf numFmtId="0" fontId="9" fillId="3" borderId="18" xfId="0" applyFont="1" applyFill="1" applyBorder="1" applyAlignment="1" applyProtection="1">
      <alignment horizontal="left" vertical="center"/>
    </xf>
    <xf numFmtId="166" fontId="9" fillId="3" borderId="18" xfId="0" applyNumberFormat="1" applyFont="1" applyFill="1" applyBorder="1" applyAlignment="1" applyProtection="1">
      <alignment horizontal="center" vertical="center"/>
    </xf>
    <xf numFmtId="0" fontId="9" fillId="3" borderId="18" xfId="0" applyFont="1" applyFill="1" applyBorder="1" applyAlignment="1" applyProtection="1">
      <alignment horizontal="center" vertical="center"/>
    </xf>
    <xf numFmtId="3" fontId="28" fillId="3" borderId="68" xfId="0" applyNumberFormat="1" applyFont="1" applyFill="1" applyBorder="1" applyAlignment="1" applyProtection="1">
      <alignment horizontal="center" vertical="center"/>
    </xf>
    <xf numFmtId="168" fontId="33" fillId="3" borderId="70" xfId="0" applyNumberFormat="1" applyFont="1" applyFill="1" applyBorder="1" applyAlignment="1" applyProtection="1">
      <alignment vertical="top" wrapText="1"/>
    </xf>
    <xf numFmtId="168" fontId="33" fillId="4" borderId="75" xfId="0" applyNumberFormat="1" applyFont="1" applyFill="1" applyBorder="1" applyAlignment="1" applyProtection="1">
      <alignment vertical="top" wrapText="1"/>
      <protection locked="0"/>
    </xf>
    <xf numFmtId="0" fontId="4" fillId="0" borderId="61" xfId="86" applyBorder="1" applyAlignment="1">
      <alignment vertical="center"/>
    </xf>
    <xf numFmtId="4" fontId="28" fillId="3" borderId="3" xfId="0" applyNumberFormat="1" applyFont="1" applyFill="1" applyBorder="1" applyAlignment="1" applyProtection="1">
      <alignment horizontal="center" vertical="center"/>
    </xf>
    <xf numFmtId="0" fontId="1" fillId="3" borderId="76" xfId="0" applyFont="1" applyFill="1" applyBorder="1" applyAlignment="1" applyProtection="1">
      <alignment horizontal="center" vertical="center"/>
    </xf>
    <xf numFmtId="0" fontId="4" fillId="28" borderId="77" xfId="0" applyFont="1" applyFill="1" applyBorder="1" applyAlignment="1">
      <alignment vertical="center"/>
    </xf>
    <xf numFmtId="0" fontId="4" fillId="28" borderId="78" xfId="0" applyFont="1" applyFill="1" applyBorder="1" applyAlignment="1">
      <alignment vertical="center"/>
    </xf>
    <xf numFmtId="0" fontId="4" fillId="28" borderId="79" xfId="0" applyFont="1" applyFill="1" applyBorder="1" applyAlignment="1">
      <alignment vertical="center"/>
    </xf>
    <xf numFmtId="168" fontId="33" fillId="4" borderId="76" xfId="0" applyNumberFormat="1" applyFont="1" applyFill="1" applyBorder="1" applyAlignment="1" applyProtection="1">
      <alignment vertical="top" wrapText="1"/>
      <protection locked="0"/>
    </xf>
    <xf numFmtId="0" fontId="1" fillId="0" borderId="76" xfId="87" applyFont="1" applyBorder="1" applyAlignment="1">
      <alignment horizontal="center"/>
    </xf>
    <xf numFmtId="0" fontId="4" fillId="0" borderId="76" xfId="86" applyBorder="1" applyAlignment="1">
      <alignment horizontal="center" vertical="center"/>
    </xf>
    <xf numFmtId="4" fontId="4" fillId="4" borderId="76" xfId="2" applyNumberFormat="1" applyFont="1" applyFill="1" applyBorder="1" applyAlignment="1" applyProtection="1">
      <alignment vertical="center"/>
      <protection locked="0"/>
    </xf>
    <xf numFmtId="0" fontId="1" fillId="0" borderId="76" xfId="86" applyFont="1" applyBorder="1" applyAlignment="1">
      <alignment horizontal="center" vertical="center"/>
    </xf>
    <xf numFmtId="2" fontId="4" fillId="0" borderId="48" xfId="86" applyNumberFormat="1" applyBorder="1" applyAlignment="1">
      <alignment horizontal="center" vertical="center"/>
    </xf>
    <xf numFmtId="2" fontId="4" fillId="0" borderId="63" xfId="86" applyNumberFormat="1" applyBorder="1" applyAlignment="1">
      <alignment horizontal="center" vertical="center"/>
    </xf>
    <xf numFmtId="2" fontId="1" fillId="0" borderId="76" xfId="87" applyNumberFormat="1" applyFont="1" applyBorder="1" applyAlignment="1">
      <alignment horizontal="center" vertical="center"/>
    </xf>
    <xf numFmtId="0" fontId="4" fillId="0" borderId="76" xfId="2713" applyFont="1" applyBorder="1" applyAlignment="1">
      <alignment horizontal="left" vertical="center" wrapText="1"/>
    </xf>
    <xf numFmtId="0" fontId="1" fillId="0" borderId="76" xfId="2713" applyFont="1" applyBorder="1" applyAlignment="1" applyProtection="1">
      <alignment horizontal="center" vertical="center"/>
    </xf>
    <xf numFmtId="0" fontId="1" fillId="0" borderId="76" xfId="0" applyFont="1" applyBorder="1" applyAlignment="1">
      <alignment horizontal="center" vertical="center"/>
    </xf>
    <xf numFmtId="4" fontId="1" fillId="0" borderId="76" xfId="2712" applyNumberFormat="1" applyFont="1" applyBorder="1" applyAlignment="1" applyProtection="1">
      <alignment horizontal="center" vertical="center"/>
    </xf>
    <xf numFmtId="0" fontId="4" fillId="0" borderId="76" xfId="86" applyFont="1" applyBorder="1" applyAlignment="1" applyProtection="1">
      <alignment horizontal="center" vertical="center"/>
    </xf>
    <xf numFmtId="2" fontId="4" fillId="0" borderId="76" xfId="0" applyNumberFormat="1" applyFont="1" applyBorder="1" applyAlignment="1" applyProtection="1">
      <alignment horizontal="center" vertical="center"/>
    </xf>
    <xf numFmtId="4" fontId="1" fillId="3" borderId="76" xfId="0" applyNumberFormat="1" applyFont="1" applyFill="1" applyBorder="1" applyAlignment="1" applyProtection="1">
      <alignment vertical="center"/>
    </xf>
    <xf numFmtId="0" fontId="4" fillId="0" borderId="76" xfId="2712" applyFont="1" applyBorder="1" applyAlignment="1">
      <alignment horizontal="left" vertical="center" wrapText="1"/>
    </xf>
    <xf numFmtId="4" fontId="54" fillId="3" borderId="80" xfId="80" applyNumberFormat="1" applyFont="1" applyFill="1" applyBorder="1" applyAlignment="1" applyProtection="1">
      <alignment horizontal="right" vertical="center"/>
    </xf>
    <xf numFmtId="0" fontId="54" fillId="3" borderId="66" xfId="0" applyFont="1" applyFill="1" applyBorder="1" applyAlignment="1">
      <alignment horizontal="center" vertical="center"/>
    </xf>
    <xf numFmtId="0" fontId="54" fillId="3" borderId="35" xfId="0" applyFont="1" applyFill="1" applyBorder="1" applyAlignment="1">
      <alignment horizontal="center" vertical="center"/>
    </xf>
    <xf numFmtId="0" fontId="54" fillId="3" borderId="31" xfId="0" applyFont="1" applyFill="1" applyBorder="1" applyAlignment="1">
      <alignment horizontal="center" vertical="center"/>
    </xf>
    <xf numFmtId="0" fontId="5" fillId="3" borderId="46" xfId="0" applyFont="1" applyFill="1" applyBorder="1" applyAlignment="1" applyProtection="1">
      <alignment horizontal="center" vertical="center"/>
    </xf>
    <xf numFmtId="0" fontId="5" fillId="3" borderId="32" xfId="0" applyFont="1" applyFill="1" applyBorder="1" applyAlignment="1" applyProtection="1">
      <alignment horizontal="center" vertical="center"/>
    </xf>
    <xf numFmtId="0" fontId="5" fillId="3" borderId="33" xfId="0" applyFont="1" applyFill="1" applyBorder="1" applyAlignment="1" applyProtection="1">
      <alignment horizontal="center" vertical="center"/>
    </xf>
    <xf numFmtId="0" fontId="5" fillId="3" borderId="69" xfId="0" applyFont="1" applyFill="1" applyBorder="1" applyAlignment="1" applyProtection="1">
      <alignment horizontal="center" vertical="center"/>
    </xf>
    <xf numFmtId="0" fontId="5" fillId="3" borderId="70" xfId="0" applyFont="1" applyFill="1" applyBorder="1" applyAlignment="1" applyProtection="1">
      <alignment horizontal="center" vertical="center"/>
    </xf>
    <xf numFmtId="0" fontId="5" fillId="3" borderId="71" xfId="0" applyFont="1" applyFill="1" applyBorder="1" applyAlignment="1" applyProtection="1">
      <alignment horizontal="center" vertical="center"/>
    </xf>
    <xf numFmtId="0" fontId="4" fillId="3" borderId="57" xfId="0" applyFont="1" applyFill="1" applyBorder="1" applyAlignment="1" applyProtection="1">
      <alignment vertical="center"/>
    </xf>
    <xf numFmtId="0" fontId="0" fillId="0" borderId="64" xfId="0" applyBorder="1" applyAlignment="1">
      <alignment vertical="center"/>
    </xf>
    <xf numFmtId="0" fontId="4" fillId="28" borderId="62" xfId="0" applyFont="1" applyFill="1" applyBorder="1" applyAlignment="1">
      <alignment vertical="center"/>
    </xf>
    <xf numFmtId="0" fontId="4" fillId="28" borderId="0" xfId="0" applyFont="1" applyFill="1" applyBorder="1" applyAlignment="1">
      <alignment vertical="center"/>
    </xf>
    <xf numFmtId="0" fontId="30" fillId="2" borderId="41" xfId="2" applyFont="1" applyFill="1" applyBorder="1" applyAlignment="1" applyProtection="1">
      <alignment horizontal="left" vertical="top" wrapText="1"/>
    </xf>
    <xf numFmtId="0" fontId="30" fillId="2" borderId="44" xfId="2" applyFont="1" applyFill="1" applyBorder="1" applyAlignment="1" applyProtection="1">
      <alignment horizontal="left" vertical="top" wrapText="1"/>
    </xf>
    <xf numFmtId="0" fontId="30" fillId="2" borderId="42" xfId="2" applyFont="1" applyFill="1" applyBorder="1" applyAlignment="1" applyProtection="1">
      <alignment horizontal="left" vertical="top" wrapText="1"/>
    </xf>
    <xf numFmtId="4" fontId="34" fillId="2" borderId="21" xfId="2" applyNumberFormat="1" applyFont="1" applyFill="1" applyBorder="1" applyAlignment="1" applyProtection="1">
      <alignment horizontal="center" vertical="center" wrapText="1"/>
    </xf>
    <xf numFmtId="4" fontId="34" fillId="2" borderId="1" xfId="2" applyNumberFormat="1" applyFont="1" applyFill="1" applyBorder="1" applyAlignment="1" applyProtection="1">
      <alignment horizontal="center" vertical="center" wrapText="1"/>
    </xf>
    <xf numFmtId="0" fontId="4" fillId="3" borderId="60" xfId="0" applyFont="1" applyFill="1" applyBorder="1" applyAlignment="1" applyProtection="1">
      <alignment vertical="center"/>
    </xf>
    <xf numFmtId="0" fontId="0" fillId="0" borderId="43" xfId="0" applyBorder="1" applyAlignment="1">
      <alignment vertical="center"/>
    </xf>
    <xf numFmtId="0" fontId="4" fillId="3" borderId="61" xfId="0" applyFont="1" applyFill="1" applyBorder="1" applyAlignment="1" applyProtection="1">
      <alignment vertical="center"/>
    </xf>
    <xf numFmtId="0" fontId="0" fillId="0" borderId="62" xfId="0" applyBorder="1" applyAlignment="1">
      <alignment vertical="center"/>
    </xf>
    <xf numFmtId="0" fontId="4" fillId="28" borderId="70" xfId="0" applyFont="1" applyFill="1" applyBorder="1" applyAlignment="1">
      <alignment vertical="center"/>
    </xf>
    <xf numFmtId="0" fontId="9" fillId="3" borderId="16" xfId="0" applyFont="1" applyFill="1" applyBorder="1" applyAlignment="1" applyProtection="1">
      <alignment vertical="center" wrapText="1"/>
    </xf>
    <xf numFmtId="0" fontId="0" fillId="0" borderId="4" xfId="0" applyBorder="1" applyAlignment="1">
      <alignment vertical="center" wrapText="1"/>
    </xf>
    <xf numFmtId="0" fontId="0" fillId="0" borderId="15" xfId="0" applyBorder="1" applyAlignment="1">
      <alignment vertical="center" wrapText="1"/>
    </xf>
    <xf numFmtId="0" fontId="50" fillId="4" borderId="16" xfId="2" applyFont="1" applyFill="1" applyBorder="1" applyAlignment="1" applyProtection="1">
      <alignment horizontal="center" vertical="center"/>
    </xf>
    <xf numFmtId="0" fontId="50" fillId="4" borderId="4" xfId="2" applyFont="1" applyFill="1" applyBorder="1" applyAlignment="1" applyProtection="1">
      <alignment horizontal="center" vertical="center"/>
    </xf>
    <xf numFmtId="0" fontId="50" fillId="4" borderId="51" xfId="2" applyFont="1" applyFill="1" applyBorder="1" applyAlignment="1" applyProtection="1">
      <alignment horizontal="center" vertical="center"/>
    </xf>
    <xf numFmtId="0" fontId="38" fillId="2" borderId="26" xfId="0" applyFont="1" applyFill="1" applyBorder="1" applyAlignment="1" applyProtection="1">
      <alignment vertical="center"/>
    </xf>
    <xf numFmtId="0" fontId="38" fillId="2" borderId="27" xfId="0" applyFont="1" applyFill="1" applyBorder="1" applyAlignment="1" applyProtection="1">
      <alignment vertical="center"/>
    </xf>
    <xf numFmtId="0" fontId="38" fillId="2" borderId="29" xfId="0" applyFont="1" applyFill="1" applyBorder="1" applyAlignment="1" applyProtection="1">
      <alignment vertical="center"/>
    </xf>
    <xf numFmtId="4" fontId="7" fillId="3" borderId="37" xfId="2" applyNumberFormat="1" applyFont="1" applyFill="1" applyBorder="1" applyAlignment="1" applyProtection="1">
      <alignment horizontal="center" wrapText="1"/>
    </xf>
    <xf numFmtId="0" fontId="4" fillId="28" borderId="67" xfId="0" applyFont="1" applyFill="1" applyBorder="1" applyAlignment="1">
      <alignment vertical="center"/>
    </xf>
    <xf numFmtId="0" fontId="4" fillId="28" borderId="58" xfId="0" applyFont="1" applyFill="1" applyBorder="1" applyAlignment="1">
      <alignment vertical="center"/>
    </xf>
    <xf numFmtId="0" fontId="4" fillId="28" borderId="72" xfId="0" applyFont="1" applyFill="1" applyBorder="1" applyAlignment="1">
      <alignment vertical="center"/>
    </xf>
    <xf numFmtId="0" fontId="39" fillId="3" borderId="30" xfId="0" applyFont="1" applyFill="1" applyBorder="1" applyAlignment="1" applyProtection="1">
      <alignment horizontal="center" vertical="top" wrapText="1"/>
    </xf>
    <xf numFmtId="0" fontId="39" fillId="3" borderId="24" xfId="0" applyFont="1" applyFill="1" applyBorder="1" applyAlignment="1" applyProtection="1">
      <alignment horizontal="center" vertical="top" wrapText="1"/>
    </xf>
    <xf numFmtId="0" fontId="39" fillId="3" borderId="69" xfId="0" applyFont="1" applyFill="1" applyBorder="1" applyAlignment="1" applyProtection="1">
      <alignment horizontal="center" vertical="top" wrapText="1"/>
    </xf>
    <xf numFmtId="0" fontId="37" fillId="3" borderId="25" xfId="0" applyFont="1" applyFill="1" applyBorder="1" applyAlignment="1" applyProtection="1">
      <alignment vertical="top" wrapText="1"/>
    </xf>
    <xf numFmtId="0" fontId="37" fillId="3" borderId="0" xfId="0" applyFont="1" applyFill="1" applyBorder="1" applyAlignment="1" applyProtection="1">
      <alignment vertical="top" wrapText="1"/>
    </xf>
    <xf numFmtId="0" fontId="37" fillId="3" borderId="28" xfId="0" applyFont="1" applyFill="1" applyBorder="1" applyAlignment="1" applyProtection="1">
      <alignment vertical="top" wrapText="1"/>
    </xf>
    <xf numFmtId="0" fontId="37" fillId="3" borderId="70" xfId="0" applyFont="1" applyFill="1" applyBorder="1" applyAlignment="1" applyProtection="1">
      <alignment vertical="top" wrapText="1"/>
    </xf>
    <xf numFmtId="0" fontId="37" fillId="3" borderId="74" xfId="0" applyFont="1" applyFill="1" applyBorder="1" applyAlignment="1" applyProtection="1">
      <alignment vertical="top" wrapText="1"/>
    </xf>
  </cellXfs>
  <cellStyles count="2714">
    <cellStyle name="20% - Akzent1" xfId="3" xr:uid="{00000000-0005-0000-0000-000000000000}"/>
    <cellStyle name="20% - Akzent2" xfId="4" xr:uid="{00000000-0005-0000-0000-000001000000}"/>
    <cellStyle name="20% - Akzent3" xfId="5" xr:uid="{00000000-0005-0000-0000-000002000000}"/>
    <cellStyle name="20% - Akzent4" xfId="6" xr:uid="{00000000-0005-0000-0000-000003000000}"/>
    <cellStyle name="20% - Akzent5" xfId="7" xr:uid="{00000000-0005-0000-0000-000004000000}"/>
    <cellStyle name="20% - Akzent6" xfId="8" xr:uid="{00000000-0005-0000-0000-000005000000}"/>
    <cellStyle name="40% - Akzent1" xfId="9" xr:uid="{00000000-0005-0000-0000-000006000000}"/>
    <cellStyle name="40% - Akzent2" xfId="10" xr:uid="{00000000-0005-0000-0000-000007000000}"/>
    <cellStyle name="40% - Akzent3" xfId="11" xr:uid="{00000000-0005-0000-0000-000008000000}"/>
    <cellStyle name="40% - Akzent4" xfId="12" xr:uid="{00000000-0005-0000-0000-000009000000}"/>
    <cellStyle name="40% - Akzent5" xfId="13" xr:uid="{00000000-0005-0000-0000-00000A000000}"/>
    <cellStyle name="40% - Akzent6" xfId="14" xr:uid="{00000000-0005-0000-0000-00000B000000}"/>
    <cellStyle name="60% - Akzent1" xfId="15" xr:uid="{00000000-0005-0000-0000-00000C000000}"/>
    <cellStyle name="60% - Akzent2" xfId="16" xr:uid="{00000000-0005-0000-0000-00000D000000}"/>
    <cellStyle name="60% - Akzent3" xfId="17" xr:uid="{00000000-0005-0000-0000-00000E000000}"/>
    <cellStyle name="60% - Akzent4" xfId="18" xr:uid="{00000000-0005-0000-0000-00000F000000}"/>
    <cellStyle name="60% - Akzent5" xfId="19" xr:uid="{00000000-0005-0000-0000-000010000000}"/>
    <cellStyle name="60% - Akzent6" xfId="20" xr:uid="{00000000-0005-0000-0000-000011000000}"/>
    <cellStyle name="Akzent1 2" xfId="21" xr:uid="{00000000-0005-0000-0000-000012000000}"/>
    <cellStyle name="Akzent1 3" xfId="48" xr:uid="{00000000-0005-0000-0000-000013000000}"/>
    <cellStyle name="Akzent2 2" xfId="22" xr:uid="{00000000-0005-0000-0000-000014000000}"/>
    <cellStyle name="Akzent2 3" xfId="49" xr:uid="{00000000-0005-0000-0000-000015000000}"/>
    <cellStyle name="Akzent3 2" xfId="23" xr:uid="{00000000-0005-0000-0000-000016000000}"/>
    <cellStyle name="Akzent3 3" xfId="50" xr:uid="{00000000-0005-0000-0000-000017000000}"/>
    <cellStyle name="Akzent4 2" xfId="24" xr:uid="{00000000-0005-0000-0000-000018000000}"/>
    <cellStyle name="Akzent4 3" xfId="51" xr:uid="{00000000-0005-0000-0000-000019000000}"/>
    <cellStyle name="Akzent5 2" xfId="25" xr:uid="{00000000-0005-0000-0000-00001A000000}"/>
    <cellStyle name="Akzent5 3" xfId="52" xr:uid="{00000000-0005-0000-0000-00001B000000}"/>
    <cellStyle name="Akzent6 2" xfId="26" xr:uid="{00000000-0005-0000-0000-00001C000000}"/>
    <cellStyle name="Akzent6 3" xfId="53" xr:uid="{00000000-0005-0000-0000-00001D000000}"/>
    <cellStyle name="Ausgabe 2" xfId="27" xr:uid="{00000000-0005-0000-0000-00001E000000}"/>
    <cellStyle name="Ausgabe 2 10" xfId="90" xr:uid="{00000000-0005-0000-0000-00001F000000}"/>
    <cellStyle name="Ausgabe 2 10 2" xfId="91" xr:uid="{00000000-0005-0000-0000-000020000000}"/>
    <cellStyle name="Ausgabe 2 10 3" xfId="92" xr:uid="{00000000-0005-0000-0000-000021000000}"/>
    <cellStyle name="Ausgabe 2 11" xfId="93" xr:uid="{00000000-0005-0000-0000-000022000000}"/>
    <cellStyle name="Ausgabe 2 11 2" xfId="94" xr:uid="{00000000-0005-0000-0000-000023000000}"/>
    <cellStyle name="Ausgabe 2 11 3" xfId="95" xr:uid="{00000000-0005-0000-0000-000024000000}"/>
    <cellStyle name="Ausgabe 2 12" xfId="96" xr:uid="{00000000-0005-0000-0000-000025000000}"/>
    <cellStyle name="Ausgabe 2 12 2" xfId="97" xr:uid="{00000000-0005-0000-0000-000026000000}"/>
    <cellStyle name="Ausgabe 2 12 3" xfId="98" xr:uid="{00000000-0005-0000-0000-000027000000}"/>
    <cellStyle name="Ausgabe 2 13" xfId="99" xr:uid="{00000000-0005-0000-0000-000028000000}"/>
    <cellStyle name="Ausgabe 2 13 2" xfId="100" xr:uid="{00000000-0005-0000-0000-000029000000}"/>
    <cellStyle name="Ausgabe 2 13 3" xfId="101" xr:uid="{00000000-0005-0000-0000-00002A000000}"/>
    <cellStyle name="Ausgabe 2 14" xfId="102" xr:uid="{00000000-0005-0000-0000-00002B000000}"/>
    <cellStyle name="Ausgabe 2 15" xfId="103" xr:uid="{00000000-0005-0000-0000-00002C000000}"/>
    <cellStyle name="Ausgabe 2 2" xfId="104" xr:uid="{00000000-0005-0000-0000-00002D000000}"/>
    <cellStyle name="Ausgabe 2 2 10" xfId="105" xr:uid="{00000000-0005-0000-0000-00002E000000}"/>
    <cellStyle name="Ausgabe 2 2 11" xfId="106" xr:uid="{00000000-0005-0000-0000-00002F000000}"/>
    <cellStyle name="Ausgabe 2 2 2" xfId="107" xr:uid="{00000000-0005-0000-0000-000030000000}"/>
    <cellStyle name="Ausgabe 2 2 2 10" xfId="108" xr:uid="{00000000-0005-0000-0000-000031000000}"/>
    <cellStyle name="Ausgabe 2 2 2 11" xfId="109" xr:uid="{00000000-0005-0000-0000-000032000000}"/>
    <cellStyle name="Ausgabe 2 2 2 2" xfId="110" xr:uid="{00000000-0005-0000-0000-000033000000}"/>
    <cellStyle name="Ausgabe 2 2 2 2 2" xfId="111" xr:uid="{00000000-0005-0000-0000-000034000000}"/>
    <cellStyle name="Ausgabe 2 2 2 2 3" xfId="112" xr:uid="{00000000-0005-0000-0000-000035000000}"/>
    <cellStyle name="Ausgabe 2 2 2 3" xfId="113" xr:uid="{00000000-0005-0000-0000-000036000000}"/>
    <cellStyle name="Ausgabe 2 2 2 3 2" xfId="114" xr:uid="{00000000-0005-0000-0000-000037000000}"/>
    <cellStyle name="Ausgabe 2 2 2 3 3" xfId="115" xr:uid="{00000000-0005-0000-0000-000038000000}"/>
    <cellStyle name="Ausgabe 2 2 2 4" xfId="116" xr:uid="{00000000-0005-0000-0000-000039000000}"/>
    <cellStyle name="Ausgabe 2 2 2 5" xfId="117" xr:uid="{00000000-0005-0000-0000-00003A000000}"/>
    <cellStyle name="Ausgabe 2 2 2 6" xfId="118" xr:uid="{00000000-0005-0000-0000-00003B000000}"/>
    <cellStyle name="Ausgabe 2 2 2 7" xfId="119" xr:uid="{00000000-0005-0000-0000-00003C000000}"/>
    <cellStyle name="Ausgabe 2 2 2 8" xfId="120" xr:uid="{00000000-0005-0000-0000-00003D000000}"/>
    <cellStyle name="Ausgabe 2 2 2 9" xfId="121" xr:uid="{00000000-0005-0000-0000-00003E000000}"/>
    <cellStyle name="Ausgabe 2 2 3" xfId="122" xr:uid="{00000000-0005-0000-0000-00003F000000}"/>
    <cellStyle name="Ausgabe 2 2 3 10" xfId="123" xr:uid="{00000000-0005-0000-0000-000040000000}"/>
    <cellStyle name="Ausgabe 2 2 3 11" xfId="124" xr:uid="{00000000-0005-0000-0000-000041000000}"/>
    <cellStyle name="Ausgabe 2 2 3 2" xfId="125" xr:uid="{00000000-0005-0000-0000-000042000000}"/>
    <cellStyle name="Ausgabe 2 2 3 2 2" xfId="126" xr:uid="{00000000-0005-0000-0000-000043000000}"/>
    <cellStyle name="Ausgabe 2 2 3 2 3" xfId="127" xr:uid="{00000000-0005-0000-0000-000044000000}"/>
    <cellStyle name="Ausgabe 2 2 3 3" xfId="128" xr:uid="{00000000-0005-0000-0000-000045000000}"/>
    <cellStyle name="Ausgabe 2 2 3 3 2" xfId="129" xr:uid="{00000000-0005-0000-0000-000046000000}"/>
    <cellStyle name="Ausgabe 2 2 3 3 3" xfId="130" xr:uid="{00000000-0005-0000-0000-000047000000}"/>
    <cellStyle name="Ausgabe 2 2 3 4" xfId="131" xr:uid="{00000000-0005-0000-0000-000048000000}"/>
    <cellStyle name="Ausgabe 2 2 3 5" xfId="132" xr:uid="{00000000-0005-0000-0000-000049000000}"/>
    <cellStyle name="Ausgabe 2 2 3 6" xfId="133" xr:uid="{00000000-0005-0000-0000-00004A000000}"/>
    <cellStyle name="Ausgabe 2 2 3 7" xfId="134" xr:uid="{00000000-0005-0000-0000-00004B000000}"/>
    <cellStyle name="Ausgabe 2 2 3 8" xfId="135" xr:uid="{00000000-0005-0000-0000-00004C000000}"/>
    <cellStyle name="Ausgabe 2 2 3 9" xfId="136" xr:uid="{00000000-0005-0000-0000-00004D000000}"/>
    <cellStyle name="Ausgabe 2 2 4" xfId="137" xr:uid="{00000000-0005-0000-0000-00004E000000}"/>
    <cellStyle name="Ausgabe 2 2 4 2" xfId="138" xr:uid="{00000000-0005-0000-0000-00004F000000}"/>
    <cellStyle name="Ausgabe 2 2 4 3" xfId="139" xr:uid="{00000000-0005-0000-0000-000050000000}"/>
    <cellStyle name="Ausgabe 2 2 4 4" xfId="140" xr:uid="{00000000-0005-0000-0000-000051000000}"/>
    <cellStyle name="Ausgabe 2 2 4 5" xfId="141" xr:uid="{00000000-0005-0000-0000-000052000000}"/>
    <cellStyle name="Ausgabe 2 2 4 6" xfId="142" xr:uid="{00000000-0005-0000-0000-000053000000}"/>
    <cellStyle name="Ausgabe 2 2 4 7" xfId="143" xr:uid="{00000000-0005-0000-0000-000054000000}"/>
    <cellStyle name="Ausgabe 2 2 4 8" xfId="144" xr:uid="{00000000-0005-0000-0000-000055000000}"/>
    <cellStyle name="Ausgabe 2 2 4 9" xfId="145" xr:uid="{00000000-0005-0000-0000-000056000000}"/>
    <cellStyle name="Ausgabe 2 2 5" xfId="146" xr:uid="{00000000-0005-0000-0000-000057000000}"/>
    <cellStyle name="Ausgabe 2 2 5 2" xfId="147" xr:uid="{00000000-0005-0000-0000-000058000000}"/>
    <cellStyle name="Ausgabe 2 2 5 3" xfId="148" xr:uid="{00000000-0005-0000-0000-000059000000}"/>
    <cellStyle name="Ausgabe 2 2 5 4" xfId="149" xr:uid="{00000000-0005-0000-0000-00005A000000}"/>
    <cellStyle name="Ausgabe 2 2 5 5" xfId="150" xr:uid="{00000000-0005-0000-0000-00005B000000}"/>
    <cellStyle name="Ausgabe 2 2 5 6" xfId="151" xr:uid="{00000000-0005-0000-0000-00005C000000}"/>
    <cellStyle name="Ausgabe 2 2 5 7" xfId="152" xr:uid="{00000000-0005-0000-0000-00005D000000}"/>
    <cellStyle name="Ausgabe 2 2 5 8" xfId="153" xr:uid="{00000000-0005-0000-0000-00005E000000}"/>
    <cellStyle name="Ausgabe 2 2 5 9" xfId="154" xr:uid="{00000000-0005-0000-0000-00005F000000}"/>
    <cellStyle name="Ausgabe 2 2 6" xfId="155" xr:uid="{00000000-0005-0000-0000-000060000000}"/>
    <cellStyle name="Ausgabe 2 2 6 2" xfId="156" xr:uid="{00000000-0005-0000-0000-000061000000}"/>
    <cellStyle name="Ausgabe 2 2 6 3" xfId="157" xr:uid="{00000000-0005-0000-0000-000062000000}"/>
    <cellStyle name="Ausgabe 2 2 6 4" xfId="158" xr:uid="{00000000-0005-0000-0000-000063000000}"/>
    <cellStyle name="Ausgabe 2 2 6 5" xfId="159" xr:uid="{00000000-0005-0000-0000-000064000000}"/>
    <cellStyle name="Ausgabe 2 2 6 6" xfId="160" xr:uid="{00000000-0005-0000-0000-000065000000}"/>
    <cellStyle name="Ausgabe 2 2 6 7" xfId="161" xr:uid="{00000000-0005-0000-0000-000066000000}"/>
    <cellStyle name="Ausgabe 2 2 6 8" xfId="162" xr:uid="{00000000-0005-0000-0000-000067000000}"/>
    <cellStyle name="Ausgabe 2 2 6 9" xfId="163" xr:uid="{00000000-0005-0000-0000-000068000000}"/>
    <cellStyle name="Ausgabe 2 2 7" xfId="164" xr:uid="{00000000-0005-0000-0000-000069000000}"/>
    <cellStyle name="Ausgabe 2 2 7 2" xfId="165" xr:uid="{00000000-0005-0000-0000-00006A000000}"/>
    <cellStyle name="Ausgabe 2 2 7 3" xfId="166" xr:uid="{00000000-0005-0000-0000-00006B000000}"/>
    <cellStyle name="Ausgabe 2 2 7 4" xfId="167" xr:uid="{00000000-0005-0000-0000-00006C000000}"/>
    <cellStyle name="Ausgabe 2 2 7 5" xfId="168" xr:uid="{00000000-0005-0000-0000-00006D000000}"/>
    <cellStyle name="Ausgabe 2 2 7 6" xfId="169" xr:uid="{00000000-0005-0000-0000-00006E000000}"/>
    <cellStyle name="Ausgabe 2 2 7 7" xfId="170" xr:uid="{00000000-0005-0000-0000-00006F000000}"/>
    <cellStyle name="Ausgabe 2 2 8" xfId="171" xr:uid="{00000000-0005-0000-0000-000070000000}"/>
    <cellStyle name="Ausgabe 2 2 9" xfId="172" xr:uid="{00000000-0005-0000-0000-000071000000}"/>
    <cellStyle name="Ausgabe 2 3" xfId="173" xr:uid="{00000000-0005-0000-0000-000072000000}"/>
    <cellStyle name="Ausgabe 2 3 10" xfId="174" xr:uid="{00000000-0005-0000-0000-000073000000}"/>
    <cellStyle name="Ausgabe 2 3 11" xfId="175" xr:uid="{00000000-0005-0000-0000-000074000000}"/>
    <cellStyle name="Ausgabe 2 3 2" xfId="176" xr:uid="{00000000-0005-0000-0000-000075000000}"/>
    <cellStyle name="Ausgabe 2 3 2 10" xfId="177" xr:uid="{00000000-0005-0000-0000-000076000000}"/>
    <cellStyle name="Ausgabe 2 3 2 11" xfId="178" xr:uid="{00000000-0005-0000-0000-000077000000}"/>
    <cellStyle name="Ausgabe 2 3 2 2" xfId="179" xr:uid="{00000000-0005-0000-0000-000078000000}"/>
    <cellStyle name="Ausgabe 2 3 2 2 2" xfId="180" xr:uid="{00000000-0005-0000-0000-000079000000}"/>
    <cellStyle name="Ausgabe 2 3 2 2 3" xfId="181" xr:uid="{00000000-0005-0000-0000-00007A000000}"/>
    <cellStyle name="Ausgabe 2 3 2 3" xfId="182" xr:uid="{00000000-0005-0000-0000-00007B000000}"/>
    <cellStyle name="Ausgabe 2 3 2 3 2" xfId="183" xr:uid="{00000000-0005-0000-0000-00007C000000}"/>
    <cellStyle name="Ausgabe 2 3 2 3 3" xfId="184" xr:uid="{00000000-0005-0000-0000-00007D000000}"/>
    <cellStyle name="Ausgabe 2 3 2 4" xfId="185" xr:uid="{00000000-0005-0000-0000-00007E000000}"/>
    <cellStyle name="Ausgabe 2 3 2 5" xfId="186" xr:uid="{00000000-0005-0000-0000-00007F000000}"/>
    <cellStyle name="Ausgabe 2 3 2 6" xfId="187" xr:uid="{00000000-0005-0000-0000-000080000000}"/>
    <cellStyle name="Ausgabe 2 3 2 7" xfId="188" xr:uid="{00000000-0005-0000-0000-000081000000}"/>
    <cellStyle name="Ausgabe 2 3 2 8" xfId="189" xr:uid="{00000000-0005-0000-0000-000082000000}"/>
    <cellStyle name="Ausgabe 2 3 2 9" xfId="190" xr:uid="{00000000-0005-0000-0000-000083000000}"/>
    <cellStyle name="Ausgabe 2 3 3" xfId="191" xr:uid="{00000000-0005-0000-0000-000084000000}"/>
    <cellStyle name="Ausgabe 2 3 3 10" xfId="192" xr:uid="{00000000-0005-0000-0000-000085000000}"/>
    <cellStyle name="Ausgabe 2 3 3 11" xfId="193" xr:uid="{00000000-0005-0000-0000-000086000000}"/>
    <cellStyle name="Ausgabe 2 3 3 2" xfId="194" xr:uid="{00000000-0005-0000-0000-000087000000}"/>
    <cellStyle name="Ausgabe 2 3 3 2 2" xfId="195" xr:uid="{00000000-0005-0000-0000-000088000000}"/>
    <cellStyle name="Ausgabe 2 3 3 2 3" xfId="196" xr:uid="{00000000-0005-0000-0000-000089000000}"/>
    <cellStyle name="Ausgabe 2 3 3 3" xfId="197" xr:uid="{00000000-0005-0000-0000-00008A000000}"/>
    <cellStyle name="Ausgabe 2 3 3 3 2" xfId="198" xr:uid="{00000000-0005-0000-0000-00008B000000}"/>
    <cellStyle name="Ausgabe 2 3 3 3 3" xfId="199" xr:uid="{00000000-0005-0000-0000-00008C000000}"/>
    <cellStyle name="Ausgabe 2 3 3 4" xfId="200" xr:uid="{00000000-0005-0000-0000-00008D000000}"/>
    <cellStyle name="Ausgabe 2 3 3 5" xfId="201" xr:uid="{00000000-0005-0000-0000-00008E000000}"/>
    <cellStyle name="Ausgabe 2 3 3 6" xfId="202" xr:uid="{00000000-0005-0000-0000-00008F000000}"/>
    <cellStyle name="Ausgabe 2 3 3 7" xfId="203" xr:uid="{00000000-0005-0000-0000-000090000000}"/>
    <cellStyle name="Ausgabe 2 3 3 8" xfId="204" xr:uid="{00000000-0005-0000-0000-000091000000}"/>
    <cellStyle name="Ausgabe 2 3 3 9" xfId="205" xr:uid="{00000000-0005-0000-0000-000092000000}"/>
    <cellStyle name="Ausgabe 2 3 4" xfId="206" xr:uid="{00000000-0005-0000-0000-000093000000}"/>
    <cellStyle name="Ausgabe 2 3 4 2" xfId="207" xr:uid="{00000000-0005-0000-0000-000094000000}"/>
    <cellStyle name="Ausgabe 2 3 4 3" xfId="208" xr:uid="{00000000-0005-0000-0000-000095000000}"/>
    <cellStyle name="Ausgabe 2 3 4 4" xfId="209" xr:uid="{00000000-0005-0000-0000-000096000000}"/>
    <cellStyle name="Ausgabe 2 3 4 5" xfId="210" xr:uid="{00000000-0005-0000-0000-000097000000}"/>
    <cellStyle name="Ausgabe 2 3 4 6" xfId="211" xr:uid="{00000000-0005-0000-0000-000098000000}"/>
    <cellStyle name="Ausgabe 2 3 4 7" xfId="212" xr:uid="{00000000-0005-0000-0000-000099000000}"/>
    <cellStyle name="Ausgabe 2 3 4 8" xfId="213" xr:uid="{00000000-0005-0000-0000-00009A000000}"/>
    <cellStyle name="Ausgabe 2 3 4 9" xfId="214" xr:uid="{00000000-0005-0000-0000-00009B000000}"/>
    <cellStyle name="Ausgabe 2 3 5" xfId="215" xr:uid="{00000000-0005-0000-0000-00009C000000}"/>
    <cellStyle name="Ausgabe 2 3 5 2" xfId="216" xr:uid="{00000000-0005-0000-0000-00009D000000}"/>
    <cellStyle name="Ausgabe 2 3 5 3" xfId="217" xr:uid="{00000000-0005-0000-0000-00009E000000}"/>
    <cellStyle name="Ausgabe 2 3 5 4" xfId="218" xr:uid="{00000000-0005-0000-0000-00009F000000}"/>
    <cellStyle name="Ausgabe 2 3 5 5" xfId="219" xr:uid="{00000000-0005-0000-0000-0000A0000000}"/>
    <cellStyle name="Ausgabe 2 3 5 6" xfId="220" xr:uid="{00000000-0005-0000-0000-0000A1000000}"/>
    <cellStyle name="Ausgabe 2 3 5 7" xfId="221" xr:uid="{00000000-0005-0000-0000-0000A2000000}"/>
    <cellStyle name="Ausgabe 2 3 5 8" xfId="222" xr:uid="{00000000-0005-0000-0000-0000A3000000}"/>
    <cellStyle name="Ausgabe 2 3 5 9" xfId="223" xr:uid="{00000000-0005-0000-0000-0000A4000000}"/>
    <cellStyle name="Ausgabe 2 3 6" xfId="224" xr:uid="{00000000-0005-0000-0000-0000A5000000}"/>
    <cellStyle name="Ausgabe 2 3 6 2" xfId="225" xr:uid="{00000000-0005-0000-0000-0000A6000000}"/>
    <cellStyle name="Ausgabe 2 3 6 3" xfId="226" xr:uid="{00000000-0005-0000-0000-0000A7000000}"/>
    <cellStyle name="Ausgabe 2 3 6 4" xfId="227" xr:uid="{00000000-0005-0000-0000-0000A8000000}"/>
    <cellStyle name="Ausgabe 2 3 6 5" xfId="228" xr:uid="{00000000-0005-0000-0000-0000A9000000}"/>
    <cellStyle name="Ausgabe 2 3 6 6" xfId="229" xr:uid="{00000000-0005-0000-0000-0000AA000000}"/>
    <cellStyle name="Ausgabe 2 3 6 7" xfId="230" xr:uid="{00000000-0005-0000-0000-0000AB000000}"/>
    <cellStyle name="Ausgabe 2 3 6 8" xfId="231" xr:uid="{00000000-0005-0000-0000-0000AC000000}"/>
    <cellStyle name="Ausgabe 2 3 6 9" xfId="232" xr:uid="{00000000-0005-0000-0000-0000AD000000}"/>
    <cellStyle name="Ausgabe 2 3 7" xfId="233" xr:uid="{00000000-0005-0000-0000-0000AE000000}"/>
    <cellStyle name="Ausgabe 2 3 7 2" xfId="234" xr:uid="{00000000-0005-0000-0000-0000AF000000}"/>
    <cellStyle name="Ausgabe 2 3 7 3" xfId="235" xr:uid="{00000000-0005-0000-0000-0000B0000000}"/>
    <cellStyle name="Ausgabe 2 3 7 4" xfId="236" xr:uid="{00000000-0005-0000-0000-0000B1000000}"/>
    <cellStyle name="Ausgabe 2 3 7 5" xfId="237" xr:uid="{00000000-0005-0000-0000-0000B2000000}"/>
    <cellStyle name="Ausgabe 2 3 7 6" xfId="238" xr:uid="{00000000-0005-0000-0000-0000B3000000}"/>
    <cellStyle name="Ausgabe 2 3 7 7" xfId="239" xr:uid="{00000000-0005-0000-0000-0000B4000000}"/>
    <cellStyle name="Ausgabe 2 3 8" xfId="240" xr:uid="{00000000-0005-0000-0000-0000B5000000}"/>
    <cellStyle name="Ausgabe 2 3 9" xfId="241" xr:uid="{00000000-0005-0000-0000-0000B6000000}"/>
    <cellStyle name="Ausgabe 2 4" xfId="242" xr:uid="{00000000-0005-0000-0000-0000B7000000}"/>
    <cellStyle name="Ausgabe 2 4 10" xfId="243" xr:uid="{00000000-0005-0000-0000-0000B8000000}"/>
    <cellStyle name="Ausgabe 2 4 11" xfId="244" xr:uid="{00000000-0005-0000-0000-0000B9000000}"/>
    <cellStyle name="Ausgabe 2 4 12" xfId="245" xr:uid="{00000000-0005-0000-0000-0000BA000000}"/>
    <cellStyle name="Ausgabe 2 4 2" xfId="246" xr:uid="{00000000-0005-0000-0000-0000BB000000}"/>
    <cellStyle name="Ausgabe 2 4 2 2" xfId="247" xr:uid="{00000000-0005-0000-0000-0000BC000000}"/>
    <cellStyle name="Ausgabe 2 4 2 3" xfId="248" xr:uid="{00000000-0005-0000-0000-0000BD000000}"/>
    <cellStyle name="Ausgabe 2 4 3" xfId="249" xr:uid="{00000000-0005-0000-0000-0000BE000000}"/>
    <cellStyle name="Ausgabe 2 4 3 2" xfId="250" xr:uid="{00000000-0005-0000-0000-0000BF000000}"/>
    <cellStyle name="Ausgabe 2 4 3 3" xfId="251" xr:uid="{00000000-0005-0000-0000-0000C0000000}"/>
    <cellStyle name="Ausgabe 2 4 4" xfId="252" xr:uid="{00000000-0005-0000-0000-0000C1000000}"/>
    <cellStyle name="Ausgabe 2 4 4 2" xfId="253" xr:uid="{00000000-0005-0000-0000-0000C2000000}"/>
    <cellStyle name="Ausgabe 2 4 4 3" xfId="254" xr:uid="{00000000-0005-0000-0000-0000C3000000}"/>
    <cellStyle name="Ausgabe 2 4 5" xfId="255" xr:uid="{00000000-0005-0000-0000-0000C4000000}"/>
    <cellStyle name="Ausgabe 2 4 6" xfId="256" xr:uid="{00000000-0005-0000-0000-0000C5000000}"/>
    <cellStyle name="Ausgabe 2 4 7" xfId="257" xr:uid="{00000000-0005-0000-0000-0000C6000000}"/>
    <cellStyle name="Ausgabe 2 4 8" xfId="258" xr:uid="{00000000-0005-0000-0000-0000C7000000}"/>
    <cellStyle name="Ausgabe 2 4 9" xfId="259" xr:uid="{00000000-0005-0000-0000-0000C8000000}"/>
    <cellStyle name="Ausgabe 2 5" xfId="260" xr:uid="{00000000-0005-0000-0000-0000C9000000}"/>
    <cellStyle name="Ausgabe 2 5 10" xfId="261" xr:uid="{00000000-0005-0000-0000-0000CA000000}"/>
    <cellStyle name="Ausgabe 2 5 11" xfId="262" xr:uid="{00000000-0005-0000-0000-0000CB000000}"/>
    <cellStyle name="Ausgabe 2 5 12" xfId="263" xr:uid="{00000000-0005-0000-0000-0000CC000000}"/>
    <cellStyle name="Ausgabe 2 5 2" xfId="264" xr:uid="{00000000-0005-0000-0000-0000CD000000}"/>
    <cellStyle name="Ausgabe 2 5 2 2" xfId="265" xr:uid="{00000000-0005-0000-0000-0000CE000000}"/>
    <cellStyle name="Ausgabe 2 5 2 3" xfId="266" xr:uid="{00000000-0005-0000-0000-0000CF000000}"/>
    <cellStyle name="Ausgabe 2 5 3" xfId="267" xr:uid="{00000000-0005-0000-0000-0000D0000000}"/>
    <cellStyle name="Ausgabe 2 5 3 2" xfId="268" xr:uid="{00000000-0005-0000-0000-0000D1000000}"/>
    <cellStyle name="Ausgabe 2 5 3 3" xfId="269" xr:uid="{00000000-0005-0000-0000-0000D2000000}"/>
    <cellStyle name="Ausgabe 2 5 4" xfId="270" xr:uid="{00000000-0005-0000-0000-0000D3000000}"/>
    <cellStyle name="Ausgabe 2 5 4 2" xfId="271" xr:uid="{00000000-0005-0000-0000-0000D4000000}"/>
    <cellStyle name="Ausgabe 2 5 4 3" xfId="272" xr:uid="{00000000-0005-0000-0000-0000D5000000}"/>
    <cellStyle name="Ausgabe 2 5 5" xfId="273" xr:uid="{00000000-0005-0000-0000-0000D6000000}"/>
    <cellStyle name="Ausgabe 2 5 6" xfId="274" xr:uid="{00000000-0005-0000-0000-0000D7000000}"/>
    <cellStyle name="Ausgabe 2 5 7" xfId="275" xr:uid="{00000000-0005-0000-0000-0000D8000000}"/>
    <cellStyle name="Ausgabe 2 5 8" xfId="276" xr:uid="{00000000-0005-0000-0000-0000D9000000}"/>
    <cellStyle name="Ausgabe 2 5 9" xfId="277" xr:uid="{00000000-0005-0000-0000-0000DA000000}"/>
    <cellStyle name="Ausgabe 2 6" xfId="278" xr:uid="{00000000-0005-0000-0000-0000DB000000}"/>
    <cellStyle name="Ausgabe 2 6 10" xfId="279" xr:uid="{00000000-0005-0000-0000-0000DC000000}"/>
    <cellStyle name="Ausgabe 2 6 11" xfId="280" xr:uid="{00000000-0005-0000-0000-0000DD000000}"/>
    <cellStyle name="Ausgabe 2 6 12" xfId="281" xr:uid="{00000000-0005-0000-0000-0000DE000000}"/>
    <cellStyle name="Ausgabe 2 6 2" xfId="282" xr:uid="{00000000-0005-0000-0000-0000DF000000}"/>
    <cellStyle name="Ausgabe 2 6 2 2" xfId="283" xr:uid="{00000000-0005-0000-0000-0000E0000000}"/>
    <cellStyle name="Ausgabe 2 6 2 3" xfId="284" xr:uid="{00000000-0005-0000-0000-0000E1000000}"/>
    <cellStyle name="Ausgabe 2 6 3" xfId="285" xr:uid="{00000000-0005-0000-0000-0000E2000000}"/>
    <cellStyle name="Ausgabe 2 6 3 2" xfId="286" xr:uid="{00000000-0005-0000-0000-0000E3000000}"/>
    <cellStyle name="Ausgabe 2 6 3 3" xfId="287" xr:uid="{00000000-0005-0000-0000-0000E4000000}"/>
    <cellStyle name="Ausgabe 2 6 4" xfId="288" xr:uid="{00000000-0005-0000-0000-0000E5000000}"/>
    <cellStyle name="Ausgabe 2 6 4 2" xfId="289" xr:uid="{00000000-0005-0000-0000-0000E6000000}"/>
    <cellStyle name="Ausgabe 2 6 4 3" xfId="290" xr:uid="{00000000-0005-0000-0000-0000E7000000}"/>
    <cellStyle name="Ausgabe 2 6 5" xfId="291" xr:uid="{00000000-0005-0000-0000-0000E8000000}"/>
    <cellStyle name="Ausgabe 2 6 6" xfId="292" xr:uid="{00000000-0005-0000-0000-0000E9000000}"/>
    <cellStyle name="Ausgabe 2 6 7" xfId="293" xr:uid="{00000000-0005-0000-0000-0000EA000000}"/>
    <cellStyle name="Ausgabe 2 6 8" xfId="294" xr:uid="{00000000-0005-0000-0000-0000EB000000}"/>
    <cellStyle name="Ausgabe 2 6 9" xfId="295" xr:uid="{00000000-0005-0000-0000-0000EC000000}"/>
    <cellStyle name="Ausgabe 2 7" xfId="296" xr:uid="{00000000-0005-0000-0000-0000ED000000}"/>
    <cellStyle name="Ausgabe 2 7 2" xfId="297" xr:uid="{00000000-0005-0000-0000-0000EE000000}"/>
    <cellStyle name="Ausgabe 2 7 3" xfId="298" xr:uid="{00000000-0005-0000-0000-0000EF000000}"/>
    <cellStyle name="Ausgabe 2 7 4" xfId="299" xr:uid="{00000000-0005-0000-0000-0000F0000000}"/>
    <cellStyle name="Ausgabe 2 7 5" xfId="300" xr:uid="{00000000-0005-0000-0000-0000F1000000}"/>
    <cellStyle name="Ausgabe 2 7 6" xfId="301" xr:uid="{00000000-0005-0000-0000-0000F2000000}"/>
    <cellStyle name="Ausgabe 2 7 7" xfId="302" xr:uid="{00000000-0005-0000-0000-0000F3000000}"/>
    <cellStyle name="Ausgabe 2 7 8" xfId="303" xr:uid="{00000000-0005-0000-0000-0000F4000000}"/>
    <cellStyle name="Ausgabe 2 7 9" xfId="304" xr:uid="{00000000-0005-0000-0000-0000F5000000}"/>
    <cellStyle name="Ausgabe 2 8" xfId="305" xr:uid="{00000000-0005-0000-0000-0000F6000000}"/>
    <cellStyle name="Ausgabe 2 8 2" xfId="306" xr:uid="{00000000-0005-0000-0000-0000F7000000}"/>
    <cellStyle name="Ausgabe 2 8 3" xfId="307" xr:uid="{00000000-0005-0000-0000-0000F8000000}"/>
    <cellStyle name="Ausgabe 2 8 4" xfId="308" xr:uid="{00000000-0005-0000-0000-0000F9000000}"/>
    <cellStyle name="Ausgabe 2 8 5" xfId="309" xr:uid="{00000000-0005-0000-0000-0000FA000000}"/>
    <cellStyle name="Ausgabe 2 8 6" xfId="310" xr:uid="{00000000-0005-0000-0000-0000FB000000}"/>
    <cellStyle name="Ausgabe 2 8 7" xfId="311" xr:uid="{00000000-0005-0000-0000-0000FC000000}"/>
    <cellStyle name="Ausgabe 2 8 8" xfId="312" xr:uid="{00000000-0005-0000-0000-0000FD000000}"/>
    <cellStyle name="Ausgabe 2 8 9" xfId="313" xr:uid="{00000000-0005-0000-0000-0000FE000000}"/>
    <cellStyle name="Ausgabe 2 9" xfId="314" xr:uid="{00000000-0005-0000-0000-0000FF000000}"/>
    <cellStyle name="Ausgabe 2 9 2" xfId="315" xr:uid="{00000000-0005-0000-0000-000000010000}"/>
    <cellStyle name="Ausgabe 2 9 3" xfId="316" xr:uid="{00000000-0005-0000-0000-000001010000}"/>
    <cellStyle name="Ausgabe 2_Preisblatt" xfId="89" xr:uid="{00000000-0005-0000-0000-000002010000}"/>
    <cellStyle name="Ausgabe 3" xfId="54" xr:uid="{00000000-0005-0000-0000-000003010000}"/>
    <cellStyle name="Ausgabe 3 10" xfId="318" xr:uid="{00000000-0005-0000-0000-000004010000}"/>
    <cellStyle name="Ausgabe 3 10 2" xfId="319" xr:uid="{00000000-0005-0000-0000-000005010000}"/>
    <cellStyle name="Ausgabe 3 10 3" xfId="320" xr:uid="{00000000-0005-0000-0000-000006010000}"/>
    <cellStyle name="Ausgabe 3 11" xfId="321" xr:uid="{00000000-0005-0000-0000-000007010000}"/>
    <cellStyle name="Ausgabe 3 11 2" xfId="322" xr:uid="{00000000-0005-0000-0000-000008010000}"/>
    <cellStyle name="Ausgabe 3 11 3" xfId="323" xr:uid="{00000000-0005-0000-0000-000009010000}"/>
    <cellStyle name="Ausgabe 3 12" xfId="324" xr:uid="{00000000-0005-0000-0000-00000A010000}"/>
    <cellStyle name="Ausgabe 3 12 2" xfId="325" xr:uid="{00000000-0005-0000-0000-00000B010000}"/>
    <cellStyle name="Ausgabe 3 12 3" xfId="326" xr:uid="{00000000-0005-0000-0000-00000C010000}"/>
    <cellStyle name="Ausgabe 3 13" xfId="327" xr:uid="{00000000-0005-0000-0000-00000D010000}"/>
    <cellStyle name="Ausgabe 3 13 2" xfId="328" xr:uid="{00000000-0005-0000-0000-00000E010000}"/>
    <cellStyle name="Ausgabe 3 13 3" xfId="329" xr:uid="{00000000-0005-0000-0000-00000F010000}"/>
    <cellStyle name="Ausgabe 3 14" xfId="330" xr:uid="{00000000-0005-0000-0000-000010010000}"/>
    <cellStyle name="Ausgabe 3 15" xfId="331" xr:uid="{00000000-0005-0000-0000-000011010000}"/>
    <cellStyle name="Ausgabe 3 2" xfId="332" xr:uid="{00000000-0005-0000-0000-000012010000}"/>
    <cellStyle name="Ausgabe 3 2 10" xfId="333" xr:uid="{00000000-0005-0000-0000-000013010000}"/>
    <cellStyle name="Ausgabe 3 2 11" xfId="334" xr:uid="{00000000-0005-0000-0000-000014010000}"/>
    <cellStyle name="Ausgabe 3 2 2" xfId="335" xr:uid="{00000000-0005-0000-0000-000015010000}"/>
    <cellStyle name="Ausgabe 3 2 2 10" xfId="336" xr:uid="{00000000-0005-0000-0000-000016010000}"/>
    <cellStyle name="Ausgabe 3 2 2 11" xfId="337" xr:uid="{00000000-0005-0000-0000-000017010000}"/>
    <cellStyle name="Ausgabe 3 2 2 2" xfId="338" xr:uid="{00000000-0005-0000-0000-000018010000}"/>
    <cellStyle name="Ausgabe 3 2 2 2 2" xfId="339" xr:uid="{00000000-0005-0000-0000-000019010000}"/>
    <cellStyle name="Ausgabe 3 2 2 2 3" xfId="340" xr:uid="{00000000-0005-0000-0000-00001A010000}"/>
    <cellStyle name="Ausgabe 3 2 2 3" xfId="341" xr:uid="{00000000-0005-0000-0000-00001B010000}"/>
    <cellStyle name="Ausgabe 3 2 2 3 2" xfId="342" xr:uid="{00000000-0005-0000-0000-00001C010000}"/>
    <cellStyle name="Ausgabe 3 2 2 3 3" xfId="343" xr:uid="{00000000-0005-0000-0000-00001D010000}"/>
    <cellStyle name="Ausgabe 3 2 2 4" xfId="344" xr:uid="{00000000-0005-0000-0000-00001E010000}"/>
    <cellStyle name="Ausgabe 3 2 2 5" xfId="345" xr:uid="{00000000-0005-0000-0000-00001F010000}"/>
    <cellStyle name="Ausgabe 3 2 2 6" xfId="346" xr:uid="{00000000-0005-0000-0000-000020010000}"/>
    <cellStyle name="Ausgabe 3 2 2 7" xfId="347" xr:uid="{00000000-0005-0000-0000-000021010000}"/>
    <cellStyle name="Ausgabe 3 2 2 8" xfId="348" xr:uid="{00000000-0005-0000-0000-000022010000}"/>
    <cellStyle name="Ausgabe 3 2 2 9" xfId="349" xr:uid="{00000000-0005-0000-0000-000023010000}"/>
    <cellStyle name="Ausgabe 3 2 3" xfId="350" xr:uid="{00000000-0005-0000-0000-000024010000}"/>
    <cellStyle name="Ausgabe 3 2 3 10" xfId="351" xr:uid="{00000000-0005-0000-0000-000025010000}"/>
    <cellStyle name="Ausgabe 3 2 3 11" xfId="352" xr:uid="{00000000-0005-0000-0000-000026010000}"/>
    <cellStyle name="Ausgabe 3 2 3 2" xfId="353" xr:uid="{00000000-0005-0000-0000-000027010000}"/>
    <cellStyle name="Ausgabe 3 2 3 2 2" xfId="354" xr:uid="{00000000-0005-0000-0000-000028010000}"/>
    <cellStyle name="Ausgabe 3 2 3 2 3" xfId="355" xr:uid="{00000000-0005-0000-0000-000029010000}"/>
    <cellStyle name="Ausgabe 3 2 3 3" xfId="356" xr:uid="{00000000-0005-0000-0000-00002A010000}"/>
    <cellStyle name="Ausgabe 3 2 3 3 2" xfId="357" xr:uid="{00000000-0005-0000-0000-00002B010000}"/>
    <cellStyle name="Ausgabe 3 2 3 3 3" xfId="358" xr:uid="{00000000-0005-0000-0000-00002C010000}"/>
    <cellStyle name="Ausgabe 3 2 3 4" xfId="359" xr:uid="{00000000-0005-0000-0000-00002D010000}"/>
    <cellStyle name="Ausgabe 3 2 3 5" xfId="360" xr:uid="{00000000-0005-0000-0000-00002E010000}"/>
    <cellStyle name="Ausgabe 3 2 3 6" xfId="361" xr:uid="{00000000-0005-0000-0000-00002F010000}"/>
    <cellStyle name="Ausgabe 3 2 3 7" xfId="362" xr:uid="{00000000-0005-0000-0000-000030010000}"/>
    <cellStyle name="Ausgabe 3 2 3 8" xfId="363" xr:uid="{00000000-0005-0000-0000-000031010000}"/>
    <cellStyle name="Ausgabe 3 2 3 9" xfId="364" xr:uid="{00000000-0005-0000-0000-000032010000}"/>
    <cellStyle name="Ausgabe 3 2 4" xfId="365" xr:uid="{00000000-0005-0000-0000-000033010000}"/>
    <cellStyle name="Ausgabe 3 2 4 2" xfId="366" xr:uid="{00000000-0005-0000-0000-000034010000}"/>
    <cellStyle name="Ausgabe 3 2 4 3" xfId="367" xr:uid="{00000000-0005-0000-0000-000035010000}"/>
    <cellStyle name="Ausgabe 3 2 4 4" xfId="368" xr:uid="{00000000-0005-0000-0000-000036010000}"/>
    <cellStyle name="Ausgabe 3 2 4 5" xfId="369" xr:uid="{00000000-0005-0000-0000-000037010000}"/>
    <cellStyle name="Ausgabe 3 2 4 6" xfId="370" xr:uid="{00000000-0005-0000-0000-000038010000}"/>
    <cellStyle name="Ausgabe 3 2 4 7" xfId="371" xr:uid="{00000000-0005-0000-0000-000039010000}"/>
    <cellStyle name="Ausgabe 3 2 4 8" xfId="372" xr:uid="{00000000-0005-0000-0000-00003A010000}"/>
    <cellStyle name="Ausgabe 3 2 4 9" xfId="373" xr:uid="{00000000-0005-0000-0000-00003B010000}"/>
    <cellStyle name="Ausgabe 3 2 5" xfId="374" xr:uid="{00000000-0005-0000-0000-00003C010000}"/>
    <cellStyle name="Ausgabe 3 2 5 2" xfId="375" xr:uid="{00000000-0005-0000-0000-00003D010000}"/>
    <cellStyle name="Ausgabe 3 2 5 3" xfId="376" xr:uid="{00000000-0005-0000-0000-00003E010000}"/>
    <cellStyle name="Ausgabe 3 2 5 4" xfId="377" xr:uid="{00000000-0005-0000-0000-00003F010000}"/>
    <cellStyle name="Ausgabe 3 2 5 5" xfId="378" xr:uid="{00000000-0005-0000-0000-000040010000}"/>
    <cellStyle name="Ausgabe 3 2 5 6" xfId="379" xr:uid="{00000000-0005-0000-0000-000041010000}"/>
    <cellStyle name="Ausgabe 3 2 5 7" xfId="380" xr:uid="{00000000-0005-0000-0000-000042010000}"/>
    <cellStyle name="Ausgabe 3 2 5 8" xfId="381" xr:uid="{00000000-0005-0000-0000-000043010000}"/>
    <cellStyle name="Ausgabe 3 2 5 9" xfId="382" xr:uid="{00000000-0005-0000-0000-000044010000}"/>
    <cellStyle name="Ausgabe 3 2 6" xfId="383" xr:uid="{00000000-0005-0000-0000-000045010000}"/>
    <cellStyle name="Ausgabe 3 2 6 2" xfId="384" xr:uid="{00000000-0005-0000-0000-000046010000}"/>
    <cellStyle name="Ausgabe 3 2 6 3" xfId="385" xr:uid="{00000000-0005-0000-0000-000047010000}"/>
    <cellStyle name="Ausgabe 3 2 6 4" xfId="386" xr:uid="{00000000-0005-0000-0000-000048010000}"/>
    <cellStyle name="Ausgabe 3 2 6 5" xfId="387" xr:uid="{00000000-0005-0000-0000-000049010000}"/>
    <cellStyle name="Ausgabe 3 2 6 6" xfId="388" xr:uid="{00000000-0005-0000-0000-00004A010000}"/>
    <cellStyle name="Ausgabe 3 2 6 7" xfId="389" xr:uid="{00000000-0005-0000-0000-00004B010000}"/>
    <cellStyle name="Ausgabe 3 2 6 8" xfId="390" xr:uid="{00000000-0005-0000-0000-00004C010000}"/>
    <cellStyle name="Ausgabe 3 2 6 9" xfId="391" xr:uid="{00000000-0005-0000-0000-00004D010000}"/>
    <cellStyle name="Ausgabe 3 2 7" xfId="392" xr:uid="{00000000-0005-0000-0000-00004E010000}"/>
    <cellStyle name="Ausgabe 3 2 7 2" xfId="393" xr:uid="{00000000-0005-0000-0000-00004F010000}"/>
    <cellStyle name="Ausgabe 3 2 7 3" xfId="394" xr:uid="{00000000-0005-0000-0000-000050010000}"/>
    <cellStyle name="Ausgabe 3 2 7 4" xfId="395" xr:uid="{00000000-0005-0000-0000-000051010000}"/>
    <cellStyle name="Ausgabe 3 2 7 5" xfId="396" xr:uid="{00000000-0005-0000-0000-000052010000}"/>
    <cellStyle name="Ausgabe 3 2 7 6" xfId="397" xr:uid="{00000000-0005-0000-0000-000053010000}"/>
    <cellStyle name="Ausgabe 3 2 7 7" xfId="398" xr:uid="{00000000-0005-0000-0000-000054010000}"/>
    <cellStyle name="Ausgabe 3 2 8" xfId="399" xr:uid="{00000000-0005-0000-0000-000055010000}"/>
    <cellStyle name="Ausgabe 3 2 9" xfId="400" xr:uid="{00000000-0005-0000-0000-000056010000}"/>
    <cellStyle name="Ausgabe 3 3" xfId="401" xr:uid="{00000000-0005-0000-0000-000057010000}"/>
    <cellStyle name="Ausgabe 3 3 10" xfId="402" xr:uid="{00000000-0005-0000-0000-000058010000}"/>
    <cellStyle name="Ausgabe 3 3 11" xfId="403" xr:uid="{00000000-0005-0000-0000-000059010000}"/>
    <cellStyle name="Ausgabe 3 3 2" xfId="404" xr:uid="{00000000-0005-0000-0000-00005A010000}"/>
    <cellStyle name="Ausgabe 3 3 2 10" xfId="405" xr:uid="{00000000-0005-0000-0000-00005B010000}"/>
    <cellStyle name="Ausgabe 3 3 2 11" xfId="406" xr:uid="{00000000-0005-0000-0000-00005C010000}"/>
    <cellStyle name="Ausgabe 3 3 2 2" xfId="407" xr:uid="{00000000-0005-0000-0000-00005D010000}"/>
    <cellStyle name="Ausgabe 3 3 2 2 2" xfId="408" xr:uid="{00000000-0005-0000-0000-00005E010000}"/>
    <cellStyle name="Ausgabe 3 3 2 2 3" xfId="409" xr:uid="{00000000-0005-0000-0000-00005F010000}"/>
    <cellStyle name="Ausgabe 3 3 2 3" xfId="410" xr:uid="{00000000-0005-0000-0000-000060010000}"/>
    <cellStyle name="Ausgabe 3 3 2 3 2" xfId="411" xr:uid="{00000000-0005-0000-0000-000061010000}"/>
    <cellStyle name="Ausgabe 3 3 2 3 3" xfId="412" xr:uid="{00000000-0005-0000-0000-000062010000}"/>
    <cellStyle name="Ausgabe 3 3 2 4" xfId="413" xr:uid="{00000000-0005-0000-0000-000063010000}"/>
    <cellStyle name="Ausgabe 3 3 2 5" xfId="414" xr:uid="{00000000-0005-0000-0000-000064010000}"/>
    <cellStyle name="Ausgabe 3 3 2 6" xfId="415" xr:uid="{00000000-0005-0000-0000-000065010000}"/>
    <cellStyle name="Ausgabe 3 3 2 7" xfId="416" xr:uid="{00000000-0005-0000-0000-000066010000}"/>
    <cellStyle name="Ausgabe 3 3 2 8" xfId="417" xr:uid="{00000000-0005-0000-0000-000067010000}"/>
    <cellStyle name="Ausgabe 3 3 2 9" xfId="418" xr:uid="{00000000-0005-0000-0000-000068010000}"/>
    <cellStyle name="Ausgabe 3 3 3" xfId="419" xr:uid="{00000000-0005-0000-0000-000069010000}"/>
    <cellStyle name="Ausgabe 3 3 3 10" xfId="420" xr:uid="{00000000-0005-0000-0000-00006A010000}"/>
    <cellStyle name="Ausgabe 3 3 3 11" xfId="421" xr:uid="{00000000-0005-0000-0000-00006B010000}"/>
    <cellStyle name="Ausgabe 3 3 3 2" xfId="422" xr:uid="{00000000-0005-0000-0000-00006C010000}"/>
    <cellStyle name="Ausgabe 3 3 3 2 2" xfId="423" xr:uid="{00000000-0005-0000-0000-00006D010000}"/>
    <cellStyle name="Ausgabe 3 3 3 2 3" xfId="424" xr:uid="{00000000-0005-0000-0000-00006E010000}"/>
    <cellStyle name="Ausgabe 3 3 3 3" xfId="425" xr:uid="{00000000-0005-0000-0000-00006F010000}"/>
    <cellStyle name="Ausgabe 3 3 3 3 2" xfId="426" xr:uid="{00000000-0005-0000-0000-000070010000}"/>
    <cellStyle name="Ausgabe 3 3 3 3 3" xfId="427" xr:uid="{00000000-0005-0000-0000-000071010000}"/>
    <cellStyle name="Ausgabe 3 3 3 4" xfId="428" xr:uid="{00000000-0005-0000-0000-000072010000}"/>
    <cellStyle name="Ausgabe 3 3 3 5" xfId="429" xr:uid="{00000000-0005-0000-0000-000073010000}"/>
    <cellStyle name="Ausgabe 3 3 3 6" xfId="430" xr:uid="{00000000-0005-0000-0000-000074010000}"/>
    <cellStyle name="Ausgabe 3 3 3 7" xfId="431" xr:uid="{00000000-0005-0000-0000-000075010000}"/>
    <cellStyle name="Ausgabe 3 3 3 8" xfId="432" xr:uid="{00000000-0005-0000-0000-000076010000}"/>
    <cellStyle name="Ausgabe 3 3 3 9" xfId="433" xr:uid="{00000000-0005-0000-0000-000077010000}"/>
    <cellStyle name="Ausgabe 3 3 4" xfId="434" xr:uid="{00000000-0005-0000-0000-000078010000}"/>
    <cellStyle name="Ausgabe 3 3 4 2" xfId="435" xr:uid="{00000000-0005-0000-0000-000079010000}"/>
    <cellStyle name="Ausgabe 3 3 4 3" xfId="436" xr:uid="{00000000-0005-0000-0000-00007A010000}"/>
    <cellStyle name="Ausgabe 3 3 4 4" xfId="437" xr:uid="{00000000-0005-0000-0000-00007B010000}"/>
    <cellStyle name="Ausgabe 3 3 4 5" xfId="438" xr:uid="{00000000-0005-0000-0000-00007C010000}"/>
    <cellStyle name="Ausgabe 3 3 4 6" xfId="439" xr:uid="{00000000-0005-0000-0000-00007D010000}"/>
    <cellStyle name="Ausgabe 3 3 4 7" xfId="440" xr:uid="{00000000-0005-0000-0000-00007E010000}"/>
    <cellStyle name="Ausgabe 3 3 4 8" xfId="441" xr:uid="{00000000-0005-0000-0000-00007F010000}"/>
    <cellStyle name="Ausgabe 3 3 4 9" xfId="442" xr:uid="{00000000-0005-0000-0000-000080010000}"/>
    <cellStyle name="Ausgabe 3 3 5" xfId="443" xr:uid="{00000000-0005-0000-0000-000081010000}"/>
    <cellStyle name="Ausgabe 3 3 5 2" xfId="444" xr:uid="{00000000-0005-0000-0000-000082010000}"/>
    <cellStyle name="Ausgabe 3 3 5 3" xfId="445" xr:uid="{00000000-0005-0000-0000-000083010000}"/>
    <cellStyle name="Ausgabe 3 3 5 4" xfId="446" xr:uid="{00000000-0005-0000-0000-000084010000}"/>
    <cellStyle name="Ausgabe 3 3 5 5" xfId="447" xr:uid="{00000000-0005-0000-0000-000085010000}"/>
    <cellStyle name="Ausgabe 3 3 5 6" xfId="448" xr:uid="{00000000-0005-0000-0000-000086010000}"/>
    <cellStyle name="Ausgabe 3 3 5 7" xfId="449" xr:uid="{00000000-0005-0000-0000-000087010000}"/>
    <cellStyle name="Ausgabe 3 3 5 8" xfId="450" xr:uid="{00000000-0005-0000-0000-000088010000}"/>
    <cellStyle name="Ausgabe 3 3 5 9" xfId="451" xr:uid="{00000000-0005-0000-0000-000089010000}"/>
    <cellStyle name="Ausgabe 3 3 6" xfId="452" xr:uid="{00000000-0005-0000-0000-00008A010000}"/>
    <cellStyle name="Ausgabe 3 3 6 2" xfId="453" xr:uid="{00000000-0005-0000-0000-00008B010000}"/>
    <cellStyle name="Ausgabe 3 3 6 3" xfId="454" xr:uid="{00000000-0005-0000-0000-00008C010000}"/>
    <cellStyle name="Ausgabe 3 3 6 4" xfId="455" xr:uid="{00000000-0005-0000-0000-00008D010000}"/>
    <cellStyle name="Ausgabe 3 3 6 5" xfId="456" xr:uid="{00000000-0005-0000-0000-00008E010000}"/>
    <cellStyle name="Ausgabe 3 3 6 6" xfId="457" xr:uid="{00000000-0005-0000-0000-00008F010000}"/>
    <cellStyle name="Ausgabe 3 3 6 7" xfId="458" xr:uid="{00000000-0005-0000-0000-000090010000}"/>
    <cellStyle name="Ausgabe 3 3 6 8" xfId="459" xr:uid="{00000000-0005-0000-0000-000091010000}"/>
    <cellStyle name="Ausgabe 3 3 6 9" xfId="460" xr:uid="{00000000-0005-0000-0000-000092010000}"/>
    <cellStyle name="Ausgabe 3 3 7" xfId="461" xr:uid="{00000000-0005-0000-0000-000093010000}"/>
    <cellStyle name="Ausgabe 3 3 7 2" xfId="462" xr:uid="{00000000-0005-0000-0000-000094010000}"/>
    <cellStyle name="Ausgabe 3 3 7 3" xfId="463" xr:uid="{00000000-0005-0000-0000-000095010000}"/>
    <cellStyle name="Ausgabe 3 3 7 4" xfId="464" xr:uid="{00000000-0005-0000-0000-000096010000}"/>
    <cellStyle name="Ausgabe 3 3 7 5" xfId="465" xr:uid="{00000000-0005-0000-0000-000097010000}"/>
    <cellStyle name="Ausgabe 3 3 7 6" xfId="466" xr:uid="{00000000-0005-0000-0000-000098010000}"/>
    <cellStyle name="Ausgabe 3 3 7 7" xfId="467" xr:uid="{00000000-0005-0000-0000-000099010000}"/>
    <cellStyle name="Ausgabe 3 3 8" xfId="468" xr:uid="{00000000-0005-0000-0000-00009A010000}"/>
    <cellStyle name="Ausgabe 3 3 9" xfId="469" xr:uid="{00000000-0005-0000-0000-00009B010000}"/>
    <cellStyle name="Ausgabe 3 4" xfId="470" xr:uid="{00000000-0005-0000-0000-00009C010000}"/>
    <cellStyle name="Ausgabe 3 4 10" xfId="471" xr:uid="{00000000-0005-0000-0000-00009D010000}"/>
    <cellStyle name="Ausgabe 3 4 11" xfId="472" xr:uid="{00000000-0005-0000-0000-00009E010000}"/>
    <cellStyle name="Ausgabe 3 4 12" xfId="473" xr:uid="{00000000-0005-0000-0000-00009F010000}"/>
    <cellStyle name="Ausgabe 3 4 2" xfId="474" xr:uid="{00000000-0005-0000-0000-0000A0010000}"/>
    <cellStyle name="Ausgabe 3 4 2 2" xfId="475" xr:uid="{00000000-0005-0000-0000-0000A1010000}"/>
    <cellStyle name="Ausgabe 3 4 2 3" xfId="476" xr:uid="{00000000-0005-0000-0000-0000A2010000}"/>
    <cellStyle name="Ausgabe 3 4 3" xfId="477" xr:uid="{00000000-0005-0000-0000-0000A3010000}"/>
    <cellStyle name="Ausgabe 3 4 3 2" xfId="478" xr:uid="{00000000-0005-0000-0000-0000A4010000}"/>
    <cellStyle name="Ausgabe 3 4 3 3" xfId="479" xr:uid="{00000000-0005-0000-0000-0000A5010000}"/>
    <cellStyle name="Ausgabe 3 4 4" xfId="480" xr:uid="{00000000-0005-0000-0000-0000A6010000}"/>
    <cellStyle name="Ausgabe 3 4 4 2" xfId="481" xr:uid="{00000000-0005-0000-0000-0000A7010000}"/>
    <cellStyle name="Ausgabe 3 4 4 3" xfId="482" xr:uid="{00000000-0005-0000-0000-0000A8010000}"/>
    <cellStyle name="Ausgabe 3 4 5" xfId="483" xr:uid="{00000000-0005-0000-0000-0000A9010000}"/>
    <cellStyle name="Ausgabe 3 4 6" xfId="484" xr:uid="{00000000-0005-0000-0000-0000AA010000}"/>
    <cellStyle name="Ausgabe 3 4 7" xfId="485" xr:uid="{00000000-0005-0000-0000-0000AB010000}"/>
    <cellStyle name="Ausgabe 3 4 8" xfId="486" xr:uid="{00000000-0005-0000-0000-0000AC010000}"/>
    <cellStyle name="Ausgabe 3 4 9" xfId="487" xr:uid="{00000000-0005-0000-0000-0000AD010000}"/>
    <cellStyle name="Ausgabe 3 5" xfId="488" xr:uid="{00000000-0005-0000-0000-0000AE010000}"/>
    <cellStyle name="Ausgabe 3 5 10" xfId="489" xr:uid="{00000000-0005-0000-0000-0000AF010000}"/>
    <cellStyle name="Ausgabe 3 5 11" xfId="490" xr:uid="{00000000-0005-0000-0000-0000B0010000}"/>
    <cellStyle name="Ausgabe 3 5 12" xfId="491" xr:uid="{00000000-0005-0000-0000-0000B1010000}"/>
    <cellStyle name="Ausgabe 3 5 2" xfId="492" xr:uid="{00000000-0005-0000-0000-0000B2010000}"/>
    <cellStyle name="Ausgabe 3 5 2 2" xfId="493" xr:uid="{00000000-0005-0000-0000-0000B3010000}"/>
    <cellStyle name="Ausgabe 3 5 2 3" xfId="494" xr:uid="{00000000-0005-0000-0000-0000B4010000}"/>
    <cellStyle name="Ausgabe 3 5 3" xfId="495" xr:uid="{00000000-0005-0000-0000-0000B5010000}"/>
    <cellStyle name="Ausgabe 3 5 3 2" xfId="496" xr:uid="{00000000-0005-0000-0000-0000B6010000}"/>
    <cellStyle name="Ausgabe 3 5 3 3" xfId="497" xr:uid="{00000000-0005-0000-0000-0000B7010000}"/>
    <cellStyle name="Ausgabe 3 5 4" xfId="498" xr:uid="{00000000-0005-0000-0000-0000B8010000}"/>
    <cellStyle name="Ausgabe 3 5 4 2" xfId="499" xr:uid="{00000000-0005-0000-0000-0000B9010000}"/>
    <cellStyle name="Ausgabe 3 5 4 3" xfId="500" xr:uid="{00000000-0005-0000-0000-0000BA010000}"/>
    <cellStyle name="Ausgabe 3 5 5" xfId="501" xr:uid="{00000000-0005-0000-0000-0000BB010000}"/>
    <cellStyle name="Ausgabe 3 5 6" xfId="502" xr:uid="{00000000-0005-0000-0000-0000BC010000}"/>
    <cellStyle name="Ausgabe 3 5 7" xfId="503" xr:uid="{00000000-0005-0000-0000-0000BD010000}"/>
    <cellStyle name="Ausgabe 3 5 8" xfId="504" xr:uid="{00000000-0005-0000-0000-0000BE010000}"/>
    <cellStyle name="Ausgabe 3 5 9" xfId="505" xr:uid="{00000000-0005-0000-0000-0000BF010000}"/>
    <cellStyle name="Ausgabe 3 6" xfId="506" xr:uid="{00000000-0005-0000-0000-0000C0010000}"/>
    <cellStyle name="Ausgabe 3 6 10" xfId="507" xr:uid="{00000000-0005-0000-0000-0000C1010000}"/>
    <cellStyle name="Ausgabe 3 6 11" xfId="508" xr:uid="{00000000-0005-0000-0000-0000C2010000}"/>
    <cellStyle name="Ausgabe 3 6 12" xfId="509" xr:uid="{00000000-0005-0000-0000-0000C3010000}"/>
    <cellStyle name="Ausgabe 3 6 2" xfId="510" xr:uid="{00000000-0005-0000-0000-0000C4010000}"/>
    <cellStyle name="Ausgabe 3 6 2 2" xfId="511" xr:uid="{00000000-0005-0000-0000-0000C5010000}"/>
    <cellStyle name="Ausgabe 3 6 2 3" xfId="512" xr:uid="{00000000-0005-0000-0000-0000C6010000}"/>
    <cellStyle name="Ausgabe 3 6 3" xfId="513" xr:uid="{00000000-0005-0000-0000-0000C7010000}"/>
    <cellStyle name="Ausgabe 3 6 3 2" xfId="514" xr:uid="{00000000-0005-0000-0000-0000C8010000}"/>
    <cellStyle name="Ausgabe 3 6 3 3" xfId="515" xr:uid="{00000000-0005-0000-0000-0000C9010000}"/>
    <cellStyle name="Ausgabe 3 6 4" xfId="516" xr:uid="{00000000-0005-0000-0000-0000CA010000}"/>
    <cellStyle name="Ausgabe 3 6 4 2" xfId="517" xr:uid="{00000000-0005-0000-0000-0000CB010000}"/>
    <cellStyle name="Ausgabe 3 6 4 3" xfId="518" xr:uid="{00000000-0005-0000-0000-0000CC010000}"/>
    <cellStyle name="Ausgabe 3 6 5" xfId="519" xr:uid="{00000000-0005-0000-0000-0000CD010000}"/>
    <cellStyle name="Ausgabe 3 6 6" xfId="520" xr:uid="{00000000-0005-0000-0000-0000CE010000}"/>
    <cellStyle name="Ausgabe 3 6 7" xfId="521" xr:uid="{00000000-0005-0000-0000-0000CF010000}"/>
    <cellStyle name="Ausgabe 3 6 8" xfId="522" xr:uid="{00000000-0005-0000-0000-0000D0010000}"/>
    <cellStyle name="Ausgabe 3 6 9" xfId="523" xr:uid="{00000000-0005-0000-0000-0000D1010000}"/>
    <cellStyle name="Ausgabe 3 7" xfId="524" xr:uid="{00000000-0005-0000-0000-0000D2010000}"/>
    <cellStyle name="Ausgabe 3 7 2" xfId="525" xr:uid="{00000000-0005-0000-0000-0000D3010000}"/>
    <cellStyle name="Ausgabe 3 7 3" xfId="526" xr:uid="{00000000-0005-0000-0000-0000D4010000}"/>
    <cellStyle name="Ausgabe 3 7 4" xfId="527" xr:uid="{00000000-0005-0000-0000-0000D5010000}"/>
    <cellStyle name="Ausgabe 3 7 5" xfId="528" xr:uid="{00000000-0005-0000-0000-0000D6010000}"/>
    <cellStyle name="Ausgabe 3 7 6" xfId="529" xr:uid="{00000000-0005-0000-0000-0000D7010000}"/>
    <cellStyle name="Ausgabe 3 7 7" xfId="530" xr:uid="{00000000-0005-0000-0000-0000D8010000}"/>
    <cellStyle name="Ausgabe 3 7 8" xfId="531" xr:uid="{00000000-0005-0000-0000-0000D9010000}"/>
    <cellStyle name="Ausgabe 3 7 9" xfId="532" xr:uid="{00000000-0005-0000-0000-0000DA010000}"/>
    <cellStyle name="Ausgabe 3 8" xfId="533" xr:uid="{00000000-0005-0000-0000-0000DB010000}"/>
    <cellStyle name="Ausgabe 3 8 2" xfId="534" xr:uid="{00000000-0005-0000-0000-0000DC010000}"/>
    <cellStyle name="Ausgabe 3 8 3" xfId="535" xr:uid="{00000000-0005-0000-0000-0000DD010000}"/>
    <cellStyle name="Ausgabe 3 8 4" xfId="536" xr:uid="{00000000-0005-0000-0000-0000DE010000}"/>
    <cellStyle name="Ausgabe 3 8 5" xfId="537" xr:uid="{00000000-0005-0000-0000-0000DF010000}"/>
    <cellStyle name="Ausgabe 3 8 6" xfId="538" xr:uid="{00000000-0005-0000-0000-0000E0010000}"/>
    <cellStyle name="Ausgabe 3 8 7" xfId="539" xr:uid="{00000000-0005-0000-0000-0000E1010000}"/>
    <cellStyle name="Ausgabe 3 8 8" xfId="540" xr:uid="{00000000-0005-0000-0000-0000E2010000}"/>
    <cellStyle name="Ausgabe 3 8 9" xfId="541" xr:uid="{00000000-0005-0000-0000-0000E3010000}"/>
    <cellStyle name="Ausgabe 3 9" xfId="542" xr:uid="{00000000-0005-0000-0000-0000E4010000}"/>
    <cellStyle name="Ausgabe 3 9 2" xfId="543" xr:uid="{00000000-0005-0000-0000-0000E5010000}"/>
    <cellStyle name="Ausgabe 3 9 3" xfId="544" xr:uid="{00000000-0005-0000-0000-0000E6010000}"/>
    <cellStyle name="Ausgabe 3_Preisblatt" xfId="317" xr:uid="{00000000-0005-0000-0000-0000E7010000}"/>
    <cellStyle name="Berechnung 2" xfId="28" xr:uid="{00000000-0005-0000-0000-0000E8010000}"/>
    <cellStyle name="Berechnung 2 10" xfId="546" xr:uid="{00000000-0005-0000-0000-0000E9010000}"/>
    <cellStyle name="Berechnung 2 10 2" xfId="547" xr:uid="{00000000-0005-0000-0000-0000EA010000}"/>
    <cellStyle name="Berechnung 2 10 3" xfId="548" xr:uid="{00000000-0005-0000-0000-0000EB010000}"/>
    <cellStyle name="Berechnung 2 11" xfId="549" xr:uid="{00000000-0005-0000-0000-0000EC010000}"/>
    <cellStyle name="Berechnung 2 11 2" xfId="550" xr:uid="{00000000-0005-0000-0000-0000ED010000}"/>
    <cellStyle name="Berechnung 2 11 3" xfId="551" xr:uid="{00000000-0005-0000-0000-0000EE010000}"/>
    <cellStyle name="Berechnung 2 12" xfId="552" xr:uid="{00000000-0005-0000-0000-0000EF010000}"/>
    <cellStyle name="Berechnung 2 12 2" xfId="553" xr:uid="{00000000-0005-0000-0000-0000F0010000}"/>
    <cellStyle name="Berechnung 2 12 3" xfId="554" xr:uid="{00000000-0005-0000-0000-0000F1010000}"/>
    <cellStyle name="Berechnung 2 13" xfId="555" xr:uid="{00000000-0005-0000-0000-0000F2010000}"/>
    <cellStyle name="Berechnung 2 13 2" xfId="556" xr:uid="{00000000-0005-0000-0000-0000F3010000}"/>
    <cellStyle name="Berechnung 2 13 3" xfId="557" xr:uid="{00000000-0005-0000-0000-0000F4010000}"/>
    <cellStyle name="Berechnung 2 14" xfId="558" xr:uid="{00000000-0005-0000-0000-0000F5010000}"/>
    <cellStyle name="Berechnung 2 15" xfId="559" xr:uid="{00000000-0005-0000-0000-0000F6010000}"/>
    <cellStyle name="Berechnung 2 2" xfId="560" xr:uid="{00000000-0005-0000-0000-0000F7010000}"/>
    <cellStyle name="Berechnung 2 2 10" xfId="561" xr:uid="{00000000-0005-0000-0000-0000F8010000}"/>
    <cellStyle name="Berechnung 2 2 11" xfId="562" xr:uid="{00000000-0005-0000-0000-0000F9010000}"/>
    <cellStyle name="Berechnung 2 2 12" xfId="563" xr:uid="{00000000-0005-0000-0000-0000FA010000}"/>
    <cellStyle name="Berechnung 2 2 13" xfId="564" xr:uid="{00000000-0005-0000-0000-0000FB010000}"/>
    <cellStyle name="Berechnung 2 2 14" xfId="565" xr:uid="{00000000-0005-0000-0000-0000FC010000}"/>
    <cellStyle name="Berechnung 2 2 2" xfId="566" xr:uid="{00000000-0005-0000-0000-0000FD010000}"/>
    <cellStyle name="Berechnung 2 2 2 10" xfId="567" xr:uid="{00000000-0005-0000-0000-0000FE010000}"/>
    <cellStyle name="Berechnung 2 2 2 11" xfId="568" xr:uid="{00000000-0005-0000-0000-0000FF010000}"/>
    <cellStyle name="Berechnung 2 2 2 2" xfId="569" xr:uid="{00000000-0005-0000-0000-000000020000}"/>
    <cellStyle name="Berechnung 2 2 2 2 2" xfId="570" xr:uid="{00000000-0005-0000-0000-000001020000}"/>
    <cellStyle name="Berechnung 2 2 2 2 3" xfId="571" xr:uid="{00000000-0005-0000-0000-000002020000}"/>
    <cellStyle name="Berechnung 2 2 2 3" xfId="572" xr:uid="{00000000-0005-0000-0000-000003020000}"/>
    <cellStyle name="Berechnung 2 2 2 3 2" xfId="573" xr:uid="{00000000-0005-0000-0000-000004020000}"/>
    <cellStyle name="Berechnung 2 2 2 3 3" xfId="574" xr:uid="{00000000-0005-0000-0000-000005020000}"/>
    <cellStyle name="Berechnung 2 2 2 4" xfId="575" xr:uid="{00000000-0005-0000-0000-000006020000}"/>
    <cellStyle name="Berechnung 2 2 2 5" xfId="576" xr:uid="{00000000-0005-0000-0000-000007020000}"/>
    <cellStyle name="Berechnung 2 2 2 6" xfId="577" xr:uid="{00000000-0005-0000-0000-000008020000}"/>
    <cellStyle name="Berechnung 2 2 2 7" xfId="578" xr:uid="{00000000-0005-0000-0000-000009020000}"/>
    <cellStyle name="Berechnung 2 2 2 8" xfId="579" xr:uid="{00000000-0005-0000-0000-00000A020000}"/>
    <cellStyle name="Berechnung 2 2 2 9" xfId="580" xr:uid="{00000000-0005-0000-0000-00000B020000}"/>
    <cellStyle name="Berechnung 2 2 3" xfId="581" xr:uid="{00000000-0005-0000-0000-00000C020000}"/>
    <cellStyle name="Berechnung 2 2 3 10" xfId="582" xr:uid="{00000000-0005-0000-0000-00000D020000}"/>
    <cellStyle name="Berechnung 2 2 3 11" xfId="583" xr:uid="{00000000-0005-0000-0000-00000E020000}"/>
    <cellStyle name="Berechnung 2 2 3 2" xfId="584" xr:uid="{00000000-0005-0000-0000-00000F020000}"/>
    <cellStyle name="Berechnung 2 2 3 2 2" xfId="585" xr:uid="{00000000-0005-0000-0000-000010020000}"/>
    <cellStyle name="Berechnung 2 2 3 2 3" xfId="586" xr:uid="{00000000-0005-0000-0000-000011020000}"/>
    <cellStyle name="Berechnung 2 2 3 3" xfId="587" xr:uid="{00000000-0005-0000-0000-000012020000}"/>
    <cellStyle name="Berechnung 2 2 3 3 2" xfId="588" xr:uid="{00000000-0005-0000-0000-000013020000}"/>
    <cellStyle name="Berechnung 2 2 3 3 3" xfId="589" xr:uid="{00000000-0005-0000-0000-000014020000}"/>
    <cellStyle name="Berechnung 2 2 3 4" xfId="590" xr:uid="{00000000-0005-0000-0000-000015020000}"/>
    <cellStyle name="Berechnung 2 2 3 5" xfId="591" xr:uid="{00000000-0005-0000-0000-000016020000}"/>
    <cellStyle name="Berechnung 2 2 3 6" xfId="592" xr:uid="{00000000-0005-0000-0000-000017020000}"/>
    <cellStyle name="Berechnung 2 2 3 7" xfId="593" xr:uid="{00000000-0005-0000-0000-000018020000}"/>
    <cellStyle name="Berechnung 2 2 3 8" xfId="594" xr:uid="{00000000-0005-0000-0000-000019020000}"/>
    <cellStyle name="Berechnung 2 2 3 9" xfId="595" xr:uid="{00000000-0005-0000-0000-00001A020000}"/>
    <cellStyle name="Berechnung 2 2 4" xfId="596" xr:uid="{00000000-0005-0000-0000-00001B020000}"/>
    <cellStyle name="Berechnung 2 2 4 2" xfId="597" xr:uid="{00000000-0005-0000-0000-00001C020000}"/>
    <cellStyle name="Berechnung 2 2 4 3" xfId="598" xr:uid="{00000000-0005-0000-0000-00001D020000}"/>
    <cellStyle name="Berechnung 2 2 4 4" xfId="599" xr:uid="{00000000-0005-0000-0000-00001E020000}"/>
    <cellStyle name="Berechnung 2 2 4 5" xfId="600" xr:uid="{00000000-0005-0000-0000-00001F020000}"/>
    <cellStyle name="Berechnung 2 2 4 6" xfId="601" xr:uid="{00000000-0005-0000-0000-000020020000}"/>
    <cellStyle name="Berechnung 2 2 4 7" xfId="602" xr:uid="{00000000-0005-0000-0000-000021020000}"/>
    <cellStyle name="Berechnung 2 2 4 8" xfId="603" xr:uid="{00000000-0005-0000-0000-000022020000}"/>
    <cellStyle name="Berechnung 2 2 4 9" xfId="604" xr:uid="{00000000-0005-0000-0000-000023020000}"/>
    <cellStyle name="Berechnung 2 2 5" xfId="605" xr:uid="{00000000-0005-0000-0000-000024020000}"/>
    <cellStyle name="Berechnung 2 2 5 2" xfId="606" xr:uid="{00000000-0005-0000-0000-000025020000}"/>
    <cellStyle name="Berechnung 2 2 5 3" xfId="607" xr:uid="{00000000-0005-0000-0000-000026020000}"/>
    <cellStyle name="Berechnung 2 2 5 4" xfId="608" xr:uid="{00000000-0005-0000-0000-000027020000}"/>
    <cellStyle name="Berechnung 2 2 5 5" xfId="609" xr:uid="{00000000-0005-0000-0000-000028020000}"/>
    <cellStyle name="Berechnung 2 2 5 6" xfId="610" xr:uid="{00000000-0005-0000-0000-000029020000}"/>
    <cellStyle name="Berechnung 2 2 5 7" xfId="611" xr:uid="{00000000-0005-0000-0000-00002A020000}"/>
    <cellStyle name="Berechnung 2 2 5 8" xfId="612" xr:uid="{00000000-0005-0000-0000-00002B020000}"/>
    <cellStyle name="Berechnung 2 2 5 9" xfId="613" xr:uid="{00000000-0005-0000-0000-00002C020000}"/>
    <cellStyle name="Berechnung 2 2 6" xfId="614" xr:uid="{00000000-0005-0000-0000-00002D020000}"/>
    <cellStyle name="Berechnung 2 2 6 2" xfId="615" xr:uid="{00000000-0005-0000-0000-00002E020000}"/>
    <cellStyle name="Berechnung 2 2 6 3" xfId="616" xr:uid="{00000000-0005-0000-0000-00002F020000}"/>
    <cellStyle name="Berechnung 2 2 6 4" xfId="617" xr:uid="{00000000-0005-0000-0000-000030020000}"/>
    <cellStyle name="Berechnung 2 2 6 5" xfId="618" xr:uid="{00000000-0005-0000-0000-000031020000}"/>
    <cellStyle name="Berechnung 2 2 6 6" xfId="619" xr:uid="{00000000-0005-0000-0000-000032020000}"/>
    <cellStyle name="Berechnung 2 2 6 7" xfId="620" xr:uid="{00000000-0005-0000-0000-000033020000}"/>
    <cellStyle name="Berechnung 2 2 6 8" xfId="621" xr:uid="{00000000-0005-0000-0000-000034020000}"/>
    <cellStyle name="Berechnung 2 2 6 9" xfId="622" xr:uid="{00000000-0005-0000-0000-000035020000}"/>
    <cellStyle name="Berechnung 2 2 7" xfId="623" xr:uid="{00000000-0005-0000-0000-000036020000}"/>
    <cellStyle name="Berechnung 2 2 7 2" xfId="624" xr:uid="{00000000-0005-0000-0000-000037020000}"/>
    <cellStyle name="Berechnung 2 2 7 3" xfId="625" xr:uid="{00000000-0005-0000-0000-000038020000}"/>
    <cellStyle name="Berechnung 2 2 7 4" xfId="626" xr:uid="{00000000-0005-0000-0000-000039020000}"/>
    <cellStyle name="Berechnung 2 2 7 5" xfId="627" xr:uid="{00000000-0005-0000-0000-00003A020000}"/>
    <cellStyle name="Berechnung 2 2 7 6" xfId="628" xr:uid="{00000000-0005-0000-0000-00003B020000}"/>
    <cellStyle name="Berechnung 2 2 7 7" xfId="629" xr:uid="{00000000-0005-0000-0000-00003C020000}"/>
    <cellStyle name="Berechnung 2 2 8" xfId="630" xr:uid="{00000000-0005-0000-0000-00003D020000}"/>
    <cellStyle name="Berechnung 2 2 9" xfId="631" xr:uid="{00000000-0005-0000-0000-00003E020000}"/>
    <cellStyle name="Berechnung 2 3" xfId="632" xr:uid="{00000000-0005-0000-0000-00003F020000}"/>
    <cellStyle name="Berechnung 2 3 10" xfId="633" xr:uid="{00000000-0005-0000-0000-000040020000}"/>
    <cellStyle name="Berechnung 2 3 11" xfId="634" xr:uid="{00000000-0005-0000-0000-000041020000}"/>
    <cellStyle name="Berechnung 2 3 12" xfId="635" xr:uid="{00000000-0005-0000-0000-000042020000}"/>
    <cellStyle name="Berechnung 2 3 13" xfId="636" xr:uid="{00000000-0005-0000-0000-000043020000}"/>
    <cellStyle name="Berechnung 2 3 14" xfId="637" xr:uid="{00000000-0005-0000-0000-000044020000}"/>
    <cellStyle name="Berechnung 2 3 2" xfId="638" xr:uid="{00000000-0005-0000-0000-000045020000}"/>
    <cellStyle name="Berechnung 2 3 2 10" xfId="639" xr:uid="{00000000-0005-0000-0000-000046020000}"/>
    <cellStyle name="Berechnung 2 3 2 11" xfId="640" xr:uid="{00000000-0005-0000-0000-000047020000}"/>
    <cellStyle name="Berechnung 2 3 2 2" xfId="641" xr:uid="{00000000-0005-0000-0000-000048020000}"/>
    <cellStyle name="Berechnung 2 3 2 2 2" xfId="642" xr:uid="{00000000-0005-0000-0000-000049020000}"/>
    <cellStyle name="Berechnung 2 3 2 2 3" xfId="643" xr:uid="{00000000-0005-0000-0000-00004A020000}"/>
    <cellStyle name="Berechnung 2 3 2 3" xfId="644" xr:uid="{00000000-0005-0000-0000-00004B020000}"/>
    <cellStyle name="Berechnung 2 3 2 3 2" xfId="645" xr:uid="{00000000-0005-0000-0000-00004C020000}"/>
    <cellStyle name="Berechnung 2 3 2 3 3" xfId="646" xr:uid="{00000000-0005-0000-0000-00004D020000}"/>
    <cellStyle name="Berechnung 2 3 2 4" xfId="647" xr:uid="{00000000-0005-0000-0000-00004E020000}"/>
    <cellStyle name="Berechnung 2 3 2 5" xfId="648" xr:uid="{00000000-0005-0000-0000-00004F020000}"/>
    <cellStyle name="Berechnung 2 3 2 6" xfId="649" xr:uid="{00000000-0005-0000-0000-000050020000}"/>
    <cellStyle name="Berechnung 2 3 2 7" xfId="650" xr:uid="{00000000-0005-0000-0000-000051020000}"/>
    <cellStyle name="Berechnung 2 3 2 8" xfId="651" xr:uid="{00000000-0005-0000-0000-000052020000}"/>
    <cellStyle name="Berechnung 2 3 2 9" xfId="652" xr:uid="{00000000-0005-0000-0000-000053020000}"/>
    <cellStyle name="Berechnung 2 3 3" xfId="653" xr:uid="{00000000-0005-0000-0000-000054020000}"/>
    <cellStyle name="Berechnung 2 3 3 10" xfId="654" xr:uid="{00000000-0005-0000-0000-000055020000}"/>
    <cellStyle name="Berechnung 2 3 3 11" xfId="655" xr:uid="{00000000-0005-0000-0000-000056020000}"/>
    <cellStyle name="Berechnung 2 3 3 2" xfId="656" xr:uid="{00000000-0005-0000-0000-000057020000}"/>
    <cellStyle name="Berechnung 2 3 3 2 2" xfId="657" xr:uid="{00000000-0005-0000-0000-000058020000}"/>
    <cellStyle name="Berechnung 2 3 3 2 3" xfId="658" xr:uid="{00000000-0005-0000-0000-000059020000}"/>
    <cellStyle name="Berechnung 2 3 3 3" xfId="659" xr:uid="{00000000-0005-0000-0000-00005A020000}"/>
    <cellStyle name="Berechnung 2 3 3 3 2" xfId="660" xr:uid="{00000000-0005-0000-0000-00005B020000}"/>
    <cellStyle name="Berechnung 2 3 3 3 3" xfId="661" xr:uid="{00000000-0005-0000-0000-00005C020000}"/>
    <cellStyle name="Berechnung 2 3 3 4" xfId="662" xr:uid="{00000000-0005-0000-0000-00005D020000}"/>
    <cellStyle name="Berechnung 2 3 3 5" xfId="663" xr:uid="{00000000-0005-0000-0000-00005E020000}"/>
    <cellStyle name="Berechnung 2 3 3 6" xfId="664" xr:uid="{00000000-0005-0000-0000-00005F020000}"/>
    <cellStyle name="Berechnung 2 3 3 7" xfId="665" xr:uid="{00000000-0005-0000-0000-000060020000}"/>
    <cellStyle name="Berechnung 2 3 3 8" xfId="666" xr:uid="{00000000-0005-0000-0000-000061020000}"/>
    <cellStyle name="Berechnung 2 3 3 9" xfId="667" xr:uid="{00000000-0005-0000-0000-000062020000}"/>
    <cellStyle name="Berechnung 2 3 4" xfId="668" xr:uid="{00000000-0005-0000-0000-000063020000}"/>
    <cellStyle name="Berechnung 2 3 4 2" xfId="669" xr:uid="{00000000-0005-0000-0000-000064020000}"/>
    <cellStyle name="Berechnung 2 3 4 3" xfId="670" xr:uid="{00000000-0005-0000-0000-000065020000}"/>
    <cellStyle name="Berechnung 2 3 4 4" xfId="671" xr:uid="{00000000-0005-0000-0000-000066020000}"/>
    <cellStyle name="Berechnung 2 3 4 5" xfId="672" xr:uid="{00000000-0005-0000-0000-000067020000}"/>
    <cellStyle name="Berechnung 2 3 4 6" xfId="673" xr:uid="{00000000-0005-0000-0000-000068020000}"/>
    <cellStyle name="Berechnung 2 3 4 7" xfId="674" xr:uid="{00000000-0005-0000-0000-000069020000}"/>
    <cellStyle name="Berechnung 2 3 4 8" xfId="675" xr:uid="{00000000-0005-0000-0000-00006A020000}"/>
    <cellStyle name="Berechnung 2 3 4 9" xfId="676" xr:uid="{00000000-0005-0000-0000-00006B020000}"/>
    <cellStyle name="Berechnung 2 3 5" xfId="677" xr:uid="{00000000-0005-0000-0000-00006C020000}"/>
    <cellStyle name="Berechnung 2 3 5 2" xfId="678" xr:uid="{00000000-0005-0000-0000-00006D020000}"/>
    <cellStyle name="Berechnung 2 3 5 3" xfId="679" xr:uid="{00000000-0005-0000-0000-00006E020000}"/>
    <cellStyle name="Berechnung 2 3 5 4" xfId="680" xr:uid="{00000000-0005-0000-0000-00006F020000}"/>
    <cellStyle name="Berechnung 2 3 5 5" xfId="681" xr:uid="{00000000-0005-0000-0000-000070020000}"/>
    <cellStyle name="Berechnung 2 3 5 6" xfId="682" xr:uid="{00000000-0005-0000-0000-000071020000}"/>
    <cellStyle name="Berechnung 2 3 5 7" xfId="683" xr:uid="{00000000-0005-0000-0000-000072020000}"/>
    <cellStyle name="Berechnung 2 3 5 8" xfId="684" xr:uid="{00000000-0005-0000-0000-000073020000}"/>
    <cellStyle name="Berechnung 2 3 5 9" xfId="685" xr:uid="{00000000-0005-0000-0000-000074020000}"/>
    <cellStyle name="Berechnung 2 3 6" xfId="686" xr:uid="{00000000-0005-0000-0000-000075020000}"/>
    <cellStyle name="Berechnung 2 3 6 2" xfId="687" xr:uid="{00000000-0005-0000-0000-000076020000}"/>
    <cellStyle name="Berechnung 2 3 6 3" xfId="688" xr:uid="{00000000-0005-0000-0000-000077020000}"/>
    <cellStyle name="Berechnung 2 3 6 4" xfId="689" xr:uid="{00000000-0005-0000-0000-000078020000}"/>
    <cellStyle name="Berechnung 2 3 6 5" xfId="690" xr:uid="{00000000-0005-0000-0000-000079020000}"/>
    <cellStyle name="Berechnung 2 3 6 6" xfId="691" xr:uid="{00000000-0005-0000-0000-00007A020000}"/>
    <cellStyle name="Berechnung 2 3 6 7" xfId="692" xr:uid="{00000000-0005-0000-0000-00007B020000}"/>
    <cellStyle name="Berechnung 2 3 6 8" xfId="693" xr:uid="{00000000-0005-0000-0000-00007C020000}"/>
    <cellStyle name="Berechnung 2 3 6 9" xfId="694" xr:uid="{00000000-0005-0000-0000-00007D020000}"/>
    <cellStyle name="Berechnung 2 3 7" xfId="695" xr:uid="{00000000-0005-0000-0000-00007E020000}"/>
    <cellStyle name="Berechnung 2 3 7 2" xfId="696" xr:uid="{00000000-0005-0000-0000-00007F020000}"/>
    <cellStyle name="Berechnung 2 3 7 3" xfId="697" xr:uid="{00000000-0005-0000-0000-000080020000}"/>
    <cellStyle name="Berechnung 2 3 7 4" xfId="698" xr:uid="{00000000-0005-0000-0000-000081020000}"/>
    <cellStyle name="Berechnung 2 3 7 5" xfId="699" xr:uid="{00000000-0005-0000-0000-000082020000}"/>
    <cellStyle name="Berechnung 2 3 7 6" xfId="700" xr:uid="{00000000-0005-0000-0000-000083020000}"/>
    <cellStyle name="Berechnung 2 3 7 7" xfId="701" xr:uid="{00000000-0005-0000-0000-000084020000}"/>
    <cellStyle name="Berechnung 2 3 8" xfId="702" xr:uid="{00000000-0005-0000-0000-000085020000}"/>
    <cellStyle name="Berechnung 2 3 9" xfId="703" xr:uid="{00000000-0005-0000-0000-000086020000}"/>
    <cellStyle name="Berechnung 2 4" xfId="704" xr:uid="{00000000-0005-0000-0000-000087020000}"/>
    <cellStyle name="Berechnung 2 4 10" xfId="705" xr:uid="{00000000-0005-0000-0000-000088020000}"/>
    <cellStyle name="Berechnung 2 4 11" xfId="706" xr:uid="{00000000-0005-0000-0000-000089020000}"/>
    <cellStyle name="Berechnung 2 4 12" xfId="707" xr:uid="{00000000-0005-0000-0000-00008A020000}"/>
    <cellStyle name="Berechnung 2 4 2" xfId="708" xr:uid="{00000000-0005-0000-0000-00008B020000}"/>
    <cellStyle name="Berechnung 2 4 2 2" xfId="709" xr:uid="{00000000-0005-0000-0000-00008C020000}"/>
    <cellStyle name="Berechnung 2 4 2 3" xfId="710" xr:uid="{00000000-0005-0000-0000-00008D020000}"/>
    <cellStyle name="Berechnung 2 4 3" xfId="711" xr:uid="{00000000-0005-0000-0000-00008E020000}"/>
    <cellStyle name="Berechnung 2 4 3 2" xfId="712" xr:uid="{00000000-0005-0000-0000-00008F020000}"/>
    <cellStyle name="Berechnung 2 4 3 3" xfId="713" xr:uid="{00000000-0005-0000-0000-000090020000}"/>
    <cellStyle name="Berechnung 2 4 4" xfId="714" xr:uid="{00000000-0005-0000-0000-000091020000}"/>
    <cellStyle name="Berechnung 2 4 4 2" xfId="715" xr:uid="{00000000-0005-0000-0000-000092020000}"/>
    <cellStyle name="Berechnung 2 4 4 3" xfId="716" xr:uid="{00000000-0005-0000-0000-000093020000}"/>
    <cellStyle name="Berechnung 2 4 5" xfId="717" xr:uid="{00000000-0005-0000-0000-000094020000}"/>
    <cellStyle name="Berechnung 2 4 6" xfId="718" xr:uid="{00000000-0005-0000-0000-000095020000}"/>
    <cellStyle name="Berechnung 2 4 7" xfId="719" xr:uid="{00000000-0005-0000-0000-000096020000}"/>
    <cellStyle name="Berechnung 2 4 8" xfId="720" xr:uid="{00000000-0005-0000-0000-000097020000}"/>
    <cellStyle name="Berechnung 2 4 9" xfId="721" xr:uid="{00000000-0005-0000-0000-000098020000}"/>
    <cellStyle name="Berechnung 2 5" xfId="722" xr:uid="{00000000-0005-0000-0000-000099020000}"/>
    <cellStyle name="Berechnung 2 5 10" xfId="723" xr:uid="{00000000-0005-0000-0000-00009A020000}"/>
    <cellStyle name="Berechnung 2 5 11" xfId="724" xr:uid="{00000000-0005-0000-0000-00009B020000}"/>
    <cellStyle name="Berechnung 2 5 12" xfId="725" xr:uid="{00000000-0005-0000-0000-00009C020000}"/>
    <cellStyle name="Berechnung 2 5 2" xfId="726" xr:uid="{00000000-0005-0000-0000-00009D020000}"/>
    <cellStyle name="Berechnung 2 5 2 2" xfId="727" xr:uid="{00000000-0005-0000-0000-00009E020000}"/>
    <cellStyle name="Berechnung 2 5 2 3" xfId="728" xr:uid="{00000000-0005-0000-0000-00009F020000}"/>
    <cellStyle name="Berechnung 2 5 3" xfId="729" xr:uid="{00000000-0005-0000-0000-0000A0020000}"/>
    <cellStyle name="Berechnung 2 5 3 2" xfId="730" xr:uid="{00000000-0005-0000-0000-0000A1020000}"/>
    <cellStyle name="Berechnung 2 5 3 3" xfId="731" xr:uid="{00000000-0005-0000-0000-0000A2020000}"/>
    <cellStyle name="Berechnung 2 5 4" xfId="732" xr:uid="{00000000-0005-0000-0000-0000A3020000}"/>
    <cellStyle name="Berechnung 2 5 4 2" xfId="733" xr:uid="{00000000-0005-0000-0000-0000A4020000}"/>
    <cellStyle name="Berechnung 2 5 4 3" xfId="734" xr:uid="{00000000-0005-0000-0000-0000A5020000}"/>
    <cellStyle name="Berechnung 2 5 5" xfId="735" xr:uid="{00000000-0005-0000-0000-0000A6020000}"/>
    <cellStyle name="Berechnung 2 5 6" xfId="736" xr:uid="{00000000-0005-0000-0000-0000A7020000}"/>
    <cellStyle name="Berechnung 2 5 7" xfId="737" xr:uid="{00000000-0005-0000-0000-0000A8020000}"/>
    <cellStyle name="Berechnung 2 5 8" xfId="738" xr:uid="{00000000-0005-0000-0000-0000A9020000}"/>
    <cellStyle name="Berechnung 2 5 9" xfId="739" xr:uid="{00000000-0005-0000-0000-0000AA020000}"/>
    <cellStyle name="Berechnung 2 6" xfId="740" xr:uid="{00000000-0005-0000-0000-0000AB020000}"/>
    <cellStyle name="Berechnung 2 6 10" xfId="741" xr:uid="{00000000-0005-0000-0000-0000AC020000}"/>
    <cellStyle name="Berechnung 2 6 11" xfId="742" xr:uid="{00000000-0005-0000-0000-0000AD020000}"/>
    <cellStyle name="Berechnung 2 6 12" xfId="743" xr:uid="{00000000-0005-0000-0000-0000AE020000}"/>
    <cellStyle name="Berechnung 2 6 2" xfId="744" xr:uid="{00000000-0005-0000-0000-0000AF020000}"/>
    <cellStyle name="Berechnung 2 6 2 2" xfId="745" xr:uid="{00000000-0005-0000-0000-0000B0020000}"/>
    <cellStyle name="Berechnung 2 6 2 3" xfId="746" xr:uid="{00000000-0005-0000-0000-0000B1020000}"/>
    <cellStyle name="Berechnung 2 6 3" xfId="747" xr:uid="{00000000-0005-0000-0000-0000B2020000}"/>
    <cellStyle name="Berechnung 2 6 3 2" xfId="748" xr:uid="{00000000-0005-0000-0000-0000B3020000}"/>
    <cellStyle name="Berechnung 2 6 3 3" xfId="749" xr:uid="{00000000-0005-0000-0000-0000B4020000}"/>
    <cellStyle name="Berechnung 2 6 4" xfId="750" xr:uid="{00000000-0005-0000-0000-0000B5020000}"/>
    <cellStyle name="Berechnung 2 6 4 2" xfId="751" xr:uid="{00000000-0005-0000-0000-0000B6020000}"/>
    <cellStyle name="Berechnung 2 6 4 3" xfId="752" xr:uid="{00000000-0005-0000-0000-0000B7020000}"/>
    <cellStyle name="Berechnung 2 6 5" xfId="753" xr:uid="{00000000-0005-0000-0000-0000B8020000}"/>
    <cellStyle name="Berechnung 2 6 6" xfId="754" xr:uid="{00000000-0005-0000-0000-0000B9020000}"/>
    <cellStyle name="Berechnung 2 6 7" xfId="755" xr:uid="{00000000-0005-0000-0000-0000BA020000}"/>
    <cellStyle name="Berechnung 2 6 8" xfId="756" xr:uid="{00000000-0005-0000-0000-0000BB020000}"/>
    <cellStyle name="Berechnung 2 6 9" xfId="757" xr:uid="{00000000-0005-0000-0000-0000BC020000}"/>
    <cellStyle name="Berechnung 2 7" xfId="758" xr:uid="{00000000-0005-0000-0000-0000BD020000}"/>
    <cellStyle name="Berechnung 2 7 2" xfId="759" xr:uid="{00000000-0005-0000-0000-0000BE020000}"/>
    <cellStyle name="Berechnung 2 7 3" xfId="760" xr:uid="{00000000-0005-0000-0000-0000BF020000}"/>
    <cellStyle name="Berechnung 2 7 4" xfId="761" xr:uid="{00000000-0005-0000-0000-0000C0020000}"/>
    <cellStyle name="Berechnung 2 7 5" xfId="762" xr:uid="{00000000-0005-0000-0000-0000C1020000}"/>
    <cellStyle name="Berechnung 2 7 6" xfId="763" xr:uid="{00000000-0005-0000-0000-0000C2020000}"/>
    <cellStyle name="Berechnung 2 7 7" xfId="764" xr:uid="{00000000-0005-0000-0000-0000C3020000}"/>
    <cellStyle name="Berechnung 2 7 8" xfId="765" xr:uid="{00000000-0005-0000-0000-0000C4020000}"/>
    <cellStyle name="Berechnung 2 7 9" xfId="766" xr:uid="{00000000-0005-0000-0000-0000C5020000}"/>
    <cellStyle name="Berechnung 2 8" xfId="767" xr:uid="{00000000-0005-0000-0000-0000C6020000}"/>
    <cellStyle name="Berechnung 2 8 2" xfId="768" xr:uid="{00000000-0005-0000-0000-0000C7020000}"/>
    <cellStyle name="Berechnung 2 8 3" xfId="769" xr:uid="{00000000-0005-0000-0000-0000C8020000}"/>
    <cellStyle name="Berechnung 2 8 4" xfId="770" xr:uid="{00000000-0005-0000-0000-0000C9020000}"/>
    <cellStyle name="Berechnung 2 8 5" xfId="771" xr:uid="{00000000-0005-0000-0000-0000CA020000}"/>
    <cellStyle name="Berechnung 2 8 6" xfId="772" xr:uid="{00000000-0005-0000-0000-0000CB020000}"/>
    <cellStyle name="Berechnung 2 8 7" xfId="773" xr:uid="{00000000-0005-0000-0000-0000CC020000}"/>
    <cellStyle name="Berechnung 2 8 8" xfId="774" xr:uid="{00000000-0005-0000-0000-0000CD020000}"/>
    <cellStyle name="Berechnung 2 8 9" xfId="775" xr:uid="{00000000-0005-0000-0000-0000CE020000}"/>
    <cellStyle name="Berechnung 2 9" xfId="776" xr:uid="{00000000-0005-0000-0000-0000CF020000}"/>
    <cellStyle name="Berechnung 2 9 2" xfId="777" xr:uid="{00000000-0005-0000-0000-0000D0020000}"/>
    <cellStyle name="Berechnung 2 9 3" xfId="778" xr:uid="{00000000-0005-0000-0000-0000D1020000}"/>
    <cellStyle name="Berechnung 2 9 4" xfId="779" xr:uid="{00000000-0005-0000-0000-0000D2020000}"/>
    <cellStyle name="Berechnung 2 9 5" xfId="780" xr:uid="{00000000-0005-0000-0000-0000D3020000}"/>
    <cellStyle name="Berechnung 2 9 6" xfId="781" xr:uid="{00000000-0005-0000-0000-0000D4020000}"/>
    <cellStyle name="Berechnung 2 9 7" xfId="782" xr:uid="{00000000-0005-0000-0000-0000D5020000}"/>
    <cellStyle name="Berechnung 2 9 8" xfId="783" xr:uid="{00000000-0005-0000-0000-0000D6020000}"/>
    <cellStyle name="Berechnung 2 9 9" xfId="784" xr:uid="{00000000-0005-0000-0000-0000D7020000}"/>
    <cellStyle name="Berechnung 2_Preisblatt" xfId="545" xr:uid="{00000000-0005-0000-0000-0000D8020000}"/>
    <cellStyle name="Berechnung 3" xfId="55" xr:uid="{00000000-0005-0000-0000-0000D9020000}"/>
    <cellStyle name="Berechnung 3 10" xfId="786" xr:uid="{00000000-0005-0000-0000-0000DA020000}"/>
    <cellStyle name="Berechnung 3 10 2" xfId="787" xr:uid="{00000000-0005-0000-0000-0000DB020000}"/>
    <cellStyle name="Berechnung 3 10 3" xfId="788" xr:uid="{00000000-0005-0000-0000-0000DC020000}"/>
    <cellStyle name="Berechnung 3 11" xfId="789" xr:uid="{00000000-0005-0000-0000-0000DD020000}"/>
    <cellStyle name="Berechnung 3 11 2" xfId="790" xr:uid="{00000000-0005-0000-0000-0000DE020000}"/>
    <cellStyle name="Berechnung 3 11 3" xfId="791" xr:uid="{00000000-0005-0000-0000-0000DF020000}"/>
    <cellStyle name="Berechnung 3 12" xfId="792" xr:uid="{00000000-0005-0000-0000-0000E0020000}"/>
    <cellStyle name="Berechnung 3 12 2" xfId="793" xr:uid="{00000000-0005-0000-0000-0000E1020000}"/>
    <cellStyle name="Berechnung 3 12 3" xfId="794" xr:uid="{00000000-0005-0000-0000-0000E2020000}"/>
    <cellStyle name="Berechnung 3 13" xfId="795" xr:uid="{00000000-0005-0000-0000-0000E3020000}"/>
    <cellStyle name="Berechnung 3 13 2" xfId="796" xr:uid="{00000000-0005-0000-0000-0000E4020000}"/>
    <cellStyle name="Berechnung 3 13 3" xfId="797" xr:uid="{00000000-0005-0000-0000-0000E5020000}"/>
    <cellStyle name="Berechnung 3 14" xfId="798" xr:uid="{00000000-0005-0000-0000-0000E6020000}"/>
    <cellStyle name="Berechnung 3 15" xfId="799" xr:uid="{00000000-0005-0000-0000-0000E7020000}"/>
    <cellStyle name="Berechnung 3 2" xfId="800" xr:uid="{00000000-0005-0000-0000-0000E8020000}"/>
    <cellStyle name="Berechnung 3 2 10" xfId="801" xr:uid="{00000000-0005-0000-0000-0000E9020000}"/>
    <cellStyle name="Berechnung 3 2 11" xfId="802" xr:uid="{00000000-0005-0000-0000-0000EA020000}"/>
    <cellStyle name="Berechnung 3 2 12" xfId="803" xr:uid="{00000000-0005-0000-0000-0000EB020000}"/>
    <cellStyle name="Berechnung 3 2 13" xfId="804" xr:uid="{00000000-0005-0000-0000-0000EC020000}"/>
    <cellStyle name="Berechnung 3 2 14" xfId="805" xr:uid="{00000000-0005-0000-0000-0000ED020000}"/>
    <cellStyle name="Berechnung 3 2 2" xfId="806" xr:uid="{00000000-0005-0000-0000-0000EE020000}"/>
    <cellStyle name="Berechnung 3 2 2 10" xfId="807" xr:uid="{00000000-0005-0000-0000-0000EF020000}"/>
    <cellStyle name="Berechnung 3 2 2 11" xfId="808" xr:uid="{00000000-0005-0000-0000-0000F0020000}"/>
    <cellStyle name="Berechnung 3 2 2 2" xfId="809" xr:uid="{00000000-0005-0000-0000-0000F1020000}"/>
    <cellStyle name="Berechnung 3 2 2 2 2" xfId="810" xr:uid="{00000000-0005-0000-0000-0000F2020000}"/>
    <cellStyle name="Berechnung 3 2 2 2 3" xfId="811" xr:uid="{00000000-0005-0000-0000-0000F3020000}"/>
    <cellStyle name="Berechnung 3 2 2 3" xfId="812" xr:uid="{00000000-0005-0000-0000-0000F4020000}"/>
    <cellStyle name="Berechnung 3 2 2 3 2" xfId="813" xr:uid="{00000000-0005-0000-0000-0000F5020000}"/>
    <cellStyle name="Berechnung 3 2 2 3 3" xfId="814" xr:uid="{00000000-0005-0000-0000-0000F6020000}"/>
    <cellStyle name="Berechnung 3 2 2 4" xfId="815" xr:uid="{00000000-0005-0000-0000-0000F7020000}"/>
    <cellStyle name="Berechnung 3 2 2 5" xfId="816" xr:uid="{00000000-0005-0000-0000-0000F8020000}"/>
    <cellStyle name="Berechnung 3 2 2 6" xfId="817" xr:uid="{00000000-0005-0000-0000-0000F9020000}"/>
    <cellStyle name="Berechnung 3 2 2 7" xfId="818" xr:uid="{00000000-0005-0000-0000-0000FA020000}"/>
    <cellStyle name="Berechnung 3 2 2 8" xfId="819" xr:uid="{00000000-0005-0000-0000-0000FB020000}"/>
    <cellStyle name="Berechnung 3 2 2 9" xfId="820" xr:uid="{00000000-0005-0000-0000-0000FC020000}"/>
    <cellStyle name="Berechnung 3 2 3" xfId="821" xr:uid="{00000000-0005-0000-0000-0000FD020000}"/>
    <cellStyle name="Berechnung 3 2 3 10" xfId="822" xr:uid="{00000000-0005-0000-0000-0000FE020000}"/>
    <cellStyle name="Berechnung 3 2 3 11" xfId="823" xr:uid="{00000000-0005-0000-0000-0000FF020000}"/>
    <cellStyle name="Berechnung 3 2 3 2" xfId="824" xr:uid="{00000000-0005-0000-0000-000000030000}"/>
    <cellStyle name="Berechnung 3 2 3 2 2" xfId="825" xr:uid="{00000000-0005-0000-0000-000001030000}"/>
    <cellStyle name="Berechnung 3 2 3 2 3" xfId="826" xr:uid="{00000000-0005-0000-0000-000002030000}"/>
    <cellStyle name="Berechnung 3 2 3 3" xfId="827" xr:uid="{00000000-0005-0000-0000-000003030000}"/>
    <cellStyle name="Berechnung 3 2 3 3 2" xfId="828" xr:uid="{00000000-0005-0000-0000-000004030000}"/>
    <cellStyle name="Berechnung 3 2 3 3 3" xfId="829" xr:uid="{00000000-0005-0000-0000-000005030000}"/>
    <cellStyle name="Berechnung 3 2 3 4" xfId="830" xr:uid="{00000000-0005-0000-0000-000006030000}"/>
    <cellStyle name="Berechnung 3 2 3 5" xfId="831" xr:uid="{00000000-0005-0000-0000-000007030000}"/>
    <cellStyle name="Berechnung 3 2 3 6" xfId="832" xr:uid="{00000000-0005-0000-0000-000008030000}"/>
    <cellStyle name="Berechnung 3 2 3 7" xfId="833" xr:uid="{00000000-0005-0000-0000-000009030000}"/>
    <cellStyle name="Berechnung 3 2 3 8" xfId="834" xr:uid="{00000000-0005-0000-0000-00000A030000}"/>
    <cellStyle name="Berechnung 3 2 3 9" xfId="835" xr:uid="{00000000-0005-0000-0000-00000B030000}"/>
    <cellStyle name="Berechnung 3 2 4" xfId="836" xr:uid="{00000000-0005-0000-0000-00000C030000}"/>
    <cellStyle name="Berechnung 3 2 4 2" xfId="837" xr:uid="{00000000-0005-0000-0000-00000D030000}"/>
    <cellStyle name="Berechnung 3 2 4 3" xfId="838" xr:uid="{00000000-0005-0000-0000-00000E030000}"/>
    <cellStyle name="Berechnung 3 2 4 4" xfId="839" xr:uid="{00000000-0005-0000-0000-00000F030000}"/>
    <cellStyle name="Berechnung 3 2 4 5" xfId="840" xr:uid="{00000000-0005-0000-0000-000010030000}"/>
    <cellStyle name="Berechnung 3 2 4 6" xfId="841" xr:uid="{00000000-0005-0000-0000-000011030000}"/>
    <cellStyle name="Berechnung 3 2 4 7" xfId="842" xr:uid="{00000000-0005-0000-0000-000012030000}"/>
    <cellStyle name="Berechnung 3 2 4 8" xfId="843" xr:uid="{00000000-0005-0000-0000-000013030000}"/>
    <cellStyle name="Berechnung 3 2 4 9" xfId="844" xr:uid="{00000000-0005-0000-0000-000014030000}"/>
    <cellStyle name="Berechnung 3 2 5" xfId="845" xr:uid="{00000000-0005-0000-0000-000015030000}"/>
    <cellStyle name="Berechnung 3 2 5 2" xfId="846" xr:uid="{00000000-0005-0000-0000-000016030000}"/>
    <cellStyle name="Berechnung 3 2 5 3" xfId="847" xr:uid="{00000000-0005-0000-0000-000017030000}"/>
    <cellStyle name="Berechnung 3 2 5 4" xfId="848" xr:uid="{00000000-0005-0000-0000-000018030000}"/>
    <cellStyle name="Berechnung 3 2 5 5" xfId="849" xr:uid="{00000000-0005-0000-0000-000019030000}"/>
    <cellStyle name="Berechnung 3 2 5 6" xfId="850" xr:uid="{00000000-0005-0000-0000-00001A030000}"/>
    <cellStyle name="Berechnung 3 2 5 7" xfId="851" xr:uid="{00000000-0005-0000-0000-00001B030000}"/>
    <cellStyle name="Berechnung 3 2 5 8" xfId="852" xr:uid="{00000000-0005-0000-0000-00001C030000}"/>
    <cellStyle name="Berechnung 3 2 5 9" xfId="853" xr:uid="{00000000-0005-0000-0000-00001D030000}"/>
    <cellStyle name="Berechnung 3 2 6" xfId="854" xr:uid="{00000000-0005-0000-0000-00001E030000}"/>
    <cellStyle name="Berechnung 3 2 6 2" xfId="855" xr:uid="{00000000-0005-0000-0000-00001F030000}"/>
    <cellStyle name="Berechnung 3 2 6 3" xfId="856" xr:uid="{00000000-0005-0000-0000-000020030000}"/>
    <cellStyle name="Berechnung 3 2 6 4" xfId="857" xr:uid="{00000000-0005-0000-0000-000021030000}"/>
    <cellStyle name="Berechnung 3 2 6 5" xfId="858" xr:uid="{00000000-0005-0000-0000-000022030000}"/>
    <cellStyle name="Berechnung 3 2 6 6" xfId="859" xr:uid="{00000000-0005-0000-0000-000023030000}"/>
    <cellStyle name="Berechnung 3 2 6 7" xfId="860" xr:uid="{00000000-0005-0000-0000-000024030000}"/>
    <cellStyle name="Berechnung 3 2 6 8" xfId="861" xr:uid="{00000000-0005-0000-0000-000025030000}"/>
    <cellStyle name="Berechnung 3 2 6 9" xfId="862" xr:uid="{00000000-0005-0000-0000-000026030000}"/>
    <cellStyle name="Berechnung 3 2 7" xfId="863" xr:uid="{00000000-0005-0000-0000-000027030000}"/>
    <cellStyle name="Berechnung 3 2 7 2" xfId="864" xr:uid="{00000000-0005-0000-0000-000028030000}"/>
    <cellStyle name="Berechnung 3 2 7 3" xfId="865" xr:uid="{00000000-0005-0000-0000-000029030000}"/>
    <cellStyle name="Berechnung 3 2 7 4" xfId="866" xr:uid="{00000000-0005-0000-0000-00002A030000}"/>
    <cellStyle name="Berechnung 3 2 7 5" xfId="867" xr:uid="{00000000-0005-0000-0000-00002B030000}"/>
    <cellStyle name="Berechnung 3 2 7 6" xfId="868" xr:uid="{00000000-0005-0000-0000-00002C030000}"/>
    <cellStyle name="Berechnung 3 2 7 7" xfId="869" xr:uid="{00000000-0005-0000-0000-00002D030000}"/>
    <cellStyle name="Berechnung 3 2 8" xfId="870" xr:uid="{00000000-0005-0000-0000-00002E030000}"/>
    <cellStyle name="Berechnung 3 2 9" xfId="871" xr:uid="{00000000-0005-0000-0000-00002F030000}"/>
    <cellStyle name="Berechnung 3 3" xfId="872" xr:uid="{00000000-0005-0000-0000-000030030000}"/>
    <cellStyle name="Berechnung 3 3 10" xfId="873" xr:uid="{00000000-0005-0000-0000-000031030000}"/>
    <cellStyle name="Berechnung 3 3 11" xfId="874" xr:uid="{00000000-0005-0000-0000-000032030000}"/>
    <cellStyle name="Berechnung 3 3 12" xfId="875" xr:uid="{00000000-0005-0000-0000-000033030000}"/>
    <cellStyle name="Berechnung 3 3 13" xfId="876" xr:uid="{00000000-0005-0000-0000-000034030000}"/>
    <cellStyle name="Berechnung 3 3 14" xfId="877" xr:uid="{00000000-0005-0000-0000-000035030000}"/>
    <cellStyle name="Berechnung 3 3 2" xfId="878" xr:uid="{00000000-0005-0000-0000-000036030000}"/>
    <cellStyle name="Berechnung 3 3 2 10" xfId="879" xr:uid="{00000000-0005-0000-0000-000037030000}"/>
    <cellStyle name="Berechnung 3 3 2 11" xfId="880" xr:uid="{00000000-0005-0000-0000-000038030000}"/>
    <cellStyle name="Berechnung 3 3 2 2" xfId="881" xr:uid="{00000000-0005-0000-0000-000039030000}"/>
    <cellStyle name="Berechnung 3 3 2 2 2" xfId="882" xr:uid="{00000000-0005-0000-0000-00003A030000}"/>
    <cellStyle name="Berechnung 3 3 2 2 3" xfId="883" xr:uid="{00000000-0005-0000-0000-00003B030000}"/>
    <cellStyle name="Berechnung 3 3 2 3" xfId="884" xr:uid="{00000000-0005-0000-0000-00003C030000}"/>
    <cellStyle name="Berechnung 3 3 2 3 2" xfId="885" xr:uid="{00000000-0005-0000-0000-00003D030000}"/>
    <cellStyle name="Berechnung 3 3 2 3 3" xfId="886" xr:uid="{00000000-0005-0000-0000-00003E030000}"/>
    <cellStyle name="Berechnung 3 3 2 4" xfId="887" xr:uid="{00000000-0005-0000-0000-00003F030000}"/>
    <cellStyle name="Berechnung 3 3 2 5" xfId="888" xr:uid="{00000000-0005-0000-0000-000040030000}"/>
    <cellStyle name="Berechnung 3 3 2 6" xfId="889" xr:uid="{00000000-0005-0000-0000-000041030000}"/>
    <cellStyle name="Berechnung 3 3 2 7" xfId="890" xr:uid="{00000000-0005-0000-0000-000042030000}"/>
    <cellStyle name="Berechnung 3 3 2 8" xfId="891" xr:uid="{00000000-0005-0000-0000-000043030000}"/>
    <cellStyle name="Berechnung 3 3 2 9" xfId="892" xr:uid="{00000000-0005-0000-0000-000044030000}"/>
    <cellStyle name="Berechnung 3 3 3" xfId="893" xr:uid="{00000000-0005-0000-0000-000045030000}"/>
    <cellStyle name="Berechnung 3 3 3 10" xfId="894" xr:uid="{00000000-0005-0000-0000-000046030000}"/>
    <cellStyle name="Berechnung 3 3 3 11" xfId="895" xr:uid="{00000000-0005-0000-0000-000047030000}"/>
    <cellStyle name="Berechnung 3 3 3 2" xfId="896" xr:uid="{00000000-0005-0000-0000-000048030000}"/>
    <cellStyle name="Berechnung 3 3 3 2 2" xfId="897" xr:uid="{00000000-0005-0000-0000-000049030000}"/>
    <cellStyle name="Berechnung 3 3 3 2 3" xfId="898" xr:uid="{00000000-0005-0000-0000-00004A030000}"/>
    <cellStyle name="Berechnung 3 3 3 3" xfId="899" xr:uid="{00000000-0005-0000-0000-00004B030000}"/>
    <cellStyle name="Berechnung 3 3 3 3 2" xfId="900" xr:uid="{00000000-0005-0000-0000-00004C030000}"/>
    <cellStyle name="Berechnung 3 3 3 3 3" xfId="901" xr:uid="{00000000-0005-0000-0000-00004D030000}"/>
    <cellStyle name="Berechnung 3 3 3 4" xfId="902" xr:uid="{00000000-0005-0000-0000-00004E030000}"/>
    <cellStyle name="Berechnung 3 3 3 5" xfId="903" xr:uid="{00000000-0005-0000-0000-00004F030000}"/>
    <cellStyle name="Berechnung 3 3 3 6" xfId="904" xr:uid="{00000000-0005-0000-0000-000050030000}"/>
    <cellStyle name="Berechnung 3 3 3 7" xfId="905" xr:uid="{00000000-0005-0000-0000-000051030000}"/>
    <cellStyle name="Berechnung 3 3 3 8" xfId="906" xr:uid="{00000000-0005-0000-0000-000052030000}"/>
    <cellStyle name="Berechnung 3 3 3 9" xfId="907" xr:uid="{00000000-0005-0000-0000-000053030000}"/>
    <cellStyle name="Berechnung 3 3 4" xfId="908" xr:uid="{00000000-0005-0000-0000-000054030000}"/>
    <cellStyle name="Berechnung 3 3 4 2" xfId="909" xr:uid="{00000000-0005-0000-0000-000055030000}"/>
    <cellStyle name="Berechnung 3 3 4 3" xfId="910" xr:uid="{00000000-0005-0000-0000-000056030000}"/>
    <cellStyle name="Berechnung 3 3 4 4" xfId="911" xr:uid="{00000000-0005-0000-0000-000057030000}"/>
    <cellStyle name="Berechnung 3 3 4 5" xfId="912" xr:uid="{00000000-0005-0000-0000-000058030000}"/>
    <cellStyle name="Berechnung 3 3 4 6" xfId="913" xr:uid="{00000000-0005-0000-0000-000059030000}"/>
    <cellStyle name="Berechnung 3 3 4 7" xfId="914" xr:uid="{00000000-0005-0000-0000-00005A030000}"/>
    <cellStyle name="Berechnung 3 3 4 8" xfId="915" xr:uid="{00000000-0005-0000-0000-00005B030000}"/>
    <cellStyle name="Berechnung 3 3 4 9" xfId="916" xr:uid="{00000000-0005-0000-0000-00005C030000}"/>
    <cellStyle name="Berechnung 3 3 5" xfId="917" xr:uid="{00000000-0005-0000-0000-00005D030000}"/>
    <cellStyle name="Berechnung 3 3 5 2" xfId="918" xr:uid="{00000000-0005-0000-0000-00005E030000}"/>
    <cellStyle name="Berechnung 3 3 5 3" xfId="919" xr:uid="{00000000-0005-0000-0000-00005F030000}"/>
    <cellStyle name="Berechnung 3 3 5 4" xfId="920" xr:uid="{00000000-0005-0000-0000-000060030000}"/>
    <cellStyle name="Berechnung 3 3 5 5" xfId="921" xr:uid="{00000000-0005-0000-0000-000061030000}"/>
    <cellStyle name="Berechnung 3 3 5 6" xfId="922" xr:uid="{00000000-0005-0000-0000-000062030000}"/>
    <cellStyle name="Berechnung 3 3 5 7" xfId="923" xr:uid="{00000000-0005-0000-0000-000063030000}"/>
    <cellStyle name="Berechnung 3 3 5 8" xfId="924" xr:uid="{00000000-0005-0000-0000-000064030000}"/>
    <cellStyle name="Berechnung 3 3 5 9" xfId="925" xr:uid="{00000000-0005-0000-0000-000065030000}"/>
    <cellStyle name="Berechnung 3 3 6" xfId="926" xr:uid="{00000000-0005-0000-0000-000066030000}"/>
    <cellStyle name="Berechnung 3 3 6 2" xfId="927" xr:uid="{00000000-0005-0000-0000-000067030000}"/>
    <cellStyle name="Berechnung 3 3 6 3" xfId="928" xr:uid="{00000000-0005-0000-0000-000068030000}"/>
    <cellStyle name="Berechnung 3 3 6 4" xfId="929" xr:uid="{00000000-0005-0000-0000-000069030000}"/>
    <cellStyle name="Berechnung 3 3 6 5" xfId="930" xr:uid="{00000000-0005-0000-0000-00006A030000}"/>
    <cellStyle name="Berechnung 3 3 6 6" xfId="931" xr:uid="{00000000-0005-0000-0000-00006B030000}"/>
    <cellStyle name="Berechnung 3 3 6 7" xfId="932" xr:uid="{00000000-0005-0000-0000-00006C030000}"/>
    <cellStyle name="Berechnung 3 3 6 8" xfId="933" xr:uid="{00000000-0005-0000-0000-00006D030000}"/>
    <cellStyle name="Berechnung 3 3 6 9" xfId="934" xr:uid="{00000000-0005-0000-0000-00006E030000}"/>
    <cellStyle name="Berechnung 3 3 7" xfId="935" xr:uid="{00000000-0005-0000-0000-00006F030000}"/>
    <cellStyle name="Berechnung 3 3 7 2" xfId="936" xr:uid="{00000000-0005-0000-0000-000070030000}"/>
    <cellStyle name="Berechnung 3 3 7 3" xfId="937" xr:uid="{00000000-0005-0000-0000-000071030000}"/>
    <cellStyle name="Berechnung 3 3 7 4" xfId="938" xr:uid="{00000000-0005-0000-0000-000072030000}"/>
    <cellStyle name="Berechnung 3 3 7 5" xfId="939" xr:uid="{00000000-0005-0000-0000-000073030000}"/>
    <cellStyle name="Berechnung 3 3 7 6" xfId="940" xr:uid="{00000000-0005-0000-0000-000074030000}"/>
    <cellStyle name="Berechnung 3 3 7 7" xfId="941" xr:uid="{00000000-0005-0000-0000-000075030000}"/>
    <cellStyle name="Berechnung 3 3 8" xfId="942" xr:uid="{00000000-0005-0000-0000-000076030000}"/>
    <cellStyle name="Berechnung 3 3 9" xfId="943" xr:uid="{00000000-0005-0000-0000-000077030000}"/>
    <cellStyle name="Berechnung 3 4" xfId="944" xr:uid="{00000000-0005-0000-0000-000078030000}"/>
    <cellStyle name="Berechnung 3 4 10" xfId="945" xr:uid="{00000000-0005-0000-0000-000079030000}"/>
    <cellStyle name="Berechnung 3 4 11" xfId="946" xr:uid="{00000000-0005-0000-0000-00007A030000}"/>
    <cellStyle name="Berechnung 3 4 12" xfId="947" xr:uid="{00000000-0005-0000-0000-00007B030000}"/>
    <cellStyle name="Berechnung 3 4 2" xfId="948" xr:uid="{00000000-0005-0000-0000-00007C030000}"/>
    <cellStyle name="Berechnung 3 4 2 2" xfId="949" xr:uid="{00000000-0005-0000-0000-00007D030000}"/>
    <cellStyle name="Berechnung 3 4 2 3" xfId="950" xr:uid="{00000000-0005-0000-0000-00007E030000}"/>
    <cellStyle name="Berechnung 3 4 3" xfId="951" xr:uid="{00000000-0005-0000-0000-00007F030000}"/>
    <cellStyle name="Berechnung 3 4 3 2" xfId="952" xr:uid="{00000000-0005-0000-0000-000080030000}"/>
    <cellStyle name="Berechnung 3 4 3 3" xfId="953" xr:uid="{00000000-0005-0000-0000-000081030000}"/>
    <cellStyle name="Berechnung 3 4 4" xfId="954" xr:uid="{00000000-0005-0000-0000-000082030000}"/>
    <cellStyle name="Berechnung 3 4 4 2" xfId="955" xr:uid="{00000000-0005-0000-0000-000083030000}"/>
    <cellStyle name="Berechnung 3 4 4 3" xfId="956" xr:uid="{00000000-0005-0000-0000-000084030000}"/>
    <cellStyle name="Berechnung 3 4 5" xfId="957" xr:uid="{00000000-0005-0000-0000-000085030000}"/>
    <cellStyle name="Berechnung 3 4 6" xfId="958" xr:uid="{00000000-0005-0000-0000-000086030000}"/>
    <cellStyle name="Berechnung 3 4 7" xfId="959" xr:uid="{00000000-0005-0000-0000-000087030000}"/>
    <cellStyle name="Berechnung 3 4 8" xfId="960" xr:uid="{00000000-0005-0000-0000-000088030000}"/>
    <cellStyle name="Berechnung 3 4 9" xfId="961" xr:uid="{00000000-0005-0000-0000-000089030000}"/>
    <cellStyle name="Berechnung 3 5" xfId="962" xr:uid="{00000000-0005-0000-0000-00008A030000}"/>
    <cellStyle name="Berechnung 3 5 10" xfId="963" xr:uid="{00000000-0005-0000-0000-00008B030000}"/>
    <cellStyle name="Berechnung 3 5 11" xfId="964" xr:uid="{00000000-0005-0000-0000-00008C030000}"/>
    <cellStyle name="Berechnung 3 5 12" xfId="965" xr:uid="{00000000-0005-0000-0000-00008D030000}"/>
    <cellStyle name="Berechnung 3 5 2" xfId="966" xr:uid="{00000000-0005-0000-0000-00008E030000}"/>
    <cellStyle name="Berechnung 3 5 2 2" xfId="967" xr:uid="{00000000-0005-0000-0000-00008F030000}"/>
    <cellStyle name="Berechnung 3 5 2 3" xfId="968" xr:uid="{00000000-0005-0000-0000-000090030000}"/>
    <cellStyle name="Berechnung 3 5 3" xfId="969" xr:uid="{00000000-0005-0000-0000-000091030000}"/>
    <cellStyle name="Berechnung 3 5 3 2" xfId="970" xr:uid="{00000000-0005-0000-0000-000092030000}"/>
    <cellStyle name="Berechnung 3 5 3 3" xfId="971" xr:uid="{00000000-0005-0000-0000-000093030000}"/>
    <cellStyle name="Berechnung 3 5 4" xfId="972" xr:uid="{00000000-0005-0000-0000-000094030000}"/>
    <cellStyle name="Berechnung 3 5 4 2" xfId="973" xr:uid="{00000000-0005-0000-0000-000095030000}"/>
    <cellStyle name="Berechnung 3 5 4 3" xfId="974" xr:uid="{00000000-0005-0000-0000-000096030000}"/>
    <cellStyle name="Berechnung 3 5 5" xfId="975" xr:uid="{00000000-0005-0000-0000-000097030000}"/>
    <cellStyle name="Berechnung 3 5 6" xfId="976" xr:uid="{00000000-0005-0000-0000-000098030000}"/>
    <cellStyle name="Berechnung 3 5 7" xfId="977" xr:uid="{00000000-0005-0000-0000-000099030000}"/>
    <cellStyle name="Berechnung 3 5 8" xfId="978" xr:uid="{00000000-0005-0000-0000-00009A030000}"/>
    <cellStyle name="Berechnung 3 5 9" xfId="979" xr:uid="{00000000-0005-0000-0000-00009B030000}"/>
    <cellStyle name="Berechnung 3 6" xfId="980" xr:uid="{00000000-0005-0000-0000-00009C030000}"/>
    <cellStyle name="Berechnung 3 6 10" xfId="981" xr:uid="{00000000-0005-0000-0000-00009D030000}"/>
    <cellStyle name="Berechnung 3 6 11" xfId="982" xr:uid="{00000000-0005-0000-0000-00009E030000}"/>
    <cellStyle name="Berechnung 3 6 12" xfId="983" xr:uid="{00000000-0005-0000-0000-00009F030000}"/>
    <cellStyle name="Berechnung 3 6 2" xfId="984" xr:uid="{00000000-0005-0000-0000-0000A0030000}"/>
    <cellStyle name="Berechnung 3 6 2 2" xfId="985" xr:uid="{00000000-0005-0000-0000-0000A1030000}"/>
    <cellStyle name="Berechnung 3 6 2 3" xfId="986" xr:uid="{00000000-0005-0000-0000-0000A2030000}"/>
    <cellStyle name="Berechnung 3 6 3" xfId="987" xr:uid="{00000000-0005-0000-0000-0000A3030000}"/>
    <cellStyle name="Berechnung 3 6 3 2" xfId="988" xr:uid="{00000000-0005-0000-0000-0000A4030000}"/>
    <cellStyle name="Berechnung 3 6 3 3" xfId="989" xr:uid="{00000000-0005-0000-0000-0000A5030000}"/>
    <cellStyle name="Berechnung 3 6 4" xfId="990" xr:uid="{00000000-0005-0000-0000-0000A6030000}"/>
    <cellStyle name="Berechnung 3 6 4 2" xfId="991" xr:uid="{00000000-0005-0000-0000-0000A7030000}"/>
    <cellStyle name="Berechnung 3 6 4 3" xfId="992" xr:uid="{00000000-0005-0000-0000-0000A8030000}"/>
    <cellStyle name="Berechnung 3 6 5" xfId="993" xr:uid="{00000000-0005-0000-0000-0000A9030000}"/>
    <cellStyle name="Berechnung 3 6 6" xfId="994" xr:uid="{00000000-0005-0000-0000-0000AA030000}"/>
    <cellStyle name="Berechnung 3 6 7" xfId="995" xr:uid="{00000000-0005-0000-0000-0000AB030000}"/>
    <cellStyle name="Berechnung 3 6 8" xfId="996" xr:uid="{00000000-0005-0000-0000-0000AC030000}"/>
    <cellStyle name="Berechnung 3 6 9" xfId="997" xr:uid="{00000000-0005-0000-0000-0000AD030000}"/>
    <cellStyle name="Berechnung 3 7" xfId="998" xr:uid="{00000000-0005-0000-0000-0000AE030000}"/>
    <cellStyle name="Berechnung 3 7 2" xfId="999" xr:uid="{00000000-0005-0000-0000-0000AF030000}"/>
    <cellStyle name="Berechnung 3 7 3" xfId="1000" xr:uid="{00000000-0005-0000-0000-0000B0030000}"/>
    <cellStyle name="Berechnung 3 7 4" xfId="1001" xr:uid="{00000000-0005-0000-0000-0000B1030000}"/>
    <cellStyle name="Berechnung 3 7 5" xfId="1002" xr:uid="{00000000-0005-0000-0000-0000B2030000}"/>
    <cellStyle name="Berechnung 3 7 6" xfId="1003" xr:uid="{00000000-0005-0000-0000-0000B3030000}"/>
    <cellStyle name="Berechnung 3 7 7" xfId="1004" xr:uid="{00000000-0005-0000-0000-0000B4030000}"/>
    <cellStyle name="Berechnung 3 7 8" xfId="1005" xr:uid="{00000000-0005-0000-0000-0000B5030000}"/>
    <cellStyle name="Berechnung 3 7 9" xfId="1006" xr:uid="{00000000-0005-0000-0000-0000B6030000}"/>
    <cellStyle name="Berechnung 3 8" xfId="1007" xr:uid="{00000000-0005-0000-0000-0000B7030000}"/>
    <cellStyle name="Berechnung 3 8 2" xfId="1008" xr:uid="{00000000-0005-0000-0000-0000B8030000}"/>
    <cellStyle name="Berechnung 3 8 3" xfId="1009" xr:uid="{00000000-0005-0000-0000-0000B9030000}"/>
    <cellStyle name="Berechnung 3 8 4" xfId="1010" xr:uid="{00000000-0005-0000-0000-0000BA030000}"/>
    <cellStyle name="Berechnung 3 8 5" xfId="1011" xr:uid="{00000000-0005-0000-0000-0000BB030000}"/>
    <cellStyle name="Berechnung 3 8 6" xfId="1012" xr:uid="{00000000-0005-0000-0000-0000BC030000}"/>
    <cellStyle name="Berechnung 3 8 7" xfId="1013" xr:uid="{00000000-0005-0000-0000-0000BD030000}"/>
    <cellStyle name="Berechnung 3 8 8" xfId="1014" xr:uid="{00000000-0005-0000-0000-0000BE030000}"/>
    <cellStyle name="Berechnung 3 8 9" xfId="1015" xr:uid="{00000000-0005-0000-0000-0000BF030000}"/>
    <cellStyle name="Berechnung 3 9" xfId="1016" xr:uid="{00000000-0005-0000-0000-0000C0030000}"/>
    <cellStyle name="Berechnung 3 9 2" xfId="1017" xr:uid="{00000000-0005-0000-0000-0000C1030000}"/>
    <cellStyle name="Berechnung 3 9 3" xfId="1018" xr:uid="{00000000-0005-0000-0000-0000C2030000}"/>
    <cellStyle name="Berechnung 3 9 4" xfId="1019" xr:uid="{00000000-0005-0000-0000-0000C3030000}"/>
    <cellStyle name="Berechnung 3 9 5" xfId="1020" xr:uid="{00000000-0005-0000-0000-0000C4030000}"/>
    <cellStyle name="Berechnung 3 9 6" xfId="1021" xr:uid="{00000000-0005-0000-0000-0000C5030000}"/>
    <cellStyle name="Berechnung 3 9 7" xfId="1022" xr:uid="{00000000-0005-0000-0000-0000C6030000}"/>
    <cellStyle name="Berechnung 3 9 8" xfId="1023" xr:uid="{00000000-0005-0000-0000-0000C7030000}"/>
    <cellStyle name="Berechnung 3 9 9" xfId="1024" xr:uid="{00000000-0005-0000-0000-0000C8030000}"/>
    <cellStyle name="Berechnung 3_Preisblatt" xfId="785" xr:uid="{00000000-0005-0000-0000-0000C9030000}"/>
    <cellStyle name="Eingabe 2" xfId="29" xr:uid="{00000000-0005-0000-0000-0000CA030000}"/>
    <cellStyle name="Eingabe 2 10" xfId="1026" xr:uid="{00000000-0005-0000-0000-0000CB030000}"/>
    <cellStyle name="Eingabe 2 10 2" xfId="1027" xr:uid="{00000000-0005-0000-0000-0000CC030000}"/>
    <cellStyle name="Eingabe 2 10 3" xfId="1028" xr:uid="{00000000-0005-0000-0000-0000CD030000}"/>
    <cellStyle name="Eingabe 2 11" xfId="1029" xr:uid="{00000000-0005-0000-0000-0000CE030000}"/>
    <cellStyle name="Eingabe 2 11 2" xfId="1030" xr:uid="{00000000-0005-0000-0000-0000CF030000}"/>
    <cellStyle name="Eingabe 2 11 3" xfId="1031" xr:uid="{00000000-0005-0000-0000-0000D0030000}"/>
    <cellStyle name="Eingabe 2 12" xfId="1032" xr:uid="{00000000-0005-0000-0000-0000D1030000}"/>
    <cellStyle name="Eingabe 2 12 2" xfId="1033" xr:uid="{00000000-0005-0000-0000-0000D2030000}"/>
    <cellStyle name="Eingabe 2 12 3" xfId="1034" xr:uid="{00000000-0005-0000-0000-0000D3030000}"/>
    <cellStyle name="Eingabe 2 13" xfId="1035" xr:uid="{00000000-0005-0000-0000-0000D4030000}"/>
    <cellStyle name="Eingabe 2 13 2" xfId="1036" xr:uid="{00000000-0005-0000-0000-0000D5030000}"/>
    <cellStyle name="Eingabe 2 13 3" xfId="1037" xr:uid="{00000000-0005-0000-0000-0000D6030000}"/>
    <cellStyle name="Eingabe 2 14" xfId="1038" xr:uid="{00000000-0005-0000-0000-0000D7030000}"/>
    <cellStyle name="Eingabe 2 15" xfId="1039" xr:uid="{00000000-0005-0000-0000-0000D8030000}"/>
    <cellStyle name="Eingabe 2 2" xfId="1040" xr:uid="{00000000-0005-0000-0000-0000D9030000}"/>
    <cellStyle name="Eingabe 2 2 10" xfId="1041" xr:uid="{00000000-0005-0000-0000-0000DA030000}"/>
    <cellStyle name="Eingabe 2 2 11" xfId="1042" xr:uid="{00000000-0005-0000-0000-0000DB030000}"/>
    <cellStyle name="Eingabe 2 2 12" xfId="1043" xr:uid="{00000000-0005-0000-0000-0000DC030000}"/>
    <cellStyle name="Eingabe 2 2 13" xfId="1044" xr:uid="{00000000-0005-0000-0000-0000DD030000}"/>
    <cellStyle name="Eingabe 2 2 14" xfId="1045" xr:uid="{00000000-0005-0000-0000-0000DE030000}"/>
    <cellStyle name="Eingabe 2 2 2" xfId="1046" xr:uid="{00000000-0005-0000-0000-0000DF030000}"/>
    <cellStyle name="Eingabe 2 2 2 10" xfId="1047" xr:uid="{00000000-0005-0000-0000-0000E0030000}"/>
    <cellStyle name="Eingabe 2 2 2 11" xfId="1048" xr:uid="{00000000-0005-0000-0000-0000E1030000}"/>
    <cellStyle name="Eingabe 2 2 2 2" xfId="1049" xr:uid="{00000000-0005-0000-0000-0000E2030000}"/>
    <cellStyle name="Eingabe 2 2 2 2 2" xfId="1050" xr:uid="{00000000-0005-0000-0000-0000E3030000}"/>
    <cellStyle name="Eingabe 2 2 2 2 3" xfId="1051" xr:uid="{00000000-0005-0000-0000-0000E4030000}"/>
    <cellStyle name="Eingabe 2 2 2 3" xfId="1052" xr:uid="{00000000-0005-0000-0000-0000E5030000}"/>
    <cellStyle name="Eingabe 2 2 2 3 2" xfId="1053" xr:uid="{00000000-0005-0000-0000-0000E6030000}"/>
    <cellStyle name="Eingabe 2 2 2 3 3" xfId="1054" xr:uid="{00000000-0005-0000-0000-0000E7030000}"/>
    <cellStyle name="Eingabe 2 2 2 4" xfId="1055" xr:uid="{00000000-0005-0000-0000-0000E8030000}"/>
    <cellStyle name="Eingabe 2 2 2 5" xfId="1056" xr:uid="{00000000-0005-0000-0000-0000E9030000}"/>
    <cellStyle name="Eingabe 2 2 2 6" xfId="1057" xr:uid="{00000000-0005-0000-0000-0000EA030000}"/>
    <cellStyle name="Eingabe 2 2 2 7" xfId="1058" xr:uid="{00000000-0005-0000-0000-0000EB030000}"/>
    <cellStyle name="Eingabe 2 2 2 8" xfId="1059" xr:uid="{00000000-0005-0000-0000-0000EC030000}"/>
    <cellStyle name="Eingabe 2 2 2 9" xfId="1060" xr:uid="{00000000-0005-0000-0000-0000ED030000}"/>
    <cellStyle name="Eingabe 2 2 3" xfId="1061" xr:uid="{00000000-0005-0000-0000-0000EE030000}"/>
    <cellStyle name="Eingabe 2 2 3 10" xfId="1062" xr:uid="{00000000-0005-0000-0000-0000EF030000}"/>
    <cellStyle name="Eingabe 2 2 3 11" xfId="1063" xr:uid="{00000000-0005-0000-0000-0000F0030000}"/>
    <cellStyle name="Eingabe 2 2 3 2" xfId="1064" xr:uid="{00000000-0005-0000-0000-0000F1030000}"/>
    <cellStyle name="Eingabe 2 2 3 2 2" xfId="1065" xr:uid="{00000000-0005-0000-0000-0000F2030000}"/>
    <cellStyle name="Eingabe 2 2 3 2 3" xfId="1066" xr:uid="{00000000-0005-0000-0000-0000F3030000}"/>
    <cellStyle name="Eingabe 2 2 3 3" xfId="1067" xr:uid="{00000000-0005-0000-0000-0000F4030000}"/>
    <cellStyle name="Eingabe 2 2 3 3 2" xfId="1068" xr:uid="{00000000-0005-0000-0000-0000F5030000}"/>
    <cellStyle name="Eingabe 2 2 3 3 3" xfId="1069" xr:uid="{00000000-0005-0000-0000-0000F6030000}"/>
    <cellStyle name="Eingabe 2 2 3 4" xfId="1070" xr:uid="{00000000-0005-0000-0000-0000F7030000}"/>
    <cellStyle name="Eingabe 2 2 3 5" xfId="1071" xr:uid="{00000000-0005-0000-0000-0000F8030000}"/>
    <cellStyle name="Eingabe 2 2 3 6" xfId="1072" xr:uid="{00000000-0005-0000-0000-0000F9030000}"/>
    <cellStyle name="Eingabe 2 2 3 7" xfId="1073" xr:uid="{00000000-0005-0000-0000-0000FA030000}"/>
    <cellStyle name="Eingabe 2 2 3 8" xfId="1074" xr:uid="{00000000-0005-0000-0000-0000FB030000}"/>
    <cellStyle name="Eingabe 2 2 3 9" xfId="1075" xr:uid="{00000000-0005-0000-0000-0000FC030000}"/>
    <cellStyle name="Eingabe 2 2 4" xfId="1076" xr:uid="{00000000-0005-0000-0000-0000FD030000}"/>
    <cellStyle name="Eingabe 2 2 4 2" xfId="1077" xr:uid="{00000000-0005-0000-0000-0000FE030000}"/>
    <cellStyle name="Eingabe 2 2 4 3" xfId="1078" xr:uid="{00000000-0005-0000-0000-0000FF030000}"/>
    <cellStyle name="Eingabe 2 2 4 4" xfId="1079" xr:uid="{00000000-0005-0000-0000-000000040000}"/>
    <cellStyle name="Eingabe 2 2 4 5" xfId="1080" xr:uid="{00000000-0005-0000-0000-000001040000}"/>
    <cellStyle name="Eingabe 2 2 4 6" xfId="1081" xr:uid="{00000000-0005-0000-0000-000002040000}"/>
    <cellStyle name="Eingabe 2 2 4 7" xfId="1082" xr:uid="{00000000-0005-0000-0000-000003040000}"/>
    <cellStyle name="Eingabe 2 2 4 8" xfId="1083" xr:uid="{00000000-0005-0000-0000-000004040000}"/>
    <cellStyle name="Eingabe 2 2 4 9" xfId="1084" xr:uid="{00000000-0005-0000-0000-000005040000}"/>
    <cellStyle name="Eingabe 2 2 5" xfId="1085" xr:uid="{00000000-0005-0000-0000-000006040000}"/>
    <cellStyle name="Eingabe 2 2 5 2" xfId="1086" xr:uid="{00000000-0005-0000-0000-000007040000}"/>
    <cellStyle name="Eingabe 2 2 5 3" xfId="1087" xr:uid="{00000000-0005-0000-0000-000008040000}"/>
    <cellStyle name="Eingabe 2 2 5 4" xfId="1088" xr:uid="{00000000-0005-0000-0000-000009040000}"/>
    <cellStyle name="Eingabe 2 2 5 5" xfId="1089" xr:uid="{00000000-0005-0000-0000-00000A040000}"/>
    <cellStyle name="Eingabe 2 2 5 6" xfId="1090" xr:uid="{00000000-0005-0000-0000-00000B040000}"/>
    <cellStyle name="Eingabe 2 2 5 7" xfId="1091" xr:uid="{00000000-0005-0000-0000-00000C040000}"/>
    <cellStyle name="Eingabe 2 2 5 8" xfId="1092" xr:uid="{00000000-0005-0000-0000-00000D040000}"/>
    <cellStyle name="Eingabe 2 2 5 9" xfId="1093" xr:uid="{00000000-0005-0000-0000-00000E040000}"/>
    <cellStyle name="Eingabe 2 2 6" xfId="1094" xr:uid="{00000000-0005-0000-0000-00000F040000}"/>
    <cellStyle name="Eingabe 2 2 6 2" xfId="1095" xr:uid="{00000000-0005-0000-0000-000010040000}"/>
    <cellStyle name="Eingabe 2 2 6 3" xfId="1096" xr:uid="{00000000-0005-0000-0000-000011040000}"/>
    <cellStyle name="Eingabe 2 2 6 4" xfId="1097" xr:uid="{00000000-0005-0000-0000-000012040000}"/>
    <cellStyle name="Eingabe 2 2 6 5" xfId="1098" xr:uid="{00000000-0005-0000-0000-000013040000}"/>
    <cellStyle name="Eingabe 2 2 6 6" xfId="1099" xr:uid="{00000000-0005-0000-0000-000014040000}"/>
    <cellStyle name="Eingabe 2 2 6 7" xfId="1100" xr:uid="{00000000-0005-0000-0000-000015040000}"/>
    <cellStyle name="Eingabe 2 2 6 8" xfId="1101" xr:uid="{00000000-0005-0000-0000-000016040000}"/>
    <cellStyle name="Eingabe 2 2 6 9" xfId="1102" xr:uid="{00000000-0005-0000-0000-000017040000}"/>
    <cellStyle name="Eingabe 2 2 7" xfId="1103" xr:uid="{00000000-0005-0000-0000-000018040000}"/>
    <cellStyle name="Eingabe 2 2 7 2" xfId="1104" xr:uid="{00000000-0005-0000-0000-000019040000}"/>
    <cellStyle name="Eingabe 2 2 7 3" xfId="1105" xr:uid="{00000000-0005-0000-0000-00001A040000}"/>
    <cellStyle name="Eingabe 2 2 7 4" xfId="1106" xr:uid="{00000000-0005-0000-0000-00001B040000}"/>
    <cellStyle name="Eingabe 2 2 7 5" xfId="1107" xr:uid="{00000000-0005-0000-0000-00001C040000}"/>
    <cellStyle name="Eingabe 2 2 7 6" xfId="1108" xr:uid="{00000000-0005-0000-0000-00001D040000}"/>
    <cellStyle name="Eingabe 2 2 7 7" xfId="1109" xr:uid="{00000000-0005-0000-0000-00001E040000}"/>
    <cellStyle name="Eingabe 2 2 8" xfId="1110" xr:uid="{00000000-0005-0000-0000-00001F040000}"/>
    <cellStyle name="Eingabe 2 2 9" xfId="1111" xr:uid="{00000000-0005-0000-0000-000020040000}"/>
    <cellStyle name="Eingabe 2 3" xfId="1112" xr:uid="{00000000-0005-0000-0000-000021040000}"/>
    <cellStyle name="Eingabe 2 3 10" xfId="1113" xr:uid="{00000000-0005-0000-0000-000022040000}"/>
    <cellStyle name="Eingabe 2 3 11" xfId="1114" xr:uid="{00000000-0005-0000-0000-000023040000}"/>
    <cellStyle name="Eingabe 2 3 12" xfId="1115" xr:uid="{00000000-0005-0000-0000-000024040000}"/>
    <cellStyle name="Eingabe 2 3 13" xfId="1116" xr:uid="{00000000-0005-0000-0000-000025040000}"/>
    <cellStyle name="Eingabe 2 3 14" xfId="1117" xr:uid="{00000000-0005-0000-0000-000026040000}"/>
    <cellStyle name="Eingabe 2 3 2" xfId="1118" xr:uid="{00000000-0005-0000-0000-000027040000}"/>
    <cellStyle name="Eingabe 2 3 2 10" xfId="1119" xr:uid="{00000000-0005-0000-0000-000028040000}"/>
    <cellStyle name="Eingabe 2 3 2 11" xfId="1120" xr:uid="{00000000-0005-0000-0000-000029040000}"/>
    <cellStyle name="Eingabe 2 3 2 2" xfId="1121" xr:uid="{00000000-0005-0000-0000-00002A040000}"/>
    <cellStyle name="Eingabe 2 3 2 2 2" xfId="1122" xr:uid="{00000000-0005-0000-0000-00002B040000}"/>
    <cellStyle name="Eingabe 2 3 2 2 3" xfId="1123" xr:uid="{00000000-0005-0000-0000-00002C040000}"/>
    <cellStyle name="Eingabe 2 3 2 3" xfId="1124" xr:uid="{00000000-0005-0000-0000-00002D040000}"/>
    <cellStyle name="Eingabe 2 3 2 3 2" xfId="1125" xr:uid="{00000000-0005-0000-0000-00002E040000}"/>
    <cellStyle name="Eingabe 2 3 2 3 3" xfId="1126" xr:uid="{00000000-0005-0000-0000-00002F040000}"/>
    <cellStyle name="Eingabe 2 3 2 4" xfId="1127" xr:uid="{00000000-0005-0000-0000-000030040000}"/>
    <cellStyle name="Eingabe 2 3 2 5" xfId="1128" xr:uid="{00000000-0005-0000-0000-000031040000}"/>
    <cellStyle name="Eingabe 2 3 2 6" xfId="1129" xr:uid="{00000000-0005-0000-0000-000032040000}"/>
    <cellStyle name="Eingabe 2 3 2 7" xfId="1130" xr:uid="{00000000-0005-0000-0000-000033040000}"/>
    <cellStyle name="Eingabe 2 3 2 8" xfId="1131" xr:uid="{00000000-0005-0000-0000-000034040000}"/>
    <cellStyle name="Eingabe 2 3 2 9" xfId="1132" xr:uid="{00000000-0005-0000-0000-000035040000}"/>
    <cellStyle name="Eingabe 2 3 3" xfId="1133" xr:uid="{00000000-0005-0000-0000-000036040000}"/>
    <cellStyle name="Eingabe 2 3 3 10" xfId="1134" xr:uid="{00000000-0005-0000-0000-000037040000}"/>
    <cellStyle name="Eingabe 2 3 3 11" xfId="1135" xr:uid="{00000000-0005-0000-0000-000038040000}"/>
    <cellStyle name="Eingabe 2 3 3 2" xfId="1136" xr:uid="{00000000-0005-0000-0000-000039040000}"/>
    <cellStyle name="Eingabe 2 3 3 2 2" xfId="1137" xr:uid="{00000000-0005-0000-0000-00003A040000}"/>
    <cellStyle name="Eingabe 2 3 3 2 3" xfId="1138" xr:uid="{00000000-0005-0000-0000-00003B040000}"/>
    <cellStyle name="Eingabe 2 3 3 3" xfId="1139" xr:uid="{00000000-0005-0000-0000-00003C040000}"/>
    <cellStyle name="Eingabe 2 3 3 3 2" xfId="1140" xr:uid="{00000000-0005-0000-0000-00003D040000}"/>
    <cellStyle name="Eingabe 2 3 3 3 3" xfId="1141" xr:uid="{00000000-0005-0000-0000-00003E040000}"/>
    <cellStyle name="Eingabe 2 3 3 4" xfId="1142" xr:uid="{00000000-0005-0000-0000-00003F040000}"/>
    <cellStyle name="Eingabe 2 3 3 5" xfId="1143" xr:uid="{00000000-0005-0000-0000-000040040000}"/>
    <cellStyle name="Eingabe 2 3 3 6" xfId="1144" xr:uid="{00000000-0005-0000-0000-000041040000}"/>
    <cellStyle name="Eingabe 2 3 3 7" xfId="1145" xr:uid="{00000000-0005-0000-0000-000042040000}"/>
    <cellStyle name="Eingabe 2 3 3 8" xfId="1146" xr:uid="{00000000-0005-0000-0000-000043040000}"/>
    <cellStyle name="Eingabe 2 3 3 9" xfId="1147" xr:uid="{00000000-0005-0000-0000-000044040000}"/>
    <cellStyle name="Eingabe 2 3 4" xfId="1148" xr:uid="{00000000-0005-0000-0000-000045040000}"/>
    <cellStyle name="Eingabe 2 3 4 2" xfId="1149" xr:uid="{00000000-0005-0000-0000-000046040000}"/>
    <cellStyle name="Eingabe 2 3 4 3" xfId="1150" xr:uid="{00000000-0005-0000-0000-000047040000}"/>
    <cellStyle name="Eingabe 2 3 4 4" xfId="1151" xr:uid="{00000000-0005-0000-0000-000048040000}"/>
    <cellStyle name="Eingabe 2 3 4 5" xfId="1152" xr:uid="{00000000-0005-0000-0000-000049040000}"/>
    <cellStyle name="Eingabe 2 3 4 6" xfId="1153" xr:uid="{00000000-0005-0000-0000-00004A040000}"/>
    <cellStyle name="Eingabe 2 3 4 7" xfId="1154" xr:uid="{00000000-0005-0000-0000-00004B040000}"/>
    <cellStyle name="Eingabe 2 3 4 8" xfId="1155" xr:uid="{00000000-0005-0000-0000-00004C040000}"/>
    <cellStyle name="Eingabe 2 3 4 9" xfId="1156" xr:uid="{00000000-0005-0000-0000-00004D040000}"/>
    <cellStyle name="Eingabe 2 3 5" xfId="1157" xr:uid="{00000000-0005-0000-0000-00004E040000}"/>
    <cellStyle name="Eingabe 2 3 5 2" xfId="1158" xr:uid="{00000000-0005-0000-0000-00004F040000}"/>
    <cellStyle name="Eingabe 2 3 5 3" xfId="1159" xr:uid="{00000000-0005-0000-0000-000050040000}"/>
    <cellStyle name="Eingabe 2 3 5 4" xfId="1160" xr:uid="{00000000-0005-0000-0000-000051040000}"/>
    <cellStyle name="Eingabe 2 3 5 5" xfId="1161" xr:uid="{00000000-0005-0000-0000-000052040000}"/>
    <cellStyle name="Eingabe 2 3 5 6" xfId="1162" xr:uid="{00000000-0005-0000-0000-000053040000}"/>
    <cellStyle name="Eingabe 2 3 5 7" xfId="1163" xr:uid="{00000000-0005-0000-0000-000054040000}"/>
    <cellStyle name="Eingabe 2 3 5 8" xfId="1164" xr:uid="{00000000-0005-0000-0000-000055040000}"/>
    <cellStyle name="Eingabe 2 3 5 9" xfId="1165" xr:uid="{00000000-0005-0000-0000-000056040000}"/>
    <cellStyle name="Eingabe 2 3 6" xfId="1166" xr:uid="{00000000-0005-0000-0000-000057040000}"/>
    <cellStyle name="Eingabe 2 3 6 2" xfId="1167" xr:uid="{00000000-0005-0000-0000-000058040000}"/>
    <cellStyle name="Eingabe 2 3 6 3" xfId="1168" xr:uid="{00000000-0005-0000-0000-000059040000}"/>
    <cellStyle name="Eingabe 2 3 6 4" xfId="1169" xr:uid="{00000000-0005-0000-0000-00005A040000}"/>
    <cellStyle name="Eingabe 2 3 6 5" xfId="1170" xr:uid="{00000000-0005-0000-0000-00005B040000}"/>
    <cellStyle name="Eingabe 2 3 6 6" xfId="1171" xr:uid="{00000000-0005-0000-0000-00005C040000}"/>
    <cellStyle name="Eingabe 2 3 6 7" xfId="1172" xr:uid="{00000000-0005-0000-0000-00005D040000}"/>
    <cellStyle name="Eingabe 2 3 6 8" xfId="1173" xr:uid="{00000000-0005-0000-0000-00005E040000}"/>
    <cellStyle name="Eingabe 2 3 6 9" xfId="1174" xr:uid="{00000000-0005-0000-0000-00005F040000}"/>
    <cellStyle name="Eingabe 2 3 7" xfId="1175" xr:uid="{00000000-0005-0000-0000-000060040000}"/>
    <cellStyle name="Eingabe 2 3 7 2" xfId="1176" xr:uid="{00000000-0005-0000-0000-000061040000}"/>
    <cellStyle name="Eingabe 2 3 7 3" xfId="1177" xr:uid="{00000000-0005-0000-0000-000062040000}"/>
    <cellStyle name="Eingabe 2 3 7 4" xfId="1178" xr:uid="{00000000-0005-0000-0000-000063040000}"/>
    <cellStyle name="Eingabe 2 3 7 5" xfId="1179" xr:uid="{00000000-0005-0000-0000-000064040000}"/>
    <cellStyle name="Eingabe 2 3 7 6" xfId="1180" xr:uid="{00000000-0005-0000-0000-000065040000}"/>
    <cellStyle name="Eingabe 2 3 7 7" xfId="1181" xr:uid="{00000000-0005-0000-0000-000066040000}"/>
    <cellStyle name="Eingabe 2 3 8" xfId="1182" xr:uid="{00000000-0005-0000-0000-000067040000}"/>
    <cellStyle name="Eingabe 2 3 9" xfId="1183" xr:uid="{00000000-0005-0000-0000-000068040000}"/>
    <cellStyle name="Eingabe 2 4" xfId="1184" xr:uid="{00000000-0005-0000-0000-000069040000}"/>
    <cellStyle name="Eingabe 2 4 10" xfId="1185" xr:uid="{00000000-0005-0000-0000-00006A040000}"/>
    <cellStyle name="Eingabe 2 4 11" xfId="1186" xr:uid="{00000000-0005-0000-0000-00006B040000}"/>
    <cellStyle name="Eingabe 2 4 12" xfId="1187" xr:uid="{00000000-0005-0000-0000-00006C040000}"/>
    <cellStyle name="Eingabe 2 4 2" xfId="1188" xr:uid="{00000000-0005-0000-0000-00006D040000}"/>
    <cellStyle name="Eingabe 2 4 2 2" xfId="1189" xr:uid="{00000000-0005-0000-0000-00006E040000}"/>
    <cellStyle name="Eingabe 2 4 2 3" xfId="1190" xr:uid="{00000000-0005-0000-0000-00006F040000}"/>
    <cellStyle name="Eingabe 2 4 3" xfId="1191" xr:uid="{00000000-0005-0000-0000-000070040000}"/>
    <cellStyle name="Eingabe 2 4 3 2" xfId="1192" xr:uid="{00000000-0005-0000-0000-000071040000}"/>
    <cellStyle name="Eingabe 2 4 3 3" xfId="1193" xr:uid="{00000000-0005-0000-0000-000072040000}"/>
    <cellStyle name="Eingabe 2 4 4" xfId="1194" xr:uid="{00000000-0005-0000-0000-000073040000}"/>
    <cellStyle name="Eingabe 2 4 4 2" xfId="1195" xr:uid="{00000000-0005-0000-0000-000074040000}"/>
    <cellStyle name="Eingabe 2 4 4 3" xfId="1196" xr:uid="{00000000-0005-0000-0000-000075040000}"/>
    <cellStyle name="Eingabe 2 4 5" xfId="1197" xr:uid="{00000000-0005-0000-0000-000076040000}"/>
    <cellStyle name="Eingabe 2 4 6" xfId="1198" xr:uid="{00000000-0005-0000-0000-000077040000}"/>
    <cellStyle name="Eingabe 2 4 7" xfId="1199" xr:uid="{00000000-0005-0000-0000-000078040000}"/>
    <cellStyle name="Eingabe 2 4 8" xfId="1200" xr:uid="{00000000-0005-0000-0000-000079040000}"/>
    <cellStyle name="Eingabe 2 4 9" xfId="1201" xr:uid="{00000000-0005-0000-0000-00007A040000}"/>
    <cellStyle name="Eingabe 2 5" xfId="1202" xr:uid="{00000000-0005-0000-0000-00007B040000}"/>
    <cellStyle name="Eingabe 2 5 10" xfId="1203" xr:uid="{00000000-0005-0000-0000-00007C040000}"/>
    <cellStyle name="Eingabe 2 5 11" xfId="1204" xr:uid="{00000000-0005-0000-0000-00007D040000}"/>
    <cellStyle name="Eingabe 2 5 12" xfId="1205" xr:uid="{00000000-0005-0000-0000-00007E040000}"/>
    <cellStyle name="Eingabe 2 5 2" xfId="1206" xr:uid="{00000000-0005-0000-0000-00007F040000}"/>
    <cellStyle name="Eingabe 2 5 2 2" xfId="1207" xr:uid="{00000000-0005-0000-0000-000080040000}"/>
    <cellStyle name="Eingabe 2 5 2 3" xfId="1208" xr:uid="{00000000-0005-0000-0000-000081040000}"/>
    <cellStyle name="Eingabe 2 5 3" xfId="1209" xr:uid="{00000000-0005-0000-0000-000082040000}"/>
    <cellStyle name="Eingabe 2 5 3 2" xfId="1210" xr:uid="{00000000-0005-0000-0000-000083040000}"/>
    <cellStyle name="Eingabe 2 5 3 3" xfId="1211" xr:uid="{00000000-0005-0000-0000-000084040000}"/>
    <cellStyle name="Eingabe 2 5 4" xfId="1212" xr:uid="{00000000-0005-0000-0000-000085040000}"/>
    <cellStyle name="Eingabe 2 5 4 2" xfId="1213" xr:uid="{00000000-0005-0000-0000-000086040000}"/>
    <cellStyle name="Eingabe 2 5 4 3" xfId="1214" xr:uid="{00000000-0005-0000-0000-000087040000}"/>
    <cellStyle name="Eingabe 2 5 5" xfId="1215" xr:uid="{00000000-0005-0000-0000-000088040000}"/>
    <cellStyle name="Eingabe 2 5 6" xfId="1216" xr:uid="{00000000-0005-0000-0000-000089040000}"/>
    <cellStyle name="Eingabe 2 5 7" xfId="1217" xr:uid="{00000000-0005-0000-0000-00008A040000}"/>
    <cellStyle name="Eingabe 2 5 8" xfId="1218" xr:uid="{00000000-0005-0000-0000-00008B040000}"/>
    <cellStyle name="Eingabe 2 5 9" xfId="1219" xr:uid="{00000000-0005-0000-0000-00008C040000}"/>
    <cellStyle name="Eingabe 2 6" xfId="1220" xr:uid="{00000000-0005-0000-0000-00008D040000}"/>
    <cellStyle name="Eingabe 2 6 10" xfId="1221" xr:uid="{00000000-0005-0000-0000-00008E040000}"/>
    <cellStyle name="Eingabe 2 6 11" xfId="1222" xr:uid="{00000000-0005-0000-0000-00008F040000}"/>
    <cellStyle name="Eingabe 2 6 12" xfId="1223" xr:uid="{00000000-0005-0000-0000-000090040000}"/>
    <cellStyle name="Eingabe 2 6 2" xfId="1224" xr:uid="{00000000-0005-0000-0000-000091040000}"/>
    <cellStyle name="Eingabe 2 6 2 2" xfId="1225" xr:uid="{00000000-0005-0000-0000-000092040000}"/>
    <cellStyle name="Eingabe 2 6 2 3" xfId="1226" xr:uid="{00000000-0005-0000-0000-000093040000}"/>
    <cellStyle name="Eingabe 2 6 3" xfId="1227" xr:uid="{00000000-0005-0000-0000-000094040000}"/>
    <cellStyle name="Eingabe 2 6 3 2" xfId="1228" xr:uid="{00000000-0005-0000-0000-000095040000}"/>
    <cellStyle name="Eingabe 2 6 3 3" xfId="1229" xr:uid="{00000000-0005-0000-0000-000096040000}"/>
    <cellStyle name="Eingabe 2 6 4" xfId="1230" xr:uid="{00000000-0005-0000-0000-000097040000}"/>
    <cellStyle name="Eingabe 2 6 4 2" xfId="1231" xr:uid="{00000000-0005-0000-0000-000098040000}"/>
    <cellStyle name="Eingabe 2 6 4 3" xfId="1232" xr:uid="{00000000-0005-0000-0000-000099040000}"/>
    <cellStyle name="Eingabe 2 6 5" xfId="1233" xr:uid="{00000000-0005-0000-0000-00009A040000}"/>
    <cellStyle name="Eingabe 2 6 6" xfId="1234" xr:uid="{00000000-0005-0000-0000-00009B040000}"/>
    <cellStyle name="Eingabe 2 6 7" xfId="1235" xr:uid="{00000000-0005-0000-0000-00009C040000}"/>
    <cellStyle name="Eingabe 2 6 8" xfId="1236" xr:uid="{00000000-0005-0000-0000-00009D040000}"/>
    <cellStyle name="Eingabe 2 6 9" xfId="1237" xr:uid="{00000000-0005-0000-0000-00009E040000}"/>
    <cellStyle name="Eingabe 2 7" xfId="1238" xr:uid="{00000000-0005-0000-0000-00009F040000}"/>
    <cellStyle name="Eingabe 2 7 2" xfId="1239" xr:uid="{00000000-0005-0000-0000-0000A0040000}"/>
    <cellStyle name="Eingabe 2 7 3" xfId="1240" xr:uid="{00000000-0005-0000-0000-0000A1040000}"/>
    <cellStyle name="Eingabe 2 7 4" xfId="1241" xr:uid="{00000000-0005-0000-0000-0000A2040000}"/>
    <cellStyle name="Eingabe 2 7 5" xfId="1242" xr:uid="{00000000-0005-0000-0000-0000A3040000}"/>
    <cellStyle name="Eingabe 2 7 6" xfId="1243" xr:uid="{00000000-0005-0000-0000-0000A4040000}"/>
    <cellStyle name="Eingabe 2 7 7" xfId="1244" xr:uid="{00000000-0005-0000-0000-0000A5040000}"/>
    <cellStyle name="Eingabe 2 7 8" xfId="1245" xr:uid="{00000000-0005-0000-0000-0000A6040000}"/>
    <cellStyle name="Eingabe 2 7 9" xfId="1246" xr:uid="{00000000-0005-0000-0000-0000A7040000}"/>
    <cellStyle name="Eingabe 2 8" xfId="1247" xr:uid="{00000000-0005-0000-0000-0000A8040000}"/>
    <cellStyle name="Eingabe 2 8 2" xfId="1248" xr:uid="{00000000-0005-0000-0000-0000A9040000}"/>
    <cellStyle name="Eingabe 2 8 3" xfId="1249" xr:uid="{00000000-0005-0000-0000-0000AA040000}"/>
    <cellStyle name="Eingabe 2 8 4" xfId="1250" xr:uid="{00000000-0005-0000-0000-0000AB040000}"/>
    <cellStyle name="Eingabe 2 8 5" xfId="1251" xr:uid="{00000000-0005-0000-0000-0000AC040000}"/>
    <cellStyle name="Eingabe 2 8 6" xfId="1252" xr:uid="{00000000-0005-0000-0000-0000AD040000}"/>
    <cellStyle name="Eingabe 2 8 7" xfId="1253" xr:uid="{00000000-0005-0000-0000-0000AE040000}"/>
    <cellStyle name="Eingabe 2 8 8" xfId="1254" xr:uid="{00000000-0005-0000-0000-0000AF040000}"/>
    <cellStyle name="Eingabe 2 8 9" xfId="1255" xr:uid="{00000000-0005-0000-0000-0000B0040000}"/>
    <cellStyle name="Eingabe 2 9" xfId="1256" xr:uid="{00000000-0005-0000-0000-0000B1040000}"/>
    <cellStyle name="Eingabe 2 9 2" xfId="1257" xr:uid="{00000000-0005-0000-0000-0000B2040000}"/>
    <cellStyle name="Eingabe 2 9 3" xfId="1258" xr:uid="{00000000-0005-0000-0000-0000B3040000}"/>
    <cellStyle name="Eingabe 2 9 4" xfId="1259" xr:uid="{00000000-0005-0000-0000-0000B4040000}"/>
    <cellStyle name="Eingabe 2 9 5" xfId="1260" xr:uid="{00000000-0005-0000-0000-0000B5040000}"/>
    <cellStyle name="Eingabe 2 9 6" xfId="1261" xr:uid="{00000000-0005-0000-0000-0000B6040000}"/>
    <cellStyle name="Eingabe 2 9 7" xfId="1262" xr:uid="{00000000-0005-0000-0000-0000B7040000}"/>
    <cellStyle name="Eingabe 2 9 8" xfId="1263" xr:uid="{00000000-0005-0000-0000-0000B8040000}"/>
    <cellStyle name="Eingabe 2 9 9" xfId="1264" xr:uid="{00000000-0005-0000-0000-0000B9040000}"/>
    <cellStyle name="Eingabe 2_Preisblatt" xfId="1025" xr:uid="{00000000-0005-0000-0000-0000BA040000}"/>
    <cellStyle name="Eingabe 3" xfId="56" xr:uid="{00000000-0005-0000-0000-0000BB040000}"/>
    <cellStyle name="Eingabe 3 10" xfId="1266" xr:uid="{00000000-0005-0000-0000-0000BC040000}"/>
    <cellStyle name="Eingabe 3 10 2" xfId="1267" xr:uid="{00000000-0005-0000-0000-0000BD040000}"/>
    <cellStyle name="Eingabe 3 10 3" xfId="1268" xr:uid="{00000000-0005-0000-0000-0000BE040000}"/>
    <cellStyle name="Eingabe 3 11" xfId="1269" xr:uid="{00000000-0005-0000-0000-0000BF040000}"/>
    <cellStyle name="Eingabe 3 11 2" xfId="1270" xr:uid="{00000000-0005-0000-0000-0000C0040000}"/>
    <cellStyle name="Eingabe 3 11 3" xfId="1271" xr:uid="{00000000-0005-0000-0000-0000C1040000}"/>
    <cellStyle name="Eingabe 3 12" xfId="1272" xr:uid="{00000000-0005-0000-0000-0000C2040000}"/>
    <cellStyle name="Eingabe 3 12 2" xfId="1273" xr:uid="{00000000-0005-0000-0000-0000C3040000}"/>
    <cellStyle name="Eingabe 3 12 3" xfId="1274" xr:uid="{00000000-0005-0000-0000-0000C4040000}"/>
    <cellStyle name="Eingabe 3 13" xfId="1275" xr:uid="{00000000-0005-0000-0000-0000C5040000}"/>
    <cellStyle name="Eingabe 3 13 2" xfId="1276" xr:uid="{00000000-0005-0000-0000-0000C6040000}"/>
    <cellStyle name="Eingabe 3 13 3" xfId="1277" xr:uid="{00000000-0005-0000-0000-0000C7040000}"/>
    <cellStyle name="Eingabe 3 14" xfId="1278" xr:uid="{00000000-0005-0000-0000-0000C8040000}"/>
    <cellStyle name="Eingabe 3 15" xfId="1279" xr:uid="{00000000-0005-0000-0000-0000C9040000}"/>
    <cellStyle name="Eingabe 3 2" xfId="1280" xr:uid="{00000000-0005-0000-0000-0000CA040000}"/>
    <cellStyle name="Eingabe 3 2 10" xfId="1281" xr:uid="{00000000-0005-0000-0000-0000CB040000}"/>
    <cellStyle name="Eingabe 3 2 11" xfId="1282" xr:uid="{00000000-0005-0000-0000-0000CC040000}"/>
    <cellStyle name="Eingabe 3 2 12" xfId="1283" xr:uid="{00000000-0005-0000-0000-0000CD040000}"/>
    <cellStyle name="Eingabe 3 2 13" xfId="1284" xr:uid="{00000000-0005-0000-0000-0000CE040000}"/>
    <cellStyle name="Eingabe 3 2 14" xfId="1285" xr:uid="{00000000-0005-0000-0000-0000CF040000}"/>
    <cellStyle name="Eingabe 3 2 2" xfId="1286" xr:uid="{00000000-0005-0000-0000-0000D0040000}"/>
    <cellStyle name="Eingabe 3 2 2 10" xfId="1287" xr:uid="{00000000-0005-0000-0000-0000D1040000}"/>
    <cellStyle name="Eingabe 3 2 2 11" xfId="1288" xr:uid="{00000000-0005-0000-0000-0000D2040000}"/>
    <cellStyle name="Eingabe 3 2 2 2" xfId="1289" xr:uid="{00000000-0005-0000-0000-0000D3040000}"/>
    <cellStyle name="Eingabe 3 2 2 2 2" xfId="1290" xr:uid="{00000000-0005-0000-0000-0000D4040000}"/>
    <cellStyle name="Eingabe 3 2 2 2 3" xfId="1291" xr:uid="{00000000-0005-0000-0000-0000D5040000}"/>
    <cellStyle name="Eingabe 3 2 2 3" xfId="1292" xr:uid="{00000000-0005-0000-0000-0000D6040000}"/>
    <cellStyle name="Eingabe 3 2 2 3 2" xfId="1293" xr:uid="{00000000-0005-0000-0000-0000D7040000}"/>
    <cellStyle name="Eingabe 3 2 2 3 3" xfId="1294" xr:uid="{00000000-0005-0000-0000-0000D8040000}"/>
    <cellStyle name="Eingabe 3 2 2 4" xfId="1295" xr:uid="{00000000-0005-0000-0000-0000D9040000}"/>
    <cellStyle name="Eingabe 3 2 2 5" xfId="1296" xr:uid="{00000000-0005-0000-0000-0000DA040000}"/>
    <cellStyle name="Eingabe 3 2 2 6" xfId="1297" xr:uid="{00000000-0005-0000-0000-0000DB040000}"/>
    <cellStyle name="Eingabe 3 2 2 7" xfId="1298" xr:uid="{00000000-0005-0000-0000-0000DC040000}"/>
    <cellStyle name="Eingabe 3 2 2 8" xfId="1299" xr:uid="{00000000-0005-0000-0000-0000DD040000}"/>
    <cellStyle name="Eingabe 3 2 2 9" xfId="1300" xr:uid="{00000000-0005-0000-0000-0000DE040000}"/>
    <cellStyle name="Eingabe 3 2 3" xfId="1301" xr:uid="{00000000-0005-0000-0000-0000DF040000}"/>
    <cellStyle name="Eingabe 3 2 3 10" xfId="1302" xr:uid="{00000000-0005-0000-0000-0000E0040000}"/>
    <cellStyle name="Eingabe 3 2 3 11" xfId="1303" xr:uid="{00000000-0005-0000-0000-0000E1040000}"/>
    <cellStyle name="Eingabe 3 2 3 2" xfId="1304" xr:uid="{00000000-0005-0000-0000-0000E2040000}"/>
    <cellStyle name="Eingabe 3 2 3 2 2" xfId="1305" xr:uid="{00000000-0005-0000-0000-0000E3040000}"/>
    <cellStyle name="Eingabe 3 2 3 2 3" xfId="1306" xr:uid="{00000000-0005-0000-0000-0000E4040000}"/>
    <cellStyle name="Eingabe 3 2 3 3" xfId="1307" xr:uid="{00000000-0005-0000-0000-0000E5040000}"/>
    <cellStyle name="Eingabe 3 2 3 3 2" xfId="1308" xr:uid="{00000000-0005-0000-0000-0000E6040000}"/>
    <cellStyle name="Eingabe 3 2 3 3 3" xfId="1309" xr:uid="{00000000-0005-0000-0000-0000E7040000}"/>
    <cellStyle name="Eingabe 3 2 3 4" xfId="1310" xr:uid="{00000000-0005-0000-0000-0000E8040000}"/>
    <cellStyle name="Eingabe 3 2 3 5" xfId="1311" xr:uid="{00000000-0005-0000-0000-0000E9040000}"/>
    <cellStyle name="Eingabe 3 2 3 6" xfId="1312" xr:uid="{00000000-0005-0000-0000-0000EA040000}"/>
    <cellStyle name="Eingabe 3 2 3 7" xfId="1313" xr:uid="{00000000-0005-0000-0000-0000EB040000}"/>
    <cellStyle name="Eingabe 3 2 3 8" xfId="1314" xr:uid="{00000000-0005-0000-0000-0000EC040000}"/>
    <cellStyle name="Eingabe 3 2 3 9" xfId="1315" xr:uid="{00000000-0005-0000-0000-0000ED040000}"/>
    <cellStyle name="Eingabe 3 2 4" xfId="1316" xr:uid="{00000000-0005-0000-0000-0000EE040000}"/>
    <cellStyle name="Eingabe 3 2 4 2" xfId="1317" xr:uid="{00000000-0005-0000-0000-0000EF040000}"/>
    <cellStyle name="Eingabe 3 2 4 3" xfId="1318" xr:uid="{00000000-0005-0000-0000-0000F0040000}"/>
    <cellStyle name="Eingabe 3 2 4 4" xfId="1319" xr:uid="{00000000-0005-0000-0000-0000F1040000}"/>
    <cellStyle name="Eingabe 3 2 4 5" xfId="1320" xr:uid="{00000000-0005-0000-0000-0000F2040000}"/>
    <cellStyle name="Eingabe 3 2 4 6" xfId="1321" xr:uid="{00000000-0005-0000-0000-0000F3040000}"/>
    <cellStyle name="Eingabe 3 2 4 7" xfId="1322" xr:uid="{00000000-0005-0000-0000-0000F4040000}"/>
    <cellStyle name="Eingabe 3 2 4 8" xfId="1323" xr:uid="{00000000-0005-0000-0000-0000F5040000}"/>
    <cellStyle name="Eingabe 3 2 4 9" xfId="1324" xr:uid="{00000000-0005-0000-0000-0000F6040000}"/>
    <cellStyle name="Eingabe 3 2 5" xfId="1325" xr:uid="{00000000-0005-0000-0000-0000F7040000}"/>
    <cellStyle name="Eingabe 3 2 5 2" xfId="1326" xr:uid="{00000000-0005-0000-0000-0000F8040000}"/>
    <cellStyle name="Eingabe 3 2 5 3" xfId="1327" xr:uid="{00000000-0005-0000-0000-0000F9040000}"/>
    <cellStyle name="Eingabe 3 2 5 4" xfId="1328" xr:uid="{00000000-0005-0000-0000-0000FA040000}"/>
    <cellStyle name="Eingabe 3 2 5 5" xfId="1329" xr:uid="{00000000-0005-0000-0000-0000FB040000}"/>
    <cellStyle name="Eingabe 3 2 5 6" xfId="1330" xr:uid="{00000000-0005-0000-0000-0000FC040000}"/>
    <cellStyle name="Eingabe 3 2 5 7" xfId="1331" xr:uid="{00000000-0005-0000-0000-0000FD040000}"/>
    <cellStyle name="Eingabe 3 2 5 8" xfId="1332" xr:uid="{00000000-0005-0000-0000-0000FE040000}"/>
    <cellStyle name="Eingabe 3 2 5 9" xfId="1333" xr:uid="{00000000-0005-0000-0000-0000FF040000}"/>
    <cellStyle name="Eingabe 3 2 6" xfId="1334" xr:uid="{00000000-0005-0000-0000-000000050000}"/>
    <cellStyle name="Eingabe 3 2 6 2" xfId="1335" xr:uid="{00000000-0005-0000-0000-000001050000}"/>
    <cellStyle name="Eingabe 3 2 6 3" xfId="1336" xr:uid="{00000000-0005-0000-0000-000002050000}"/>
    <cellStyle name="Eingabe 3 2 6 4" xfId="1337" xr:uid="{00000000-0005-0000-0000-000003050000}"/>
    <cellStyle name="Eingabe 3 2 6 5" xfId="1338" xr:uid="{00000000-0005-0000-0000-000004050000}"/>
    <cellStyle name="Eingabe 3 2 6 6" xfId="1339" xr:uid="{00000000-0005-0000-0000-000005050000}"/>
    <cellStyle name="Eingabe 3 2 6 7" xfId="1340" xr:uid="{00000000-0005-0000-0000-000006050000}"/>
    <cellStyle name="Eingabe 3 2 6 8" xfId="1341" xr:uid="{00000000-0005-0000-0000-000007050000}"/>
    <cellStyle name="Eingabe 3 2 6 9" xfId="1342" xr:uid="{00000000-0005-0000-0000-000008050000}"/>
    <cellStyle name="Eingabe 3 2 7" xfId="1343" xr:uid="{00000000-0005-0000-0000-000009050000}"/>
    <cellStyle name="Eingabe 3 2 7 2" xfId="1344" xr:uid="{00000000-0005-0000-0000-00000A050000}"/>
    <cellStyle name="Eingabe 3 2 7 3" xfId="1345" xr:uid="{00000000-0005-0000-0000-00000B050000}"/>
    <cellStyle name="Eingabe 3 2 7 4" xfId="1346" xr:uid="{00000000-0005-0000-0000-00000C050000}"/>
    <cellStyle name="Eingabe 3 2 7 5" xfId="1347" xr:uid="{00000000-0005-0000-0000-00000D050000}"/>
    <cellStyle name="Eingabe 3 2 7 6" xfId="1348" xr:uid="{00000000-0005-0000-0000-00000E050000}"/>
    <cellStyle name="Eingabe 3 2 7 7" xfId="1349" xr:uid="{00000000-0005-0000-0000-00000F050000}"/>
    <cellStyle name="Eingabe 3 2 8" xfId="1350" xr:uid="{00000000-0005-0000-0000-000010050000}"/>
    <cellStyle name="Eingabe 3 2 9" xfId="1351" xr:uid="{00000000-0005-0000-0000-000011050000}"/>
    <cellStyle name="Eingabe 3 3" xfId="1352" xr:uid="{00000000-0005-0000-0000-000012050000}"/>
    <cellStyle name="Eingabe 3 3 10" xfId="1353" xr:uid="{00000000-0005-0000-0000-000013050000}"/>
    <cellStyle name="Eingabe 3 3 11" xfId="1354" xr:uid="{00000000-0005-0000-0000-000014050000}"/>
    <cellStyle name="Eingabe 3 3 12" xfId="1355" xr:uid="{00000000-0005-0000-0000-000015050000}"/>
    <cellStyle name="Eingabe 3 3 13" xfId="1356" xr:uid="{00000000-0005-0000-0000-000016050000}"/>
    <cellStyle name="Eingabe 3 3 14" xfId="1357" xr:uid="{00000000-0005-0000-0000-000017050000}"/>
    <cellStyle name="Eingabe 3 3 2" xfId="1358" xr:uid="{00000000-0005-0000-0000-000018050000}"/>
    <cellStyle name="Eingabe 3 3 2 10" xfId="1359" xr:uid="{00000000-0005-0000-0000-000019050000}"/>
    <cellStyle name="Eingabe 3 3 2 11" xfId="1360" xr:uid="{00000000-0005-0000-0000-00001A050000}"/>
    <cellStyle name="Eingabe 3 3 2 2" xfId="1361" xr:uid="{00000000-0005-0000-0000-00001B050000}"/>
    <cellStyle name="Eingabe 3 3 2 2 2" xfId="1362" xr:uid="{00000000-0005-0000-0000-00001C050000}"/>
    <cellStyle name="Eingabe 3 3 2 2 3" xfId="1363" xr:uid="{00000000-0005-0000-0000-00001D050000}"/>
    <cellStyle name="Eingabe 3 3 2 3" xfId="1364" xr:uid="{00000000-0005-0000-0000-00001E050000}"/>
    <cellStyle name="Eingabe 3 3 2 3 2" xfId="1365" xr:uid="{00000000-0005-0000-0000-00001F050000}"/>
    <cellStyle name="Eingabe 3 3 2 3 3" xfId="1366" xr:uid="{00000000-0005-0000-0000-000020050000}"/>
    <cellStyle name="Eingabe 3 3 2 4" xfId="1367" xr:uid="{00000000-0005-0000-0000-000021050000}"/>
    <cellStyle name="Eingabe 3 3 2 5" xfId="1368" xr:uid="{00000000-0005-0000-0000-000022050000}"/>
    <cellStyle name="Eingabe 3 3 2 6" xfId="1369" xr:uid="{00000000-0005-0000-0000-000023050000}"/>
    <cellStyle name="Eingabe 3 3 2 7" xfId="1370" xr:uid="{00000000-0005-0000-0000-000024050000}"/>
    <cellStyle name="Eingabe 3 3 2 8" xfId="1371" xr:uid="{00000000-0005-0000-0000-000025050000}"/>
    <cellStyle name="Eingabe 3 3 2 9" xfId="1372" xr:uid="{00000000-0005-0000-0000-000026050000}"/>
    <cellStyle name="Eingabe 3 3 3" xfId="1373" xr:uid="{00000000-0005-0000-0000-000027050000}"/>
    <cellStyle name="Eingabe 3 3 3 10" xfId="1374" xr:uid="{00000000-0005-0000-0000-000028050000}"/>
    <cellStyle name="Eingabe 3 3 3 11" xfId="1375" xr:uid="{00000000-0005-0000-0000-000029050000}"/>
    <cellStyle name="Eingabe 3 3 3 2" xfId="1376" xr:uid="{00000000-0005-0000-0000-00002A050000}"/>
    <cellStyle name="Eingabe 3 3 3 2 2" xfId="1377" xr:uid="{00000000-0005-0000-0000-00002B050000}"/>
    <cellStyle name="Eingabe 3 3 3 2 3" xfId="1378" xr:uid="{00000000-0005-0000-0000-00002C050000}"/>
    <cellStyle name="Eingabe 3 3 3 3" xfId="1379" xr:uid="{00000000-0005-0000-0000-00002D050000}"/>
    <cellStyle name="Eingabe 3 3 3 3 2" xfId="1380" xr:uid="{00000000-0005-0000-0000-00002E050000}"/>
    <cellStyle name="Eingabe 3 3 3 3 3" xfId="1381" xr:uid="{00000000-0005-0000-0000-00002F050000}"/>
    <cellStyle name="Eingabe 3 3 3 4" xfId="1382" xr:uid="{00000000-0005-0000-0000-000030050000}"/>
    <cellStyle name="Eingabe 3 3 3 5" xfId="1383" xr:uid="{00000000-0005-0000-0000-000031050000}"/>
    <cellStyle name="Eingabe 3 3 3 6" xfId="1384" xr:uid="{00000000-0005-0000-0000-000032050000}"/>
    <cellStyle name="Eingabe 3 3 3 7" xfId="1385" xr:uid="{00000000-0005-0000-0000-000033050000}"/>
    <cellStyle name="Eingabe 3 3 3 8" xfId="1386" xr:uid="{00000000-0005-0000-0000-000034050000}"/>
    <cellStyle name="Eingabe 3 3 3 9" xfId="1387" xr:uid="{00000000-0005-0000-0000-000035050000}"/>
    <cellStyle name="Eingabe 3 3 4" xfId="1388" xr:uid="{00000000-0005-0000-0000-000036050000}"/>
    <cellStyle name="Eingabe 3 3 4 2" xfId="1389" xr:uid="{00000000-0005-0000-0000-000037050000}"/>
    <cellStyle name="Eingabe 3 3 4 3" xfId="1390" xr:uid="{00000000-0005-0000-0000-000038050000}"/>
    <cellStyle name="Eingabe 3 3 4 4" xfId="1391" xr:uid="{00000000-0005-0000-0000-000039050000}"/>
    <cellStyle name="Eingabe 3 3 4 5" xfId="1392" xr:uid="{00000000-0005-0000-0000-00003A050000}"/>
    <cellStyle name="Eingabe 3 3 4 6" xfId="1393" xr:uid="{00000000-0005-0000-0000-00003B050000}"/>
    <cellStyle name="Eingabe 3 3 4 7" xfId="1394" xr:uid="{00000000-0005-0000-0000-00003C050000}"/>
    <cellStyle name="Eingabe 3 3 4 8" xfId="1395" xr:uid="{00000000-0005-0000-0000-00003D050000}"/>
    <cellStyle name="Eingabe 3 3 4 9" xfId="1396" xr:uid="{00000000-0005-0000-0000-00003E050000}"/>
    <cellStyle name="Eingabe 3 3 5" xfId="1397" xr:uid="{00000000-0005-0000-0000-00003F050000}"/>
    <cellStyle name="Eingabe 3 3 5 2" xfId="1398" xr:uid="{00000000-0005-0000-0000-000040050000}"/>
    <cellStyle name="Eingabe 3 3 5 3" xfId="1399" xr:uid="{00000000-0005-0000-0000-000041050000}"/>
    <cellStyle name="Eingabe 3 3 5 4" xfId="1400" xr:uid="{00000000-0005-0000-0000-000042050000}"/>
    <cellStyle name="Eingabe 3 3 5 5" xfId="1401" xr:uid="{00000000-0005-0000-0000-000043050000}"/>
    <cellStyle name="Eingabe 3 3 5 6" xfId="1402" xr:uid="{00000000-0005-0000-0000-000044050000}"/>
    <cellStyle name="Eingabe 3 3 5 7" xfId="1403" xr:uid="{00000000-0005-0000-0000-000045050000}"/>
    <cellStyle name="Eingabe 3 3 5 8" xfId="1404" xr:uid="{00000000-0005-0000-0000-000046050000}"/>
    <cellStyle name="Eingabe 3 3 5 9" xfId="1405" xr:uid="{00000000-0005-0000-0000-000047050000}"/>
    <cellStyle name="Eingabe 3 3 6" xfId="1406" xr:uid="{00000000-0005-0000-0000-000048050000}"/>
    <cellStyle name="Eingabe 3 3 6 2" xfId="1407" xr:uid="{00000000-0005-0000-0000-000049050000}"/>
    <cellStyle name="Eingabe 3 3 6 3" xfId="1408" xr:uid="{00000000-0005-0000-0000-00004A050000}"/>
    <cellStyle name="Eingabe 3 3 6 4" xfId="1409" xr:uid="{00000000-0005-0000-0000-00004B050000}"/>
    <cellStyle name="Eingabe 3 3 6 5" xfId="1410" xr:uid="{00000000-0005-0000-0000-00004C050000}"/>
    <cellStyle name="Eingabe 3 3 6 6" xfId="1411" xr:uid="{00000000-0005-0000-0000-00004D050000}"/>
    <cellStyle name="Eingabe 3 3 6 7" xfId="1412" xr:uid="{00000000-0005-0000-0000-00004E050000}"/>
    <cellStyle name="Eingabe 3 3 6 8" xfId="1413" xr:uid="{00000000-0005-0000-0000-00004F050000}"/>
    <cellStyle name="Eingabe 3 3 6 9" xfId="1414" xr:uid="{00000000-0005-0000-0000-000050050000}"/>
    <cellStyle name="Eingabe 3 3 7" xfId="1415" xr:uid="{00000000-0005-0000-0000-000051050000}"/>
    <cellStyle name="Eingabe 3 3 7 2" xfId="1416" xr:uid="{00000000-0005-0000-0000-000052050000}"/>
    <cellStyle name="Eingabe 3 3 7 3" xfId="1417" xr:uid="{00000000-0005-0000-0000-000053050000}"/>
    <cellStyle name="Eingabe 3 3 7 4" xfId="1418" xr:uid="{00000000-0005-0000-0000-000054050000}"/>
    <cellStyle name="Eingabe 3 3 7 5" xfId="1419" xr:uid="{00000000-0005-0000-0000-000055050000}"/>
    <cellStyle name="Eingabe 3 3 7 6" xfId="1420" xr:uid="{00000000-0005-0000-0000-000056050000}"/>
    <cellStyle name="Eingabe 3 3 7 7" xfId="1421" xr:uid="{00000000-0005-0000-0000-000057050000}"/>
    <cellStyle name="Eingabe 3 3 8" xfId="1422" xr:uid="{00000000-0005-0000-0000-000058050000}"/>
    <cellStyle name="Eingabe 3 3 9" xfId="1423" xr:uid="{00000000-0005-0000-0000-000059050000}"/>
    <cellStyle name="Eingabe 3 4" xfId="1424" xr:uid="{00000000-0005-0000-0000-00005A050000}"/>
    <cellStyle name="Eingabe 3 4 10" xfId="1425" xr:uid="{00000000-0005-0000-0000-00005B050000}"/>
    <cellStyle name="Eingabe 3 4 11" xfId="1426" xr:uid="{00000000-0005-0000-0000-00005C050000}"/>
    <cellStyle name="Eingabe 3 4 12" xfId="1427" xr:uid="{00000000-0005-0000-0000-00005D050000}"/>
    <cellStyle name="Eingabe 3 4 2" xfId="1428" xr:uid="{00000000-0005-0000-0000-00005E050000}"/>
    <cellStyle name="Eingabe 3 4 2 2" xfId="1429" xr:uid="{00000000-0005-0000-0000-00005F050000}"/>
    <cellStyle name="Eingabe 3 4 2 3" xfId="1430" xr:uid="{00000000-0005-0000-0000-000060050000}"/>
    <cellStyle name="Eingabe 3 4 3" xfId="1431" xr:uid="{00000000-0005-0000-0000-000061050000}"/>
    <cellStyle name="Eingabe 3 4 3 2" xfId="1432" xr:uid="{00000000-0005-0000-0000-000062050000}"/>
    <cellStyle name="Eingabe 3 4 3 3" xfId="1433" xr:uid="{00000000-0005-0000-0000-000063050000}"/>
    <cellStyle name="Eingabe 3 4 4" xfId="1434" xr:uid="{00000000-0005-0000-0000-000064050000}"/>
    <cellStyle name="Eingabe 3 4 4 2" xfId="1435" xr:uid="{00000000-0005-0000-0000-000065050000}"/>
    <cellStyle name="Eingabe 3 4 4 3" xfId="1436" xr:uid="{00000000-0005-0000-0000-000066050000}"/>
    <cellStyle name="Eingabe 3 4 5" xfId="1437" xr:uid="{00000000-0005-0000-0000-000067050000}"/>
    <cellStyle name="Eingabe 3 4 6" xfId="1438" xr:uid="{00000000-0005-0000-0000-000068050000}"/>
    <cellStyle name="Eingabe 3 4 7" xfId="1439" xr:uid="{00000000-0005-0000-0000-000069050000}"/>
    <cellStyle name="Eingabe 3 4 8" xfId="1440" xr:uid="{00000000-0005-0000-0000-00006A050000}"/>
    <cellStyle name="Eingabe 3 4 9" xfId="1441" xr:uid="{00000000-0005-0000-0000-00006B050000}"/>
    <cellStyle name="Eingabe 3 5" xfId="1442" xr:uid="{00000000-0005-0000-0000-00006C050000}"/>
    <cellStyle name="Eingabe 3 5 10" xfId="1443" xr:uid="{00000000-0005-0000-0000-00006D050000}"/>
    <cellStyle name="Eingabe 3 5 11" xfId="1444" xr:uid="{00000000-0005-0000-0000-00006E050000}"/>
    <cellStyle name="Eingabe 3 5 12" xfId="1445" xr:uid="{00000000-0005-0000-0000-00006F050000}"/>
    <cellStyle name="Eingabe 3 5 2" xfId="1446" xr:uid="{00000000-0005-0000-0000-000070050000}"/>
    <cellStyle name="Eingabe 3 5 2 2" xfId="1447" xr:uid="{00000000-0005-0000-0000-000071050000}"/>
    <cellStyle name="Eingabe 3 5 2 3" xfId="1448" xr:uid="{00000000-0005-0000-0000-000072050000}"/>
    <cellStyle name="Eingabe 3 5 3" xfId="1449" xr:uid="{00000000-0005-0000-0000-000073050000}"/>
    <cellStyle name="Eingabe 3 5 3 2" xfId="1450" xr:uid="{00000000-0005-0000-0000-000074050000}"/>
    <cellStyle name="Eingabe 3 5 3 3" xfId="1451" xr:uid="{00000000-0005-0000-0000-000075050000}"/>
    <cellStyle name="Eingabe 3 5 4" xfId="1452" xr:uid="{00000000-0005-0000-0000-000076050000}"/>
    <cellStyle name="Eingabe 3 5 4 2" xfId="1453" xr:uid="{00000000-0005-0000-0000-000077050000}"/>
    <cellStyle name="Eingabe 3 5 4 3" xfId="1454" xr:uid="{00000000-0005-0000-0000-000078050000}"/>
    <cellStyle name="Eingabe 3 5 5" xfId="1455" xr:uid="{00000000-0005-0000-0000-000079050000}"/>
    <cellStyle name="Eingabe 3 5 6" xfId="1456" xr:uid="{00000000-0005-0000-0000-00007A050000}"/>
    <cellStyle name="Eingabe 3 5 7" xfId="1457" xr:uid="{00000000-0005-0000-0000-00007B050000}"/>
    <cellStyle name="Eingabe 3 5 8" xfId="1458" xr:uid="{00000000-0005-0000-0000-00007C050000}"/>
    <cellStyle name="Eingabe 3 5 9" xfId="1459" xr:uid="{00000000-0005-0000-0000-00007D050000}"/>
    <cellStyle name="Eingabe 3 6" xfId="1460" xr:uid="{00000000-0005-0000-0000-00007E050000}"/>
    <cellStyle name="Eingabe 3 6 10" xfId="1461" xr:uid="{00000000-0005-0000-0000-00007F050000}"/>
    <cellStyle name="Eingabe 3 6 11" xfId="1462" xr:uid="{00000000-0005-0000-0000-000080050000}"/>
    <cellStyle name="Eingabe 3 6 12" xfId="1463" xr:uid="{00000000-0005-0000-0000-000081050000}"/>
    <cellStyle name="Eingabe 3 6 2" xfId="1464" xr:uid="{00000000-0005-0000-0000-000082050000}"/>
    <cellStyle name="Eingabe 3 6 2 2" xfId="1465" xr:uid="{00000000-0005-0000-0000-000083050000}"/>
    <cellStyle name="Eingabe 3 6 2 3" xfId="1466" xr:uid="{00000000-0005-0000-0000-000084050000}"/>
    <cellStyle name="Eingabe 3 6 3" xfId="1467" xr:uid="{00000000-0005-0000-0000-000085050000}"/>
    <cellStyle name="Eingabe 3 6 3 2" xfId="1468" xr:uid="{00000000-0005-0000-0000-000086050000}"/>
    <cellStyle name="Eingabe 3 6 3 3" xfId="1469" xr:uid="{00000000-0005-0000-0000-000087050000}"/>
    <cellStyle name="Eingabe 3 6 4" xfId="1470" xr:uid="{00000000-0005-0000-0000-000088050000}"/>
    <cellStyle name="Eingabe 3 6 4 2" xfId="1471" xr:uid="{00000000-0005-0000-0000-000089050000}"/>
    <cellStyle name="Eingabe 3 6 4 3" xfId="1472" xr:uid="{00000000-0005-0000-0000-00008A050000}"/>
    <cellStyle name="Eingabe 3 6 5" xfId="1473" xr:uid="{00000000-0005-0000-0000-00008B050000}"/>
    <cellStyle name="Eingabe 3 6 6" xfId="1474" xr:uid="{00000000-0005-0000-0000-00008C050000}"/>
    <cellStyle name="Eingabe 3 6 7" xfId="1475" xr:uid="{00000000-0005-0000-0000-00008D050000}"/>
    <cellStyle name="Eingabe 3 6 8" xfId="1476" xr:uid="{00000000-0005-0000-0000-00008E050000}"/>
    <cellStyle name="Eingabe 3 6 9" xfId="1477" xr:uid="{00000000-0005-0000-0000-00008F050000}"/>
    <cellStyle name="Eingabe 3 7" xfId="1478" xr:uid="{00000000-0005-0000-0000-000090050000}"/>
    <cellStyle name="Eingabe 3 7 2" xfId="1479" xr:uid="{00000000-0005-0000-0000-000091050000}"/>
    <cellStyle name="Eingabe 3 7 3" xfId="1480" xr:uid="{00000000-0005-0000-0000-000092050000}"/>
    <cellStyle name="Eingabe 3 7 4" xfId="1481" xr:uid="{00000000-0005-0000-0000-000093050000}"/>
    <cellStyle name="Eingabe 3 7 5" xfId="1482" xr:uid="{00000000-0005-0000-0000-000094050000}"/>
    <cellStyle name="Eingabe 3 7 6" xfId="1483" xr:uid="{00000000-0005-0000-0000-000095050000}"/>
    <cellStyle name="Eingabe 3 7 7" xfId="1484" xr:uid="{00000000-0005-0000-0000-000096050000}"/>
    <cellStyle name="Eingabe 3 7 8" xfId="1485" xr:uid="{00000000-0005-0000-0000-000097050000}"/>
    <cellStyle name="Eingabe 3 7 9" xfId="1486" xr:uid="{00000000-0005-0000-0000-000098050000}"/>
    <cellStyle name="Eingabe 3 8" xfId="1487" xr:uid="{00000000-0005-0000-0000-000099050000}"/>
    <cellStyle name="Eingabe 3 8 2" xfId="1488" xr:uid="{00000000-0005-0000-0000-00009A050000}"/>
    <cellStyle name="Eingabe 3 8 3" xfId="1489" xr:uid="{00000000-0005-0000-0000-00009B050000}"/>
    <cellStyle name="Eingabe 3 8 4" xfId="1490" xr:uid="{00000000-0005-0000-0000-00009C050000}"/>
    <cellStyle name="Eingabe 3 8 5" xfId="1491" xr:uid="{00000000-0005-0000-0000-00009D050000}"/>
    <cellStyle name="Eingabe 3 8 6" xfId="1492" xr:uid="{00000000-0005-0000-0000-00009E050000}"/>
    <cellStyle name="Eingabe 3 8 7" xfId="1493" xr:uid="{00000000-0005-0000-0000-00009F050000}"/>
    <cellStyle name="Eingabe 3 8 8" xfId="1494" xr:uid="{00000000-0005-0000-0000-0000A0050000}"/>
    <cellStyle name="Eingabe 3 8 9" xfId="1495" xr:uid="{00000000-0005-0000-0000-0000A1050000}"/>
    <cellStyle name="Eingabe 3 9" xfId="1496" xr:uid="{00000000-0005-0000-0000-0000A2050000}"/>
    <cellStyle name="Eingabe 3 9 2" xfId="1497" xr:uid="{00000000-0005-0000-0000-0000A3050000}"/>
    <cellStyle name="Eingabe 3 9 3" xfId="1498" xr:uid="{00000000-0005-0000-0000-0000A4050000}"/>
    <cellStyle name="Eingabe 3 9 4" xfId="1499" xr:uid="{00000000-0005-0000-0000-0000A5050000}"/>
    <cellStyle name="Eingabe 3 9 5" xfId="1500" xr:uid="{00000000-0005-0000-0000-0000A6050000}"/>
    <cellStyle name="Eingabe 3 9 6" xfId="1501" xr:uid="{00000000-0005-0000-0000-0000A7050000}"/>
    <cellStyle name="Eingabe 3 9 7" xfId="1502" xr:uid="{00000000-0005-0000-0000-0000A8050000}"/>
    <cellStyle name="Eingabe 3 9 8" xfId="1503" xr:uid="{00000000-0005-0000-0000-0000A9050000}"/>
    <cellStyle name="Eingabe 3 9 9" xfId="1504" xr:uid="{00000000-0005-0000-0000-0000AA050000}"/>
    <cellStyle name="Eingabe 3_Preisblatt" xfId="1265" xr:uid="{00000000-0005-0000-0000-0000AB050000}"/>
    <cellStyle name="Ergebnis 2" xfId="30" xr:uid="{00000000-0005-0000-0000-0000AC050000}"/>
    <cellStyle name="Ergebnis 2 10" xfId="1506" xr:uid="{00000000-0005-0000-0000-0000AD050000}"/>
    <cellStyle name="Ergebnis 2 10 2" xfId="1507" xr:uid="{00000000-0005-0000-0000-0000AE050000}"/>
    <cellStyle name="Ergebnis 2 10 3" xfId="1508" xr:uid="{00000000-0005-0000-0000-0000AF050000}"/>
    <cellStyle name="Ergebnis 2 11" xfId="1509" xr:uid="{00000000-0005-0000-0000-0000B0050000}"/>
    <cellStyle name="Ergebnis 2 11 2" xfId="1510" xr:uid="{00000000-0005-0000-0000-0000B1050000}"/>
    <cellStyle name="Ergebnis 2 11 3" xfId="1511" xr:uid="{00000000-0005-0000-0000-0000B2050000}"/>
    <cellStyle name="Ergebnis 2 12" xfId="1512" xr:uid="{00000000-0005-0000-0000-0000B3050000}"/>
    <cellStyle name="Ergebnis 2 12 2" xfId="1513" xr:uid="{00000000-0005-0000-0000-0000B4050000}"/>
    <cellStyle name="Ergebnis 2 12 3" xfId="1514" xr:uid="{00000000-0005-0000-0000-0000B5050000}"/>
    <cellStyle name="Ergebnis 2 13" xfId="1515" xr:uid="{00000000-0005-0000-0000-0000B6050000}"/>
    <cellStyle name="Ergebnis 2 13 2" xfId="1516" xr:uid="{00000000-0005-0000-0000-0000B7050000}"/>
    <cellStyle name="Ergebnis 2 13 3" xfId="1517" xr:uid="{00000000-0005-0000-0000-0000B8050000}"/>
    <cellStyle name="Ergebnis 2 14" xfId="1518" xr:uid="{00000000-0005-0000-0000-0000B9050000}"/>
    <cellStyle name="Ergebnis 2 15" xfId="1519" xr:uid="{00000000-0005-0000-0000-0000BA050000}"/>
    <cellStyle name="Ergebnis 2 2" xfId="1520" xr:uid="{00000000-0005-0000-0000-0000BB050000}"/>
    <cellStyle name="Ergebnis 2 2 10" xfId="1521" xr:uid="{00000000-0005-0000-0000-0000BC050000}"/>
    <cellStyle name="Ergebnis 2 2 11" xfId="1522" xr:uid="{00000000-0005-0000-0000-0000BD050000}"/>
    <cellStyle name="Ergebnis 2 2 12" xfId="1523" xr:uid="{00000000-0005-0000-0000-0000BE050000}"/>
    <cellStyle name="Ergebnis 2 2 13" xfId="1524" xr:uid="{00000000-0005-0000-0000-0000BF050000}"/>
    <cellStyle name="Ergebnis 2 2 14" xfId="1525" xr:uid="{00000000-0005-0000-0000-0000C0050000}"/>
    <cellStyle name="Ergebnis 2 2 2" xfId="1526" xr:uid="{00000000-0005-0000-0000-0000C1050000}"/>
    <cellStyle name="Ergebnis 2 2 2 10" xfId="1527" xr:uid="{00000000-0005-0000-0000-0000C2050000}"/>
    <cellStyle name="Ergebnis 2 2 2 11" xfId="1528" xr:uid="{00000000-0005-0000-0000-0000C3050000}"/>
    <cellStyle name="Ergebnis 2 2 2 2" xfId="1529" xr:uid="{00000000-0005-0000-0000-0000C4050000}"/>
    <cellStyle name="Ergebnis 2 2 2 2 2" xfId="1530" xr:uid="{00000000-0005-0000-0000-0000C5050000}"/>
    <cellStyle name="Ergebnis 2 2 2 2 3" xfId="1531" xr:uid="{00000000-0005-0000-0000-0000C6050000}"/>
    <cellStyle name="Ergebnis 2 2 2 3" xfId="1532" xr:uid="{00000000-0005-0000-0000-0000C7050000}"/>
    <cellStyle name="Ergebnis 2 2 2 3 2" xfId="1533" xr:uid="{00000000-0005-0000-0000-0000C8050000}"/>
    <cellStyle name="Ergebnis 2 2 2 3 3" xfId="1534" xr:uid="{00000000-0005-0000-0000-0000C9050000}"/>
    <cellStyle name="Ergebnis 2 2 2 4" xfId="1535" xr:uid="{00000000-0005-0000-0000-0000CA050000}"/>
    <cellStyle name="Ergebnis 2 2 2 5" xfId="1536" xr:uid="{00000000-0005-0000-0000-0000CB050000}"/>
    <cellStyle name="Ergebnis 2 2 2 6" xfId="1537" xr:uid="{00000000-0005-0000-0000-0000CC050000}"/>
    <cellStyle name="Ergebnis 2 2 2 7" xfId="1538" xr:uid="{00000000-0005-0000-0000-0000CD050000}"/>
    <cellStyle name="Ergebnis 2 2 2 8" xfId="1539" xr:uid="{00000000-0005-0000-0000-0000CE050000}"/>
    <cellStyle name="Ergebnis 2 2 2 9" xfId="1540" xr:uid="{00000000-0005-0000-0000-0000CF050000}"/>
    <cellStyle name="Ergebnis 2 2 3" xfId="1541" xr:uid="{00000000-0005-0000-0000-0000D0050000}"/>
    <cellStyle name="Ergebnis 2 2 3 10" xfId="1542" xr:uid="{00000000-0005-0000-0000-0000D1050000}"/>
    <cellStyle name="Ergebnis 2 2 3 11" xfId="1543" xr:uid="{00000000-0005-0000-0000-0000D2050000}"/>
    <cellStyle name="Ergebnis 2 2 3 2" xfId="1544" xr:uid="{00000000-0005-0000-0000-0000D3050000}"/>
    <cellStyle name="Ergebnis 2 2 3 2 2" xfId="1545" xr:uid="{00000000-0005-0000-0000-0000D4050000}"/>
    <cellStyle name="Ergebnis 2 2 3 2 3" xfId="1546" xr:uid="{00000000-0005-0000-0000-0000D5050000}"/>
    <cellStyle name="Ergebnis 2 2 3 3" xfId="1547" xr:uid="{00000000-0005-0000-0000-0000D6050000}"/>
    <cellStyle name="Ergebnis 2 2 3 3 2" xfId="1548" xr:uid="{00000000-0005-0000-0000-0000D7050000}"/>
    <cellStyle name="Ergebnis 2 2 3 3 3" xfId="1549" xr:uid="{00000000-0005-0000-0000-0000D8050000}"/>
    <cellStyle name="Ergebnis 2 2 3 4" xfId="1550" xr:uid="{00000000-0005-0000-0000-0000D9050000}"/>
    <cellStyle name="Ergebnis 2 2 3 5" xfId="1551" xr:uid="{00000000-0005-0000-0000-0000DA050000}"/>
    <cellStyle name="Ergebnis 2 2 3 6" xfId="1552" xr:uid="{00000000-0005-0000-0000-0000DB050000}"/>
    <cellStyle name="Ergebnis 2 2 3 7" xfId="1553" xr:uid="{00000000-0005-0000-0000-0000DC050000}"/>
    <cellStyle name="Ergebnis 2 2 3 8" xfId="1554" xr:uid="{00000000-0005-0000-0000-0000DD050000}"/>
    <cellStyle name="Ergebnis 2 2 3 9" xfId="1555" xr:uid="{00000000-0005-0000-0000-0000DE050000}"/>
    <cellStyle name="Ergebnis 2 2 4" xfId="1556" xr:uid="{00000000-0005-0000-0000-0000DF050000}"/>
    <cellStyle name="Ergebnis 2 2 4 2" xfId="1557" xr:uid="{00000000-0005-0000-0000-0000E0050000}"/>
    <cellStyle name="Ergebnis 2 2 4 3" xfId="1558" xr:uid="{00000000-0005-0000-0000-0000E1050000}"/>
    <cellStyle name="Ergebnis 2 2 4 4" xfId="1559" xr:uid="{00000000-0005-0000-0000-0000E2050000}"/>
    <cellStyle name="Ergebnis 2 2 4 5" xfId="1560" xr:uid="{00000000-0005-0000-0000-0000E3050000}"/>
    <cellStyle name="Ergebnis 2 2 4 6" xfId="1561" xr:uid="{00000000-0005-0000-0000-0000E4050000}"/>
    <cellStyle name="Ergebnis 2 2 4 7" xfId="1562" xr:uid="{00000000-0005-0000-0000-0000E5050000}"/>
    <cellStyle name="Ergebnis 2 2 4 8" xfId="1563" xr:uid="{00000000-0005-0000-0000-0000E6050000}"/>
    <cellStyle name="Ergebnis 2 2 4 9" xfId="1564" xr:uid="{00000000-0005-0000-0000-0000E7050000}"/>
    <cellStyle name="Ergebnis 2 2 5" xfId="1565" xr:uid="{00000000-0005-0000-0000-0000E8050000}"/>
    <cellStyle name="Ergebnis 2 2 5 2" xfId="1566" xr:uid="{00000000-0005-0000-0000-0000E9050000}"/>
    <cellStyle name="Ergebnis 2 2 5 3" xfId="1567" xr:uid="{00000000-0005-0000-0000-0000EA050000}"/>
    <cellStyle name="Ergebnis 2 2 5 4" xfId="1568" xr:uid="{00000000-0005-0000-0000-0000EB050000}"/>
    <cellStyle name="Ergebnis 2 2 5 5" xfId="1569" xr:uid="{00000000-0005-0000-0000-0000EC050000}"/>
    <cellStyle name="Ergebnis 2 2 5 6" xfId="1570" xr:uid="{00000000-0005-0000-0000-0000ED050000}"/>
    <cellStyle name="Ergebnis 2 2 5 7" xfId="1571" xr:uid="{00000000-0005-0000-0000-0000EE050000}"/>
    <cellStyle name="Ergebnis 2 2 5 8" xfId="1572" xr:uid="{00000000-0005-0000-0000-0000EF050000}"/>
    <cellStyle name="Ergebnis 2 2 5 9" xfId="1573" xr:uid="{00000000-0005-0000-0000-0000F0050000}"/>
    <cellStyle name="Ergebnis 2 2 6" xfId="1574" xr:uid="{00000000-0005-0000-0000-0000F1050000}"/>
    <cellStyle name="Ergebnis 2 2 6 2" xfId="1575" xr:uid="{00000000-0005-0000-0000-0000F2050000}"/>
    <cellStyle name="Ergebnis 2 2 6 3" xfId="1576" xr:uid="{00000000-0005-0000-0000-0000F3050000}"/>
    <cellStyle name="Ergebnis 2 2 6 4" xfId="1577" xr:uid="{00000000-0005-0000-0000-0000F4050000}"/>
    <cellStyle name="Ergebnis 2 2 6 5" xfId="1578" xr:uid="{00000000-0005-0000-0000-0000F5050000}"/>
    <cellStyle name="Ergebnis 2 2 6 6" xfId="1579" xr:uid="{00000000-0005-0000-0000-0000F6050000}"/>
    <cellStyle name="Ergebnis 2 2 6 7" xfId="1580" xr:uid="{00000000-0005-0000-0000-0000F7050000}"/>
    <cellStyle name="Ergebnis 2 2 6 8" xfId="1581" xr:uid="{00000000-0005-0000-0000-0000F8050000}"/>
    <cellStyle name="Ergebnis 2 2 6 9" xfId="1582" xr:uid="{00000000-0005-0000-0000-0000F9050000}"/>
    <cellStyle name="Ergebnis 2 2 7" xfId="1583" xr:uid="{00000000-0005-0000-0000-0000FA050000}"/>
    <cellStyle name="Ergebnis 2 2 7 2" xfId="1584" xr:uid="{00000000-0005-0000-0000-0000FB050000}"/>
    <cellStyle name="Ergebnis 2 2 7 3" xfId="1585" xr:uid="{00000000-0005-0000-0000-0000FC050000}"/>
    <cellStyle name="Ergebnis 2 2 7 4" xfId="1586" xr:uid="{00000000-0005-0000-0000-0000FD050000}"/>
    <cellStyle name="Ergebnis 2 2 7 5" xfId="1587" xr:uid="{00000000-0005-0000-0000-0000FE050000}"/>
    <cellStyle name="Ergebnis 2 2 7 6" xfId="1588" xr:uid="{00000000-0005-0000-0000-0000FF050000}"/>
    <cellStyle name="Ergebnis 2 2 7 7" xfId="1589" xr:uid="{00000000-0005-0000-0000-000000060000}"/>
    <cellStyle name="Ergebnis 2 2 8" xfId="1590" xr:uid="{00000000-0005-0000-0000-000001060000}"/>
    <cellStyle name="Ergebnis 2 2 9" xfId="1591" xr:uid="{00000000-0005-0000-0000-000002060000}"/>
    <cellStyle name="Ergebnis 2 3" xfId="1592" xr:uid="{00000000-0005-0000-0000-000003060000}"/>
    <cellStyle name="Ergebnis 2 3 10" xfId="1593" xr:uid="{00000000-0005-0000-0000-000004060000}"/>
    <cellStyle name="Ergebnis 2 3 11" xfId="1594" xr:uid="{00000000-0005-0000-0000-000005060000}"/>
    <cellStyle name="Ergebnis 2 3 12" xfId="1595" xr:uid="{00000000-0005-0000-0000-000006060000}"/>
    <cellStyle name="Ergebnis 2 3 13" xfId="1596" xr:uid="{00000000-0005-0000-0000-000007060000}"/>
    <cellStyle name="Ergebnis 2 3 14" xfId="1597" xr:uid="{00000000-0005-0000-0000-000008060000}"/>
    <cellStyle name="Ergebnis 2 3 2" xfId="1598" xr:uid="{00000000-0005-0000-0000-000009060000}"/>
    <cellStyle name="Ergebnis 2 3 2 10" xfId="1599" xr:uid="{00000000-0005-0000-0000-00000A060000}"/>
    <cellStyle name="Ergebnis 2 3 2 11" xfId="1600" xr:uid="{00000000-0005-0000-0000-00000B060000}"/>
    <cellStyle name="Ergebnis 2 3 2 2" xfId="1601" xr:uid="{00000000-0005-0000-0000-00000C060000}"/>
    <cellStyle name="Ergebnis 2 3 2 2 2" xfId="1602" xr:uid="{00000000-0005-0000-0000-00000D060000}"/>
    <cellStyle name="Ergebnis 2 3 2 2 3" xfId="1603" xr:uid="{00000000-0005-0000-0000-00000E060000}"/>
    <cellStyle name="Ergebnis 2 3 2 3" xfId="1604" xr:uid="{00000000-0005-0000-0000-00000F060000}"/>
    <cellStyle name="Ergebnis 2 3 2 3 2" xfId="1605" xr:uid="{00000000-0005-0000-0000-000010060000}"/>
    <cellStyle name="Ergebnis 2 3 2 3 3" xfId="1606" xr:uid="{00000000-0005-0000-0000-000011060000}"/>
    <cellStyle name="Ergebnis 2 3 2 4" xfId="1607" xr:uid="{00000000-0005-0000-0000-000012060000}"/>
    <cellStyle name="Ergebnis 2 3 2 5" xfId="1608" xr:uid="{00000000-0005-0000-0000-000013060000}"/>
    <cellStyle name="Ergebnis 2 3 2 6" xfId="1609" xr:uid="{00000000-0005-0000-0000-000014060000}"/>
    <cellStyle name="Ergebnis 2 3 2 7" xfId="1610" xr:uid="{00000000-0005-0000-0000-000015060000}"/>
    <cellStyle name="Ergebnis 2 3 2 8" xfId="1611" xr:uid="{00000000-0005-0000-0000-000016060000}"/>
    <cellStyle name="Ergebnis 2 3 2 9" xfId="1612" xr:uid="{00000000-0005-0000-0000-000017060000}"/>
    <cellStyle name="Ergebnis 2 3 3" xfId="1613" xr:uid="{00000000-0005-0000-0000-000018060000}"/>
    <cellStyle name="Ergebnis 2 3 3 10" xfId="1614" xr:uid="{00000000-0005-0000-0000-000019060000}"/>
    <cellStyle name="Ergebnis 2 3 3 11" xfId="1615" xr:uid="{00000000-0005-0000-0000-00001A060000}"/>
    <cellStyle name="Ergebnis 2 3 3 2" xfId="1616" xr:uid="{00000000-0005-0000-0000-00001B060000}"/>
    <cellStyle name="Ergebnis 2 3 3 2 2" xfId="1617" xr:uid="{00000000-0005-0000-0000-00001C060000}"/>
    <cellStyle name="Ergebnis 2 3 3 2 3" xfId="1618" xr:uid="{00000000-0005-0000-0000-00001D060000}"/>
    <cellStyle name="Ergebnis 2 3 3 3" xfId="1619" xr:uid="{00000000-0005-0000-0000-00001E060000}"/>
    <cellStyle name="Ergebnis 2 3 3 3 2" xfId="1620" xr:uid="{00000000-0005-0000-0000-00001F060000}"/>
    <cellStyle name="Ergebnis 2 3 3 3 3" xfId="1621" xr:uid="{00000000-0005-0000-0000-000020060000}"/>
    <cellStyle name="Ergebnis 2 3 3 4" xfId="1622" xr:uid="{00000000-0005-0000-0000-000021060000}"/>
    <cellStyle name="Ergebnis 2 3 3 5" xfId="1623" xr:uid="{00000000-0005-0000-0000-000022060000}"/>
    <cellStyle name="Ergebnis 2 3 3 6" xfId="1624" xr:uid="{00000000-0005-0000-0000-000023060000}"/>
    <cellStyle name="Ergebnis 2 3 3 7" xfId="1625" xr:uid="{00000000-0005-0000-0000-000024060000}"/>
    <cellStyle name="Ergebnis 2 3 3 8" xfId="1626" xr:uid="{00000000-0005-0000-0000-000025060000}"/>
    <cellStyle name="Ergebnis 2 3 3 9" xfId="1627" xr:uid="{00000000-0005-0000-0000-000026060000}"/>
    <cellStyle name="Ergebnis 2 3 4" xfId="1628" xr:uid="{00000000-0005-0000-0000-000027060000}"/>
    <cellStyle name="Ergebnis 2 3 4 2" xfId="1629" xr:uid="{00000000-0005-0000-0000-000028060000}"/>
    <cellStyle name="Ergebnis 2 3 4 3" xfId="1630" xr:uid="{00000000-0005-0000-0000-000029060000}"/>
    <cellStyle name="Ergebnis 2 3 4 4" xfId="1631" xr:uid="{00000000-0005-0000-0000-00002A060000}"/>
    <cellStyle name="Ergebnis 2 3 4 5" xfId="1632" xr:uid="{00000000-0005-0000-0000-00002B060000}"/>
    <cellStyle name="Ergebnis 2 3 4 6" xfId="1633" xr:uid="{00000000-0005-0000-0000-00002C060000}"/>
    <cellStyle name="Ergebnis 2 3 4 7" xfId="1634" xr:uid="{00000000-0005-0000-0000-00002D060000}"/>
    <cellStyle name="Ergebnis 2 3 4 8" xfId="1635" xr:uid="{00000000-0005-0000-0000-00002E060000}"/>
    <cellStyle name="Ergebnis 2 3 4 9" xfId="1636" xr:uid="{00000000-0005-0000-0000-00002F060000}"/>
    <cellStyle name="Ergebnis 2 3 5" xfId="1637" xr:uid="{00000000-0005-0000-0000-000030060000}"/>
    <cellStyle name="Ergebnis 2 3 5 2" xfId="1638" xr:uid="{00000000-0005-0000-0000-000031060000}"/>
    <cellStyle name="Ergebnis 2 3 5 3" xfId="1639" xr:uid="{00000000-0005-0000-0000-000032060000}"/>
    <cellStyle name="Ergebnis 2 3 5 4" xfId="1640" xr:uid="{00000000-0005-0000-0000-000033060000}"/>
    <cellStyle name="Ergebnis 2 3 5 5" xfId="1641" xr:uid="{00000000-0005-0000-0000-000034060000}"/>
    <cellStyle name="Ergebnis 2 3 5 6" xfId="1642" xr:uid="{00000000-0005-0000-0000-000035060000}"/>
    <cellStyle name="Ergebnis 2 3 5 7" xfId="1643" xr:uid="{00000000-0005-0000-0000-000036060000}"/>
    <cellStyle name="Ergebnis 2 3 5 8" xfId="1644" xr:uid="{00000000-0005-0000-0000-000037060000}"/>
    <cellStyle name="Ergebnis 2 3 5 9" xfId="1645" xr:uid="{00000000-0005-0000-0000-000038060000}"/>
    <cellStyle name="Ergebnis 2 3 6" xfId="1646" xr:uid="{00000000-0005-0000-0000-000039060000}"/>
    <cellStyle name="Ergebnis 2 3 6 2" xfId="1647" xr:uid="{00000000-0005-0000-0000-00003A060000}"/>
    <cellStyle name="Ergebnis 2 3 6 3" xfId="1648" xr:uid="{00000000-0005-0000-0000-00003B060000}"/>
    <cellStyle name="Ergebnis 2 3 6 4" xfId="1649" xr:uid="{00000000-0005-0000-0000-00003C060000}"/>
    <cellStyle name="Ergebnis 2 3 6 5" xfId="1650" xr:uid="{00000000-0005-0000-0000-00003D060000}"/>
    <cellStyle name="Ergebnis 2 3 6 6" xfId="1651" xr:uid="{00000000-0005-0000-0000-00003E060000}"/>
    <cellStyle name="Ergebnis 2 3 6 7" xfId="1652" xr:uid="{00000000-0005-0000-0000-00003F060000}"/>
    <cellStyle name="Ergebnis 2 3 6 8" xfId="1653" xr:uid="{00000000-0005-0000-0000-000040060000}"/>
    <cellStyle name="Ergebnis 2 3 6 9" xfId="1654" xr:uid="{00000000-0005-0000-0000-000041060000}"/>
    <cellStyle name="Ergebnis 2 3 7" xfId="1655" xr:uid="{00000000-0005-0000-0000-000042060000}"/>
    <cellStyle name="Ergebnis 2 3 7 2" xfId="1656" xr:uid="{00000000-0005-0000-0000-000043060000}"/>
    <cellStyle name="Ergebnis 2 3 7 3" xfId="1657" xr:uid="{00000000-0005-0000-0000-000044060000}"/>
    <cellStyle name="Ergebnis 2 3 7 4" xfId="1658" xr:uid="{00000000-0005-0000-0000-000045060000}"/>
    <cellStyle name="Ergebnis 2 3 7 5" xfId="1659" xr:uid="{00000000-0005-0000-0000-000046060000}"/>
    <cellStyle name="Ergebnis 2 3 7 6" xfId="1660" xr:uid="{00000000-0005-0000-0000-000047060000}"/>
    <cellStyle name="Ergebnis 2 3 7 7" xfId="1661" xr:uid="{00000000-0005-0000-0000-000048060000}"/>
    <cellStyle name="Ergebnis 2 3 8" xfId="1662" xr:uid="{00000000-0005-0000-0000-000049060000}"/>
    <cellStyle name="Ergebnis 2 3 9" xfId="1663" xr:uid="{00000000-0005-0000-0000-00004A060000}"/>
    <cellStyle name="Ergebnis 2 4" xfId="1664" xr:uid="{00000000-0005-0000-0000-00004B060000}"/>
    <cellStyle name="Ergebnis 2 4 10" xfId="1665" xr:uid="{00000000-0005-0000-0000-00004C060000}"/>
    <cellStyle name="Ergebnis 2 4 11" xfId="1666" xr:uid="{00000000-0005-0000-0000-00004D060000}"/>
    <cellStyle name="Ergebnis 2 4 12" xfId="1667" xr:uid="{00000000-0005-0000-0000-00004E060000}"/>
    <cellStyle name="Ergebnis 2 4 2" xfId="1668" xr:uid="{00000000-0005-0000-0000-00004F060000}"/>
    <cellStyle name="Ergebnis 2 4 2 2" xfId="1669" xr:uid="{00000000-0005-0000-0000-000050060000}"/>
    <cellStyle name="Ergebnis 2 4 2 3" xfId="1670" xr:uid="{00000000-0005-0000-0000-000051060000}"/>
    <cellStyle name="Ergebnis 2 4 3" xfId="1671" xr:uid="{00000000-0005-0000-0000-000052060000}"/>
    <cellStyle name="Ergebnis 2 4 3 2" xfId="1672" xr:uid="{00000000-0005-0000-0000-000053060000}"/>
    <cellStyle name="Ergebnis 2 4 3 3" xfId="1673" xr:uid="{00000000-0005-0000-0000-000054060000}"/>
    <cellStyle name="Ergebnis 2 4 4" xfId="1674" xr:uid="{00000000-0005-0000-0000-000055060000}"/>
    <cellStyle name="Ergebnis 2 4 4 2" xfId="1675" xr:uid="{00000000-0005-0000-0000-000056060000}"/>
    <cellStyle name="Ergebnis 2 4 4 3" xfId="1676" xr:uid="{00000000-0005-0000-0000-000057060000}"/>
    <cellStyle name="Ergebnis 2 4 5" xfId="1677" xr:uid="{00000000-0005-0000-0000-000058060000}"/>
    <cellStyle name="Ergebnis 2 4 6" xfId="1678" xr:uid="{00000000-0005-0000-0000-000059060000}"/>
    <cellStyle name="Ergebnis 2 4 7" xfId="1679" xr:uid="{00000000-0005-0000-0000-00005A060000}"/>
    <cellStyle name="Ergebnis 2 4 8" xfId="1680" xr:uid="{00000000-0005-0000-0000-00005B060000}"/>
    <cellStyle name="Ergebnis 2 4 9" xfId="1681" xr:uid="{00000000-0005-0000-0000-00005C060000}"/>
    <cellStyle name="Ergebnis 2 5" xfId="1682" xr:uid="{00000000-0005-0000-0000-00005D060000}"/>
    <cellStyle name="Ergebnis 2 5 10" xfId="1683" xr:uid="{00000000-0005-0000-0000-00005E060000}"/>
    <cellStyle name="Ergebnis 2 5 11" xfId="1684" xr:uid="{00000000-0005-0000-0000-00005F060000}"/>
    <cellStyle name="Ergebnis 2 5 12" xfId="1685" xr:uid="{00000000-0005-0000-0000-000060060000}"/>
    <cellStyle name="Ergebnis 2 5 2" xfId="1686" xr:uid="{00000000-0005-0000-0000-000061060000}"/>
    <cellStyle name="Ergebnis 2 5 2 2" xfId="1687" xr:uid="{00000000-0005-0000-0000-000062060000}"/>
    <cellStyle name="Ergebnis 2 5 2 3" xfId="1688" xr:uid="{00000000-0005-0000-0000-000063060000}"/>
    <cellStyle name="Ergebnis 2 5 3" xfId="1689" xr:uid="{00000000-0005-0000-0000-000064060000}"/>
    <cellStyle name="Ergebnis 2 5 3 2" xfId="1690" xr:uid="{00000000-0005-0000-0000-000065060000}"/>
    <cellStyle name="Ergebnis 2 5 3 3" xfId="1691" xr:uid="{00000000-0005-0000-0000-000066060000}"/>
    <cellStyle name="Ergebnis 2 5 4" xfId="1692" xr:uid="{00000000-0005-0000-0000-000067060000}"/>
    <cellStyle name="Ergebnis 2 5 4 2" xfId="1693" xr:uid="{00000000-0005-0000-0000-000068060000}"/>
    <cellStyle name="Ergebnis 2 5 4 3" xfId="1694" xr:uid="{00000000-0005-0000-0000-000069060000}"/>
    <cellStyle name="Ergebnis 2 5 5" xfId="1695" xr:uid="{00000000-0005-0000-0000-00006A060000}"/>
    <cellStyle name="Ergebnis 2 5 6" xfId="1696" xr:uid="{00000000-0005-0000-0000-00006B060000}"/>
    <cellStyle name="Ergebnis 2 5 7" xfId="1697" xr:uid="{00000000-0005-0000-0000-00006C060000}"/>
    <cellStyle name="Ergebnis 2 5 8" xfId="1698" xr:uid="{00000000-0005-0000-0000-00006D060000}"/>
    <cellStyle name="Ergebnis 2 5 9" xfId="1699" xr:uid="{00000000-0005-0000-0000-00006E060000}"/>
    <cellStyle name="Ergebnis 2 6" xfId="1700" xr:uid="{00000000-0005-0000-0000-00006F060000}"/>
    <cellStyle name="Ergebnis 2 6 10" xfId="1701" xr:uid="{00000000-0005-0000-0000-000070060000}"/>
    <cellStyle name="Ergebnis 2 6 11" xfId="1702" xr:uid="{00000000-0005-0000-0000-000071060000}"/>
    <cellStyle name="Ergebnis 2 6 12" xfId="1703" xr:uid="{00000000-0005-0000-0000-000072060000}"/>
    <cellStyle name="Ergebnis 2 6 2" xfId="1704" xr:uid="{00000000-0005-0000-0000-000073060000}"/>
    <cellStyle name="Ergebnis 2 6 2 2" xfId="1705" xr:uid="{00000000-0005-0000-0000-000074060000}"/>
    <cellStyle name="Ergebnis 2 6 2 3" xfId="1706" xr:uid="{00000000-0005-0000-0000-000075060000}"/>
    <cellStyle name="Ergebnis 2 6 3" xfId="1707" xr:uid="{00000000-0005-0000-0000-000076060000}"/>
    <cellStyle name="Ergebnis 2 6 3 2" xfId="1708" xr:uid="{00000000-0005-0000-0000-000077060000}"/>
    <cellStyle name="Ergebnis 2 6 3 3" xfId="1709" xr:uid="{00000000-0005-0000-0000-000078060000}"/>
    <cellStyle name="Ergebnis 2 6 4" xfId="1710" xr:uid="{00000000-0005-0000-0000-000079060000}"/>
    <cellStyle name="Ergebnis 2 6 4 2" xfId="1711" xr:uid="{00000000-0005-0000-0000-00007A060000}"/>
    <cellStyle name="Ergebnis 2 6 4 3" xfId="1712" xr:uid="{00000000-0005-0000-0000-00007B060000}"/>
    <cellStyle name="Ergebnis 2 6 5" xfId="1713" xr:uid="{00000000-0005-0000-0000-00007C060000}"/>
    <cellStyle name="Ergebnis 2 6 6" xfId="1714" xr:uid="{00000000-0005-0000-0000-00007D060000}"/>
    <cellStyle name="Ergebnis 2 6 7" xfId="1715" xr:uid="{00000000-0005-0000-0000-00007E060000}"/>
    <cellStyle name="Ergebnis 2 6 8" xfId="1716" xr:uid="{00000000-0005-0000-0000-00007F060000}"/>
    <cellStyle name="Ergebnis 2 6 9" xfId="1717" xr:uid="{00000000-0005-0000-0000-000080060000}"/>
    <cellStyle name="Ergebnis 2 7" xfId="1718" xr:uid="{00000000-0005-0000-0000-000081060000}"/>
    <cellStyle name="Ergebnis 2 7 2" xfId="1719" xr:uid="{00000000-0005-0000-0000-000082060000}"/>
    <cellStyle name="Ergebnis 2 7 3" xfId="1720" xr:uid="{00000000-0005-0000-0000-000083060000}"/>
    <cellStyle name="Ergebnis 2 7 4" xfId="1721" xr:uid="{00000000-0005-0000-0000-000084060000}"/>
    <cellStyle name="Ergebnis 2 7 5" xfId="1722" xr:uid="{00000000-0005-0000-0000-000085060000}"/>
    <cellStyle name="Ergebnis 2 7 6" xfId="1723" xr:uid="{00000000-0005-0000-0000-000086060000}"/>
    <cellStyle name="Ergebnis 2 7 7" xfId="1724" xr:uid="{00000000-0005-0000-0000-000087060000}"/>
    <cellStyle name="Ergebnis 2 7 8" xfId="1725" xr:uid="{00000000-0005-0000-0000-000088060000}"/>
    <cellStyle name="Ergebnis 2 7 9" xfId="1726" xr:uid="{00000000-0005-0000-0000-000089060000}"/>
    <cellStyle name="Ergebnis 2 8" xfId="1727" xr:uid="{00000000-0005-0000-0000-00008A060000}"/>
    <cellStyle name="Ergebnis 2 8 2" xfId="1728" xr:uid="{00000000-0005-0000-0000-00008B060000}"/>
    <cellStyle name="Ergebnis 2 8 3" xfId="1729" xr:uid="{00000000-0005-0000-0000-00008C060000}"/>
    <cellStyle name="Ergebnis 2 8 4" xfId="1730" xr:uid="{00000000-0005-0000-0000-00008D060000}"/>
    <cellStyle name="Ergebnis 2 8 5" xfId="1731" xr:uid="{00000000-0005-0000-0000-00008E060000}"/>
    <cellStyle name="Ergebnis 2 8 6" xfId="1732" xr:uid="{00000000-0005-0000-0000-00008F060000}"/>
    <cellStyle name="Ergebnis 2 8 7" xfId="1733" xr:uid="{00000000-0005-0000-0000-000090060000}"/>
    <cellStyle name="Ergebnis 2 8 8" xfId="1734" xr:uid="{00000000-0005-0000-0000-000091060000}"/>
    <cellStyle name="Ergebnis 2 8 9" xfId="1735" xr:uid="{00000000-0005-0000-0000-000092060000}"/>
    <cellStyle name="Ergebnis 2 9" xfId="1736" xr:uid="{00000000-0005-0000-0000-000093060000}"/>
    <cellStyle name="Ergebnis 2 9 2" xfId="1737" xr:uid="{00000000-0005-0000-0000-000094060000}"/>
    <cellStyle name="Ergebnis 2 9 3" xfId="1738" xr:uid="{00000000-0005-0000-0000-000095060000}"/>
    <cellStyle name="Ergebnis 2 9 4" xfId="1739" xr:uid="{00000000-0005-0000-0000-000096060000}"/>
    <cellStyle name="Ergebnis 2 9 5" xfId="1740" xr:uid="{00000000-0005-0000-0000-000097060000}"/>
    <cellStyle name="Ergebnis 2 9 6" xfId="1741" xr:uid="{00000000-0005-0000-0000-000098060000}"/>
    <cellStyle name="Ergebnis 2 9 7" xfId="1742" xr:uid="{00000000-0005-0000-0000-000099060000}"/>
    <cellStyle name="Ergebnis 2 9 8" xfId="1743" xr:uid="{00000000-0005-0000-0000-00009A060000}"/>
    <cellStyle name="Ergebnis 2 9 9" xfId="1744" xr:uid="{00000000-0005-0000-0000-00009B060000}"/>
    <cellStyle name="Ergebnis 2_Preisblatt" xfId="1505" xr:uid="{00000000-0005-0000-0000-00009C060000}"/>
    <cellStyle name="Ergebnis 3" xfId="57" xr:uid="{00000000-0005-0000-0000-00009D060000}"/>
    <cellStyle name="Ergebnis 3 10" xfId="1746" xr:uid="{00000000-0005-0000-0000-00009E060000}"/>
    <cellStyle name="Ergebnis 3 10 2" xfId="1747" xr:uid="{00000000-0005-0000-0000-00009F060000}"/>
    <cellStyle name="Ergebnis 3 10 3" xfId="1748" xr:uid="{00000000-0005-0000-0000-0000A0060000}"/>
    <cellStyle name="Ergebnis 3 11" xfId="1749" xr:uid="{00000000-0005-0000-0000-0000A1060000}"/>
    <cellStyle name="Ergebnis 3 11 2" xfId="1750" xr:uid="{00000000-0005-0000-0000-0000A2060000}"/>
    <cellStyle name="Ergebnis 3 11 3" xfId="1751" xr:uid="{00000000-0005-0000-0000-0000A3060000}"/>
    <cellStyle name="Ergebnis 3 12" xfId="1752" xr:uid="{00000000-0005-0000-0000-0000A4060000}"/>
    <cellStyle name="Ergebnis 3 12 2" xfId="1753" xr:uid="{00000000-0005-0000-0000-0000A5060000}"/>
    <cellStyle name="Ergebnis 3 12 3" xfId="1754" xr:uid="{00000000-0005-0000-0000-0000A6060000}"/>
    <cellStyle name="Ergebnis 3 13" xfId="1755" xr:uid="{00000000-0005-0000-0000-0000A7060000}"/>
    <cellStyle name="Ergebnis 3 13 2" xfId="1756" xr:uid="{00000000-0005-0000-0000-0000A8060000}"/>
    <cellStyle name="Ergebnis 3 13 3" xfId="1757" xr:uid="{00000000-0005-0000-0000-0000A9060000}"/>
    <cellStyle name="Ergebnis 3 14" xfId="1758" xr:uid="{00000000-0005-0000-0000-0000AA060000}"/>
    <cellStyle name="Ergebnis 3 15" xfId="1759" xr:uid="{00000000-0005-0000-0000-0000AB060000}"/>
    <cellStyle name="Ergebnis 3 2" xfId="1760" xr:uid="{00000000-0005-0000-0000-0000AC060000}"/>
    <cellStyle name="Ergebnis 3 2 10" xfId="1761" xr:uid="{00000000-0005-0000-0000-0000AD060000}"/>
    <cellStyle name="Ergebnis 3 2 11" xfId="1762" xr:uid="{00000000-0005-0000-0000-0000AE060000}"/>
    <cellStyle name="Ergebnis 3 2 12" xfId="1763" xr:uid="{00000000-0005-0000-0000-0000AF060000}"/>
    <cellStyle name="Ergebnis 3 2 13" xfId="1764" xr:uid="{00000000-0005-0000-0000-0000B0060000}"/>
    <cellStyle name="Ergebnis 3 2 14" xfId="1765" xr:uid="{00000000-0005-0000-0000-0000B1060000}"/>
    <cellStyle name="Ergebnis 3 2 2" xfId="1766" xr:uid="{00000000-0005-0000-0000-0000B2060000}"/>
    <cellStyle name="Ergebnis 3 2 2 10" xfId="1767" xr:uid="{00000000-0005-0000-0000-0000B3060000}"/>
    <cellStyle name="Ergebnis 3 2 2 11" xfId="1768" xr:uid="{00000000-0005-0000-0000-0000B4060000}"/>
    <cellStyle name="Ergebnis 3 2 2 2" xfId="1769" xr:uid="{00000000-0005-0000-0000-0000B5060000}"/>
    <cellStyle name="Ergebnis 3 2 2 2 2" xfId="1770" xr:uid="{00000000-0005-0000-0000-0000B6060000}"/>
    <cellStyle name="Ergebnis 3 2 2 2 3" xfId="1771" xr:uid="{00000000-0005-0000-0000-0000B7060000}"/>
    <cellStyle name="Ergebnis 3 2 2 3" xfId="1772" xr:uid="{00000000-0005-0000-0000-0000B8060000}"/>
    <cellStyle name="Ergebnis 3 2 2 3 2" xfId="1773" xr:uid="{00000000-0005-0000-0000-0000B9060000}"/>
    <cellStyle name="Ergebnis 3 2 2 3 3" xfId="1774" xr:uid="{00000000-0005-0000-0000-0000BA060000}"/>
    <cellStyle name="Ergebnis 3 2 2 4" xfId="1775" xr:uid="{00000000-0005-0000-0000-0000BB060000}"/>
    <cellStyle name="Ergebnis 3 2 2 5" xfId="1776" xr:uid="{00000000-0005-0000-0000-0000BC060000}"/>
    <cellStyle name="Ergebnis 3 2 2 6" xfId="1777" xr:uid="{00000000-0005-0000-0000-0000BD060000}"/>
    <cellStyle name="Ergebnis 3 2 2 7" xfId="1778" xr:uid="{00000000-0005-0000-0000-0000BE060000}"/>
    <cellStyle name="Ergebnis 3 2 2 8" xfId="1779" xr:uid="{00000000-0005-0000-0000-0000BF060000}"/>
    <cellStyle name="Ergebnis 3 2 2 9" xfId="1780" xr:uid="{00000000-0005-0000-0000-0000C0060000}"/>
    <cellStyle name="Ergebnis 3 2 3" xfId="1781" xr:uid="{00000000-0005-0000-0000-0000C1060000}"/>
    <cellStyle name="Ergebnis 3 2 3 10" xfId="1782" xr:uid="{00000000-0005-0000-0000-0000C2060000}"/>
    <cellStyle name="Ergebnis 3 2 3 11" xfId="1783" xr:uid="{00000000-0005-0000-0000-0000C3060000}"/>
    <cellStyle name="Ergebnis 3 2 3 2" xfId="1784" xr:uid="{00000000-0005-0000-0000-0000C4060000}"/>
    <cellStyle name="Ergebnis 3 2 3 2 2" xfId="1785" xr:uid="{00000000-0005-0000-0000-0000C5060000}"/>
    <cellStyle name="Ergebnis 3 2 3 2 3" xfId="1786" xr:uid="{00000000-0005-0000-0000-0000C6060000}"/>
    <cellStyle name="Ergebnis 3 2 3 3" xfId="1787" xr:uid="{00000000-0005-0000-0000-0000C7060000}"/>
    <cellStyle name="Ergebnis 3 2 3 3 2" xfId="1788" xr:uid="{00000000-0005-0000-0000-0000C8060000}"/>
    <cellStyle name="Ergebnis 3 2 3 3 3" xfId="1789" xr:uid="{00000000-0005-0000-0000-0000C9060000}"/>
    <cellStyle name="Ergebnis 3 2 3 4" xfId="1790" xr:uid="{00000000-0005-0000-0000-0000CA060000}"/>
    <cellStyle name="Ergebnis 3 2 3 5" xfId="1791" xr:uid="{00000000-0005-0000-0000-0000CB060000}"/>
    <cellStyle name="Ergebnis 3 2 3 6" xfId="1792" xr:uid="{00000000-0005-0000-0000-0000CC060000}"/>
    <cellStyle name="Ergebnis 3 2 3 7" xfId="1793" xr:uid="{00000000-0005-0000-0000-0000CD060000}"/>
    <cellStyle name="Ergebnis 3 2 3 8" xfId="1794" xr:uid="{00000000-0005-0000-0000-0000CE060000}"/>
    <cellStyle name="Ergebnis 3 2 3 9" xfId="1795" xr:uid="{00000000-0005-0000-0000-0000CF060000}"/>
    <cellStyle name="Ergebnis 3 2 4" xfId="1796" xr:uid="{00000000-0005-0000-0000-0000D0060000}"/>
    <cellStyle name="Ergebnis 3 2 4 2" xfId="1797" xr:uid="{00000000-0005-0000-0000-0000D1060000}"/>
    <cellStyle name="Ergebnis 3 2 4 3" xfId="1798" xr:uid="{00000000-0005-0000-0000-0000D2060000}"/>
    <cellStyle name="Ergebnis 3 2 4 4" xfId="1799" xr:uid="{00000000-0005-0000-0000-0000D3060000}"/>
    <cellStyle name="Ergebnis 3 2 4 5" xfId="1800" xr:uid="{00000000-0005-0000-0000-0000D4060000}"/>
    <cellStyle name="Ergebnis 3 2 4 6" xfId="1801" xr:uid="{00000000-0005-0000-0000-0000D5060000}"/>
    <cellStyle name="Ergebnis 3 2 4 7" xfId="1802" xr:uid="{00000000-0005-0000-0000-0000D6060000}"/>
    <cellStyle name="Ergebnis 3 2 4 8" xfId="1803" xr:uid="{00000000-0005-0000-0000-0000D7060000}"/>
    <cellStyle name="Ergebnis 3 2 4 9" xfId="1804" xr:uid="{00000000-0005-0000-0000-0000D8060000}"/>
    <cellStyle name="Ergebnis 3 2 5" xfId="1805" xr:uid="{00000000-0005-0000-0000-0000D9060000}"/>
    <cellStyle name="Ergebnis 3 2 5 2" xfId="1806" xr:uid="{00000000-0005-0000-0000-0000DA060000}"/>
    <cellStyle name="Ergebnis 3 2 5 3" xfId="1807" xr:uid="{00000000-0005-0000-0000-0000DB060000}"/>
    <cellStyle name="Ergebnis 3 2 5 4" xfId="1808" xr:uid="{00000000-0005-0000-0000-0000DC060000}"/>
    <cellStyle name="Ergebnis 3 2 5 5" xfId="1809" xr:uid="{00000000-0005-0000-0000-0000DD060000}"/>
    <cellStyle name="Ergebnis 3 2 5 6" xfId="1810" xr:uid="{00000000-0005-0000-0000-0000DE060000}"/>
    <cellStyle name="Ergebnis 3 2 5 7" xfId="1811" xr:uid="{00000000-0005-0000-0000-0000DF060000}"/>
    <cellStyle name="Ergebnis 3 2 5 8" xfId="1812" xr:uid="{00000000-0005-0000-0000-0000E0060000}"/>
    <cellStyle name="Ergebnis 3 2 5 9" xfId="1813" xr:uid="{00000000-0005-0000-0000-0000E1060000}"/>
    <cellStyle name="Ergebnis 3 2 6" xfId="1814" xr:uid="{00000000-0005-0000-0000-0000E2060000}"/>
    <cellStyle name="Ergebnis 3 2 6 2" xfId="1815" xr:uid="{00000000-0005-0000-0000-0000E3060000}"/>
    <cellStyle name="Ergebnis 3 2 6 3" xfId="1816" xr:uid="{00000000-0005-0000-0000-0000E4060000}"/>
    <cellStyle name="Ergebnis 3 2 6 4" xfId="1817" xr:uid="{00000000-0005-0000-0000-0000E5060000}"/>
    <cellStyle name="Ergebnis 3 2 6 5" xfId="1818" xr:uid="{00000000-0005-0000-0000-0000E6060000}"/>
    <cellStyle name="Ergebnis 3 2 6 6" xfId="1819" xr:uid="{00000000-0005-0000-0000-0000E7060000}"/>
    <cellStyle name="Ergebnis 3 2 6 7" xfId="1820" xr:uid="{00000000-0005-0000-0000-0000E8060000}"/>
    <cellStyle name="Ergebnis 3 2 6 8" xfId="1821" xr:uid="{00000000-0005-0000-0000-0000E9060000}"/>
    <cellStyle name="Ergebnis 3 2 6 9" xfId="1822" xr:uid="{00000000-0005-0000-0000-0000EA060000}"/>
    <cellStyle name="Ergebnis 3 2 7" xfId="1823" xr:uid="{00000000-0005-0000-0000-0000EB060000}"/>
    <cellStyle name="Ergebnis 3 2 7 2" xfId="1824" xr:uid="{00000000-0005-0000-0000-0000EC060000}"/>
    <cellStyle name="Ergebnis 3 2 7 3" xfId="1825" xr:uid="{00000000-0005-0000-0000-0000ED060000}"/>
    <cellStyle name="Ergebnis 3 2 7 4" xfId="1826" xr:uid="{00000000-0005-0000-0000-0000EE060000}"/>
    <cellStyle name="Ergebnis 3 2 7 5" xfId="1827" xr:uid="{00000000-0005-0000-0000-0000EF060000}"/>
    <cellStyle name="Ergebnis 3 2 7 6" xfId="1828" xr:uid="{00000000-0005-0000-0000-0000F0060000}"/>
    <cellStyle name="Ergebnis 3 2 7 7" xfId="1829" xr:uid="{00000000-0005-0000-0000-0000F1060000}"/>
    <cellStyle name="Ergebnis 3 2 8" xfId="1830" xr:uid="{00000000-0005-0000-0000-0000F2060000}"/>
    <cellStyle name="Ergebnis 3 2 9" xfId="1831" xr:uid="{00000000-0005-0000-0000-0000F3060000}"/>
    <cellStyle name="Ergebnis 3 3" xfId="1832" xr:uid="{00000000-0005-0000-0000-0000F4060000}"/>
    <cellStyle name="Ergebnis 3 3 10" xfId="1833" xr:uid="{00000000-0005-0000-0000-0000F5060000}"/>
    <cellStyle name="Ergebnis 3 3 11" xfId="1834" xr:uid="{00000000-0005-0000-0000-0000F6060000}"/>
    <cellStyle name="Ergebnis 3 3 12" xfId="1835" xr:uid="{00000000-0005-0000-0000-0000F7060000}"/>
    <cellStyle name="Ergebnis 3 3 13" xfId="1836" xr:uid="{00000000-0005-0000-0000-0000F8060000}"/>
    <cellStyle name="Ergebnis 3 3 14" xfId="1837" xr:uid="{00000000-0005-0000-0000-0000F9060000}"/>
    <cellStyle name="Ergebnis 3 3 2" xfId="1838" xr:uid="{00000000-0005-0000-0000-0000FA060000}"/>
    <cellStyle name="Ergebnis 3 3 2 10" xfId="1839" xr:uid="{00000000-0005-0000-0000-0000FB060000}"/>
    <cellStyle name="Ergebnis 3 3 2 11" xfId="1840" xr:uid="{00000000-0005-0000-0000-0000FC060000}"/>
    <cellStyle name="Ergebnis 3 3 2 2" xfId="1841" xr:uid="{00000000-0005-0000-0000-0000FD060000}"/>
    <cellStyle name="Ergebnis 3 3 2 2 2" xfId="1842" xr:uid="{00000000-0005-0000-0000-0000FE060000}"/>
    <cellStyle name="Ergebnis 3 3 2 2 3" xfId="1843" xr:uid="{00000000-0005-0000-0000-0000FF060000}"/>
    <cellStyle name="Ergebnis 3 3 2 3" xfId="1844" xr:uid="{00000000-0005-0000-0000-000000070000}"/>
    <cellStyle name="Ergebnis 3 3 2 3 2" xfId="1845" xr:uid="{00000000-0005-0000-0000-000001070000}"/>
    <cellStyle name="Ergebnis 3 3 2 3 3" xfId="1846" xr:uid="{00000000-0005-0000-0000-000002070000}"/>
    <cellStyle name="Ergebnis 3 3 2 4" xfId="1847" xr:uid="{00000000-0005-0000-0000-000003070000}"/>
    <cellStyle name="Ergebnis 3 3 2 5" xfId="1848" xr:uid="{00000000-0005-0000-0000-000004070000}"/>
    <cellStyle name="Ergebnis 3 3 2 6" xfId="1849" xr:uid="{00000000-0005-0000-0000-000005070000}"/>
    <cellStyle name="Ergebnis 3 3 2 7" xfId="1850" xr:uid="{00000000-0005-0000-0000-000006070000}"/>
    <cellStyle name="Ergebnis 3 3 2 8" xfId="1851" xr:uid="{00000000-0005-0000-0000-000007070000}"/>
    <cellStyle name="Ergebnis 3 3 2 9" xfId="1852" xr:uid="{00000000-0005-0000-0000-000008070000}"/>
    <cellStyle name="Ergebnis 3 3 3" xfId="1853" xr:uid="{00000000-0005-0000-0000-000009070000}"/>
    <cellStyle name="Ergebnis 3 3 3 10" xfId="1854" xr:uid="{00000000-0005-0000-0000-00000A070000}"/>
    <cellStyle name="Ergebnis 3 3 3 11" xfId="1855" xr:uid="{00000000-0005-0000-0000-00000B070000}"/>
    <cellStyle name="Ergebnis 3 3 3 2" xfId="1856" xr:uid="{00000000-0005-0000-0000-00000C070000}"/>
    <cellStyle name="Ergebnis 3 3 3 2 2" xfId="1857" xr:uid="{00000000-0005-0000-0000-00000D070000}"/>
    <cellStyle name="Ergebnis 3 3 3 2 3" xfId="1858" xr:uid="{00000000-0005-0000-0000-00000E070000}"/>
    <cellStyle name="Ergebnis 3 3 3 3" xfId="1859" xr:uid="{00000000-0005-0000-0000-00000F070000}"/>
    <cellStyle name="Ergebnis 3 3 3 3 2" xfId="1860" xr:uid="{00000000-0005-0000-0000-000010070000}"/>
    <cellStyle name="Ergebnis 3 3 3 3 3" xfId="1861" xr:uid="{00000000-0005-0000-0000-000011070000}"/>
    <cellStyle name="Ergebnis 3 3 3 4" xfId="1862" xr:uid="{00000000-0005-0000-0000-000012070000}"/>
    <cellStyle name="Ergebnis 3 3 3 5" xfId="1863" xr:uid="{00000000-0005-0000-0000-000013070000}"/>
    <cellStyle name="Ergebnis 3 3 3 6" xfId="1864" xr:uid="{00000000-0005-0000-0000-000014070000}"/>
    <cellStyle name="Ergebnis 3 3 3 7" xfId="1865" xr:uid="{00000000-0005-0000-0000-000015070000}"/>
    <cellStyle name="Ergebnis 3 3 3 8" xfId="1866" xr:uid="{00000000-0005-0000-0000-000016070000}"/>
    <cellStyle name="Ergebnis 3 3 3 9" xfId="1867" xr:uid="{00000000-0005-0000-0000-000017070000}"/>
    <cellStyle name="Ergebnis 3 3 4" xfId="1868" xr:uid="{00000000-0005-0000-0000-000018070000}"/>
    <cellStyle name="Ergebnis 3 3 4 2" xfId="1869" xr:uid="{00000000-0005-0000-0000-000019070000}"/>
    <cellStyle name="Ergebnis 3 3 4 3" xfId="1870" xr:uid="{00000000-0005-0000-0000-00001A070000}"/>
    <cellStyle name="Ergebnis 3 3 4 4" xfId="1871" xr:uid="{00000000-0005-0000-0000-00001B070000}"/>
    <cellStyle name="Ergebnis 3 3 4 5" xfId="1872" xr:uid="{00000000-0005-0000-0000-00001C070000}"/>
    <cellStyle name="Ergebnis 3 3 4 6" xfId="1873" xr:uid="{00000000-0005-0000-0000-00001D070000}"/>
    <cellStyle name="Ergebnis 3 3 4 7" xfId="1874" xr:uid="{00000000-0005-0000-0000-00001E070000}"/>
    <cellStyle name="Ergebnis 3 3 4 8" xfId="1875" xr:uid="{00000000-0005-0000-0000-00001F070000}"/>
    <cellStyle name="Ergebnis 3 3 4 9" xfId="1876" xr:uid="{00000000-0005-0000-0000-000020070000}"/>
    <cellStyle name="Ergebnis 3 3 5" xfId="1877" xr:uid="{00000000-0005-0000-0000-000021070000}"/>
    <cellStyle name="Ergebnis 3 3 5 2" xfId="1878" xr:uid="{00000000-0005-0000-0000-000022070000}"/>
    <cellStyle name="Ergebnis 3 3 5 3" xfId="1879" xr:uid="{00000000-0005-0000-0000-000023070000}"/>
    <cellStyle name="Ergebnis 3 3 5 4" xfId="1880" xr:uid="{00000000-0005-0000-0000-000024070000}"/>
    <cellStyle name="Ergebnis 3 3 5 5" xfId="1881" xr:uid="{00000000-0005-0000-0000-000025070000}"/>
    <cellStyle name="Ergebnis 3 3 5 6" xfId="1882" xr:uid="{00000000-0005-0000-0000-000026070000}"/>
    <cellStyle name="Ergebnis 3 3 5 7" xfId="1883" xr:uid="{00000000-0005-0000-0000-000027070000}"/>
    <cellStyle name="Ergebnis 3 3 5 8" xfId="1884" xr:uid="{00000000-0005-0000-0000-000028070000}"/>
    <cellStyle name="Ergebnis 3 3 5 9" xfId="1885" xr:uid="{00000000-0005-0000-0000-000029070000}"/>
    <cellStyle name="Ergebnis 3 3 6" xfId="1886" xr:uid="{00000000-0005-0000-0000-00002A070000}"/>
    <cellStyle name="Ergebnis 3 3 6 2" xfId="1887" xr:uid="{00000000-0005-0000-0000-00002B070000}"/>
    <cellStyle name="Ergebnis 3 3 6 3" xfId="1888" xr:uid="{00000000-0005-0000-0000-00002C070000}"/>
    <cellStyle name="Ergebnis 3 3 6 4" xfId="1889" xr:uid="{00000000-0005-0000-0000-00002D070000}"/>
    <cellStyle name="Ergebnis 3 3 6 5" xfId="1890" xr:uid="{00000000-0005-0000-0000-00002E070000}"/>
    <cellStyle name="Ergebnis 3 3 6 6" xfId="1891" xr:uid="{00000000-0005-0000-0000-00002F070000}"/>
    <cellStyle name="Ergebnis 3 3 6 7" xfId="1892" xr:uid="{00000000-0005-0000-0000-000030070000}"/>
    <cellStyle name="Ergebnis 3 3 6 8" xfId="1893" xr:uid="{00000000-0005-0000-0000-000031070000}"/>
    <cellStyle name="Ergebnis 3 3 6 9" xfId="1894" xr:uid="{00000000-0005-0000-0000-000032070000}"/>
    <cellStyle name="Ergebnis 3 3 7" xfId="1895" xr:uid="{00000000-0005-0000-0000-000033070000}"/>
    <cellStyle name="Ergebnis 3 3 7 2" xfId="1896" xr:uid="{00000000-0005-0000-0000-000034070000}"/>
    <cellStyle name="Ergebnis 3 3 7 3" xfId="1897" xr:uid="{00000000-0005-0000-0000-000035070000}"/>
    <cellStyle name="Ergebnis 3 3 7 4" xfId="1898" xr:uid="{00000000-0005-0000-0000-000036070000}"/>
    <cellStyle name="Ergebnis 3 3 7 5" xfId="1899" xr:uid="{00000000-0005-0000-0000-000037070000}"/>
    <cellStyle name="Ergebnis 3 3 7 6" xfId="1900" xr:uid="{00000000-0005-0000-0000-000038070000}"/>
    <cellStyle name="Ergebnis 3 3 7 7" xfId="1901" xr:uid="{00000000-0005-0000-0000-000039070000}"/>
    <cellStyle name="Ergebnis 3 3 8" xfId="1902" xr:uid="{00000000-0005-0000-0000-00003A070000}"/>
    <cellStyle name="Ergebnis 3 3 9" xfId="1903" xr:uid="{00000000-0005-0000-0000-00003B070000}"/>
    <cellStyle name="Ergebnis 3 4" xfId="1904" xr:uid="{00000000-0005-0000-0000-00003C070000}"/>
    <cellStyle name="Ergebnis 3 4 10" xfId="1905" xr:uid="{00000000-0005-0000-0000-00003D070000}"/>
    <cellStyle name="Ergebnis 3 4 11" xfId="1906" xr:uid="{00000000-0005-0000-0000-00003E070000}"/>
    <cellStyle name="Ergebnis 3 4 12" xfId="1907" xr:uid="{00000000-0005-0000-0000-00003F070000}"/>
    <cellStyle name="Ergebnis 3 4 2" xfId="1908" xr:uid="{00000000-0005-0000-0000-000040070000}"/>
    <cellStyle name="Ergebnis 3 4 2 2" xfId="1909" xr:uid="{00000000-0005-0000-0000-000041070000}"/>
    <cellStyle name="Ergebnis 3 4 2 3" xfId="1910" xr:uid="{00000000-0005-0000-0000-000042070000}"/>
    <cellStyle name="Ergebnis 3 4 3" xfId="1911" xr:uid="{00000000-0005-0000-0000-000043070000}"/>
    <cellStyle name="Ergebnis 3 4 3 2" xfId="1912" xr:uid="{00000000-0005-0000-0000-000044070000}"/>
    <cellStyle name="Ergebnis 3 4 3 3" xfId="1913" xr:uid="{00000000-0005-0000-0000-000045070000}"/>
    <cellStyle name="Ergebnis 3 4 4" xfId="1914" xr:uid="{00000000-0005-0000-0000-000046070000}"/>
    <cellStyle name="Ergebnis 3 4 4 2" xfId="1915" xr:uid="{00000000-0005-0000-0000-000047070000}"/>
    <cellStyle name="Ergebnis 3 4 4 3" xfId="1916" xr:uid="{00000000-0005-0000-0000-000048070000}"/>
    <cellStyle name="Ergebnis 3 4 5" xfId="1917" xr:uid="{00000000-0005-0000-0000-000049070000}"/>
    <cellStyle name="Ergebnis 3 4 6" xfId="1918" xr:uid="{00000000-0005-0000-0000-00004A070000}"/>
    <cellStyle name="Ergebnis 3 4 7" xfId="1919" xr:uid="{00000000-0005-0000-0000-00004B070000}"/>
    <cellStyle name="Ergebnis 3 4 8" xfId="1920" xr:uid="{00000000-0005-0000-0000-00004C070000}"/>
    <cellStyle name="Ergebnis 3 4 9" xfId="1921" xr:uid="{00000000-0005-0000-0000-00004D070000}"/>
    <cellStyle name="Ergebnis 3 5" xfId="1922" xr:uid="{00000000-0005-0000-0000-00004E070000}"/>
    <cellStyle name="Ergebnis 3 5 10" xfId="1923" xr:uid="{00000000-0005-0000-0000-00004F070000}"/>
    <cellStyle name="Ergebnis 3 5 11" xfId="1924" xr:uid="{00000000-0005-0000-0000-000050070000}"/>
    <cellStyle name="Ergebnis 3 5 12" xfId="1925" xr:uid="{00000000-0005-0000-0000-000051070000}"/>
    <cellStyle name="Ergebnis 3 5 2" xfId="1926" xr:uid="{00000000-0005-0000-0000-000052070000}"/>
    <cellStyle name="Ergebnis 3 5 2 2" xfId="1927" xr:uid="{00000000-0005-0000-0000-000053070000}"/>
    <cellStyle name="Ergebnis 3 5 2 3" xfId="1928" xr:uid="{00000000-0005-0000-0000-000054070000}"/>
    <cellStyle name="Ergebnis 3 5 3" xfId="1929" xr:uid="{00000000-0005-0000-0000-000055070000}"/>
    <cellStyle name="Ergebnis 3 5 3 2" xfId="1930" xr:uid="{00000000-0005-0000-0000-000056070000}"/>
    <cellStyle name="Ergebnis 3 5 3 3" xfId="1931" xr:uid="{00000000-0005-0000-0000-000057070000}"/>
    <cellStyle name="Ergebnis 3 5 4" xfId="1932" xr:uid="{00000000-0005-0000-0000-000058070000}"/>
    <cellStyle name="Ergebnis 3 5 4 2" xfId="1933" xr:uid="{00000000-0005-0000-0000-000059070000}"/>
    <cellStyle name="Ergebnis 3 5 4 3" xfId="1934" xr:uid="{00000000-0005-0000-0000-00005A070000}"/>
    <cellStyle name="Ergebnis 3 5 5" xfId="1935" xr:uid="{00000000-0005-0000-0000-00005B070000}"/>
    <cellStyle name="Ergebnis 3 5 6" xfId="1936" xr:uid="{00000000-0005-0000-0000-00005C070000}"/>
    <cellStyle name="Ergebnis 3 5 7" xfId="1937" xr:uid="{00000000-0005-0000-0000-00005D070000}"/>
    <cellStyle name="Ergebnis 3 5 8" xfId="1938" xr:uid="{00000000-0005-0000-0000-00005E070000}"/>
    <cellStyle name="Ergebnis 3 5 9" xfId="1939" xr:uid="{00000000-0005-0000-0000-00005F070000}"/>
    <cellStyle name="Ergebnis 3 6" xfId="1940" xr:uid="{00000000-0005-0000-0000-000060070000}"/>
    <cellStyle name="Ergebnis 3 6 10" xfId="1941" xr:uid="{00000000-0005-0000-0000-000061070000}"/>
    <cellStyle name="Ergebnis 3 6 11" xfId="1942" xr:uid="{00000000-0005-0000-0000-000062070000}"/>
    <cellStyle name="Ergebnis 3 6 12" xfId="1943" xr:uid="{00000000-0005-0000-0000-000063070000}"/>
    <cellStyle name="Ergebnis 3 6 2" xfId="1944" xr:uid="{00000000-0005-0000-0000-000064070000}"/>
    <cellStyle name="Ergebnis 3 6 2 2" xfId="1945" xr:uid="{00000000-0005-0000-0000-000065070000}"/>
    <cellStyle name="Ergebnis 3 6 2 3" xfId="1946" xr:uid="{00000000-0005-0000-0000-000066070000}"/>
    <cellStyle name="Ergebnis 3 6 3" xfId="1947" xr:uid="{00000000-0005-0000-0000-000067070000}"/>
    <cellStyle name="Ergebnis 3 6 3 2" xfId="1948" xr:uid="{00000000-0005-0000-0000-000068070000}"/>
    <cellStyle name="Ergebnis 3 6 3 3" xfId="1949" xr:uid="{00000000-0005-0000-0000-000069070000}"/>
    <cellStyle name="Ergebnis 3 6 4" xfId="1950" xr:uid="{00000000-0005-0000-0000-00006A070000}"/>
    <cellStyle name="Ergebnis 3 6 4 2" xfId="1951" xr:uid="{00000000-0005-0000-0000-00006B070000}"/>
    <cellStyle name="Ergebnis 3 6 4 3" xfId="1952" xr:uid="{00000000-0005-0000-0000-00006C070000}"/>
    <cellStyle name="Ergebnis 3 6 5" xfId="1953" xr:uid="{00000000-0005-0000-0000-00006D070000}"/>
    <cellStyle name="Ergebnis 3 6 6" xfId="1954" xr:uid="{00000000-0005-0000-0000-00006E070000}"/>
    <cellStyle name="Ergebnis 3 6 7" xfId="1955" xr:uid="{00000000-0005-0000-0000-00006F070000}"/>
    <cellStyle name="Ergebnis 3 6 8" xfId="1956" xr:uid="{00000000-0005-0000-0000-000070070000}"/>
    <cellStyle name="Ergebnis 3 6 9" xfId="1957" xr:uid="{00000000-0005-0000-0000-000071070000}"/>
    <cellStyle name="Ergebnis 3 7" xfId="1958" xr:uid="{00000000-0005-0000-0000-000072070000}"/>
    <cellStyle name="Ergebnis 3 7 2" xfId="1959" xr:uid="{00000000-0005-0000-0000-000073070000}"/>
    <cellStyle name="Ergebnis 3 7 3" xfId="1960" xr:uid="{00000000-0005-0000-0000-000074070000}"/>
    <cellStyle name="Ergebnis 3 7 4" xfId="1961" xr:uid="{00000000-0005-0000-0000-000075070000}"/>
    <cellStyle name="Ergebnis 3 7 5" xfId="1962" xr:uid="{00000000-0005-0000-0000-000076070000}"/>
    <cellStyle name="Ergebnis 3 7 6" xfId="1963" xr:uid="{00000000-0005-0000-0000-000077070000}"/>
    <cellStyle name="Ergebnis 3 7 7" xfId="1964" xr:uid="{00000000-0005-0000-0000-000078070000}"/>
    <cellStyle name="Ergebnis 3 7 8" xfId="1965" xr:uid="{00000000-0005-0000-0000-000079070000}"/>
    <cellStyle name="Ergebnis 3 7 9" xfId="1966" xr:uid="{00000000-0005-0000-0000-00007A070000}"/>
    <cellStyle name="Ergebnis 3 8" xfId="1967" xr:uid="{00000000-0005-0000-0000-00007B070000}"/>
    <cellStyle name="Ergebnis 3 8 2" xfId="1968" xr:uid="{00000000-0005-0000-0000-00007C070000}"/>
    <cellStyle name="Ergebnis 3 8 3" xfId="1969" xr:uid="{00000000-0005-0000-0000-00007D070000}"/>
    <cellStyle name="Ergebnis 3 8 4" xfId="1970" xr:uid="{00000000-0005-0000-0000-00007E070000}"/>
    <cellStyle name="Ergebnis 3 8 5" xfId="1971" xr:uid="{00000000-0005-0000-0000-00007F070000}"/>
    <cellStyle name="Ergebnis 3 8 6" xfId="1972" xr:uid="{00000000-0005-0000-0000-000080070000}"/>
    <cellStyle name="Ergebnis 3 8 7" xfId="1973" xr:uid="{00000000-0005-0000-0000-000081070000}"/>
    <cellStyle name="Ergebnis 3 8 8" xfId="1974" xr:uid="{00000000-0005-0000-0000-000082070000}"/>
    <cellStyle name="Ergebnis 3 8 9" xfId="1975" xr:uid="{00000000-0005-0000-0000-000083070000}"/>
    <cellStyle name="Ergebnis 3 9" xfId="1976" xr:uid="{00000000-0005-0000-0000-000084070000}"/>
    <cellStyle name="Ergebnis 3 9 2" xfId="1977" xr:uid="{00000000-0005-0000-0000-000085070000}"/>
    <cellStyle name="Ergebnis 3 9 3" xfId="1978" xr:uid="{00000000-0005-0000-0000-000086070000}"/>
    <cellStyle name="Ergebnis 3 9 4" xfId="1979" xr:uid="{00000000-0005-0000-0000-000087070000}"/>
    <cellStyle name="Ergebnis 3 9 5" xfId="1980" xr:uid="{00000000-0005-0000-0000-000088070000}"/>
    <cellStyle name="Ergebnis 3 9 6" xfId="1981" xr:uid="{00000000-0005-0000-0000-000089070000}"/>
    <cellStyle name="Ergebnis 3 9 7" xfId="1982" xr:uid="{00000000-0005-0000-0000-00008A070000}"/>
    <cellStyle name="Ergebnis 3 9 8" xfId="1983" xr:uid="{00000000-0005-0000-0000-00008B070000}"/>
    <cellStyle name="Ergebnis 3 9 9" xfId="1984" xr:uid="{00000000-0005-0000-0000-00008C070000}"/>
    <cellStyle name="Ergebnis 3_Preisblatt" xfId="1745" xr:uid="{00000000-0005-0000-0000-00008D070000}"/>
    <cellStyle name="Erklärender Text 2" xfId="31" xr:uid="{00000000-0005-0000-0000-00008E070000}"/>
    <cellStyle name="Erklärender Text 3" xfId="58" xr:uid="{00000000-0005-0000-0000-00008F070000}"/>
    <cellStyle name="Gut 2" xfId="32" xr:uid="{00000000-0005-0000-0000-000090070000}"/>
    <cellStyle name="Gut 3" xfId="59" xr:uid="{00000000-0005-0000-0000-000091070000}"/>
    <cellStyle name="Komma 2" xfId="33" xr:uid="{00000000-0005-0000-0000-000092070000}"/>
    <cellStyle name="Komma 2 2" xfId="60" xr:uid="{00000000-0005-0000-0000-000093070000}"/>
    <cellStyle name="Komma 2 3" xfId="1985" xr:uid="{00000000-0005-0000-0000-000094070000}"/>
    <cellStyle name="Komma 3" xfId="61" xr:uid="{00000000-0005-0000-0000-000095070000}"/>
    <cellStyle name="Komma 3 2" xfId="62" xr:uid="{00000000-0005-0000-0000-000096070000}"/>
    <cellStyle name="Neutral 2" xfId="34" xr:uid="{00000000-0005-0000-0000-000097070000}"/>
    <cellStyle name="Neutral 3" xfId="63" xr:uid="{00000000-0005-0000-0000-000098070000}"/>
    <cellStyle name="Notiz 2" xfId="35" xr:uid="{00000000-0005-0000-0000-000099070000}"/>
    <cellStyle name="Notiz 2 10" xfId="1987" xr:uid="{00000000-0005-0000-0000-00009A070000}"/>
    <cellStyle name="Notiz 2 10 2" xfId="1988" xr:uid="{00000000-0005-0000-0000-00009B070000}"/>
    <cellStyle name="Notiz 2 10 3" xfId="1989" xr:uid="{00000000-0005-0000-0000-00009C070000}"/>
    <cellStyle name="Notiz 2 11" xfId="1990" xr:uid="{00000000-0005-0000-0000-00009D070000}"/>
    <cellStyle name="Notiz 2 11 2" xfId="1991" xr:uid="{00000000-0005-0000-0000-00009E070000}"/>
    <cellStyle name="Notiz 2 11 3" xfId="1992" xr:uid="{00000000-0005-0000-0000-00009F070000}"/>
    <cellStyle name="Notiz 2 12" xfId="1993" xr:uid="{00000000-0005-0000-0000-0000A0070000}"/>
    <cellStyle name="Notiz 2 12 2" xfId="1994" xr:uid="{00000000-0005-0000-0000-0000A1070000}"/>
    <cellStyle name="Notiz 2 12 3" xfId="1995" xr:uid="{00000000-0005-0000-0000-0000A2070000}"/>
    <cellStyle name="Notiz 2 13" xfId="1996" xr:uid="{00000000-0005-0000-0000-0000A3070000}"/>
    <cellStyle name="Notiz 2 13 2" xfId="1997" xr:uid="{00000000-0005-0000-0000-0000A4070000}"/>
    <cellStyle name="Notiz 2 13 3" xfId="1998" xr:uid="{00000000-0005-0000-0000-0000A5070000}"/>
    <cellStyle name="Notiz 2 14" xfId="1999" xr:uid="{00000000-0005-0000-0000-0000A6070000}"/>
    <cellStyle name="Notiz 2 15" xfId="2000" xr:uid="{00000000-0005-0000-0000-0000A7070000}"/>
    <cellStyle name="Notiz 2 2" xfId="2001" xr:uid="{00000000-0005-0000-0000-0000A8070000}"/>
    <cellStyle name="Notiz 2 2 10" xfId="2002" xr:uid="{00000000-0005-0000-0000-0000A9070000}"/>
    <cellStyle name="Notiz 2 2 11" xfId="2003" xr:uid="{00000000-0005-0000-0000-0000AA070000}"/>
    <cellStyle name="Notiz 2 2 12" xfId="2004" xr:uid="{00000000-0005-0000-0000-0000AB070000}"/>
    <cellStyle name="Notiz 2 2 13" xfId="2005" xr:uid="{00000000-0005-0000-0000-0000AC070000}"/>
    <cellStyle name="Notiz 2 2 14" xfId="2006" xr:uid="{00000000-0005-0000-0000-0000AD070000}"/>
    <cellStyle name="Notiz 2 2 2" xfId="2007" xr:uid="{00000000-0005-0000-0000-0000AE070000}"/>
    <cellStyle name="Notiz 2 2 2 10" xfId="2008" xr:uid="{00000000-0005-0000-0000-0000AF070000}"/>
    <cellStyle name="Notiz 2 2 2 11" xfId="2009" xr:uid="{00000000-0005-0000-0000-0000B0070000}"/>
    <cellStyle name="Notiz 2 2 2 2" xfId="2010" xr:uid="{00000000-0005-0000-0000-0000B1070000}"/>
    <cellStyle name="Notiz 2 2 2 2 2" xfId="2011" xr:uid="{00000000-0005-0000-0000-0000B2070000}"/>
    <cellStyle name="Notiz 2 2 2 2 3" xfId="2012" xr:uid="{00000000-0005-0000-0000-0000B3070000}"/>
    <cellStyle name="Notiz 2 2 2 3" xfId="2013" xr:uid="{00000000-0005-0000-0000-0000B4070000}"/>
    <cellStyle name="Notiz 2 2 2 3 2" xfId="2014" xr:uid="{00000000-0005-0000-0000-0000B5070000}"/>
    <cellStyle name="Notiz 2 2 2 3 3" xfId="2015" xr:uid="{00000000-0005-0000-0000-0000B6070000}"/>
    <cellStyle name="Notiz 2 2 2 4" xfId="2016" xr:uid="{00000000-0005-0000-0000-0000B7070000}"/>
    <cellStyle name="Notiz 2 2 2 5" xfId="2017" xr:uid="{00000000-0005-0000-0000-0000B8070000}"/>
    <cellStyle name="Notiz 2 2 2 6" xfId="2018" xr:uid="{00000000-0005-0000-0000-0000B9070000}"/>
    <cellStyle name="Notiz 2 2 2 7" xfId="2019" xr:uid="{00000000-0005-0000-0000-0000BA070000}"/>
    <cellStyle name="Notiz 2 2 2 8" xfId="2020" xr:uid="{00000000-0005-0000-0000-0000BB070000}"/>
    <cellStyle name="Notiz 2 2 2 9" xfId="2021" xr:uid="{00000000-0005-0000-0000-0000BC070000}"/>
    <cellStyle name="Notiz 2 2 3" xfId="2022" xr:uid="{00000000-0005-0000-0000-0000BD070000}"/>
    <cellStyle name="Notiz 2 2 3 10" xfId="2023" xr:uid="{00000000-0005-0000-0000-0000BE070000}"/>
    <cellStyle name="Notiz 2 2 3 11" xfId="2024" xr:uid="{00000000-0005-0000-0000-0000BF070000}"/>
    <cellStyle name="Notiz 2 2 3 2" xfId="2025" xr:uid="{00000000-0005-0000-0000-0000C0070000}"/>
    <cellStyle name="Notiz 2 2 3 2 2" xfId="2026" xr:uid="{00000000-0005-0000-0000-0000C1070000}"/>
    <cellStyle name="Notiz 2 2 3 2 3" xfId="2027" xr:uid="{00000000-0005-0000-0000-0000C2070000}"/>
    <cellStyle name="Notiz 2 2 3 3" xfId="2028" xr:uid="{00000000-0005-0000-0000-0000C3070000}"/>
    <cellStyle name="Notiz 2 2 3 3 2" xfId="2029" xr:uid="{00000000-0005-0000-0000-0000C4070000}"/>
    <cellStyle name="Notiz 2 2 3 3 3" xfId="2030" xr:uid="{00000000-0005-0000-0000-0000C5070000}"/>
    <cellStyle name="Notiz 2 2 3 4" xfId="2031" xr:uid="{00000000-0005-0000-0000-0000C6070000}"/>
    <cellStyle name="Notiz 2 2 3 5" xfId="2032" xr:uid="{00000000-0005-0000-0000-0000C7070000}"/>
    <cellStyle name="Notiz 2 2 3 6" xfId="2033" xr:uid="{00000000-0005-0000-0000-0000C8070000}"/>
    <cellStyle name="Notiz 2 2 3 7" xfId="2034" xr:uid="{00000000-0005-0000-0000-0000C9070000}"/>
    <cellStyle name="Notiz 2 2 3 8" xfId="2035" xr:uid="{00000000-0005-0000-0000-0000CA070000}"/>
    <cellStyle name="Notiz 2 2 3 9" xfId="2036" xr:uid="{00000000-0005-0000-0000-0000CB070000}"/>
    <cellStyle name="Notiz 2 2 4" xfId="2037" xr:uid="{00000000-0005-0000-0000-0000CC070000}"/>
    <cellStyle name="Notiz 2 2 4 2" xfId="2038" xr:uid="{00000000-0005-0000-0000-0000CD070000}"/>
    <cellStyle name="Notiz 2 2 4 3" xfId="2039" xr:uid="{00000000-0005-0000-0000-0000CE070000}"/>
    <cellStyle name="Notiz 2 2 4 4" xfId="2040" xr:uid="{00000000-0005-0000-0000-0000CF070000}"/>
    <cellStyle name="Notiz 2 2 4 5" xfId="2041" xr:uid="{00000000-0005-0000-0000-0000D0070000}"/>
    <cellStyle name="Notiz 2 2 4 6" xfId="2042" xr:uid="{00000000-0005-0000-0000-0000D1070000}"/>
    <cellStyle name="Notiz 2 2 4 7" xfId="2043" xr:uid="{00000000-0005-0000-0000-0000D2070000}"/>
    <cellStyle name="Notiz 2 2 4 8" xfId="2044" xr:uid="{00000000-0005-0000-0000-0000D3070000}"/>
    <cellStyle name="Notiz 2 2 4 9" xfId="2045" xr:uid="{00000000-0005-0000-0000-0000D4070000}"/>
    <cellStyle name="Notiz 2 2 5" xfId="2046" xr:uid="{00000000-0005-0000-0000-0000D5070000}"/>
    <cellStyle name="Notiz 2 2 5 2" xfId="2047" xr:uid="{00000000-0005-0000-0000-0000D6070000}"/>
    <cellStyle name="Notiz 2 2 5 3" xfId="2048" xr:uid="{00000000-0005-0000-0000-0000D7070000}"/>
    <cellStyle name="Notiz 2 2 5 4" xfId="2049" xr:uid="{00000000-0005-0000-0000-0000D8070000}"/>
    <cellStyle name="Notiz 2 2 5 5" xfId="2050" xr:uid="{00000000-0005-0000-0000-0000D9070000}"/>
    <cellStyle name="Notiz 2 2 5 6" xfId="2051" xr:uid="{00000000-0005-0000-0000-0000DA070000}"/>
    <cellStyle name="Notiz 2 2 5 7" xfId="2052" xr:uid="{00000000-0005-0000-0000-0000DB070000}"/>
    <cellStyle name="Notiz 2 2 5 8" xfId="2053" xr:uid="{00000000-0005-0000-0000-0000DC070000}"/>
    <cellStyle name="Notiz 2 2 5 9" xfId="2054" xr:uid="{00000000-0005-0000-0000-0000DD070000}"/>
    <cellStyle name="Notiz 2 2 6" xfId="2055" xr:uid="{00000000-0005-0000-0000-0000DE070000}"/>
    <cellStyle name="Notiz 2 2 6 2" xfId="2056" xr:uid="{00000000-0005-0000-0000-0000DF070000}"/>
    <cellStyle name="Notiz 2 2 6 3" xfId="2057" xr:uid="{00000000-0005-0000-0000-0000E0070000}"/>
    <cellStyle name="Notiz 2 2 6 4" xfId="2058" xr:uid="{00000000-0005-0000-0000-0000E1070000}"/>
    <cellStyle name="Notiz 2 2 6 5" xfId="2059" xr:uid="{00000000-0005-0000-0000-0000E2070000}"/>
    <cellStyle name="Notiz 2 2 6 6" xfId="2060" xr:uid="{00000000-0005-0000-0000-0000E3070000}"/>
    <cellStyle name="Notiz 2 2 6 7" xfId="2061" xr:uid="{00000000-0005-0000-0000-0000E4070000}"/>
    <cellStyle name="Notiz 2 2 6 8" xfId="2062" xr:uid="{00000000-0005-0000-0000-0000E5070000}"/>
    <cellStyle name="Notiz 2 2 6 9" xfId="2063" xr:uid="{00000000-0005-0000-0000-0000E6070000}"/>
    <cellStyle name="Notiz 2 2 7" xfId="2064" xr:uid="{00000000-0005-0000-0000-0000E7070000}"/>
    <cellStyle name="Notiz 2 2 7 2" xfId="2065" xr:uid="{00000000-0005-0000-0000-0000E8070000}"/>
    <cellStyle name="Notiz 2 2 7 3" xfId="2066" xr:uid="{00000000-0005-0000-0000-0000E9070000}"/>
    <cellStyle name="Notiz 2 2 7 4" xfId="2067" xr:uid="{00000000-0005-0000-0000-0000EA070000}"/>
    <cellStyle name="Notiz 2 2 7 5" xfId="2068" xr:uid="{00000000-0005-0000-0000-0000EB070000}"/>
    <cellStyle name="Notiz 2 2 7 6" xfId="2069" xr:uid="{00000000-0005-0000-0000-0000EC070000}"/>
    <cellStyle name="Notiz 2 2 7 7" xfId="2070" xr:uid="{00000000-0005-0000-0000-0000ED070000}"/>
    <cellStyle name="Notiz 2 2 8" xfId="2071" xr:uid="{00000000-0005-0000-0000-0000EE070000}"/>
    <cellStyle name="Notiz 2 2 9" xfId="2072" xr:uid="{00000000-0005-0000-0000-0000EF070000}"/>
    <cellStyle name="Notiz 2 3" xfId="2073" xr:uid="{00000000-0005-0000-0000-0000F0070000}"/>
    <cellStyle name="Notiz 2 3 10" xfId="2074" xr:uid="{00000000-0005-0000-0000-0000F1070000}"/>
    <cellStyle name="Notiz 2 3 11" xfId="2075" xr:uid="{00000000-0005-0000-0000-0000F2070000}"/>
    <cellStyle name="Notiz 2 3 12" xfId="2076" xr:uid="{00000000-0005-0000-0000-0000F3070000}"/>
    <cellStyle name="Notiz 2 3 13" xfId="2077" xr:uid="{00000000-0005-0000-0000-0000F4070000}"/>
    <cellStyle name="Notiz 2 3 14" xfId="2078" xr:uid="{00000000-0005-0000-0000-0000F5070000}"/>
    <cellStyle name="Notiz 2 3 2" xfId="2079" xr:uid="{00000000-0005-0000-0000-0000F6070000}"/>
    <cellStyle name="Notiz 2 3 2 10" xfId="2080" xr:uid="{00000000-0005-0000-0000-0000F7070000}"/>
    <cellStyle name="Notiz 2 3 2 11" xfId="2081" xr:uid="{00000000-0005-0000-0000-0000F8070000}"/>
    <cellStyle name="Notiz 2 3 2 2" xfId="2082" xr:uid="{00000000-0005-0000-0000-0000F9070000}"/>
    <cellStyle name="Notiz 2 3 2 2 2" xfId="2083" xr:uid="{00000000-0005-0000-0000-0000FA070000}"/>
    <cellStyle name="Notiz 2 3 2 2 3" xfId="2084" xr:uid="{00000000-0005-0000-0000-0000FB070000}"/>
    <cellStyle name="Notiz 2 3 2 3" xfId="2085" xr:uid="{00000000-0005-0000-0000-0000FC070000}"/>
    <cellStyle name="Notiz 2 3 2 3 2" xfId="2086" xr:uid="{00000000-0005-0000-0000-0000FD070000}"/>
    <cellStyle name="Notiz 2 3 2 3 3" xfId="2087" xr:uid="{00000000-0005-0000-0000-0000FE070000}"/>
    <cellStyle name="Notiz 2 3 2 4" xfId="2088" xr:uid="{00000000-0005-0000-0000-0000FF070000}"/>
    <cellStyle name="Notiz 2 3 2 5" xfId="2089" xr:uid="{00000000-0005-0000-0000-000000080000}"/>
    <cellStyle name="Notiz 2 3 2 6" xfId="2090" xr:uid="{00000000-0005-0000-0000-000001080000}"/>
    <cellStyle name="Notiz 2 3 2 7" xfId="2091" xr:uid="{00000000-0005-0000-0000-000002080000}"/>
    <cellStyle name="Notiz 2 3 2 8" xfId="2092" xr:uid="{00000000-0005-0000-0000-000003080000}"/>
    <cellStyle name="Notiz 2 3 2 9" xfId="2093" xr:uid="{00000000-0005-0000-0000-000004080000}"/>
    <cellStyle name="Notiz 2 3 3" xfId="2094" xr:uid="{00000000-0005-0000-0000-000005080000}"/>
    <cellStyle name="Notiz 2 3 3 10" xfId="2095" xr:uid="{00000000-0005-0000-0000-000006080000}"/>
    <cellStyle name="Notiz 2 3 3 11" xfId="2096" xr:uid="{00000000-0005-0000-0000-000007080000}"/>
    <cellStyle name="Notiz 2 3 3 2" xfId="2097" xr:uid="{00000000-0005-0000-0000-000008080000}"/>
    <cellStyle name="Notiz 2 3 3 2 2" xfId="2098" xr:uid="{00000000-0005-0000-0000-000009080000}"/>
    <cellStyle name="Notiz 2 3 3 2 3" xfId="2099" xr:uid="{00000000-0005-0000-0000-00000A080000}"/>
    <cellStyle name="Notiz 2 3 3 3" xfId="2100" xr:uid="{00000000-0005-0000-0000-00000B080000}"/>
    <cellStyle name="Notiz 2 3 3 3 2" xfId="2101" xr:uid="{00000000-0005-0000-0000-00000C080000}"/>
    <cellStyle name="Notiz 2 3 3 3 3" xfId="2102" xr:uid="{00000000-0005-0000-0000-00000D080000}"/>
    <cellStyle name="Notiz 2 3 3 4" xfId="2103" xr:uid="{00000000-0005-0000-0000-00000E080000}"/>
    <cellStyle name="Notiz 2 3 3 5" xfId="2104" xr:uid="{00000000-0005-0000-0000-00000F080000}"/>
    <cellStyle name="Notiz 2 3 3 6" xfId="2105" xr:uid="{00000000-0005-0000-0000-000010080000}"/>
    <cellStyle name="Notiz 2 3 3 7" xfId="2106" xr:uid="{00000000-0005-0000-0000-000011080000}"/>
    <cellStyle name="Notiz 2 3 3 8" xfId="2107" xr:uid="{00000000-0005-0000-0000-000012080000}"/>
    <cellStyle name="Notiz 2 3 3 9" xfId="2108" xr:uid="{00000000-0005-0000-0000-000013080000}"/>
    <cellStyle name="Notiz 2 3 4" xfId="2109" xr:uid="{00000000-0005-0000-0000-000014080000}"/>
    <cellStyle name="Notiz 2 3 4 2" xfId="2110" xr:uid="{00000000-0005-0000-0000-000015080000}"/>
    <cellStyle name="Notiz 2 3 4 3" xfId="2111" xr:uid="{00000000-0005-0000-0000-000016080000}"/>
    <cellStyle name="Notiz 2 3 4 4" xfId="2112" xr:uid="{00000000-0005-0000-0000-000017080000}"/>
    <cellStyle name="Notiz 2 3 4 5" xfId="2113" xr:uid="{00000000-0005-0000-0000-000018080000}"/>
    <cellStyle name="Notiz 2 3 4 6" xfId="2114" xr:uid="{00000000-0005-0000-0000-000019080000}"/>
    <cellStyle name="Notiz 2 3 4 7" xfId="2115" xr:uid="{00000000-0005-0000-0000-00001A080000}"/>
    <cellStyle name="Notiz 2 3 4 8" xfId="2116" xr:uid="{00000000-0005-0000-0000-00001B080000}"/>
    <cellStyle name="Notiz 2 3 4 9" xfId="2117" xr:uid="{00000000-0005-0000-0000-00001C080000}"/>
    <cellStyle name="Notiz 2 3 5" xfId="2118" xr:uid="{00000000-0005-0000-0000-00001D080000}"/>
    <cellStyle name="Notiz 2 3 5 2" xfId="2119" xr:uid="{00000000-0005-0000-0000-00001E080000}"/>
    <cellStyle name="Notiz 2 3 5 3" xfId="2120" xr:uid="{00000000-0005-0000-0000-00001F080000}"/>
    <cellStyle name="Notiz 2 3 5 4" xfId="2121" xr:uid="{00000000-0005-0000-0000-000020080000}"/>
    <cellStyle name="Notiz 2 3 5 5" xfId="2122" xr:uid="{00000000-0005-0000-0000-000021080000}"/>
    <cellStyle name="Notiz 2 3 5 6" xfId="2123" xr:uid="{00000000-0005-0000-0000-000022080000}"/>
    <cellStyle name="Notiz 2 3 5 7" xfId="2124" xr:uid="{00000000-0005-0000-0000-000023080000}"/>
    <cellStyle name="Notiz 2 3 5 8" xfId="2125" xr:uid="{00000000-0005-0000-0000-000024080000}"/>
    <cellStyle name="Notiz 2 3 5 9" xfId="2126" xr:uid="{00000000-0005-0000-0000-000025080000}"/>
    <cellStyle name="Notiz 2 3 6" xfId="2127" xr:uid="{00000000-0005-0000-0000-000026080000}"/>
    <cellStyle name="Notiz 2 3 6 2" xfId="2128" xr:uid="{00000000-0005-0000-0000-000027080000}"/>
    <cellStyle name="Notiz 2 3 6 3" xfId="2129" xr:uid="{00000000-0005-0000-0000-000028080000}"/>
    <cellStyle name="Notiz 2 3 6 4" xfId="2130" xr:uid="{00000000-0005-0000-0000-000029080000}"/>
    <cellStyle name="Notiz 2 3 6 5" xfId="2131" xr:uid="{00000000-0005-0000-0000-00002A080000}"/>
    <cellStyle name="Notiz 2 3 6 6" xfId="2132" xr:uid="{00000000-0005-0000-0000-00002B080000}"/>
    <cellStyle name="Notiz 2 3 6 7" xfId="2133" xr:uid="{00000000-0005-0000-0000-00002C080000}"/>
    <cellStyle name="Notiz 2 3 6 8" xfId="2134" xr:uid="{00000000-0005-0000-0000-00002D080000}"/>
    <cellStyle name="Notiz 2 3 6 9" xfId="2135" xr:uid="{00000000-0005-0000-0000-00002E080000}"/>
    <cellStyle name="Notiz 2 3 7" xfId="2136" xr:uid="{00000000-0005-0000-0000-00002F080000}"/>
    <cellStyle name="Notiz 2 3 7 2" xfId="2137" xr:uid="{00000000-0005-0000-0000-000030080000}"/>
    <cellStyle name="Notiz 2 3 7 3" xfId="2138" xr:uid="{00000000-0005-0000-0000-000031080000}"/>
    <cellStyle name="Notiz 2 3 7 4" xfId="2139" xr:uid="{00000000-0005-0000-0000-000032080000}"/>
    <cellStyle name="Notiz 2 3 7 5" xfId="2140" xr:uid="{00000000-0005-0000-0000-000033080000}"/>
    <cellStyle name="Notiz 2 3 7 6" xfId="2141" xr:uid="{00000000-0005-0000-0000-000034080000}"/>
    <cellStyle name="Notiz 2 3 7 7" xfId="2142" xr:uid="{00000000-0005-0000-0000-000035080000}"/>
    <cellStyle name="Notiz 2 3 8" xfId="2143" xr:uid="{00000000-0005-0000-0000-000036080000}"/>
    <cellStyle name="Notiz 2 3 9" xfId="2144" xr:uid="{00000000-0005-0000-0000-000037080000}"/>
    <cellStyle name="Notiz 2 4" xfId="2145" xr:uid="{00000000-0005-0000-0000-000038080000}"/>
    <cellStyle name="Notiz 2 4 10" xfId="2146" xr:uid="{00000000-0005-0000-0000-000039080000}"/>
    <cellStyle name="Notiz 2 4 11" xfId="2147" xr:uid="{00000000-0005-0000-0000-00003A080000}"/>
    <cellStyle name="Notiz 2 4 12" xfId="2148" xr:uid="{00000000-0005-0000-0000-00003B080000}"/>
    <cellStyle name="Notiz 2 4 2" xfId="2149" xr:uid="{00000000-0005-0000-0000-00003C080000}"/>
    <cellStyle name="Notiz 2 4 2 2" xfId="2150" xr:uid="{00000000-0005-0000-0000-00003D080000}"/>
    <cellStyle name="Notiz 2 4 2 3" xfId="2151" xr:uid="{00000000-0005-0000-0000-00003E080000}"/>
    <cellStyle name="Notiz 2 4 3" xfId="2152" xr:uid="{00000000-0005-0000-0000-00003F080000}"/>
    <cellStyle name="Notiz 2 4 3 2" xfId="2153" xr:uid="{00000000-0005-0000-0000-000040080000}"/>
    <cellStyle name="Notiz 2 4 3 3" xfId="2154" xr:uid="{00000000-0005-0000-0000-000041080000}"/>
    <cellStyle name="Notiz 2 4 4" xfId="2155" xr:uid="{00000000-0005-0000-0000-000042080000}"/>
    <cellStyle name="Notiz 2 4 4 2" xfId="2156" xr:uid="{00000000-0005-0000-0000-000043080000}"/>
    <cellStyle name="Notiz 2 4 4 3" xfId="2157" xr:uid="{00000000-0005-0000-0000-000044080000}"/>
    <cellStyle name="Notiz 2 4 5" xfId="2158" xr:uid="{00000000-0005-0000-0000-000045080000}"/>
    <cellStyle name="Notiz 2 4 6" xfId="2159" xr:uid="{00000000-0005-0000-0000-000046080000}"/>
    <cellStyle name="Notiz 2 4 7" xfId="2160" xr:uid="{00000000-0005-0000-0000-000047080000}"/>
    <cellStyle name="Notiz 2 4 8" xfId="2161" xr:uid="{00000000-0005-0000-0000-000048080000}"/>
    <cellStyle name="Notiz 2 4 9" xfId="2162" xr:uid="{00000000-0005-0000-0000-000049080000}"/>
    <cellStyle name="Notiz 2 5" xfId="2163" xr:uid="{00000000-0005-0000-0000-00004A080000}"/>
    <cellStyle name="Notiz 2 5 10" xfId="2164" xr:uid="{00000000-0005-0000-0000-00004B080000}"/>
    <cellStyle name="Notiz 2 5 11" xfId="2165" xr:uid="{00000000-0005-0000-0000-00004C080000}"/>
    <cellStyle name="Notiz 2 5 12" xfId="2166" xr:uid="{00000000-0005-0000-0000-00004D080000}"/>
    <cellStyle name="Notiz 2 5 2" xfId="2167" xr:uid="{00000000-0005-0000-0000-00004E080000}"/>
    <cellStyle name="Notiz 2 5 2 2" xfId="2168" xr:uid="{00000000-0005-0000-0000-00004F080000}"/>
    <cellStyle name="Notiz 2 5 2 3" xfId="2169" xr:uid="{00000000-0005-0000-0000-000050080000}"/>
    <cellStyle name="Notiz 2 5 3" xfId="2170" xr:uid="{00000000-0005-0000-0000-000051080000}"/>
    <cellStyle name="Notiz 2 5 3 2" xfId="2171" xr:uid="{00000000-0005-0000-0000-000052080000}"/>
    <cellStyle name="Notiz 2 5 3 3" xfId="2172" xr:uid="{00000000-0005-0000-0000-000053080000}"/>
    <cellStyle name="Notiz 2 5 4" xfId="2173" xr:uid="{00000000-0005-0000-0000-000054080000}"/>
    <cellStyle name="Notiz 2 5 4 2" xfId="2174" xr:uid="{00000000-0005-0000-0000-000055080000}"/>
    <cellStyle name="Notiz 2 5 4 3" xfId="2175" xr:uid="{00000000-0005-0000-0000-000056080000}"/>
    <cellStyle name="Notiz 2 5 5" xfId="2176" xr:uid="{00000000-0005-0000-0000-000057080000}"/>
    <cellStyle name="Notiz 2 5 6" xfId="2177" xr:uid="{00000000-0005-0000-0000-000058080000}"/>
    <cellStyle name="Notiz 2 5 7" xfId="2178" xr:uid="{00000000-0005-0000-0000-000059080000}"/>
    <cellStyle name="Notiz 2 5 8" xfId="2179" xr:uid="{00000000-0005-0000-0000-00005A080000}"/>
    <cellStyle name="Notiz 2 5 9" xfId="2180" xr:uid="{00000000-0005-0000-0000-00005B080000}"/>
    <cellStyle name="Notiz 2 6" xfId="2181" xr:uid="{00000000-0005-0000-0000-00005C080000}"/>
    <cellStyle name="Notiz 2 6 10" xfId="2182" xr:uid="{00000000-0005-0000-0000-00005D080000}"/>
    <cellStyle name="Notiz 2 6 11" xfId="2183" xr:uid="{00000000-0005-0000-0000-00005E080000}"/>
    <cellStyle name="Notiz 2 6 12" xfId="2184" xr:uid="{00000000-0005-0000-0000-00005F080000}"/>
    <cellStyle name="Notiz 2 6 2" xfId="2185" xr:uid="{00000000-0005-0000-0000-000060080000}"/>
    <cellStyle name="Notiz 2 6 2 2" xfId="2186" xr:uid="{00000000-0005-0000-0000-000061080000}"/>
    <cellStyle name="Notiz 2 6 2 3" xfId="2187" xr:uid="{00000000-0005-0000-0000-000062080000}"/>
    <cellStyle name="Notiz 2 6 3" xfId="2188" xr:uid="{00000000-0005-0000-0000-000063080000}"/>
    <cellStyle name="Notiz 2 6 3 2" xfId="2189" xr:uid="{00000000-0005-0000-0000-000064080000}"/>
    <cellStyle name="Notiz 2 6 3 3" xfId="2190" xr:uid="{00000000-0005-0000-0000-000065080000}"/>
    <cellStyle name="Notiz 2 6 4" xfId="2191" xr:uid="{00000000-0005-0000-0000-000066080000}"/>
    <cellStyle name="Notiz 2 6 4 2" xfId="2192" xr:uid="{00000000-0005-0000-0000-000067080000}"/>
    <cellStyle name="Notiz 2 6 4 3" xfId="2193" xr:uid="{00000000-0005-0000-0000-000068080000}"/>
    <cellStyle name="Notiz 2 6 5" xfId="2194" xr:uid="{00000000-0005-0000-0000-000069080000}"/>
    <cellStyle name="Notiz 2 6 6" xfId="2195" xr:uid="{00000000-0005-0000-0000-00006A080000}"/>
    <cellStyle name="Notiz 2 6 7" xfId="2196" xr:uid="{00000000-0005-0000-0000-00006B080000}"/>
    <cellStyle name="Notiz 2 6 8" xfId="2197" xr:uid="{00000000-0005-0000-0000-00006C080000}"/>
    <cellStyle name="Notiz 2 6 9" xfId="2198" xr:uid="{00000000-0005-0000-0000-00006D080000}"/>
    <cellStyle name="Notiz 2 7" xfId="2199" xr:uid="{00000000-0005-0000-0000-00006E080000}"/>
    <cellStyle name="Notiz 2 7 2" xfId="2200" xr:uid="{00000000-0005-0000-0000-00006F080000}"/>
    <cellStyle name="Notiz 2 7 3" xfId="2201" xr:uid="{00000000-0005-0000-0000-000070080000}"/>
    <cellStyle name="Notiz 2 7 4" xfId="2202" xr:uid="{00000000-0005-0000-0000-000071080000}"/>
    <cellStyle name="Notiz 2 7 5" xfId="2203" xr:uid="{00000000-0005-0000-0000-000072080000}"/>
    <cellStyle name="Notiz 2 7 6" xfId="2204" xr:uid="{00000000-0005-0000-0000-000073080000}"/>
    <cellStyle name="Notiz 2 7 7" xfId="2205" xr:uid="{00000000-0005-0000-0000-000074080000}"/>
    <cellStyle name="Notiz 2 7 8" xfId="2206" xr:uid="{00000000-0005-0000-0000-000075080000}"/>
    <cellStyle name="Notiz 2 7 9" xfId="2207" xr:uid="{00000000-0005-0000-0000-000076080000}"/>
    <cellStyle name="Notiz 2 8" xfId="2208" xr:uid="{00000000-0005-0000-0000-000077080000}"/>
    <cellStyle name="Notiz 2 8 2" xfId="2209" xr:uid="{00000000-0005-0000-0000-000078080000}"/>
    <cellStyle name="Notiz 2 8 3" xfId="2210" xr:uid="{00000000-0005-0000-0000-000079080000}"/>
    <cellStyle name="Notiz 2 8 4" xfId="2211" xr:uid="{00000000-0005-0000-0000-00007A080000}"/>
    <cellStyle name="Notiz 2 8 5" xfId="2212" xr:uid="{00000000-0005-0000-0000-00007B080000}"/>
    <cellStyle name="Notiz 2 8 6" xfId="2213" xr:uid="{00000000-0005-0000-0000-00007C080000}"/>
    <cellStyle name="Notiz 2 8 7" xfId="2214" xr:uid="{00000000-0005-0000-0000-00007D080000}"/>
    <cellStyle name="Notiz 2 8 8" xfId="2215" xr:uid="{00000000-0005-0000-0000-00007E080000}"/>
    <cellStyle name="Notiz 2 8 9" xfId="2216" xr:uid="{00000000-0005-0000-0000-00007F080000}"/>
    <cellStyle name="Notiz 2 9" xfId="2217" xr:uid="{00000000-0005-0000-0000-000080080000}"/>
    <cellStyle name="Notiz 2 9 2" xfId="2218" xr:uid="{00000000-0005-0000-0000-000081080000}"/>
    <cellStyle name="Notiz 2 9 3" xfId="2219" xr:uid="{00000000-0005-0000-0000-000082080000}"/>
    <cellStyle name="Notiz 2 9 4" xfId="2220" xr:uid="{00000000-0005-0000-0000-000083080000}"/>
    <cellStyle name="Notiz 2 9 5" xfId="2221" xr:uid="{00000000-0005-0000-0000-000084080000}"/>
    <cellStyle name="Notiz 2 9 6" xfId="2222" xr:uid="{00000000-0005-0000-0000-000085080000}"/>
    <cellStyle name="Notiz 2 9 7" xfId="2223" xr:uid="{00000000-0005-0000-0000-000086080000}"/>
    <cellStyle name="Notiz 2 9 8" xfId="2224" xr:uid="{00000000-0005-0000-0000-000087080000}"/>
    <cellStyle name="Notiz 2 9 9" xfId="2225" xr:uid="{00000000-0005-0000-0000-000088080000}"/>
    <cellStyle name="Notiz 2_Preisblatt" xfId="1986" xr:uid="{00000000-0005-0000-0000-000089080000}"/>
    <cellStyle name="Notiz 3" xfId="64" xr:uid="{00000000-0005-0000-0000-00008A080000}"/>
    <cellStyle name="Notiz 3 10" xfId="2227" xr:uid="{00000000-0005-0000-0000-00008B080000}"/>
    <cellStyle name="Notiz 3 10 2" xfId="2228" xr:uid="{00000000-0005-0000-0000-00008C080000}"/>
    <cellStyle name="Notiz 3 10 3" xfId="2229" xr:uid="{00000000-0005-0000-0000-00008D080000}"/>
    <cellStyle name="Notiz 3 10 4" xfId="2230" xr:uid="{00000000-0005-0000-0000-00008E080000}"/>
    <cellStyle name="Notiz 3 10 5" xfId="2231" xr:uid="{00000000-0005-0000-0000-00008F080000}"/>
    <cellStyle name="Notiz 3 10 6" xfId="2232" xr:uid="{00000000-0005-0000-0000-000090080000}"/>
    <cellStyle name="Notiz 3 10 7" xfId="2233" xr:uid="{00000000-0005-0000-0000-000091080000}"/>
    <cellStyle name="Notiz 3 10 8" xfId="2234" xr:uid="{00000000-0005-0000-0000-000092080000}"/>
    <cellStyle name="Notiz 3 10 9" xfId="2235" xr:uid="{00000000-0005-0000-0000-000093080000}"/>
    <cellStyle name="Notiz 3 11" xfId="2236" xr:uid="{00000000-0005-0000-0000-000094080000}"/>
    <cellStyle name="Notiz 3 11 2" xfId="2237" xr:uid="{00000000-0005-0000-0000-000095080000}"/>
    <cellStyle name="Notiz 3 11 3" xfId="2238" xr:uid="{00000000-0005-0000-0000-000096080000}"/>
    <cellStyle name="Notiz 3 12" xfId="2239" xr:uid="{00000000-0005-0000-0000-000097080000}"/>
    <cellStyle name="Notiz 3 12 2" xfId="2240" xr:uid="{00000000-0005-0000-0000-000098080000}"/>
    <cellStyle name="Notiz 3 12 3" xfId="2241" xr:uid="{00000000-0005-0000-0000-000099080000}"/>
    <cellStyle name="Notiz 3 13" xfId="2242" xr:uid="{00000000-0005-0000-0000-00009A080000}"/>
    <cellStyle name="Notiz 3 13 2" xfId="2243" xr:uid="{00000000-0005-0000-0000-00009B080000}"/>
    <cellStyle name="Notiz 3 13 3" xfId="2244" xr:uid="{00000000-0005-0000-0000-00009C080000}"/>
    <cellStyle name="Notiz 3 14" xfId="2245" xr:uid="{00000000-0005-0000-0000-00009D080000}"/>
    <cellStyle name="Notiz 3 14 2" xfId="2246" xr:uid="{00000000-0005-0000-0000-00009E080000}"/>
    <cellStyle name="Notiz 3 14 3" xfId="2247" xr:uid="{00000000-0005-0000-0000-00009F080000}"/>
    <cellStyle name="Notiz 3 15" xfId="2248" xr:uid="{00000000-0005-0000-0000-0000A0080000}"/>
    <cellStyle name="Notiz 3 16" xfId="2249" xr:uid="{00000000-0005-0000-0000-0000A1080000}"/>
    <cellStyle name="Notiz 3 2" xfId="65" xr:uid="{00000000-0005-0000-0000-0000A2080000}"/>
    <cellStyle name="Notiz 3 2 10" xfId="2251" xr:uid="{00000000-0005-0000-0000-0000A3080000}"/>
    <cellStyle name="Notiz 3 2 10 2" xfId="2252" xr:uid="{00000000-0005-0000-0000-0000A4080000}"/>
    <cellStyle name="Notiz 3 2 10 3" xfId="2253" xr:uid="{00000000-0005-0000-0000-0000A5080000}"/>
    <cellStyle name="Notiz 3 2 11" xfId="2254" xr:uid="{00000000-0005-0000-0000-0000A6080000}"/>
    <cellStyle name="Notiz 3 2 11 2" xfId="2255" xr:uid="{00000000-0005-0000-0000-0000A7080000}"/>
    <cellStyle name="Notiz 3 2 11 3" xfId="2256" xr:uid="{00000000-0005-0000-0000-0000A8080000}"/>
    <cellStyle name="Notiz 3 2 12" xfId="2257" xr:uid="{00000000-0005-0000-0000-0000A9080000}"/>
    <cellStyle name="Notiz 3 2 12 2" xfId="2258" xr:uid="{00000000-0005-0000-0000-0000AA080000}"/>
    <cellStyle name="Notiz 3 2 12 3" xfId="2259" xr:uid="{00000000-0005-0000-0000-0000AB080000}"/>
    <cellStyle name="Notiz 3 2 13" xfId="2260" xr:uid="{00000000-0005-0000-0000-0000AC080000}"/>
    <cellStyle name="Notiz 3 2 13 2" xfId="2261" xr:uid="{00000000-0005-0000-0000-0000AD080000}"/>
    <cellStyle name="Notiz 3 2 13 3" xfId="2262" xr:uid="{00000000-0005-0000-0000-0000AE080000}"/>
    <cellStyle name="Notiz 3 2 14" xfId="2263" xr:uid="{00000000-0005-0000-0000-0000AF080000}"/>
    <cellStyle name="Notiz 3 2 15" xfId="2264" xr:uid="{00000000-0005-0000-0000-0000B0080000}"/>
    <cellStyle name="Notiz 3 2 2" xfId="2265" xr:uid="{00000000-0005-0000-0000-0000B1080000}"/>
    <cellStyle name="Notiz 3 2 2 10" xfId="2266" xr:uid="{00000000-0005-0000-0000-0000B2080000}"/>
    <cellStyle name="Notiz 3 2 2 11" xfId="2267" xr:uid="{00000000-0005-0000-0000-0000B3080000}"/>
    <cellStyle name="Notiz 3 2 2 12" xfId="2268" xr:uid="{00000000-0005-0000-0000-0000B4080000}"/>
    <cellStyle name="Notiz 3 2 2 13" xfId="2269" xr:uid="{00000000-0005-0000-0000-0000B5080000}"/>
    <cellStyle name="Notiz 3 2 2 14" xfId="2270" xr:uid="{00000000-0005-0000-0000-0000B6080000}"/>
    <cellStyle name="Notiz 3 2 2 2" xfId="2271" xr:uid="{00000000-0005-0000-0000-0000B7080000}"/>
    <cellStyle name="Notiz 3 2 2 2 10" xfId="2272" xr:uid="{00000000-0005-0000-0000-0000B8080000}"/>
    <cellStyle name="Notiz 3 2 2 2 11" xfId="2273" xr:uid="{00000000-0005-0000-0000-0000B9080000}"/>
    <cellStyle name="Notiz 3 2 2 2 2" xfId="2274" xr:uid="{00000000-0005-0000-0000-0000BA080000}"/>
    <cellStyle name="Notiz 3 2 2 2 2 2" xfId="2275" xr:uid="{00000000-0005-0000-0000-0000BB080000}"/>
    <cellStyle name="Notiz 3 2 2 2 2 3" xfId="2276" xr:uid="{00000000-0005-0000-0000-0000BC080000}"/>
    <cellStyle name="Notiz 3 2 2 2 3" xfId="2277" xr:uid="{00000000-0005-0000-0000-0000BD080000}"/>
    <cellStyle name="Notiz 3 2 2 2 3 2" xfId="2278" xr:uid="{00000000-0005-0000-0000-0000BE080000}"/>
    <cellStyle name="Notiz 3 2 2 2 3 3" xfId="2279" xr:uid="{00000000-0005-0000-0000-0000BF080000}"/>
    <cellStyle name="Notiz 3 2 2 2 4" xfId="2280" xr:uid="{00000000-0005-0000-0000-0000C0080000}"/>
    <cellStyle name="Notiz 3 2 2 2 5" xfId="2281" xr:uid="{00000000-0005-0000-0000-0000C1080000}"/>
    <cellStyle name="Notiz 3 2 2 2 6" xfId="2282" xr:uid="{00000000-0005-0000-0000-0000C2080000}"/>
    <cellStyle name="Notiz 3 2 2 2 7" xfId="2283" xr:uid="{00000000-0005-0000-0000-0000C3080000}"/>
    <cellStyle name="Notiz 3 2 2 2 8" xfId="2284" xr:uid="{00000000-0005-0000-0000-0000C4080000}"/>
    <cellStyle name="Notiz 3 2 2 2 9" xfId="2285" xr:uid="{00000000-0005-0000-0000-0000C5080000}"/>
    <cellStyle name="Notiz 3 2 2 3" xfId="2286" xr:uid="{00000000-0005-0000-0000-0000C6080000}"/>
    <cellStyle name="Notiz 3 2 2 3 10" xfId="2287" xr:uid="{00000000-0005-0000-0000-0000C7080000}"/>
    <cellStyle name="Notiz 3 2 2 3 11" xfId="2288" xr:uid="{00000000-0005-0000-0000-0000C8080000}"/>
    <cellStyle name="Notiz 3 2 2 3 2" xfId="2289" xr:uid="{00000000-0005-0000-0000-0000C9080000}"/>
    <cellStyle name="Notiz 3 2 2 3 2 2" xfId="2290" xr:uid="{00000000-0005-0000-0000-0000CA080000}"/>
    <cellStyle name="Notiz 3 2 2 3 2 3" xfId="2291" xr:uid="{00000000-0005-0000-0000-0000CB080000}"/>
    <cellStyle name="Notiz 3 2 2 3 3" xfId="2292" xr:uid="{00000000-0005-0000-0000-0000CC080000}"/>
    <cellStyle name="Notiz 3 2 2 3 3 2" xfId="2293" xr:uid="{00000000-0005-0000-0000-0000CD080000}"/>
    <cellStyle name="Notiz 3 2 2 3 3 3" xfId="2294" xr:uid="{00000000-0005-0000-0000-0000CE080000}"/>
    <cellStyle name="Notiz 3 2 2 3 4" xfId="2295" xr:uid="{00000000-0005-0000-0000-0000CF080000}"/>
    <cellStyle name="Notiz 3 2 2 3 5" xfId="2296" xr:uid="{00000000-0005-0000-0000-0000D0080000}"/>
    <cellStyle name="Notiz 3 2 2 3 6" xfId="2297" xr:uid="{00000000-0005-0000-0000-0000D1080000}"/>
    <cellStyle name="Notiz 3 2 2 3 7" xfId="2298" xr:uid="{00000000-0005-0000-0000-0000D2080000}"/>
    <cellStyle name="Notiz 3 2 2 3 8" xfId="2299" xr:uid="{00000000-0005-0000-0000-0000D3080000}"/>
    <cellStyle name="Notiz 3 2 2 3 9" xfId="2300" xr:uid="{00000000-0005-0000-0000-0000D4080000}"/>
    <cellStyle name="Notiz 3 2 2 4" xfId="2301" xr:uid="{00000000-0005-0000-0000-0000D5080000}"/>
    <cellStyle name="Notiz 3 2 2 4 2" xfId="2302" xr:uid="{00000000-0005-0000-0000-0000D6080000}"/>
    <cellStyle name="Notiz 3 2 2 4 3" xfId="2303" xr:uid="{00000000-0005-0000-0000-0000D7080000}"/>
    <cellStyle name="Notiz 3 2 2 4 4" xfId="2304" xr:uid="{00000000-0005-0000-0000-0000D8080000}"/>
    <cellStyle name="Notiz 3 2 2 4 5" xfId="2305" xr:uid="{00000000-0005-0000-0000-0000D9080000}"/>
    <cellStyle name="Notiz 3 2 2 4 6" xfId="2306" xr:uid="{00000000-0005-0000-0000-0000DA080000}"/>
    <cellStyle name="Notiz 3 2 2 4 7" xfId="2307" xr:uid="{00000000-0005-0000-0000-0000DB080000}"/>
    <cellStyle name="Notiz 3 2 2 4 8" xfId="2308" xr:uid="{00000000-0005-0000-0000-0000DC080000}"/>
    <cellStyle name="Notiz 3 2 2 4 9" xfId="2309" xr:uid="{00000000-0005-0000-0000-0000DD080000}"/>
    <cellStyle name="Notiz 3 2 2 5" xfId="2310" xr:uid="{00000000-0005-0000-0000-0000DE080000}"/>
    <cellStyle name="Notiz 3 2 2 5 2" xfId="2311" xr:uid="{00000000-0005-0000-0000-0000DF080000}"/>
    <cellStyle name="Notiz 3 2 2 5 3" xfId="2312" xr:uid="{00000000-0005-0000-0000-0000E0080000}"/>
    <cellStyle name="Notiz 3 2 2 5 4" xfId="2313" xr:uid="{00000000-0005-0000-0000-0000E1080000}"/>
    <cellStyle name="Notiz 3 2 2 5 5" xfId="2314" xr:uid="{00000000-0005-0000-0000-0000E2080000}"/>
    <cellStyle name="Notiz 3 2 2 5 6" xfId="2315" xr:uid="{00000000-0005-0000-0000-0000E3080000}"/>
    <cellStyle name="Notiz 3 2 2 5 7" xfId="2316" xr:uid="{00000000-0005-0000-0000-0000E4080000}"/>
    <cellStyle name="Notiz 3 2 2 5 8" xfId="2317" xr:uid="{00000000-0005-0000-0000-0000E5080000}"/>
    <cellStyle name="Notiz 3 2 2 5 9" xfId="2318" xr:uid="{00000000-0005-0000-0000-0000E6080000}"/>
    <cellStyle name="Notiz 3 2 2 6" xfId="2319" xr:uid="{00000000-0005-0000-0000-0000E7080000}"/>
    <cellStyle name="Notiz 3 2 2 6 2" xfId="2320" xr:uid="{00000000-0005-0000-0000-0000E8080000}"/>
    <cellStyle name="Notiz 3 2 2 6 3" xfId="2321" xr:uid="{00000000-0005-0000-0000-0000E9080000}"/>
    <cellStyle name="Notiz 3 2 2 6 4" xfId="2322" xr:uid="{00000000-0005-0000-0000-0000EA080000}"/>
    <cellStyle name="Notiz 3 2 2 6 5" xfId="2323" xr:uid="{00000000-0005-0000-0000-0000EB080000}"/>
    <cellStyle name="Notiz 3 2 2 6 6" xfId="2324" xr:uid="{00000000-0005-0000-0000-0000EC080000}"/>
    <cellStyle name="Notiz 3 2 2 6 7" xfId="2325" xr:uid="{00000000-0005-0000-0000-0000ED080000}"/>
    <cellStyle name="Notiz 3 2 2 6 8" xfId="2326" xr:uid="{00000000-0005-0000-0000-0000EE080000}"/>
    <cellStyle name="Notiz 3 2 2 6 9" xfId="2327" xr:uid="{00000000-0005-0000-0000-0000EF080000}"/>
    <cellStyle name="Notiz 3 2 2 7" xfId="2328" xr:uid="{00000000-0005-0000-0000-0000F0080000}"/>
    <cellStyle name="Notiz 3 2 2 7 2" xfId="2329" xr:uid="{00000000-0005-0000-0000-0000F1080000}"/>
    <cellStyle name="Notiz 3 2 2 7 3" xfId="2330" xr:uid="{00000000-0005-0000-0000-0000F2080000}"/>
    <cellStyle name="Notiz 3 2 2 7 4" xfId="2331" xr:uid="{00000000-0005-0000-0000-0000F3080000}"/>
    <cellStyle name="Notiz 3 2 2 7 5" xfId="2332" xr:uid="{00000000-0005-0000-0000-0000F4080000}"/>
    <cellStyle name="Notiz 3 2 2 7 6" xfId="2333" xr:uid="{00000000-0005-0000-0000-0000F5080000}"/>
    <cellStyle name="Notiz 3 2 2 7 7" xfId="2334" xr:uid="{00000000-0005-0000-0000-0000F6080000}"/>
    <cellStyle name="Notiz 3 2 2 8" xfId="2335" xr:uid="{00000000-0005-0000-0000-0000F7080000}"/>
    <cellStyle name="Notiz 3 2 2 9" xfId="2336" xr:uid="{00000000-0005-0000-0000-0000F8080000}"/>
    <cellStyle name="Notiz 3 2 3" xfId="2337" xr:uid="{00000000-0005-0000-0000-0000F9080000}"/>
    <cellStyle name="Notiz 3 2 3 10" xfId="2338" xr:uid="{00000000-0005-0000-0000-0000FA080000}"/>
    <cellStyle name="Notiz 3 2 3 11" xfId="2339" xr:uid="{00000000-0005-0000-0000-0000FB080000}"/>
    <cellStyle name="Notiz 3 2 3 12" xfId="2340" xr:uid="{00000000-0005-0000-0000-0000FC080000}"/>
    <cellStyle name="Notiz 3 2 3 13" xfId="2341" xr:uid="{00000000-0005-0000-0000-0000FD080000}"/>
    <cellStyle name="Notiz 3 2 3 14" xfId="2342" xr:uid="{00000000-0005-0000-0000-0000FE080000}"/>
    <cellStyle name="Notiz 3 2 3 2" xfId="2343" xr:uid="{00000000-0005-0000-0000-0000FF080000}"/>
    <cellStyle name="Notiz 3 2 3 2 10" xfId="2344" xr:uid="{00000000-0005-0000-0000-000000090000}"/>
    <cellStyle name="Notiz 3 2 3 2 11" xfId="2345" xr:uid="{00000000-0005-0000-0000-000001090000}"/>
    <cellStyle name="Notiz 3 2 3 2 2" xfId="2346" xr:uid="{00000000-0005-0000-0000-000002090000}"/>
    <cellStyle name="Notiz 3 2 3 2 2 2" xfId="2347" xr:uid="{00000000-0005-0000-0000-000003090000}"/>
    <cellStyle name="Notiz 3 2 3 2 2 3" xfId="2348" xr:uid="{00000000-0005-0000-0000-000004090000}"/>
    <cellStyle name="Notiz 3 2 3 2 3" xfId="2349" xr:uid="{00000000-0005-0000-0000-000005090000}"/>
    <cellStyle name="Notiz 3 2 3 2 3 2" xfId="2350" xr:uid="{00000000-0005-0000-0000-000006090000}"/>
    <cellStyle name="Notiz 3 2 3 2 3 3" xfId="2351" xr:uid="{00000000-0005-0000-0000-000007090000}"/>
    <cellStyle name="Notiz 3 2 3 2 4" xfId="2352" xr:uid="{00000000-0005-0000-0000-000008090000}"/>
    <cellStyle name="Notiz 3 2 3 2 5" xfId="2353" xr:uid="{00000000-0005-0000-0000-000009090000}"/>
    <cellStyle name="Notiz 3 2 3 2 6" xfId="2354" xr:uid="{00000000-0005-0000-0000-00000A090000}"/>
    <cellStyle name="Notiz 3 2 3 2 7" xfId="2355" xr:uid="{00000000-0005-0000-0000-00000B090000}"/>
    <cellStyle name="Notiz 3 2 3 2 8" xfId="2356" xr:uid="{00000000-0005-0000-0000-00000C090000}"/>
    <cellStyle name="Notiz 3 2 3 2 9" xfId="2357" xr:uid="{00000000-0005-0000-0000-00000D090000}"/>
    <cellStyle name="Notiz 3 2 3 3" xfId="2358" xr:uid="{00000000-0005-0000-0000-00000E090000}"/>
    <cellStyle name="Notiz 3 2 3 3 10" xfId="2359" xr:uid="{00000000-0005-0000-0000-00000F090000}"/>
    <cellStyle name="Notiz 3 2 3 3 11" xfId="2360" xr:uid="{00000000-0005-0000-0000-000010090000}"/>
    <cellStyle name="Notiz 3 2 3 3 2" xfId="2361" xr:uid="{00000000-0005-0000-0000-000011090000}"/>
    <cellStyle name="Notiz 3 2 3 3 2 2" xfId="2362" xr:uid="{00000000-0005-0000-0000-000012090000}"/>
    <cellStyle name="Notiz 3 2 3 3 2 3" xfId="2363" xr:uid="{00000000-0005-0000-0000-000013090000}"/>
    <cellStyle name="Notiz 3 2 3 3 3" xfId="2364" xr:uid="{00000000-0005-0000-0000-000014090000}"/>
    <cellStyle name="Notiz 3 2 3 3 3 2" xfId="2365" xr:uid="{00000000-0005-0000-0000-000015090000}"/>
    <cellStyle name="Notiz 3 2 3 3 3 3" xfId="2366" xr:uid="{00000000-0005-0000-0000-000016090000}"/>
    <cellStyle name="Notiz 3 2 3 3 4" xfId="2367" xr:uid="{00000000-0005-0000-0000-000017090000}"/>
    <cellStyle name="Notiz 3 2 3 3 5" xfId="2368" xr:uid="{00000000-0005-0000-0000-000018090000}"/>
    <cellStyle name="Notiz 3 2 3 3 6" xfId="2369" xr:uid="{00000000-0005-0000-0000-000019090000}"/>
    <cellStyle name="Notiz 3 2 3 3 7" xfId="2370" xr:uid="{00000000-0005-0000-0000-00001A090000}"/>
    <cellStyle name="Notiz 3 2 3 3 8" xfId="2371" xr:uid="{00000000-0005-0000-0000-00001B090000}"/>
    <cellStyle name="Notiz 3 2 3 3 9" xfId="2372" xr:uid="{00000000-0005-0000-0000-00001C090000}"/>
    <cellStyle name="Notiz 3 2 3 4" xfId="2373" xr:uid="{00000000-0005-0000-0000-00001D090000}"/>
    <cellStyle name="Notiz 3 2 3 4 2" xfId="2374" xr:uid="{00000000-0005-0000-0000-00001E090000}"/>
    <cellStyle name="Notiz 3 2 3 4 3" xfId="2375" xr:uid="{00000000-0005-0000-0000-00001F090000}"/>
    <cellStyle name="Notiz 3 2 3 4 4" xfId="2376" xr:uid="{00000000-0005-0000-0000-000020090000}"/>
    <cellStyle name="Notiz 3 2 3 4 5" xfId="2377" xr:uid="{00000000-0005-0000-0000-000021090000}"/>
    <cellStyle name="Notiz 3 2 3 4 6" xfId="2378" xr:uid="{00000000-0005-0000-0000-000022090000}"/>
    <cellStyle name="Notiz 3 2 3 4 7" xfId="2379" xr:uid="{00000000-0005-0000-0000-000023090000}"/>
    <cellStyle name="Notiz 3 2 3 4 8" xfId="2380" xr:uid="{00000000-0005-0000-0000-000024090000}"/>
    <cellStyle name="Notiz 3 2 3 4 9" xfId="2381" xr:uid="{00000000-0005-0000-0000-000025090000}"/>
    <cellStyle name="Notiz 3 2 3 5" xfId="2382" xr:uid="{00000000-0005-0000-0000-000026090000}"/>
    <cellStyle name="Notiz 3 2 3 5 2" xfId="2383" xr:uid="{00000000-0005-0000-0000-000027090000}"/>
    <cellStyle name="Notiz 3 2 3 5 3" xfId="2384" xr:uid="{00000000-0005-0000-0000-000028090000}"/>
    <cellStyle name="Notiz 3 2 3 5 4" xfId="2385" xr:uid="{00000000-0005-0000-0000-000029090000}"/>
    <cellStyle name="Notiz 3 2 3 5 5" xfId="2386" xr:uid="{00000000-0005-0000-0000-00002A090000}"/>
    <cellStyle name="Notiz 3 2 3 5 6" xfId="2387" xr:uid="{00000000-0005-0000-0000-00002B090000}"/>
    <cellStyle name="Notiz 3 2 3 5 7" xfId="2388" xr:uid="{00000000-0005-0000-0000-00002C090000}"/>
    <cellStyle name="Notiz 3 2 3 5 8" xfId="2389" xr:uid="{00000000-0005-0000-0000-00002D090000}"/>
    <cellStyle name="Notiz 3 2 3 5 9" xfId="2390" xr:uid="{00000000-0005-0000-0000-00002E090000}"/>
    <cellStyle name="Notiz 3 2 3 6" xfId="2391" xr:uid="{00000000-0005-0000-0000-00002F090000}"/>
    <cellStyle name="Notiz 3 2 3 6 2" xfId="2392" xr:uid="{00000000-0005-0000-0000-000030090000}"/>
    <cellStyle name="Notiz 3 2 3 6 3" xfId="2393" xr:uid="{00000000-0005-0000-0000-000031090000}"/>
    <cellStyle name="Notiz 3 2 3 6 4" xfId="2394" xr:uid="{00000000-0005-0000-0000-000032090000}"/>
    <cellStyle name="Notiz 3 2 3 6 5" xfId="2395" xr:uid="{00000000-0005-0000-0000-000033090000}"/>
    <cellStyle name="Notiz 3 2 3 6 6" xfId="2396" xr:uid="{00000000-0005-0000-0000-000034090000}"/>
    <cellStyle name="Notiz 3 2 3 6 7" xfId="2397" xr:uid="{00000000-0005-0000-0000-000035090000}"/>
    <cellStyle name="Notiz 3 2 3 6 8" xfId="2398" xr:uid="{00000000-0005-0000-0000-000036090000}"/>
    <cellStyle name="Notiz 3 2 3 6 9" xfId="2399" xr:uid="{00000000-0005-0000-0000-000037090000}"/>
    <cellStyle name="Notiz 3 2 3 7" xfId="2400" xr:uid="{00000000-0005-0000-0000-000038090000}"/>
    <cellStyle name="Notiz 3 2 3 7 2" xfId="2401" xr:uid="{00000000-0005-0000-0000-000039090000}"/>
    <cellStyle name="Notiz 3 2 3 7 3" xfId="2402" xr:uid="{00000000-0005-0000-0000-00003A090000}"/>
    <cellStyle name="Notiz 3 2 3 7 4" xfId="2403" xr:uid="{00000000-0005-0000-0000-00003B090000}"/>
    <cellStyle name="Notiz 3 2 3 7 5" xfId="2404" xr:uid="{00000000-0005-0000-0000-00003C090000}"/>
    <cellStyle name="Notiz 3 2 3 7 6" xfId="2405" xr:uid="{00000000-0005-0000-0000-00003D090000}"/>
    <cellStyle name="Notiz 3 2 3 7 7" xfId="2406" xr:uid="{00000000-0005-0000-0000-00003E090000}"/>
    <cellStyle name="Notiz 3 2 3 8" xfId="2407" xr:uid="{00000000-0005-0000-0000-00003F090000}"/>
    <cellStyle name="Notiz 3 2 3 9" xfId="2408" xr:uid="{00000000-0005-0000-0000-000040090000}"/>
    <cellStyle name="Notiz 3 2 4" xfId="2409" xr:uid="{00000000-0005-0000-0000-000041090000}"/>
    <cellStyle name="Notiz 3 2 4 10" xfId="2410" xr:uid="{00000000-0005-0000-0000-000042090000}"/>
    <cellStyle name="Notiz 3 2 4 11" xfId="2411" xr:uid="{00000000-0005-0000-0000-000043090000}"/>
    <cellStyle name="Notiz 3 2 4 12" xfId="2412" xr:uid="{00000000-0005-0000-0000-000044090000}"/>
    <cellStyle name="Notiz 3 2 4 2" xfId="2413" xr:uid="{00000000-0005-0000-0000-000045090000}"/>
    <cellStyle name="Notiz 3 2 4 2 2" xfId="2414" xr:uid="{00000000-0005-0000-0000-000046090000}"/>
    <cellStyle name="Notiz 3 2 4 2 3" xfId="2415" xr:uid="{00000000-0005-0000-0000-000047090000}"/>
    <cellStyle name="Notiz 3 2 4 3" xfId="2416" xr:uid="{00000000-0005-0000-0000-000048090000}"/>
    <cellStyle name="Notiz 3 2 4 3 2" xfId="2417" xr:uid="{00000000-0005-0000-0000-000049090000}"/>
    <cellStyle name="Notiz 3 2 4 3 3" xfId="2418" xr:uid="{00000000-0005-0000-0000-00004A090000}"/>
    <cellStyle name="Notiz 3 2 4 4" xfId="2419" xr:uid="{00000000-0005-0000-0000-00004B090000}"/>
    <cellStyle name="Notiz 3 2 4 4 2" xfId="2420" xr:uid="{00000000-0005-0000-0000-00004C090000}"/>
    <cellStyle name="Notiz 3 2 4 4 3" xfId="2421" xr:uid="{00000000-0005-0000-0000-00004D090000}"/>
    <cellStyle name="Notiz 3 2 4 5" xfId="2422" xr:uid="{00000000-0005-0000-0000-00004E090000}"/>
    <cellStyle name="Notiz 3 2 4 6" xfId="2423" xr:uid="{00000000-0005-0000-0000-00004F090000}"/>
    <cellStyle name="Notiz 3 2 4 7" xfId="2424" xr:uid="{00000000-0005-0000-0000-000050090000}"/>
    <cellStyle name="Notiz 3 2 4 8" xfId="2425" xr:uid="{00000000-0005-0000-0000-000051090000}"/>
    <cellStyle name="Notiz 3 2 4 9" xfId="2426" xr:uid="{00000000-0005-0000-0000-000052090000}"/>
    <cellStyle name="Notiz 3 2 5" xfId="2427" xr:uid="{00000000-0005-0000-0000-000053090000}"/>
    <cellStyle name="Notiz 3 2 5 10" xfId="2428" xr:uid="{00000000-0005-0000-0000-000054090000}"/>
    <cellStyle name="Notiz 3 2 5 11" xfId="2429" xr:uid="{00000000-0005-0000-0000-000055090000}"/>
    <cellStyle name="Notiz 3 2 5 12" xfId="2430" xr:uid="{00000000-0005-0000-0000-000056090000}"/>
    <cellStyle name="Notiz 3 2 5 2" xfId="2431" xr:uid="{00000000-0005-0000-0000-000057090000}"/>
    <cellStyle name="Notiz 3 2 5 2 2" xfId="2432" xr:uid="{00000000-0005-0000-0000-000058090000}"/>
    <cellStyle name="Notiz 3 2 5 2 3" xfId="2433" xr:uid="{00000000-0005-0000-0000-000059090000}"/>
    <cellStyle name="Notiz 3 2 5 3" xfId="2434" xr:uid="{00000000-0005-0000-0000-00005A090000}"/>
    <cellStyle name="Notiz 3 2 5 3 2" xfId="2435" xr:uid="{00000000-0005-0000-0000-00005B090000}"/>
    <cellStyle name="Notiz 3 2 5 3 3" xfId="2436" xr:uid="{00000000-0005-0000-0000-00005C090000}"/>
    <cellStyle name="Notiz 3 2 5 4" xfId="2437" xr:uid="{00000000-0005-0000-0000-00005D090000}"/>
    <cellStyle name="Notiz 3 2 5 4 2" xfId="2438" xr:uid="{00000000-0005-0000-0000-00005E090000}"/>
    <cellStyle name="Notiz 3 2 5 4 3" xfId="2439" xr:uid="{00000000-0005-0000-0000-00005F090000}"/>
    <cellStyle name="Notiz 3 2 5 5" xfId="2440" xr:uid="{00000000-0005-0000-0000-000060090000}"/>
    <cellStyle name="Notiz 3 2 5 6" xfId="2441" xr:uid="{00000000-0005-0000-0000-000061090000}"/>
    <cellStyle name="Notiz 3 2 5 7" xfId="2442" xr:uid="{00000000-0005-0000-0000-000062090000}"/>
    <cellStyle name="Notiz 3 2 5 8" xfId="2443" xr:uid="{00000000-0005-0000-0000-000063090000}"/>
    <cellStyle name="Notiz 3 2 5 9" xfId="2444" xr:uid="{00000000-0005-0000-0000-000064090000}"/>
    <cellStyle name="Notiz 3 2 6" xfId="2445" xr:uid="{00000000-0005-0000-0000-000065090000}"/>
    <cellStyle name="Notiz 3 2 6 10" xfId="2446" xr:uid="{00000000-0005-0000-0000-000066090000}"/>
    <cellStyle name="Notiz 3 2 6 11" xfId="2447" xr:uid="{00000000-0005-0000-0000-000067090000}"/>
    <cellStyle name="Notiz 3 2 6 12" xfId="2448" xr:uid="{00000000-0005-0000-0000-000068090000}"/>
    <cellStyle name="Notiz 3 2 6 2" xfId="2449" xr:uid="{00000000-0005-0000-0000-000069090000}"/>
    <cellStyle name="Notiz 3 2 6 2 2" xfId="2450" xr:uid="{00000000-0005-0000-0000-00006A090000}"/>
    <cellStyle name="Notiz 3 2 6 2 3" xfId="2451" xr:uid="{00000000-0005-0000-0000-00006B090000}"/>
    <cellStyle name="Notiz 3 2 6 3" xfId="2452" xr:uid="{00000000-0005-0000-0000-00006C090000}"/>
    <cellStyle name="Notiz 3 2 6 3 2" xfId="2453" xr:uid="{00000000-0005-0000-0000-00006D090000}"/>
    <cellStyle name="Notiz 3 2 6 3 3" xfId="2454" xr:uid="{00000000-0005-0000-0000-00006E090000}"/>
    <cellStyle name="Notiz 3 2 6 4" xfId="2455" xr:uid="{00000000-0005-0000-0000-00006F090000}"/>
    <cellStyle name="Notiz 3 2 6 4 2" xfId="2456" xr:uid="{00000000-0005-0000-0000-000070090000}"/>
    <cellStyle name="Notiz 3 2 6 4 3" xfId="2457" xr:uid="{00000000-0005-0000-0000-000071090000}"/>
    <cellStyle name="Notiz 3 2 6 5" xfId="2458" xr:uid="{00000000-0005-0000-0000-000072090000}"/>
    <cellStyle name="Notiz 3 2 6 6" xfId="2459" xr:uid="{00000000-0005-0000-0000-000073090000}"/>
    <cellStyle name="Notiz 3 2 6 7" xfId="2460" xr:uid="{00000000-0005-0000-0000-000074090000}"/>
    <cellStyle name="Notiz 3 2 6 8" xfId="2461" xr:uid="{00000000-0005-0000-0000-000075090000}"/>
    <cellStyle name="Notiz 3 2 6 9" xfId="2462" xr:uid="{00000000-0005-0000-0000-000076090000}"/>
    <cellStyle name="Notiz 3 2 7" xfId="2463" xr:uid="{00000000-0005-0000-0000-000077090000}"/>
    <cellStyle name="Notiz 3 2 7 2" xfId="2464" xr:uid="{00000000-0005-0000-0000-000078090000}"/>
    <cellStyle name="Notiz 3 2 7 3" xfId="2465" xr:uid="{00000000-0005-0000-0000-000079090000}"/>
    <cellStyle name="Notiz 3 2 7 4" xfId="2466" xr:uid="{00000000-0005-0000-0000-00007A090000}"/>
    <cellStyle name="Notiz 3 2 7 5" xfId="2467" xr:uid="{00000000-0005-0000-0000-00007B090000}"/>
    <cellStyle name="Notiz 3 2 7 6" xfId="2468" xr:uid="{00000000-0005-0000-0000-00007C090000}"/>
    <cellStyle name="Notiz 3 2 7 7" xfId="2469" xr:uid="{00000000-0005-0000-0000-00007D090000}"/>
    <cellStyle name="Notiz 3 2 7 8" xfId="2470" xr:uid="{00000000-0005-0000-0000-00007E090000}"/>
    <cellStyle name="Notiz 3 2 7 9" xfId="2471" xr:uid="{00000000-0005-0000-0000-00007F090000}"/>
    <cellStyle name="Notiz 3 2 8" xfId="2472" xr:uid="{00000000-0005-0000-0000-000080090000}"/>
    <cellStyle name="Notiz 3 2 8 2" xfId="2473" xr:uid="{00000000-0005-0000-0000-000081090000}"/>
    <cellStyle name="Notiz 3 2 8 3" xfId="2474" xr:uid="{00000000-0005-0000-0000-000082090000}"/>
    <cellStyle name="Notiz 3 2 8 4" xfId="2475" xr:uid="{00000000-0005-0000-0000-000083090000}"/>
    <cellStyle name="Notiz 3 2 8 5" xfId="2476" xr:uid="{00000000-0005-0000-0000-000084090000}"/>
    <cellStyle name="Notiz 3 2 8 6" xfId="2477" xr:uid="{00000000-0005-0000-0000-000085090000}"/>
    <cellStyle name="Notiz 3 2 8 7" xfId="2478" xr:uid="{00000000-0005-0000-0000-000086090000}"/>
    <cellStyle name="Notiz 3 2 8 8" xfId="2479" xr:uid="{00000000-0005-0000-0000-000087090000}"/>
    <cellStyle name="Notiz 3 2 8 9" xfId="2480" xr:uid="{00000000-0005-0000-0000-000088090000}"/>
    <cellStyle name="Notiz 3 2 9" xfId="2481" xr:uid="{00000000-0005-0000-0000-000089090000}"/>
    <cellStyle name="Notiz 3 2 9 2" xfId="2482" xr:uid="{00000000-0005-0000-0000-00008A090000}"/>
    <cellStyle name="Notiz 3 2 9 3" xfId="2483" xr:uid="{00000000-0005-0000-0000-00008B090000}"/>
    <cellStyle name="Notiz 3 2 9 4" xfId="2484" xr:uid="{00000000-0005-0000-0000-00008C090000}"/>
    <cellStyle name="Notiz 3 2 9 5" xfId="2485" xr:uid="{00000000-0005-0000-0000-00008D090000}"/>
    <cellStyle name="Notiz 3 2 9 6" xfId="2486" xr:uid="{00000000-0005-0000-0000-00008E090000}"/>
    <cellStyle name="Notiz 3 2 9 7" xfId="2487" xr:uid="{00000000-0005-0000-0000-00008F090000}"/>
    <cellStyle name="Notiz 3 2 9 8" xfId="2488" xr:uid="{00000000-0005-0000-0000-000090090000}"/>
    <cellStyle name="Notiz 3 2 9 9" xfId="2489" xr:uid="{00000000-0005-0000-0000-000091090000}"/>
    <cellStyle name="Notiz 3 2_Preisblatt" xfId="2250" xr:uid="{00000000-0005-0000-0000-000092090000}"/>
    <cellStyle name="Notiz 3 3" xfId="2490" xr:uid="{00000000-0005-0000-0000-000093090000}"/>
    <cellStyle name="Notiz 3 3 10" xfId="2491" xr:uid="{00000000-0005-0000-0000-000094090000}"/>
    <cellStyle name="Notiz 3 3 11" xfId="2492" xr:uid="{00000000-0005-0000-0000-000095090000}"/>
    <cellStyle name="Notiz 3 3 12" xfId="2493" xr:uid="{00000000-0005-0000-0000-000096090000}"/>
    <cellStyle name="Notiz 3 3 13" xfId="2494" xr:uid="{00000000-0005-0000-0000-000097090000}"/>
    <cellStyle name="Notiz 3 3 14" xfId="2495" xr:uid="{00000000-0005-0000-0000-000098090000}"/>
    <cellStyle name="Notiz 3 3 2" xfId="2496" xr:uid="{00000000-0005-0000-0000-000099090000}"/>
    <cellStyle name="Notiz 3 3 2 10" xfId="2497" xr:uid="{00000000-0005-0000-0000-00009A090000}"/>
    <cellStyle name="Notiz 3 3 2 11" xfId="2498" xr:uid="{00000000-0005-0000-0000-00009B090000}"/>
    <cellStyle name="Notiz 3 3 2 2" xfId="2499" xr:uid="{00000000-0005-0000-0000-00009C090000}"/>
    <cellStyle name="Notiz 3 3 2 2 2" xfId="2500" xr:uid="{00000000-0005-0000-0000-00009D090000}"/>
    <cellStyle name="Notiz 3 3 2 2 3" xfId="2501" xr:uid="{00000000-0005-0000-0000-00009E090000}"/>
    <cellStyle name="Notiz 3 3 2 3" xfId="2502" xr:uid="{00000000-0005-0000-0000-00009F090000}"/>
    <cellStyle name="Notiz 3 3 2 3 2" xfId="2503" xr:uid="{00000000-0005-0000-0000-0000A0090000}"/>
    <cellStyle name="Notiz 3 3 2 3 3" xfId="2504" xr:uid="{00000000-0005-0000-0000-0000A1090000}"/>
    <cellStyle name="Notiz 3 3 2 4" xfId="2505" xr:uid="{00000000-0005-0000-0000-0000A2090000}"/>
    <cellStyle name="Notiz 3 3 2 5" xfId="2506" xr:uid="{00000000-0005-0000-0000-0000A3090000}"/>
    <cellStyle name="Notiz 3 3 2 6" xfId="2507" xr:uid="{00000000-0005-0000-0000-0000A4090000}"/>
    <cellStyle name="Notiz 3 3 2 7" xfId="2508" xr:uid="{00000000-0005-0000-0000-0000A5090000}"/>
    <cellStyle name="Notiz 3 3 2 8" xfId="2509" xr:uid="{00000000-0005-0000-0000-0000A6090000}"/>
    <cellStyle name="Notiz 3 3 2 9" xfId="2510" xr:uid="{00000000-0005-0000-0000-0000A7090000}"/>
    <cellStyle name="Notiz 3 3 3" xfId="2511" xr:uid="{00000000-0005-0000-0000-0000A8090000}"/>
    <cellStyle name="Notiz 3 3 3 10" xfId="2512" xr:uid="{00000000-0005-0000-0000-0000A9090000}"/>
    <cellStyle name="Notiz 3 3 3 11" xfId="2513" xr:uid="{00000000-0005-0000-0000-0000AA090000}"/>
    <cellStyle name="Notiz 3 3 3 2" xfId="2514" xr:uid="{00000000-0005-0000-0000-0000AB090000}"/>
    <cellStyle name="Notiz 3 3 3 2 2" xfId="2515" xr:uid="{00000000-0005-0000-0000-0000AC090000}"/>
    <cellStyle name="Notiz 3 3 3 2 3" xfId="2516" xr:uid="{00000000-0005-0000-0000-0000AD090000}"/>
    <cellStyle name="Notiz 3 3 3 3" xfId="2517" xr:uid="{00000000-0005-0000-0000-0000AE090000}"/>
    <cellStyle name="Notiz 3 3 3 3 2" xfId="2518" xr:uid="{00000000-0005-0000-0000-0000AF090000}"/>
    <cellStyle name="Notiz 3 3 3 3 3" xfId="2519" xr:uid="{00000000-0005-0000-0000-0000B0090000}"/>
    <cellStyle name="Notiz 3 3 3 4" xfId="2520" xr:uid="{00000000-0005-0000-0000-0000B1090000}"/>
    <cellStyle name="Notiz 3 3 3 5" xfId="2521" xr:uid="{00000000-0005-0000-0000-0000B2090000}"/>
    <cellStyle name="Notiz 3 3 3 6" xfId="2522" xr:uid="{00000000-0005-0000-0000-0000B3090000}"/>
    <cellStyle name="Notiz 3 3 3 7" xfId="2523" xr:uid="{00000000-0005-0000-0000-0000B4090000}"/>
    <cellStyle name="Notiz 3 3 3 8" xfId="2524" xr:uid="{00000000-0005-0000-0000-0000B5090000}"/>
    <cellStyle name="Notiz 3 3 3 9" xfId="2525" xr:uid="{00000000-0005-0000-0000-0000B6090000}"/>
    <cellStyle name="Notiz 3 3 4" xfId="2526" xr:uid="{00000000-0005-0000-0000-0000B7090000}"/>
    <cellStyle name="Notiz 3 3 4 2" xfId="2527" xr:uid="{00000000-0005-0000-0000-0000B8090000}"/>
    <cellStyle name="Notiz 3 3 4 3" xfId="2528" xr:uid="{00000000-0005-0000-0000-0000B9090000}"/>
    <cellStyle name="Notiz 3 3 4 4" xfId="2529" xr:uid="{00000000-0005-0000-0000-0000BA090000}"/>
    <cellStyle name="Notiz 3 3 4 5" xfId="2530" xr:uid="{00000000-0005-0000-0000-0000BB090000}"/>
    <cellStyle name="Notiz 3 3 4 6" xfId="2531" xr:uid="{00000000-0005-0000-0000-0000BC090000}"/>
    <cellStyle name="Notiz 3 3 4 7" xfId="2532" xr:uid="{00000000-0005-0000-0000-0000BD090000}"/>
    <cellStyle name="Notiz 3 3 4 8" xfId="2533" xr:uid="{00000000-0005-0000-0000-0000BE090000}"/>
    <cellStyle name="Notiz 3 3 4 9" xfId="2534" xr:uid="{00000000-0005-0000-0000-0000BF090000}"/>
    <cellStyle name="Notiz 3 3 5" xfId="2535" xr:uid="{00000000-0005-0000-0000-0000C0090000}"/>
    <cellStyle name="Notiz 3 3 5 2" xfId="2536" xr:uid="{00000000-0005-0000-0000-0000C1090000}"/>
    <cellStyle name="Notiz 3 3 5 3" xfId="2537" xr:uid="{00000000-0005-0000-0000-0000C2090000}"/>
    <cellStyle name="Notiz 3 3 5 4" xfId="2538" xr:uid="{00000000-0005-0000-0000-0000C3090000}"/>
    <cellStyle name="Notiz 3 3 5 5" xfId="2539" xr:uid="{00000000-0005-0000-0000-0000C4090000}"/>
    <cellStyle name="Notiz 3 3 5 6" xfId="2540" xr:uid="{00000000-0005-0000-0000-0000C5090000}"/>
    <cellStyle name="Notiz 3 3 5 7" xfId="2541" xr:uid="{00000000-0005-0000-0000-0000C6090000}"/>
    <cellStyle name="Notiz 3 3 5 8" xfId="2542" xr:uid="{00000000-0005-0000-0000-0000C7090000}"/>
    <cellStyle name="Notiz 3 3 5 9" xfId="2543" xr:uid="{00000000-0005-0000-0000-0000C8090000}"/>
    <cellStyle name="Notiz 3 3 6" xfId="2544" xr:uid="{00000000-0005-0000-0000-0000C9090000}"/>
    <cellStyle name="Notiz 3 3 6 2" xfId="2545" xr:uid="{00000000-0005-0000-0000-0000CA090000}"/>
    <cellStyle name="Notiz 3 3 6 3" xfId="2546" xr:uid="{00000000-0005-0000-0000-0000CB090000}"/>
    <cellStyle name="Notiz 3 3 6 4" xfId="2547" xr:uid="{00000000-0005-0000-0000-0000CC090000}"/>
    <cellStyle name="Notiz 3 3 6 5" xfId="2548" xr:uid="{00000000-0005-0000-0000-0000CD090000}"/>
    <cellStyle name="Notiz 3 3 6 6" xfId="2549" xr:uid="{00000000-0005-0000-0000-0000CE090000}"/>
    <cellStyle name="Notiz 3 3 6 7" xfId="2550" xr:uid="{00000000-0005-0000-0000-0000CF090000}"/>
    <cellStyle name="Notiz 3 3 6 8" xfId="2551" xr:uid="{00000000-0005-0000-0000-0000D0090000}"/>
    <cellStyle name="Notiz 3 3 6 9" xfId="2552" xr:uid="{00000000-0005-0000-0000-0000D1090000}"/>
    <cellStyle name="Notiz 3 3 7" xfId="2553" xr:uid="{00000000-0005-0000-0000-0000D2090000}"/>
    <cellStyle name="Notiz 3 3 7 2" xfId="2554" xr:uid="{00000000-0005-0000-0000-0000D3090000}"/>
    <cellStyle name="Notiz 3 3 7 3" xfId="2555" xr:uid="{00000000-0005-0000-0000-0000D4090000}"/>
    <cellStyle name="Notiz 3 3 7 4" xfId="2556" xr:uid="{00000000-0005-0000-0000-0000D5090000}"/>
    <cellStyle name="Notiz 3 3 7 5" xfId="2557" xr:uid="{00000000-0005-0000-0000-0000D6090000}"/>
    <cellStyle name="Notiz 3 3 7 6" xfId="2558" xr:uid="{00000000-0005-0000-0000-0000D7090000}"/>
    <cellStyle name="Notiz 3 3 7 7" xfId="2559" xr:uid="{00000000-0005-0000-0000-0000D8090000}"/>
    <cellStyle name="Notiz 3 3 8" xfId="2560" xr:uid="{00000000-0005-0000-0000-0000D9090000}"/>
    <cellStyle name="Notiz 3 3 9" xfId="2561" xr:uid="{00000000-0005-0000-0000-0000DA090000}"/>
    <cellStyle name="Notiz 3 4" xfId="2562" xr:uid="{00000000-0005-0000-0000-0000DB090000}"/>
    <cellStyle name="Notiz 3 4 10" xfId="2563" xr:uid="{00000000-0005-0000-0000-0000DC090000}"/>
    <cellStyle name="Notiz 3 4 11" xfId="2564" xr:uid="{00000000-0005-0000-0000-0000DD090000}"/>
    <cellStyle name="Notiz 3 4 12" xfId="2565" xr:uid="{00000000-0005-0000-0000-0000DE090000}"/>
    <cellStyle name="Notiz 3 4 13" xfId="2566" xr:uid="{00000000-0005-0000-0000-0000DF090000}"/>
    <cellStyle name="Notiz 3 4 14" xfId="2567" xr:uid="{00000000-0005-0000-0000-0000E0090000}"/>
    <cellStyle name="Notiz 3 4 2" xfId="2568" xr:uid="{00000000-0005-0000-0000-0000E1090000}"/>
    <cellStyle name="Notiz 3 4 2 10" xfId="2569" xr:uid="{00000000-0005-0000-0000-0000E2090000}"/>
    <cellStyle name="Notiz 3 4 2 11" xfId="2570" xr:uid="{00000000-0005-0000-0000-0000E3090000}"/>
    <cellStyle name="Notiz 3 4 2 2" xfId="2571" xr:uid="{00000000-0005-0000-0000-0000E4090000}"/>
    <cellStyle name="Notiz 3 4 2 2 2" xfId="2572" xr:uid="{00000000-0005-0000-0000-0000E5090000}"/>
    <cellStyle name="Notiz 3 4 2 2 3" xfId="2573" xr:uid="{00000000-0005-0000-0000-0000E6090000}"/>
    <cellStyle name="Notiz 3 4 2 3" xfId="2574" xr:uid="{00000000-0005-0000-0000-0000E7090000}"/>
    <cellStyle name="Notiz 3 4 2 3 2" xfId="2575" xr:uid="{00000000-0005-0000-0000-0000E8090000}"/>
    <cellStyle name="Notiz 3 4 2 3 3" xfId="2576" xr:uid="{00000000-0005-0000-0000-0000E9090000}"/>
    <cellStyle name="Notiz 3 4 2 4" xfId="2577" xr:uid="{00000000-0005-0000-0000-0000EA090000}"/>
    <cellStyle name="Notiz 3 4 2 5" xfId="2578" xr:uid="{00000000-0005-0000-0000-0000EB090000}"/>
    <cellStyle name="Notiz 3 4 2 6" xfId="2579" xr:uid="{00000000-0005-0000-0000-0000EC090000}"/>
    <cellStyle name="Notiz 3 4 2 7" xfId="2580" xr:uid="{00000000-0005-0000-0000-0000ED090000}"/>
    <cellStyle name="Notiz 3 4 2 8" xfId="2581" xr:uid="{00000000-0005-0000-0000-0000EE090000}"/>
    <cellStyle name="Notiz 3 4 2 9" xfId="2582" xr:uid="{00000000-0005-0000-0000-0000EF090000}"/>
    <cellStyle name="Notiz 3 4 3" xfId="2583" xr:uid="{00000000-0005-0000-0000-0000F0090000}"/>
    <cellStyle name="Notiz 3 4 3 10" xfId="2584" xr:uid="{00000000-0005-0000-0000-0000F1090000}"/>
    <cellStyle name="Notiz 3 4 3 11" xfId="2585" xr:uid="{00000000-0005-0000-0000-0000F2090000}"/>
    <cellStyle name="Notiz 3 4 3 2" xfId="2586" xr:uid="{00000000-0005-0000-0000-0000F3090000}"/>
    <cellStyle name="Notiz 3 4 3 2 2" xfId="2587" xr:uid="{00000000-0005-0000-0000-0000F4090000}"/>
    <cellStyle name="Notiz 3 4 3 2 3" xfId="2588" xr:uid="{00000000-0005-0000-0000-0000F5090000}"/>
    <cellStyle name="Notiz 3 4 3 3" xfId="2589" xr:uid="{00000000-0005-0000-0000-0000F6090000}"/>
    <cellStyle name="Notiz 3 4 3 3 2" xfId="2590" xr:uid="{00000000-0005-0000-0000-0000F7090000}"/>
    <cellStyle name="Notiz 3 4 3 3 3" xfId="2591" xr:uid="{00000000-0005-0000-0000-0000F8090000}"/>
    <cellStyle name="Notiz 3 4 3 4" xfId="2592" xr:uid="{00000000-0005-0000-0000-0000F9090000}"/>
    <cellStyle name="Notiz 3 4 3 5" xfId="2593" xr:uid="{00000000-0005-0000-0000-0000FA090000}"/>
    <cellStyle name="Notiz 3 4 3 6" xfId="2594" xr:uid="{00000000-0005-0000-0000-0000FB090000}"/>
    <cellStyle name="Notiz 3 4 3 7" xfId="2595" xr:uid="{00000000-0005-0000-0000-0000FC090000}"/>
    <cellStyle name="Notiz 3 4 3 8" xfId="2596" xr:uid="{00000000-0005-0000-0000-0000FD090000}"/>
    <cellStyle name="Notiz 3 4 3 9" xfId="2597" xr:uid="{00000000-0005-0000-0000-0000FE090000}"/>
    <cellStyle name="Notiz 3 4 4" xfId="2598" xr:uid="{00000000-0005-0000-0000-0000FF090000}"/>
    <cellStyle name="Notiz 3 4 4 2" xfId="2599" xr:uid="{00000000-0005-0000-0000-0000000A0000}"/>
    <cellStyle name="Notiz 3 4 4 3" xfId="2600" xr:uid="{00000000-0005-0000-0000-0000010A0000}"/>
    <cellStyle name="Notiz 3 4 4 4" xfId="2601" xr:uid="{00000000-0005-0000-0000-0000020A0000}"/>
    <cellStyle name="Notiz 3 4 4 5" xfId="2602" xr:uid="{00000000-0005-0000-0000-0000030A0000}"/>
    <cellStyle name="Notiz 3 4 4 6" xfId="2603" xr:uid="{00000000-0005-0000-0000-0000040A0000}"/>
    <cellStyle name="Notiz 3 4 4 7" xfId="2604" xr:uid="{00000000-0005-0000-0000-0000050A0000}"/>
    <cellStyle name="Notiz 3 4 4 8" xfId="2605" xr:uid="{00000000-0005-0000-0000-0000060A0000}"/>
    <cellStyle name="Notiz 3 4 4 9" xfId="2606" xr:uid="{00000000-0005-0000-0000-0000070A0000}"/>
    <cellStyle name="Notiz 3 4 5" xfId="2607" xr:uid="{00000000-0005-0000-0000-0000080A0000}"/>
    <cellStyle name="Notiz 3 4 5 2" xfId="2608" xr:uid="{00000000-0005-0000-0000-0000090A0000}"/>
    <cellStyle name="Notiz 3 4 5 3" xfId="2609" xr:uid="{00000000-0005-0000-0000-00000A0A0000}"/>
    <cellStyle name="Notiz 3 4 5 4" xfId="2610" xr:uid="{00000000-0005-0000-0000-00000B0A0000}"/>
    <cellStyle name="Notiz 3 4 5 5" xfId="2611" xr:uid="{00000000-0005-0000-0000-00000C0A0000}"/>
    <cellStyle name="Notiz 3 4 5 6" xfId="2612" xr:uid="{00000000-0005-0000-0000-00000D0A0000}"/>
    <cellStyle name="Notiz 3 4 5 7" xfId="2613" xr:uid="{00000000-0005-0000-0000-00000E0A0000}"/>
    <cellStyle name="Notiz 3 4 5 8" xfId="2614" xr:uid="{00000000-0005-0000-0000-00000F0A0000}"/>
    <cellStyle name="Notiz 3 4 5 9" xfId="2615" xr:uid="{00000000-0005-0000-0000-0000100A0000}"/>
    <cellStyle name="Notiz 3 4 6" xfId="2616" xr:uid="{00000000-0005-0000-0000-0000110A0000}"/>
    <cellStyle name="Notiz 3 4 6 2" xfId="2617" xr:uid="{00000000-0005-0000-0000-0000120A0000}"/>
    <cellStyle name="Notiz 3 4 6 3" xfId="2618" xr:uid="{00000000-0005-0000-0000-0000130A0000}"/>
    <cellStyle name="Notiz 3 4 6 4" xfId="2619" xr:uid="{00000000-0005-0000-0000-0000140A0000}"/>
    <cellStyle name="Notiz 3 4 6 5" xfId="2620" xr:uid="{00000000-0005-0000-0000-0000150A0000}"/>
    <cellStyle name="Notiz 3 4 6 6" xfId="2621" xr:uid="{00000000-0005-0000-0000-0000160A0000}"/>
    <cellStyle name="Notiz 3 4 6 7" xfId="2622" xr:uid="{00000000-0005-0000-0000-0000170A0000}"/>
    <cellStyle name="Notiz 3 4 6 8" xfId="2623" xr:uid="{00000000-0005-0000-0000-0000180A0000}"/>
    <cellStyle name="Notiz 3 4 6 9" xfId="2624" xr:uid="{00000000-0005-0000-0000-0000190A0000}"/>
    <cellStyle name="Notiz 3 4 7" xfId="2625" xr:uid="{00000000-0005-0000-0000-00001A0A0000}"/>
    <cellStyle name="Notiz 3 4 7 2" xfId="2626" xr:uid="{00000000-0005-0000-0000-00001B0A0000}"/>
    <cellStyle name="Notiz 3 4 7 3" xfId="2627" xr:uid="{00000000-0005-0000-0000-00001C0A0000}"/>
    <cellStyle name="Notiz 3 4 7 4" xfId="2628" xr:uid="{00000000-0005-0000-0000-00001D0A0000}"/>
    <cellStyle name="Notiz 3 4 7 5" xfId="2629" xr:uid="{00000000-0005-0000-0000-00001E0A0000}"/>
    <cellStyle name="Notiz 3 4 7 6" xfId="2630" xr:uid="{00000000-0005-0000-0000-00001F0A0000}"/>
    <cellStyle name="Notiz 3 4 7 7" xfId="2631" xr:uid="{00000000-0005-0000-0000-0000200A0000}"/>
    <cellStyle name="Notiz 3 4 8" xfId="2632" xr:uid="{00000000-0005-0000-0000-0000210A0000}"/>
    <cellStyle name="Notiz 3 4 9" xfId="2633" xr:uid="{00000000-0005-0000-0000-0000220A0000}"/>
    <cellStyle name="Notiz 3 5" xfId="2634" xr:uid="{00000000-0005-0000-0000-0000230A0000}"/>
    <cellStyle name="Notiz 3 5 10" xfId="2635" xr:uid="{00000000-0005-0000-0000-0000240A0000}"/>
    <cellStyle name="Notiz 3 5 11" xfId="2636" xr:uid="{00000000-0005-0000-0000-0000250A0000}"/>
    <cellStyle name="Notiz 3 5 12" xfId="2637" xr:uid="{00000000-0005-0000-0000-0000260A0000}"/>
    <cellStyle name="Notiz 3 5 2" xfId="2638" xr:uid="{00000000-0005-0000-0000-0000270A0000}"/>
    <cellStyle name="Notiz 3 5 2 2" xfId="2639" xr:uid="{00000000-0005-0000-0000-0000280A0000}"/>
    <cellStyle name="Notiz 3 5 2 3" xfId="2640" xr:uid="{00000000-0005-0000-0000-0000290A0000}"/>
    <cellStyle name="Notiz 3 5 3" xfId="2641" xr:uid="{00000000-0005-0000-0000-00002A0A0000}"/>
    <cellStyle name="Notiz 3 5 3 2" xfId="2642" xr:uid="{00000000-0005-0000-0000-00002B0A0000}"/>
    <cellStyle name="Notiz 3 5 3 3" xfId="2643" xr:uid="{00000000-0005-0000-0000-00002C0A0000}"/>
    <cellStyle name="Notiz 3 5 4" xfId="2644" xr:uid="{00000000-0005-0000-0000-00002D0A0000}"/>
    <cellStyle name="Notiz 3 5 4 2" xfId="2645" xr:uid="{00000000-0005-0000-0000-00002E0A0000}"/>
    <cellStyle name="Notiz 3 5 4 3" xfId="2646" xr:uid="{00000000-0005-0000-0000-00002F0A0000}"/>
    <cellStyle name="Notiz 3 5 5" xfId="2647" xr:uid="{00000000-0005-0000-0000-0000300A0000}"/>
    <cellStyle name="Notiz 3 5 6" xfId="2648" xr:uid="{00000000-0005-0000-0000-0000310A0000}"/>
    <cellStyle name="Notiz 3 5 7" xfId="2649" xr:uid="{00000000-0005-0000-0000-0000320A0000}"/>
    <cellStyle name="Notiz 3 5 8" xfId="2650" xr:uid="{00000000-0005-0000-0000-0000330A0000}"/>
    <cellStyle name="Notiz 3 5 9" xfId="2651" xr:uid="{00000000-0005-0000-0000-0000340A0000}"/>
    <cellStyle name="Notiz 3 6" xfId="2652" xr:uid="{00000000-0005-0000-0000-0000350A0000}"/>
    <cellStyle name="Notiz 3 6 10" xfId="2653" xr:uid="{00000000-0005-0000-0000-0000360A0000}"/>
    <cellStyle name="Notiz 3 6 11" xfId="2654" xr:uid="{00000000-0005-0000-0000-0000370A0000}"/>
    <cellStyle name="Notiz 3 6 12" xfId="2655" xr:uid="{00000000-0005-0000-0000-0000380A0000}"/>
    <cellStyle name="Notiz 3 6 2" xfId="2656" xr:uid="{00000000-0005-0000-0000-0000390A0000}"/>
    <cellStyle name="Notiz 3 6 2 2" xfId="2657" xr:uid="{00000000-0005-0000-0000-00003A0A0000}"/>
    <cellStyle name="Notiz 3 6 2 3" xfId="2658" xr:uid="{00000000-0005-0000-0000-00003B0A0000}"/>
    <cellStyle name="Notiz 3 6 3" xfId="2659" xr:uid="{00000000-0005-0000-0000-00003C0A0000}"/>
    <cellStyle name="Notiz 3 6 3 2" xfId="2660" xr:uid="{00000000-0005-0000-0000-00003D0A0000}"/>
    <cellStyle name="Notiz 3 6 3 3" xfId="2661" xr:uid="{00000000-0005-0000-0000-00003E0A0000}"/>
    <cellStyle name="Notiz 3 6 4" xfId="2662" xr:uid="{00000000-0005-0000-0000-00003F0A0000}"/>
    <cellStyle name="Notiz 3 6 4 2" xfId="2663" xr:uid="{00000000-0005-0000-0000-0000400A0000}"/>
    <cellStyle name="Notiz 3 6 4 3" xfId="2664" xr:uid="{00000000-0005-0000-0000-0000410A0000}"/>
    <cellStyle name="Notiz 3 6 5" xfId="2665" xr:uid="{00000000-0005-0000-0000-0000420A0000}"/>
    <cellStyle name="Notiz 3 6 6" xfId="2666" xr:uid="{00000000-0005-0000-0000-0000430A0000}"/>
    <cellStyle name="Notiz 3 6 7" xfId="2667" xr:uid="{00000000-0005-0000-0000-0000440A0000}"/>
    <cellStyle name="Notiz 3 6 8" xfId="2668" xr:uid="{00000000-0005-0000-0000-0000450A0000}"/>
    <cellStyle name="Notiz 3 6 9" xfId="2669" xr:uid="{00000000-0005-0000-0000-0000460A0000}"/>
    <cellStyle name="Notiz 3 7" xfId="2670" xr:uid="{00000000-0005-0000-0000-0000470A0000}"/>
    <cellStyle name="Notiz 3 7 10" xfId="2671" xr:uid="{00000000-0005-0000-0000-0000480A0000}"/>
    <cellStyle name="Notiz 3 7 11" xfId="2672" xr:uid="{00000000-0005-0000-0000-0000490A0000}"/>
    <cellStyle name="Notiz 3 7 12" xfId="2673" xr:uid="{00000000-0005-0000-0000-00004A0A0000}"/>
    <cellStyle name="Notiz 3 7 2" xfId="2674" xr:uid="{00000000-0005-0000-0000-00004B0A0000}"/>
    <cellStyle name="Notiz 3 7 2 2" xfId="2675" xr:uid="{00000000-0005-0000-0000-00004C0A0000}"/>
    <cellStyle name="Notiz 3 7 2 3" xfId="2676" xr:uid="{00000000-0005-0000-0000-00004D0A0000}"/>
    <cellStyle name="Notiz 3 7 3" xfId="2677" xr:uid="{00000000-0005-0000-0000-00004E0A0000}"/>
    <cellStyle name="Notiz 3 7 3 2" xfId="2678" xr:uid="{00000000-0005-0000-0000-00004F0A0000}"/>
    <cellStyle name="Notiz 3 7 3 3" xfId="2679" xr:uid="{00000000-0005-0000-0000-0000500A0000}"/>
    <cellStyle name="Notiz 3 7 4" xfId="2680" xr:uid="{00000000-0005-0000-0000-0000510A0000}"/>
    <cellStyle name="Notiz 3 7 4 2" xfId="2681" xr:uid="{00000000-0005-0000-0000-0000520A0000}"/>
    <cellStyle name="Notiz 3 7 4 3" xfId="2682" xr:uid="{00000000-0005-0000-0000-0000530A0000}"/>
    <cellStyle name="Notiz 3 7 5" xfId="2683" xr:uid="{00000000-0005-0000-0000-0000540A0000}"/>
    <cellStyle name="Notiz 3 7 6" xfId="2684" xr:uid="{00000000-0005-0000-0000-0000550A0000}"/>
    <cellStyle name="Notiz 3 7 7" xfId="2685" xr:uid="{00000000-0005-0000-0000-0000560A0000}"/>
    <cellStyle name="Notiz 3 7 8" xfId="2686" xr:uid="{00000000-0005-0000-0000-0000570A0000}"/>
    <cellStyle name="Notiz 3 7 9" xfId="2687" xr:uid="{00000000-0005-0000-0000-0000580A0000}"/>
    <cellStyle name="Notiz 3 8" xfId="2688" xr:uid="{00000000-0005-0000-0000-0000590A0000}"/>
    <cellStyle name="Notiz 3 8 2" xfId="2689" xr:uid="{00000000-0005-0000-0000-00005A0A0000}"/>
    <cellStyle name="Notiz 3 8 3" xfId="2690" xr:uid="{00000000-0005-0000-0000-00005B0A0000}"/>
    <cellStyle name="Notiz 3 8 4" xfId="2691" xr:uid="{00000000-0005-0000-0000-00005C0A0000}"/>
    <cellStyle name="Notiz 3 8 5" xfId="2692" xr:uid="{00000000-0005-0000-0000-00005D0A0000}"/>
    <cellStyle name="Notiz 3 8 6" xfId="2693" xr:uid="{00000000-0005-0000-0000-00005E0A0000}"/>
    <cellStyle name="Notiz 3 8 7" xfId="2694" xr:uid="{00000000-0005-0000-0000-00005F0A0000}"/>
    <cellStyle name="Notiz 3 8 8" xfId="2695" xr:uid="{00000000-0005-0000-0000-0000600A0000}"/>
    <cellStyle name="Notiz 3 8 9" xfId="2696" xr:uid="{00000000-0005-0000-0000-0000610A0000}"/>
    <cellStyle name="Notiz 3 9" xfId="2697" xr:uid="{00000000-0005-0000-0000-0000620A0000}"/>
    <cellStyle name="Notiz 3 9 2" xfId="2698" xr:uid="{00000000-0005-0000-0000-0000630A0000}"/>
    <cellStyle name="Notiz 3 9 3" xfId="2699" xr:uid="{00000000-0005-0000-0000-0000640A0000}"/>
    <cellStyle name="Notiz 3 9 4" xfId="2700" xr:uid="{00000000-0005-0000-0000-0000650A0000}"/>
    <cellStyle name="Notiz 3 9 5" xfId="2701" xr:uid="{00000000-0005-0000-0000-0000660A0000}"/>
    <cellStyle name="Notiz 3 9 6" xfId="2702" xr:uid="{00000000-0005-0000-0000-0000670A0000}"/>
    <cellStyle name="Notiz 3 9 7" xfId="2703" xr:uid="{00000000-0005-0000-0000-0000680A0000}"/>
    <cellStyle name="Notiz 3 9 8" xfId="2704" xr:uid="{00000000-0005-0000-0000-0000690A0000}"/>
    <cellStyle name="Notiz 3 9 9" xfId="2705" xr:uid="{00000000-0005-0000-0000-00006A0A0000}"/>
    <cellStyle name="Notiz 3_Preisblatt" xfId="2226" xr:uid="{00000000-0005-0000-0000-00006B0A0000}"/>
    <cellStyle name="Schlecht 2" xfId="36" xr:uid="{00000000-0005-0000-0000-00006C0A0000}"/>
    <cellStyle name="Schlecht 3" xfId="66" xr:uid="{00000000-0005-0000-0000-00006D0A0000}"/>
    <cellStyle name="Standard" xfId="0" builtinId="0"/>
    <cellStyle name="Standard 10" xfId="2706" xr:uid="{00000000-0005-0000-0000-00006F0A0000}"/>
    <cellStyle name="Standard 2" xfId="37" xr:uid="{00000000-0005-0000-0000-0000700A0000}"/>
    <cellStyle name="Standard 2 2" xfId="2" xr:uid="{00000000-0005-0000-0000-0000710A0000}"/>
    <cellStyle name="Standard 2 3" xfId="67" xr:uid="{00000000-0005-0000-0000-0000720A0000}"/>
    <cellStyle name="Standard 2 4" xfId="68" xr:uid="{00000000-0005-0000-0000-0000730A0000}"/>
    <cellStyle name="Standard 2 5" xfId="2713" xr:uid="{00000000-0005-0000-0000-0000740A0000}"/>
    <cellStyle name="Standard 3" xfId="38" xr:uid="{00000000-0005-0000-0000-0000750A0000}"/>
    <cellStyle name="Standard 3 2" xfId="69" xr:uid="{00000000-0005-0000-0000-0000760A0000}"/>
    <cellStyle name="Standard 3 3" xfId="70" xr:uid="{00000000-0005-0000-0000-0000770A0000}"/>
    <cellStyle name="Standard 4" xfId="39" xr:uid="{00000000-0005-0000-0000-0000780A0000}"/>
    <cellStyle name="Standard 4 2" xfId="71" xr:uid="{00000000-0005-0000-0000-0000790A0000}"/>
    <cellStyle name="Standard 5" xfId="1" xr:uid="{00000000-0005-0000-0000-00007A0A0000}"/>
    <cellStyle name="Standard 5 2" xfId="2707" xr:uid="{00000000-0005-0000-0000-00007B0A0000}"/>
    <cellStyle name="Standard 6" xfId="72" xr:uid="{00000000-0005-0000-0000-00007C0A0000}"/>
    <cellStyle name="Standard 7" xfId="85" xr:uid="{00000000-0005-0000-0000-00007D0A0000}"/>
    <cellStyle name="Standard 7 2" xfId="86" xr:uid="{00000000-0005-0000-0000-00007E0A0000}"/>
    <cellStyle name="Standard 7 3" xfId="2709" xr:uid="{00000000-0005-0000-0000-00007F0A0000}"/>
    <cellStyle name="Standard 7 3 2" xfId="2710" xr:uid="{00000000-0005-0000-0000-0000800A0000}"/>
    <cellStyle name="Standard 7 3 3" xfId="2711" xr:uid="{00000000-0005-0000-0000-0000810A0000}"/>
    <cellStyle name="Standard 7_Preisblatt" xfId="2708" xr:uid="{00000000-0005-0000-0000-0000820A0000}"/>
    <cellStyle name="Standard 8" xfId="87" xr:uid="{00000000-0005-0000-0000-0000830A0000}"/>
    <cellStyle name="Standard 8 2" xfId="88" xr:uid="{00000000-0005-0000-0000-0000840A0000}"/>
    <cellStyle name="Standard 9" xfId="2712" xr:uid="{00000000-0005-0000-0000-0000850A0000}"/>
    <cellStyle name="Überschrift 1 2" xfId="40" xr:uid="{00000000-0005-0000-0000-0000860A0000}"/>
    <cellStyle name="Überschrift 1 3" xfId="73" xr:uid="{00000000-0005-0000-0000-0000870A0000}"/>
    <cellStyle name="Überschrift 2 2" xfId="41" xr:uid="{00000000-0005-0000-0000-0000880A0000}"/>
    <cellStyle name="Überschrift 2 3" xfId="74" xr:uid="{00000000-0005-0000-0000-0000890A0000}"/>
    <cellStyle name="Überschrift 3 2" xfId="42" xr:uid="{00000000-0005-0000-0000-00008A0A0000}"/>
    <cellStyle name="Überschrift 3 3" xfId="75" xr:uid="{00000000-0005-0000-0000-00008B0A0000}"/>
    <cellStyle name="Überschrift 4 2" xfId="43" xr:uid="{00000000-0005-0000-0000-00008C0A0000}"/>
    <cellStyle name="Überschrift 4 3" xfId="76" xr:uid="{00000000-0005-0000-0000-00008D0A0000}"/>
    <cellStyle name="Überschrift 5" xfId="44" xr:uid="{00000000-0005-0000-0000-00008E0A0000}"/>
    <cellStyle name="Überschrift 6" xfId="77" xr:uid="{00000000-0005-0000-0000-00008F0A0000}"/>
    <cellStyle name="Verknüpfte Zelle 2" xfId="45" xr:uid="{00000000-0005-0000-0000-0000900A0000}"/>
    <cellStyle name="Verknüpfte Zelle 3" xfId="78" xr:uid="{00000000-0005-0000-0000-0000910A0000}"/>
    <cellStyle name="Währung 2" xfId="79" xr:uid="{00000000-0005-0000-0000-0000920A0000}"/>
    <cellStyle name="Währung 2 2" xfId="80" xr:uid="{00000000-0005-0000-0000-0000930A0000}"/>
    <cellStyle name="Währung 3" xfId="81" xr:uid="{00000000-0005-0000-0000-0000940A0000}"/>
    <cellStyle name="Währung 4" xfId="82" xr:uid="{00000000-0005-0000-0000-0000950A0000}"/>
    <cellStyle name="Warnender Text 2" xfId="46" xr:uid="{00000000-0005-0000-0000-0000960A0000}"/>
    <cellStyle name="Warnender Text 3" xfId="83" xr:uid="{00000000-0005-0000-0000-0000970A0000}"/>
    <cellStyle name="Zelle überprüfen 2" xfId="47" xr:uid="{00000000-0005-0000-0000-0000980A0000}"/>
    <cellStyle name="Zelle überprüfen 3" xfId="84" xr:uid="{00000000-0005-0000-0000-0000990A0000}"/>
  </cellStyles>
  <dxfs count="0"/>
  <tableStyles count="0" defaultTableStyle="TableStyleMedium2" defaultPivotStyle="PivotStyleLight16"/>
  <colors>
    <mruColors>
      <color rgb="FFE4E9E6"/>
      <color rgb="FFAFBEB5"/>
      <color rgb="FF7A9283"/>
      <color rgb="FF0060A0"/>
      <color rgb="FF82002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82002A"/>
    <pageSetUpPr fitToPage="1"/>
  </sheetPr>
  <dimension ref="A1:M75"/>
  <sheetViews>
    <sheetView showGridLines="0" tabSelected="1" view="pageBreakPreview" topLeftCell="A61" zoomScale="60" zoomScaleNormal="91" workbookViewId="0">
      <selection activeCell="J9" sqref="J9"/>
    </sheetView>
  </sheetViews>
  <sheetFormatPr baseColWidth="10" defaultColWidth="51.7109375" defaultRowHeight="25.5" customHeight="1" x14ac:dyDescent="0.25"/>
  <cols>
    <col min="1" max="1" width="55.7109375" style="7" customWidth="1"/>
    <col min="2" max="2" width="9.85546875" style="7" customWidth="1"/>
    <col min="3" max="3" width="14.85546875" style="7" customWidth="1"/>
    <col min="4" max="4" width="19.28515625" style="11" customWidth="1"/>
    <col min="5" max="5" width="13.28515625" style="7" customWidth="1"/>
    <col min="6" max="6" width="12.7109375" style="7" customWidth="1"/>
    <col min="7" max="7" width="15.5703125" style="7" customWidth="1"/>
    <col min="8" max="8" width="14" style="7" customWidth="1"/>
    <col min="9" max="9" width="13.7109375" style="7" customWidth="1"/>
    <col min="10" max="10" width="14.85546875" style="7" bestFit="1" customWidth="1"/>
    <col min="11" max="11" width="18.140625" style="7" customWidth="1"/>
    <col min="12" max="12" width="51.7109375" style="7" customWidth="1"/>
    <col min="13" max="16384" width="51.7109375" style="7"/>
  </cols>
  <sheetData>
    <row r="1" spans="1:11" ht="20.25" x14ac:dyDescent="0.3">
      <c r="A1" s="108" t="s">
        <v>91</v>
      </c>
    </row>
    <row r="2" spans="1:11" ht="15.75" x14ac:dyDescent="0.25">
      <c r="A2" s="109" t="s">
        <v>80</v>
      </c>
    </row>
    <row r="3" spans="1:11" ht="12.75" x14ac:dyDescent="0.2">
      <c r="A3" s="110"/>
    </row>
    <row r="4" spans="1:11" ht="13.5" thickBot="1" x14ac:dyDescent="0.25">
      <c r="A4" s="111" t="s">
        <v>100</v>
      </c>
      <c r="C4" s="62"/>
      <c r="E4" s="62"/>
    </row>
    <row r="5" spans="1:11" s="20" customFormat="1" ht="22.5" customHeight="1" thickBot="1" x14ac:dyDescent="0.25">
      <c r="A5" s="204" t="s">
        <v>26</v>
      </c>
      <c r="B5" s="205"/>
      <c r="C5" s="205"/>
      <c r="D5" s="205"/>
      <c r="E5" s="205"/>
      <c r="F5" s="205"/>
      <c r="G5" s="205"/>
      <c r="H5" s="205"/>
      <c r="I5" s="205"/>
      <c r="J5" s="205"/>
      <c r="K5" s="206"/>
    </row>
    <row r="6" spans="1:11" ht="8.25" customHeight="1" thickBot="1" x14ac:dyDescent="0.3"/>
    <row r="7" spans="1:11" ht="15.75" customHeight="1" x14ac:dyDescent="0.25">
      <c r="A7" s="207"/>
      <c r="B7" s="208"/>
      <c r="C7" s="208"/>
      <c r="D7" s="208"/>
      <c r="E7" s="208"/>
      <c r="F7" s="208"/>
      <c r="G7" s="208"/>
      <c r="H7" s="208"/>
      <c r="I7" s="208"/>
      <c r="J7" s="208"/>
      <c r="K7" s="209"/>
    </row>
    <row r="8" spans="1:11" ht="97.5" customHeight="1" x14ac:dyDescent="0.2">
      <c r="A8" s="12"/>
      <c r="B8" s="134" t="s">
        <v>25</v>
      </c>
      <c r="C8" s="210" t="s">
        <v>32</v>
      </c>
      <c r="D8" s="210"/>
      <c r="E8" s="210"/>
      <c r="F8" s="210"/>
      <c r="G8" s="210"/>
      <c r="H8" s="60" t="s">
        <v>34</v>
      </c>
      <c r="I8" s="65"/>
      <c r="J8" s="63" t="s">
        <v>40</v>
      </c>
      <c r="K8" s="66"/>
    </row>
    <row r="9" spans="1:11" ht="20.25" customHeight="1" x14ac:dyDescent="0.25">
      <c r="A9" s="214" t="s">
        <v>43</v>
      </c>
      <c r="B9" s="132" t="s">
        <v>1</v>
      </c>
      <c r="C9" s="211" t="s">
        <v>49</v>
      </c>
      <c r="D9" s="212"/>
      <c r="E9" s="212"/>
      <c r="F9" s="212"/>
      <c r="G9" s="213"/>
      <c r="H9" s="105"/>
      <c r="I9" s="129"/>
      <c r="J9" s="105"/>
      <c r="K9" s="70"/>
    </row>
    <row r="10" spans="1:11" ht="18" customHeight="1" x14ac:dyDescent="0.25">
      <c r="A10" s="214"/>
      <c r="B10" s="132" t="s">
        <v>47</v>
      </c>
      <c r="C10" s="211" t="s">
        <v>81</v>
      </c>
      <c r="D10" s="212"/>
      <c r="E10" s="212"/>
      <c r="F10" s="212"/>
      <c r="G10" s="213"/>
      <c r="H10" s="105"/>
      <c r="I10" s="129"/>
      <c r="J10" s="71"/>
      <c r="K10" s="130"/>
    </row>
    <row r="11" spans="1:11" ht="18" customHeight="1" x14ac:dyDescent="0.25">
      <c r="A11" s="214"/>
      <c r="B11" s="132" t="s">
        <v>48</v>
      </c>
      <c r="C11" s="211" t="s">
        <v>83</v>
      </c>
      <c r="D11" s="212"/>
      <c r="E11" s="212"/>
      <c r="F11" s="212"/>
      <c r="G11" s="213"/>
      <c r="H11" s="105"/>
      <c r="I11" s="217" t="s">
        <v>45</v>
      </c>
      <c r="J11" s="218"/>
      <c r="K11" s="219"/>
    </row>
    <row r="12" spans="1:11" ht="18" customHeight="1" x14ac:dyDescent="0.25">
      <c r="A12" s="214"/>
      <c r="B12" s="132" t="s">
        <v>92</v>
      </c>
      <c r="C12" s="211" t="s">
        <v>95</v>
      </c>
      <c r="D12" s="212"/>
      <c r="E12" s="212"/>
      <c r="F12" s="212"/>
      <c r="G12" s="213"/>
      <c r="H12" s="105"/>
      <c r="I12" s="217"/>
      <c r="J12" s="218"/>
      <c r="K12" s="219"/>
    </row>
    <row r="13" spans="1:11" ht="18" customHeight="1" x14ac:dyDescent="0.25">
      <c r="A13" s="214"/>
      <c r="B13" s="157" t="s">
        <v>0</v>
      </c>
      <c r="C13" s="158" t="s">
        <v>97</v>
      </c>
      <c r="D13" s="159"/>
      <c r="E13" s="159"/>
      <c r="F13" s="159"/>
      <c r="G13" s="160"/>
      <c r="H13" s="161"/>
      <c r="I13" s="217"/>
      <c r="J13" s="218"/>
      <c r="K13" s="219"/>
    </row>
    <row r="14" spans="1:11" ht="18" customHeight="1" x14ac:dyDescent="0.25">
      <c r="A14" s="214"/>
      <c r="B14" s="157" t="s">
        <v>93</v>
      </c>
      <c r="C14" s="158" t="s">
        <v>96</v>
      </c>
      <c r="D14" s="159"/>
      <c r="E14" s="159"/>
      <c r="F14" s="159"/>
      <c r="G14" s="160"/>
      <c r="H14" s="161"/>
      <c r="I14" s="217"/>
      <c r="J14" s="218"/>
      <c r="K14" s="219"/>
    </row>
    <row r="15" spans="1:11" ht="18" customHeight="1" x14ac:dyDescent="0.25">
      <c r="A15" s="214"/>
      <c r="B15" s="132" t="s">
        <v>88</v>
      </c>
      <c r="C15" s="189" t="s">
        <v>98</v>
      </c>
      <c r="D15" s="189"/>
      <c r="E15" s="189"/>
      <c r="F15" s="189"/>
      <c r="G15" s="189"/>
      <c r="H15" s="154"/>
      <c r="I15" s="217"/>
      <c r="J15" s="218"/>
      <c r="K15" s="219"/>
    </row>
    <row r="16" spans="1:11" ht="18" customHeight="1" x14ac:dyDescent="0.25">
      <c r="A16" s="214"/>
      <c r="B16" s="132" t="s">
        <v>94</v>
      </c>
      <c r="C16" s="189" t="s">
        <v>99</v>
      </c>
      <c r="D16" s="189"/>
      <c r="E16" s="189"/>
      <c r="F16" s="189"/>
      <c r="G16" s="189"/>
      <c r="H16" s="105"/>
      <c r="I16" s="217"/>
      <c r="J16" s="218"/>
      <c r="K16" s="219"/>
    </row>
    <row r="17" spans="1:11" ht="18" customHeight="1" x14ac:dyDescent="0.25">
      <c r="A17" s="215"/>
      <c r="B17" s="131"/>
      <c r="C17" s="190"/>
      <c r="D17" s="190"/>
      <c r="E17" s="190"/>
      <c r="F17" s="190"/>
      <c r="G17" s="190"/>
      <c r="H17" s="71"/>
      <c r="I17" s="218"/>
      <c r="J17" s="218"/>
      <c r="K17" s="219"/>
    </row>
    <row r="18" spans="1:11" ht="27" customHeight="1" thickBot="1" x14ac:dyDescent="0.3">
      <c r="A18" s="216"/>
      <c r="B18" s="133"/>
      <c r="C18" s="200"/>
      <c r="D18" s="200"/>
      <c r="E18" s="200"/>
      <c r="F18" s="200"/>
      <c r="G18" s="200"/>
      <c r="H18" s="153"/>
      <c r="I18" s="220"/>
      <c r="J18" s="220"/>
      <c r="K18" s="221"/>
    </row>
    <row r="19" spans="1:11" s="21" customFormat="1" ht="92.25" x14ac:dyDescent="0.2">
      <c r="A19" s="24" t="s">
        <v>85</v>
      </c>
      <c r="B19" s="2" t="s">
        <v>25</v>
      </c>
      <c r="C19" s="2" t="s">
        <v>24</v>
      </c>
      <c r="D19" s="2" t="s">
        <v>37</v>
      </c>
      <c r="E19" s="2" t="s">
        <v>22</v>
      </c>
      <c r="F19" s="59" t="s">
        <v>21</v>
      </c>
      <c r="G19" s="88" t="s">
        <v>20</v>
      </c>
      <c r="H19" s="3" t="s">
        <v>41</v>
      </c>
      <c r="I19" s="3" t="s">
        <v>18</v>
      </c>
      <c r="J19" s="3" t="s">
        <v>38</v>
      </c>
      <c r="K19" s="4" t="s">
        <v>31</v>
      </c>
    </row>
    <row r="20" spans="1:11" s="22" customFormat="1" ht="33.75" x14ac:dyDescent="0.2">
      <c r="A20" s="25" t="s">
        <v>33</v>
      </c>
      <c r="B20" s="26"/>
      <c r="C20" s="26" t="s">
        <v>16</v>
      </c>
      <c r="D20" s="26"/>
      <c r="E20" s="26"/>
      <c r="F20" s="86" t="s">
        <v>17</v>
      </c>
      <c r="G20" s="89" t="s">
        <v>16</v>
      </c>
      <c r="H20" s="27" t="s">
        <v>15</v>
      </c>
      <c r="I20" s="27" t="s">
        <v>14</v>
      </c>
      <c r="J20" s="27" t="s">
        <v>30</v>
      </c>
      <c r="K20" s="28" t="s">
        <v>13</v>
      </c>
    </row>
    <row r="21" spans="1:11" s="23" customFormat="1" ht="12" thickBot="1" x14ac:dyDescent="0.3">
      <c r="A21" s="81" t="s">
        <v>12</v>
      </c>
      <c r="B21" s="93" t="s">
        <v>11</v>
      </c>
      <c r="C21" s="93" t="s">
        <v>10</v>
      </c>
      <c r="D21" s="93" t="s">
        <v>9</v>
      </c>
      <c r="E21" s="93" t="s">
        <v>8</v>
      </c>
      <c r="F21" s="87" t="s">
        <v>7</v>
      </c>
      <c r="G21" s="90" t="s">
        <v>6</v>
      </c>
      <c r="H21" s="91" t="s">
        <v>5</v>
      </c>
      <c r="I21" s="91" t="s">
        <v>4</v>
      </c>
      <c r="J21" s="91" t="s">
        <v>3</v>
      </c>
      <c r="K21" s="82" t="s">
        <v>2</v>
      </c>
    </row>
    <row r="22" spans="1:11" ht="20.100000000000001" customHeight="1" x14ac:dyDescent="0.2">
      <c r="A22" s="155" t="s">
        <v>49</v>
      </c>
      <c r="B22" s="162" t="s">
        <v>1</v>
      </c>
      <c r="C22" s="168">
        <v>77.489999999999995</v>
      </c>
      <c r="D22" s="165" t="s">
        <v>89</v>
      </c>
      <c r="E22" s="163" t="s">
        <v>90</v>
      </c>
      <c r="F22" s="166">
        <v>52.14</v>
      </c>
      <c r="G22" s="119">
        <f>ROUND((C22*F22),2)</f>
        <v>4040.33</v>
      </c>
      <c r="H22" s="116" t="str">
        <f>IF(VLOOKUP(B22,$B$9:$H$18,7,TRUE)=0,"",VLOOKUP(B22,$B$9:$H$18,7,TRUE))</f>
        <v/>
      </c>
      <c r="I22" s="117" t="str">
        <f>IF(H22="","",ROUND((G22/H22),2))</f>
        <v/>
      </c>
      <c r="J22" s="116" t="str">
        <f>IF($J$9="","",$J$9)</f>
        <v/>
      </c>
      <c r="K22" s="118" t="str">
        <f>IF(J22="","",ROUND((I22*J22),2))</f>
        <v/>
      </c>
    </row>
    <row r="23" spans="1:11" ht="20.100000000000001" customHeight="1" x14ac:dyDescent="0.2">
      <c r="A23" s="155" t="s">
        <v>49</v>
      </c>
      <c r="B23" s="162" t="s">
        <v>1</v>
      </c>
      <c r="C23" s="168">
        <v>19.7</v>
      </c>
      <c r="D23" s="165" t="s">
        <v>101</v>
      </c>
      <c r="E23" s="163" t="s">
        <v>90</v>
      </c>
      <c r="F23" s="166">
        <v>52.14</v>
      </c>
      <c r="G23" s="106">
        <f t="shared" ref="G23:G24" si="0">ROUND((C23*F23),2)</f>
        <v>1027.1600000000001</v>
      </c>
      <c r="H23" s="83" t="str">
        <f t="shared" ref="H23:H24" si="1">IF(VLOOKUP(B23,$B$9:$H$18,7,TRUE)=0,"",VLOOKUP(B23,$B$9:$H$18,7,TRUE))</f>
        <v/>
      </c>
      <c r="I23" s="84" t="str">
        <f t="shared" ref="I23:I24" si="2">IF(H23="","",ROUND((G23/H23),2))</f>
        <v/>
      </c>
      <c r="J23" s="83" t="str">
        <f t="shared" ref="J23:J32" si="3">IF($J$9="","",$J$9)</f>
        <v/>
      </c>
      <c r="K23" s="85" t="str">
        <f t="shared" ref="K23:K24" si="4">IF(J23="","",ROUND((I23*J23),2))</f>
        <v/>
      </c>
    </row>
    <row r="24" spans="1:11" ht="20.100000000000001" customHeight="1" x14ac:dyDescent="0.2">
      <c r="A24" s="155" t="s">
        <v>81</v>
      </c>
      <c r="B24" s="162" t="s">
        <v>47</v>
      </c>
      <c r="C24" s="168">
        <v>17.88</v>
      </c>
      <c r="D24" s="165" t="s">
        <v>89</v>
      </c>
      <c r="E24" s="163" t="s">
        <v>82</v>
      </c>
      <c r="F24" s="166">
        <v>253.15</v>
      </c>
      <c r="G24" s="106">
        <f t="shared" si="0"/>
        <v>4526.32</v>
      </c>
      <c r="H24" s="83" t="str">
        <f t="shared" si="1"/>
        <v/>
      </c>
      <c r="I24" s="84" t="str">
        <f t="shared" si="2"/>
        <v/>
      </c>
      <c r="J24" s="83" t="str">
        <f t="shared" si="3"/>
        <v/>
      </c>
      <c r="K24" s="85" t="str">
        <f t="shared" si="4"/>
        <v/>
      </c>
    </row>
    <row r="25" spans="1:11" ht="20.100000000000001" customHeight="1" x14ac:dyDescent="0.2">
      <c r="A25" s="155" t="s">
        <v>83</v>
      </c>
      <c r="B25" s="162" t="s">
        <v>48</v>
      </c>
      <c r="C25" s="168">
        <v>12.36</v>
      </c>
      <c r="D25" s="165" t="s">
        <v>36</v>
      </c>
      <c r="E25" s="163" t="s">
        <v>82</v>
      </c>
      <c r="F25" s="166">
        <v>253.15</v>
      </c>
      <c r="G25" s="106">
        <f t="shared" ref="G25:G31" si="5">ROUND((C25*F25),2)</f>
        <v>3128.93</v>
      </c>
      <c r="H25" s="83" t="str">
        <f t="shared" ref="H25:H31" si="6">IF(VLOOKUP(B25,$B$9:$H$18,7,TRUE)=0,"",VLOOKUP(B25,$B$9:$H$18,7,TRUE))</f>
        <v/>
      </c>
      <c r="I25" s="84" t="str">
        <f t="shared" ref="I25:I31" si="7">IF(H25="","",ROUND((G25/H25),2))</f>
        <v/>
      </c>
      <c r="J25" s="83" t="str">
        <f t="shared" si="3"/>
        <v/>
      </c>
      <c r="K25" s="85" t="str">
        <f t="shared" ref="K25:K31" si="8">IF(J25="","",ROUND((I25*J25),2))</f>
        <v/>
      </c>
    </row>
    <row r="26" spans="1:11" ht="20.100000000000001" customHeight="1" x14ac:dyDescent="0.2">
      <c r="A26" s="155" t="s">
        <v>95</v>
      </c>
      <c r="B26" s="162" t="s">
        <v>92</v>
      </c>
      <c r="C26" s="168">
        <v>22.2</v>
      </c>
      <c r="D26" s="165" t="s">
        <v>36</v>
      </c>
      <c r="E26" s="163" t="s">
        <v>82</v>
      </c>
      <c r="F26" s="166">
        <v>253.15</v>
      </c>
      <c r="G26" s="106">
        <f t="shared" ref="G26:G29" si="9">ROUND((C26*F26),2)</f>
        <v>5619.93</v>
      </c>
      <c r="H26" s="83" t="str">
        <f t="shared" ref="H26:H29" si="10">IF(VLOOKUP(B26,$B$9:$H$18,7,TRUE)=0,"",VLOOKUP(B26,$B$9:$H$18,7,TRUE))</f>
        <v/>
      </c>
      <c r="I26" s="84" t="str">
        <f t="shared" ref="I26:I29" si="11">IF(H26="","",ROUND((G26/H26),2))</f>
        <v/>
      </c>
      <c r="J26" s="83" t="str">
        <f t="shared" si="3"/>
        <v/>
      </c>
      <c r="K26" s="85" t="str">
        <f t="shared" ref="K26:K29" si="12">IF(J26="","",ROUND((I26*J26),2))</f>
        <v/>
      </c>
    </row>
    <row r="27" spans="1:11" ht="20.100000000000001" customHeight="1" x14ac:dyDescent="0.2">
      <c r="A27" s="155" t="s">
        <v>95</v>
      </c>
      <c r="B27" s="162" t="s">
        <v>92</v>
      </c>
      <c r="C27" s="168">
        <v>14.31</v>
      </c>
      <c r="D27" s="165" t="s">
        <v>89</v>
      </c>
      <c r="E27" s="163" t="s">
        <v>82</v>
      </c>
      <c r="F27" s="166">
        <v>253.15</v>
      </c>
      <c r="G27" s="106">
        <f t="shared" si="9"/>
        <v>3622.58</v>
      </c>
      <c r="H27" s="83" t="str">
        <f t="shared" si="10"/>
        <v/>
      </c>
      <c r="I27" s="84" t="str">
        <f t="shared" si="11"/>
        <v/>
      </c>
      <c r="J27" s="83" t="str">
        <f t="shared" si="3"/>
        <v/>
      </c>
      <c r="K27" s="85" t="str">
        <f t="shared" si="12"/>
        <v/>
      </c>
    </row>
    <row r="28" spans="1:11" ht="20.100000000000001" customHeight="1" x14ac:dyDescent="0.2">
      <c r="A28" s="155" t="s">
        <v>84</v>
      </c>
      <c r="B28" s="162" t="s">
        <v>0</v>
      </c>
      <c r="C28" s="168">
        <v>22.18</v>
      </c>
      <c r="D28" s="165" t="s">
        <v>36</v>
      </c>
      <c r="E28" s="163" t="s">
        <v>82</v>
      </c>
      <c r="F28" s="166">
        <v>253.15</v>
      </c>
      <c r="G28" s="106">
        <f t="shared" si="9"/>
        <v>5614.87</v>
      </c>
      <c r="H28" s="83" t="str">
        <f t="shared" si="10"/>
        <v/>
      </c>
      <c r="I28" s="84" t="str">
        <f t="shared" si="11"/>
        <v/>
      </c>
      <c r="J28" s="83" t="str">
        <f t="shared" si="3"/>
        <v/>
      </c>
      <c r="K28" s="85" t="str">
        <f t="shared" si="12"/>
        <v/>
      </c>
    </row>
    <row r="29" spans="1:11" ht="20.100000000000001" customHeight="1" x14ac:dyDescent="0.2">
      <c r="A29" s="155" t="s">
        <v>102</v>
      </c>
      <c r="B29" s="162" t="s">
        <v>93</v>
      </c>
      <c r="C29" s="168">
        <v>15.29</v>
      </c>
      <c r="D29" s="165" t="s">
        <v>36</v>
      </c>
      <c r="E29" s="163" t="s">
        <v>90</v>
      </c>
      <c r="F29" s="166">
        <v>52.14</v>
      </c>
      <c r="G29" s="106">
        <f t="shared" si="9"/>
        <v>797.22</v>
      </c>
      <c r="H29" s="83" t="str">
        <f t="shared" si="10"/>
        <v/>
      </c>
      <c r="I29" s="84" t="str">
        <f t="shared" si="11"/>
        <v/>
      </c>
      <c r="J29" s="83" t="str">
        <f t="shared" si="3"/>
        <v/>
      </c>
      <c r="K29" s="85" t="str">
        <f t="shared" si="12"/>
        <v/>
      </c>
    </row>
    <row r="30" spans="1:11" ht="20.100000000000001" customHeight="1" x14ac:dyDescent="0.2">
      <c r="A30" s="155" t="s">
        <v>102</v>
      </c>
      <c r="B30" s="162" t="s">
        <v>93</v>
      </c>
      <c r="C30" s="168">
        <v>21.79</v>
      </c>
      <c r="D30" s="165" t="s">
        <v>89</v>
      </c>
      <c r="E30" s="163" t="s">
        <v>90</v>
      </c>
      <c r="F30" s="166">
        <v>52.14</v>
      </c>
      <c r="G30" s="106">
        <f t="shared" si="5"/>
        <v>1136.1300000000001</v>
      </c>
      <c r="H30" s="83" t="str">
        <f t="shared" si="6"/>
        <v/>
      </c>
      <c r="I30" s="84" t="str">
        <f t="shared" si="7"/>
        <v/>
      </c>
      <c r="J30" s="83" t="str">
        <f t="shared" si="3"/>
        <v/>
      </c>
      <c r="K30" s="85" t="str">
        <f t="shared" si="8"/>
        <v/>
      </c>
    </row>
    <row r="31" spans="1:11" ht="20.100000000000001" customHeight="1" x14ac:dyDescent="0.2">
      <c r="A31" s="155" t="s">
        <v>98</v>
      </c>
      <c r="B31" s="162" t="s">
        <v>88</v>
      </c>
      <c r="C31" s="168">
        <v>31</v>
      </c>
      <c r="D31" s="165" t="s">
        <v>89</v>
      </c>
      <c r="E31" s="163" t="s">
        <v>103</v>
      </c>
      <c r="F31" s="167">
        <v>12</v>
      </c>
      <c r="G31" s="106">
        <f t="shared" si="5"/>
        <v>372</v>
      </c>
      <c r="H31" s="83" t="str">
        <f t="shared" si="6"/>
        <v/>
      </c>
      <c r="I31" s="84" t="str">
        <f t="shared" si="7"/>
        <v/>
      </c>
      <c r="J31" s="83" t="str">
        <f t="shared" si="3"/>
        <v/>
      </c>
      <c r="K31" s="85" t="str">
        <f t="shared" si="8"/>
        <v/>
      </c>
    </row>
    <row r="32" spans="1:11" ht="20.100000000000001" customHeight="1" x14ac:dyDescent="0.2">
      <c r="A32" s="155" t="s">
        <v>99</v>
      </c>
      <c r="B32" s="162" t="s">
        <v>94</v>
      </c>
      <c r="C32" s="168">
        <v>118.89</v>
      </c>
      <c r="D32" s="165" t="s">
        <v>104</v>
      </c>
      <c r="E32" s="163" t="s">
        <v>50</v>
      </c>
      <c r="F32" s="167">
        <v>4</v>
      </c>
      <c r="G32" s="106">
        <f t="shared" ref="G32" si="13">ROUND((C32*F32),2)</f>
        <v>475.56</v>
      </c>
      <c r="H32" s="83" t="str">
        <f t="shared" ref="H32" si="14">IF(VLOOKUP(B32,$B$9:$H$18,7,TRUE)=0,"",VLOOKUP(B32,$B$9:$H$18,7,TRUE))</f>
        <v/>
      </c>
      <c r="I32" s="84" t="str">
        <f t="shared" ref="I32" si="15">IF(H32="","",ROUND((G32/H32),2))</f>
        <v/>
      </c>
      <c r="J32" s="83" t="str">
        <f t="shared" si="3"/>
        <v/>
      </c>
      <c r="K32" s="85" t="str">
        <f t="shared" ref="K32" si="16">IF(J32="","",ROUND((I32*J32),2))</f>
        <v/>
      </c>
    </row>
    <row r="33" spans="1:13" s="9" customFormat="1" ht="30" customHeight="1" thickBot="1" x14ac:dyDescent="0.3">
      <c r="A33" s="122" t="s">
        <v>52</v>
      </c>
      <c r="B33" s="149"/>
      <c r="C33" s="124">
        <f>SUM(C22:C32)</f>
        <v>373.09</v>
      </c>
      <c r="D33" s="150"/>
      <c r="E33" s="151"/>
      <c r="F33" s="152"/>
      <c r="G33" s="92">
        <f>SUM(G22:G32)</f>
        <v>30361.03</v>
      </c>
      <c r="H33" s="107"/>
      <c r="I33" s="61" t="str">
        <f>IF(SUM(I22:I32)=0,"",SUM(I22:I32))</f>
        <v/>
      </c>
      <c r="J33" s="107"/>
      <c r="K33" s="112" t="str">
        <f>IF(SUM(K22:K32)=0,"",SUM(K22:K32))</f>
        <v/>
      </c>
      <c r="L33" s="17"/>
    </row>
    <row r="34" spans="1:13" s="9" customFormat="1" ht="15" customHeight="1" x14ac:dyDescent="0.25">
      <c r="A34" s="32"/>
      <c r="B34" s="33"/>
      <c r="C34" s="37"/>
      <c r="D34" s="34"/>
      <c r="E34" s="35"/>
      <c r="F34" s="36"/>
      <c r="G34" s="37"/>
      <c r="H34" s="38"/>
      <c r="I34" s="37"/>
      <c r="J34" s="38"/>
      <c r="K34" s="37"/>
      <c r="L34" s="17"/>
    </row>
    <row r="35" spans="1:13" s="9" customFormat="1" ht="15" customHeight="1" thickBot="1" x14ac:dyDescent="0.3">
      <c r="A35" s="32"/>
      <c r="B35" s="33"/>
      <c r="C35" s="37"/>
      <c r="D35" s="34"/>
      <c r="E35" s="35"/>
      <c r="F35" s="36"/>
      <c r="G35" s="37"/>
      <c r="H35" s="38"/>
      <c r="I35" s="37"/>
      <c r="J35" s="38"/>
      <c r="K35" s="37"/>
      <c r="L35" s="17"/>
    </row>
    <row r="36" spans="1:13" s="10" customFormat="1" ht="92.25" x14ac:dyDescent="0.2">
      <c r="A36" s="146" t="s">
        <v>86</v>
      </c>
      <c r="B36" s="2" t="s">
        <v>25</v>
      </c>
      <c r="C36" s="2" t="s">
        <v>24</v>
      </c>
      <c r="D36" s="2" t="s">
        <v>23</v>
      </c>
      <c r="E36" s="2" t="s">
        <v>22</v>
      </c>
      <c r="F36" s="59" t="s">
        <v>21</v>
      </c>
      <c r="G36" s="88" t="s">
        <v>20</v>
      </c>
      <c r="H36" s="3" t="s">
        <v>19</v>
      </c>
      <c r="I36" s="3" t="s">
        <v>18</v>
      </c>
      <c r="J36" s="3" t="s">
        <v>39</v>
      </c>
      <c r="K36" s="4" t="s">
        <v>31</v>
      </c>
      <c r="L36" s="5"/>
      <c r="M36" s="5"/>
    </row>
    <row r="37" spans="1:13" s="8" customFormat="1" ht="33.75" x14ac:dyDescent="0.2">
      <c r="A37" s="113"/>
      <c r="B37" s="79"/>
      <c r="C37" s="79" t="s">
        <v>16</v>
      </c>
      <c r="D37" s="79"/>
      <c r="E37" s="79"/>
      <c r="F37" s="96" t="s">
        <v>17</v>
      </c>
      <c r="G37" s="99" t="s">
        <v>16</v>
      </c>
      <c r="H37" s="64" t="s">
        <v>15</v>
      </c>
      <c r="I37" s="64" t="s">
        <v>14</v>
      </c>
      <c r="J37" s="64" t="s">
        <v>30</v>
      </c>
      <c r="K37" s="80" t="s">
        <v>13</v>
      </c>
      <c r="L37" s="6"/>
      <c r="M37" s="6"/>
    </row>
    <row r="38" spans="1:13" s="8" customFormat="1" ht="12" thickBot="1" x14ac:dyDescent="0.25">
      <c r="A38" s="76" t="s">
        <v>12</v>
      </c>
      <c r="B38" s="56" t="s">
        <v>11</v>
      </c>
      <c r="C38" s="56" t="s">
        <v>10</v>
      </c>
      <c r="D38" s="56" t="s">
        <v>9</v>
      </c>
      <c r="E38" s="56" t="s">
        <v>8</v>
      </c>
      <c r="F38" s="97" t="s">
        <v>7</v>
      </c>
      <c r="G38" s="100" t="s">
        <v>6</v>
      </c>
      <c r="H38" s="77" t="s">
        <v>5</v>
      </c>
      <c r="I38" s="77" t="s">
        <v>4</v>
      </c>
      <c r="J38" s="77" t="s">
        <v>3</v>
      </c>
      <c r="K38" s="78" t="s">
        <v>2</v>
      </c>
      <c r="L38" s="6"/>
      <c r="M38" s="6"/>
    </row>
    <row r="39" spans="1:13" ht="20.100000000000001" customHeight="1" x14ac:dyDescent="0.2">
      <c r="A39" s="155" t="s">
        <v>49</v>
      </c>
      <c r="B39" s="162" t="s">
        <v>1</v>
      </c>
      <c r="C39" s="168">
        <v>77.489999999999995</v>
      </c>
      <c r="D39" s="165" t="s">
        <v>89</v>
      </c>
      <c r="E39" s="103" t="s">
        <v>35</v>
      </c>
      <c r="F39" s="104">
        <v>1</v>
      </c>
      <c r="G39" s="101">
        <f t="shared" ref="G39" si="17">ROUND((C39*F39),2)</f>
        <v>77.489999999999995</v>
      </c>
      <c r="H39" s="83"/>
      <c r="I39" s="84" t="str">
        <f>IF(H39="","",ROUND((G39/H39),2))</f>
        <v/>
      </c>
      <c r="J39" s="83"/>
      <c r="K39" s="85" t="str">
        <f>IF(J39="","",ROUND((I39*J39),2))</f>
        <v/>
      </c>
      <c r="L39" s="18"/>
      <c r="M39" s="19"/>
    </row>
    <row r="40" spans="1:13" ht="20.100000000000001" customHeight="1" x14ac:dyDescent="0.2">
      <c r="A40" s="155" t="s">
        <v>49</v>
      </c>
      <c r="B40" s="162" t="s">
        <v>1</v>
      </c>
      <c r="C40" s="168">
        <v>19.7</v>
      </c>
      <c r="D40" s="165" t="s">
        <v>101</v>
      </c>
      <c r="E40" s="94" t="s">
        <v>35</v>
      </c>
      <c r="F40" s="95">
        <v>1</v>
      </c>
      <c r="G40" s="101">
        <f t="shared" ref="G40:G45" si="18">ROUND((C40*F40),2)</f>
        <v>19.7</v>
      </c>
      <c r="H40" s="83"/>
      <c r="I40" s="84" t="str">
        <f t="shared" ref="I40:I45" si="19">IF(H40="","",ROUND((G40/H40),2))</f>
        <v/>
      </c>
      <c r="J40" s="83"/>
      <c r="K40" s="85" t="str">
        <f t="shared" ref="K40:K45" si="20">IF(J40="","",ROUND((I40*J40),2))</f>
        <v/>
      </c>
      <c r="L40" s="18"/>
      <c r="M40" s="19"/>
    </row>
    <row r="41" spans="1:13" ht="20.100000000000001" customHeight="1" x14ac:dyDescent="0.2">
      <c r="A41" s="155" t="s">
        <v>81</v>
      </c>
      <c r="B41" s="162" t="s">
        <v>47</v>
      </c>
      <c r="C41" s="168">
        <v>17.88</v>
      </c>
      <c r="D41" s="165" t="s">
        <v>89</v>
      </c>
      <c r="E41" s="94" t="s">
        <v>35</v>
      </c>
      <c r="F41" s="95">
        <v>1</v>
      </c>
      <c r="G41" s="101">
        <f t="shared" ref="G41:G44" si="21">ROUND((C41*F41),2)</f>
        <v>17.88</v>
      </c>
      <c r="H41" s="83"/>
      <c r="I41" s="84" t="str">
        <f t="shared" ref="I41:I44" si="22">IF(H41="","",ROUND((G41/H41),2))</f>
        <v/>
      </c>
      <c r="J41" s="83"/>
      <c r="K41" s="85" t="str">
        <f t="shared" ref="K41:K44" si="23">IF(J41="","",ROUND((I41*J41),2))</f>
        <v/>
      </c>
      <c r="L41" s="18"/>
      <c r="M41" s="19"/>
    </row>
    <row r="42" spans="1:13" ht="20.100000000000001" customHeight="1" x14ac:dyDescent="0.2">
      <c r="A42" s="155" t="s">
        <v>83</v>
      </c>
      <c r="B42" s="162" t="s">
        <v>48</v>
      </c>
      <c r="C42" s="168">
        <v>12.36</v>
      </c>
      <c r="D42" s="165" t="s">
        <v>36</v>
      </c>
      <c r="E42" s="94" t="s">
        <v>35</v>
      </c>
      <c r="F42" s="95">
        <v>1</v>
      </c>
      <c r="G42" s="101">
        <f t="shared" si="21"/>
        <v>12.36</v>
      </c>
      <c r="H42" s="83"/>
      <c r="I42" s="84" t="str">
        <f t="shared" si="22"/>
        <v/>
      </c>
      <c r="J42" s="83"/>
      <c r="K42" s="85" t="str">
        <f t="shared" si="23"/>
        <v/>
      </c>
      <c r="L42" s="18"/>
      <c r="M42" s="19"/>
    </row>
    <row r="43" spans="1:13" ht="20.100000000000001" customHeight="1" x14ac:dyDescent="0.2">
      <c r="A43" s="155" t="s">
        <v>95</v>
      </c>
      <c r="B43" s="162" t="s">
        <v>92</v>
      </c>
      <c r="C43" s="168">
        <v>22.2</v>
      </c>
      <c r="D43" s="165" t="s">
        <v>36</v>
      </c>
      <c r="E43" s="94" t="s">
        <v>35</v>
      </c>
      <c r="F43" s="95">
        <v>1</v>
      </c>
      <c r="G43" s="101">
        <f t="shared" si="21"/>
        <v>22.2</v>
      </c>
      <c r="H43" s="83"/>
      <c r="I43" s="84" t="str">
        <f t="shared" si="22"/>
        <v/>
      </c>
      <c r="J43" s="83"/>
      <c r="K43" s="85" t="str">
        <f t="shared" si="23"/>
        <v/>
      </c>
      <c r="L43" s="18"/>
      <c r="M43" s="19"/>
    </row>
    <row r="44" spans="1:13" ht="20.100000000000001" customHeight="1" x14ac:dyDescent="0.2">
      <c r="A44" s="155" t="s">
        <v>95</v>
      </c>
      <c r="B44" s="162" t="s">
        <v>92</v>
      </c>
      <c r="C44" s="168">
        <v>14.31</v>
      </c>
      <c r="D44" s="165" t="s">
        <v>89</v>
      </c>
      <c r="E44" s="94" t="s">
        <v>35</v>
      </c>
      <c r="F44" s="95">
        <v>1</v>
      </c>
      <c r="G44" s="101">
        <f t="shared" si="21"/>
        <v>14.31</v>
      </c>
      <c r="H44" s="83"/>
      <c r="I44" s="84" t="str">
        <f t="shared" si="22"/>
        <v/>
      </c>
      <c r="J44" s="83"/>
      <c r="K44" s="85" t="str">
        <f t="shared" si="23"/>
        <v/>
      </c>
      <c r="L44" s="18"/>
      <c r="M44" s="19"/>
    </row>
    <row r="45" spans="1:13" ht="20.100000000000001" customHeight="1" x14ac:dyDescent="0.2">
      <c r="A45" s="155" t="s">
        <v>84</v>
      </c>
      <c r="B45" s="162" t="s">
        <v>0</v>
      </c>
      <c r="C45" s="168">
        <v>22.18</v>
      </c>
      <c r="D45" s="165" t="s">
        <v>36</v>
      </c>
      <c r="E45" s="94" t="s">
        <v>35</v>
      </c>
      <c r="F45" s="95">
        <v>1</v>
      </c>
      <c r="G45" s="101">
        <f t="shared" si="18"/>
        <v>22.18</v>
      </c>
      <c r="H45" s="83"/>
      <c r="I45" s="84" t="str">
        <f t="shared" si="19"/>
        <v/>
      </c>
      <c r="J45" s="83"/>
      <c r="K45" s="85" t="str">
        <f t="shared" si="20"/>
        <v/>
      </c>
      <c r="L45" s="18"/>
      <c r="M45" s="19"/>
    </row>
    <row r="46" spans="1:13" ht="20.100000000000001" customHeight="1" x14ac:dyDescent="0.2">
      <c r="A46" s="155" t="s">
        <v>102</v>
      </c>
      <c r="B46" s="162" t="s">
        <v>93</v>
      </c>
      <c r="C46" s="168">
        <v>15.29</v>
      </c>
      <c r="D46" s="165" t="s">
        <v>36</v>
      </c>
      <c r="E46" s="94" t="s">
        <v>35</v>
      </c>
      <c r="F46" s="95">
        <v>1</v>
      </c>
      <c r="G46" s="101">
        <f t="shared" ref="G46:G49" si="24">ROUND((C46*F46),2)</f>
        <v>15.29</v>
      </c>
      <c r="H46" s="83"/>
      <c r="I46" s="84" t="str">
        <f t="shared" ref="I46:I49" si="25">IF(H46="","",ROUND((G46/H46),2))</f>
        <v/>
      </c>
      <c r="J46" s="83"/>
      <c r="K46" s="85" t="str">
        <f t="shared" ref="K46:K49" si="26">IF(J46="","",ROUND((I46*J46),2))</f>
        <v/>
      </c>
      <c r="L46" s="18"/>
      <c r="M46" s="19"/>
    </row>
    <row r="47" spans="1:13" ht="20.100000000000001" customHeight="1" x14ac:dyDescent="0.2">
      <c r="A47" s="155" t="s">
        <v>102</v>
      </c>
      <c r="B47" s="162" t="s">
        <v>93</v>
      </c>
      <c r="C47" s="168">
        <v>21.79</v>
      </c>
      <c r="D47" s="165" t="s">
        <v>89</v>
      </c>
      <c r="E47" s="94" t="s">
        <v>35</v>
      </c>
      <c r="F47" s="95">
        <v>1</v>
      </c>
      <c r="G47" s="101">
        <f t="shared" si="24"/>
        <v>21.79</v>
      </c>
      <c r="H47" s="83"/>
      <c r="I47" s="84" t="str">
        <f t="shared" si="25"/>
        <v/>
      </c>
      <c r="J47" s="83"/>
      <c r="K47" s="85" t="str">
        <f t="shared" si="26"/>
        <v/>
      </c>
      <c r="L47" s="18"/>
      <c r="M47" s="19"/>
    </row>
    <row r="48" spans="1:13" ht="20.100000000000001" customHeight="1" x14ac:dyDescent="0.2">
      <c r="A48" s="155" t="s">
        <v>98</v>
      </c>
      <c r="B48" s="162" t="s">
        <v>88</v>
      </c>
      <c r="C48" s="168">
        <v>31</v>
      </c>
      <c r="D48" s="165" t="s">
        <v>89</v>
      </c>
      <c r="E48" s="94" t="s">
        <v>35</v>
      </c>
      <c r="F48" s="95">
        <v>1</v>
      </c>
      <c r="G48" s="101">
        <f t="shared" si="24"/>
        <v>31</v>
      </c>
      <c r="H48" s="83"/>
      <c r="I48" s="84" t="str">
        <f t="shared" si="25"/>
        <v/>
      </c>
      <c r="J48" s="83"/>
      <c r="K48" s="85" t="str">
        <f t="shared" si="26"/>
        <v/>
      </c>
      <c r="L48" s="18"/>
      <c r="M48" s="19"/>
    </row>
    <row r="49" spans="1:13" ht="20.100000000000001" customHeight="1" thickBot="1" x14ac:dyDescent="0.25">
      <c r="A49" s="155" t="s">
        <v>99</v>
      </c>
      <c r="B49" s="162" t="s">
        <v>94</v>
      </c>
      <c r="C49" s="168">
        <v>118.89</v>
      </c>
      <c r="D49" s="165" t="s">
        <v>104</v>
      </c>
      <c r="E49" s="94" t="s">
        <v>35</v>
      </c>
      <c r="F49" s="95">
        <v>1</v>
      </c>
      <c r="G49" s="101">
        <f t="shared" si="24"/>
        <v>118.89</v>
      </c>
      <c r="H49" s="83"/>
      <c r="I49" s="84" t="str">
        <f t="shared" si="25"/>
        <v/>
      </c>
      <c r="J49" s="83"/>
      <c r="K49" s="85" t="str">
        <f t="shared" si="26"/>
        <v/>
      </c>
      <c r="L49" s="18"/>
      <c r="M49" s="19"/>
    </row>
    <row r="50" spans="1:13" s="9" customFormat="1" ht="30" customHeight="1" thickBot="1" x14ac:dyDescent="0.3">
      <c r="A50" s="40" t="s">
        <v>78</v>
      </c>
      <c r="B50" s="41"/>
      <c r="C50" s="156">
        <f>SUM(C39:C49)</f>
        <v>373.09</v>
      </c>
      <c r="D50" s="42"/>
      <c r="E50" s="43"/>
      <c r="F50" s="98"/>
      <c r="G50" s="102">
        <f>SUM(G39:G49)</f>
        <v>373.09</v>
      </c>
      <c r="H50" s="1"/>
      <c r="I50" s="39" t="str">
        <f>IF(SUM(I39:I49)=0,"",SUM(I39:I49))</f>
        <v/>
      </c>
      <c r="J50" s="1"/>
      <c r="K50" s="14" t="str">
        <f>IF(SUM(K39:K49)=0,"",SUM(K39:K49))</f>
        <v/>
      </c>
    </row>
    <row r="51" spans="1:13" s="9" customFormat="1" ht="30" customHeight="1" thickBot="1" x14ac:dyDescent="0.3">
      <c r="A51" s="32"/>
      <c r="B51" s="33"/>
      <c r="C51" s="37"/>
      <c r="D51" s="34"/>
      <c r="E51" s="35"/>
      <c r="F51" s="36"/>
      <c r="G51" s="37"/>
      <c r="H51" s="38"/>
      <c r="I51" s="37"/>
      <c r="J51" s="38"/>
      <c r="K51" s="37"/>
    </row>
    <row r="52" spans="1:13" s="9" customFormat="1" ht="80.25" x14ac:dyDescent="0.2">
      <c r="A52" s="146" t="s">
        <v>77</v>
      </c>
      <c r="B52" s="194" t="s">
        <v>53</v>
      </c>
      <c r="C52" s="194" t="s">
        <v>54</v>
      </c>
      <c r="D52" s="2" t="s">
        <v>55</v>
      </c>
      <c r="E52" s="120" t="s">
        <v>22</v>
      </c>
      <c r="F52" s="59" t="s">
        <v>56</v>
      </c>
      <c r="G52" s="121" t="s">
        <v>57</v>
      </c>
      <c r="H52" s="120" t="s">
        <v>58</v>
      </c>
      <c r="I52" s="59" t="s">
        <v>59</v>
      </c>
      <c r="J52" s="3" t="s">
        <v>60</v>
      </c>
      <c r="K52" s="4" t="s">
        <v>31</v>
      </c>
    </row>
    <row r="53" spans="1:13" s="9" customFormat="1" ht="33.75" x14ac:dyDescent="0.2">
      <c r="A53" s="141"/>
      <c r="B53" s="195"/>
      <c r="C53" s="195"/>
      <c r="D53" s="142" t="s">
        <v>61</v>
      </c>
      <c r="E53" s="143"/>
      <c r="F53" s="144" t="s">
        <v>62</v>
      </c>
      <c r="G53" s="145" t="s">
        <v>61</v>
      </c>
      <c r="H53" s="64" t="s">
        <v>15</v>
      </c>
      <c r="I53" s="142" t="s">
        <v>63</v>
      </c>
      <c r="J53" s="64" t="s">
        <v>30</v>
      </c>
      <c r="K53" s="80" t="s">
        <v>13</v>
      </c>
    </row>
    <row r="54" spans="1:13" s="9" customFormat="1" ht="14.25" x14ac:dyDescent="0.25">
      <c r="A54" s="135" t="s">
        <v>12</v>
      </c>
      <c r="B54" s="136" t="s">
        <v>11</v>
      </c>
      <c r="C54" s="136" t="s">
        <v>11</v>
      </c>
      <c r="D54" s="137" t="s">
        <v>10</v>
      </c>
      <c r="E54" s="138" t="s">
        <v>9</v>
      </c>
      <c r="F54" s="139" t="s">
        <v>8</v>
      </c>
      <c r="G54" s="140" t="s">
        <v>64</v>
      </c>
      <c r="H54" s="138" t="s">
        <v>65</v>
      </c>
      <c r="I54" s="138" t="s">
        <v>66</v>
      </c>
      <c r="J54" s="138" t="s">
        <v>67</v>
      </c>
      <c r="K54" s="148" t="s">
        <v>68</v>
      </c>
    </row>
    <row r="55" spans="1:13" s="9" customFormat="1" ht="57" customHeight="1" x14ac:dyDescent="0.25">
      <c r="A55" s="169" t="s">
        <v>69</v>
      </c>
      <c r="B55" s="170" t="s">
        <v>70</v>
      </c>
      <c r="C55" s="171" t="s">
        <v>71</v>
      </c>
      <c r="D55" s="172">
        <v>59.27</v>
      </c>
      <c r="E55" s="173" t="s">
        <v>105</v>
      </c>
      <c r="F55" s="174">
        <v>2</v>
      </c>
      <c r="G55" s="175">
        <f>D55*F55</f>
        <v>118.54</v>
      </c>
      <c r="H55" s="164"/>
      <c r="I55" s="175" t="str">
        <f>IF(H55="","",ROUND((G55/H55),2))</f>
        <v/>
      </c>
      <c r="J55" s="164"/>
      <c r="K55" s="175" t="str">
        <f>IF(J55="","",ROUND((J55*I55),2))</f>
        <v/>
      </c>
    </row>
    <row r="56" spans="1:13" s="9" customFormat="1" ht="66" customHeight="1" x14ac:dyDescent="0.25">
      <c r="A56" s="176" t="s">
        <v>106</v>
      </c>
      <c r="B56" s="170" t="s">
        <v>108</v>
      </c>
      <c r="C56" s="171" t="s">
        <v>71</v>
      </c>
      <c r="D56" s="172">
        <v>58.62</v>
      </c>
      <c r="E56" s="173" t="s">
        <v>105</v>
      </c>
      <c r="F56" s="174">
        <v>2</v>
      </c>
      <c r="G56" s="175">
        <f>D56*F56</f>
        <v>117.24</v>
      </c>
      <c r="H56" s="164"/>
      <c r="I56" s="175" t="str">
        <f>IF(H56="","",ROUND((G56/H56),2))</f>
        <v/>
      </c>
      <c r="J56" s="164"/>
      <c r="K56" s="175" t="str">
        <f>IF(J56="","",ROUND((J56*I56),2))</f>
        <v/>
      </c>
    </row>
    <row r="57" spans="1:13" s="9" customFormat="1" ht="71.25" customHeight="1" x14ac:dyDescent="0.25">
      <c r="A57" s="169" t="s">
        <v>107</v>
      </c>
      <c r="B57" s="170" t="s">
        <v>109</v>
      </c>
      <c r="C57" s="171" t="s">
        <v>71</v>
      </c>
      <c r="D57" s="172">
        <v>17.170000000000002</v>
      </c>
      <c r="E57" s="173" t="s">
        <v>105</v>
      </c>
      <c r="F57" s="174">
        <v>2</v>
      </c>
      <c r="G57" s="175">
        <f>D57*F57</f>
        <v>34.340000000000003</v>
      </c>
      <c r="H57" s="164"/>
      <c r="I57" s="175" t="str">
        <f>IF(H57="","",ROUND((G57/H57),2))</f>
        <v/>
      </c>
      <c r="J57" s="164"/>
      <c r="K57" s="175" t="str">
        <f>IF(J57="","",ROUND((J57*I57),2))</f>
        <v/>
      </c>
    </row>
    <row r="58" spans="1:13" s="9" customFormat="1" ht="30" customHeight="1" thickBot="1" x14ac:dyDescent="0.3">
      <c r="A58" s="122" t="s">
        <v>79</v>
      </c>
      <c r="B58" s="123"/>
      <c r="C58" s="123"/>
      <c r="D58" s="124">
        <f>SUM(D55:D57)</f>
        <v>135.06</v>
      </c>
      <c r="E58" s="123"/>
      <c r="F58" s="125"/>
      <c r="G58" s="92">
        <f>SUM(G55:G57)</f>
        <v>270.12</v>
      </c>
      <c r="H58" s="61"/>
      <c r="I58" s="61">
        <f>SUM(I55:I57)</f>
        <v>0</v>
      </c>
      <c r="J58" s="61"/>
      <c r="K58" s="112" t="str">
        <f>IF(SUM(K55:K57)=0,"",SUM(K55:K57))</f>
        <v/>
      </c>
    </row>
    <row r="59" spans="1:13" s="9" customFormat="1" ht="15" customHeight="1" x14ac:dyDescent="0.25">
      <c r="A59" s="32"/>
      <c r="B59" s="33"/>
      <c r="C59" s="37"/>
      <c r="D59" s="34"/>
      <c r="E59" s="35"/>
      <c r="F59" s="36"/>
      <c r="G59" s="37"/>
      <c r="H59" s="38"/>
      <c r="I59" s="37"/>
      <c r="J59" s="38"/>
      <c r="K59" s="37"/>
    </row>
    <row r="60" spans="1:13" s="9" customFormat="1" ht="15" customHeight="1" thickBot="1" x14ac:dyDescent="0.3"/>
    <row r="61" spans="1:13" s="9" customFormat="1" ht="69" customHeight="1" x14ac:dyDescent="0.2">
      <c r="A61" s="191" t="s">
        <v>87</v>
      </c>
      <c r="B61" s="192"/>
      <c r="C61" s="192"/>
      <c r="D61" s="192"/>
      <c r="E61" s="192"/>
      <c r="F61" s="193"/>
      <c r="G61" s="51"/>
      <c r="H61" s="52" t="s">
        <v>30</v>
      </c>
      <c r="I61" s="53" t="s">
        <v>13</v>
      </c>
      <c r="J61" s="37"/>
      <c r="K61" s="37"/>
    </row>
    <row r="62" spans="1:13" s="9" customFormat="1" ht="15.75" thickBot="1" x14ac:dyDescent="0.25">
      <c r="A62" s="54"/>
      <c r="B62" s="55"/>
      <c r="C62" s="55"/>
      <c r="D62" s="55"/>
      <c r="E62" s="55"/>
      <c r="F62" s="56" t="s">
        <v>12</v>
      </c>
      <c r="G62" s="57"/>
      <c r="H62" s="57" t="s">
        <v>11</v>
      </c>
      <c r="I62" s="58" t="s">
        <v>44</v>
      </c>
      <c r="J62" s="37"/>
      <c r="K62" s="37"/>
    </row>
    <row r="63" spans="1:13" s="9" customFormat="1" ht="19.5" customHeight="1" x14ac:dyDescent="0.25">
      <c r="A63" s="29" t="s">
        <v>27</v>
      </c>
      <c r="B63" s="30"/>
      <c r="C63" s="30"/>
      <c r="D63" s="31"/>
      <c r="E63" s="30"/>
      <c r="F63" s="44">
        <v>10</v>
      </c>
      <c r="G63" s="45"/>
      <c r="H63" s="50"/>
      <c r="I63" s="67" t="str">
        <f t="shared" ref="I63:I65" si="27">IF(H63="","",ROUND((F63*H63),2))</f>
        <v/>
      </c>
      <c r="J63" s="37"/>
      <c r="K63" s="37"/>
    </row>
    <row r="64" spans="1:13" s="9" customFormat="1" ht="19.5" customHeight="1" x14ac:dyDescent="0.25">
      <c r="A64" s="29" t="s">
        <v>72</v>
      </c>
      <c r="B64" s="30"/>
      <c r="C64" s="30"/>
      <c r="D64" s="31"/>
      <c r="E64" s="30"/>
      <c r="F64" s="44">
        <v>5</v>
      </c>
      <c r="G64" s="45"/>
      <c r="H64" s="50"/>
      <c r="I64" s="67" t="str">
        <f t="shared" ref="I64" si="28">IF(H64="","",ROUND((F64*H64),2))</f>
        <v/>
      </c>
      <c r="J64" s="37"/>
      <c r="K64" s="37"/>
    </row>
    <row r="65" spans="1:13" s="9" customFormat="1" ht="19.5" customHeight="1" thickBot="1" x14ac:dyDescent="0.3">
      <c r="A65" s="29" t="s">
        <v>51</v>
      </c>
      <c r="B65" s="30"/>
      <c r="C65" s="30"/>
      <c r="D65" s="31"/>
      <c r="E65" s="30"/>
      <c r="F65" s="46">
        <v>5</v>
      </c>
      <c r="G65" s="47"/>
      <c r="H65" s="50"/>
      <c r="I65" s="67" t="str">
        <f t="shared" si="27"/>
        <v/>
      </c>
      <c r="J65" s="37"/>
      <c r="K65" s="37"/>
    </row>
    <row r="66" spans="1:13" s="9" customFormat="1" ht="30" customHeight="1" thickBot="1" x14ac:dyDescent="0.3">
      <c r="A66" s="201" t="s">
        <v>75</v>
      </c>
      <c r="B66" s="202"/>
      <c r="C66" s="202"/>
      <c r="D66" s="202"/>
      <c r="E66" s="202"/>
      <c r="F66" s="202"/>
      <c r="G66" s="203"/>
      <c r="H66" s="48"/>
      <c r="I66" s="14" t="str">
        <f>IF(SUM(I63:I65)=0,"",SUM(I63:I65))</f>
        <v/>
      </c>
      <c r="J66" s="37"/>
      <c r="K66" s="37"/>
    </row>
    <row r="67" spans="1:13" ht="30" customHeight="1" thickBot="1" x14ac:dyDescent="0.3">
      <c r="A67" s="32"/>
      <c r="B67" s="49"/>
      <c r="C67" s="49"/>
      <c r="D67" s="49"/>
      <c r="E67" s="49"/>
      <c r="F67" s="49"/>
      <c r="G67" s="49"/>
      <c r="H67" s="32"/>
      <c r="I67" s="37"/>
      <c r="J67" s="37"/>
      <c r="K67" s="37"/>
    </row>
    <row r="68" spans="1:13" ht="30" customHeight="1" x14ac:dyDescent="0.2">
      <c r="A68" s="127"/>
      <c r="B68" s="128"/>
      <c r="C68" s="126"/>
      <c r="D68" s="15"/>
      <c r="E68" s="13"/>
      <c r="F68" s="13"/>
      <c r="G68" s="196" t="s">
        <v>76</v>
      </c>
      <c r="H68" s="197"/>
      <c r="I68" s="197"/>
      <c r="J68" s="197"/>
      <c r="K68" s="68" t="str">
        <f>K33</f>
        <v/>
      </c>
    </row>
    <row r="69" spans="1:13" ht="30" customHeight="1" x14ac:dyDescent="0.2">
      <c r="A69" s="13"/>
      <c r="B69" s="13"/>
      <c r="C69" s="13"/>
      <c r="D69" s="15"/>
      <c r="E69" s="13"/>
      <c r="F69" s="13"/>
      <c r="G69" s="198" t="s">
        <v>73</v>
      </c>
      <c r="H69" s="199"/>
      <c r="I69" s="199"/>
      <c r="J69" s="199"/>
      <c r="K69" s="115" t="str">
        <f>K50</f>
        <v/>
      </c>
    </row>
    <row r="70" spans="1:13" ht="30" customHeight="1" x14ac:dyDescent="0.2">
      <c r="A70" s="13"/>
      <c r="B70" s="13"/>
      <c r="C70" s="13"/>
      <c r="D70" s="15"/>
      <c r="E70" s="13"/>
      <c r="F70" s="13"/>
      <c r="G70" s="198" t="s">
        <v>74</v>
      </c>
      <c r="H70" s="199" t="s">
        <v>42</v>
      </c>
      <c r="I70" s="199"/>
      <c r="J70" s="199"/>
      <c r="K70" s="115" t="str">
        <f>K58</f>
        <v/>
      </c>
    </row>
    <row r="71" spans="1:13" ht="30" customHeight="1" thickBot="1" x14ac:dyDescent="0.25">
      <c r="A71" s="13"/>
      <c r="B71" s="13"/>
      <c r="C71" s="13"/>
      <c r="D71" s="15"/>
      <c r="E71" s="13"/>
      <c r="F71" s="13"/>
      <c r="G71" s="187" t="s">
        <v>75</v>
      </c>
      <c r="H71" s="188"/>
      <c r="I71" s="188"/>
      <c r="J71" s="188"/>
      <c r="K71" s="147" t="str">
        <f>I66</f>
        <v/>
      </c>
    </row>
    <row r="72" spans="1:13" ht="44.25" customHeight="1" thickBot="1" x14ac:dyDescent="0.25">
      <c r="A72" s="13"/>
      <c r="B72" s="13"/>
      <c r="C72" s="13"/>
      <c r="D72" s="15"/>
      <c r="E72" s="13"/>
      <c r="F72" s="13"/>
      <c r="G72" s="16"/>
      <c r="H72" s="184" t="s">
        <v>46</v>
      </c>
      <c r="I72" s="185"/>
      <c r="J72" s="186"/>
      <c r="K72" s="114" t="str">
        <f>IF(SUM(K68:K71)=0,"",SUM(K68:K71))</f>
        <v/>
      </c>
    </row>
    <row r="73" spans="1:13" ht="19.5" customHeight="1" x14ac:dyDescent="0.2">
      <c r="A73" s="13"/>
      <c r="B73" s="13"/>
      <c r="C73" s="13"/>
      <c r="D73" s="15"/>
      <c r="E73" s="13"/>
      <c r="F73" s="13"/>
      <c r="G73" s="16"/>
      <c r="H73" s="72"/>
      <c r="I73" s="73" t="s">
        <v>28</v>
      </c>
      <c r="J73" s="74">
        <v>0.19</v>
      </c>
      <c r="K73" s="75" t="str">
        <f>IF(K72="","",ROUND((K72*J73),2))</f>
        <v/>
      </c>
    </row>
    <row r="74" spans="1:13" ht="25.5" customHeight="1" thickBot="1" x14ac:dyDescent="0.25">
      <c r="A74" s="13"/>
      <c r="B74" s="13"/>
      <c r="C74" s="13"/>
      <c r="D74" s="15"/>
      <c r="E74" s="13"/>
      <c r="F74" s="13"/>
      <c r="G74" s="16"/>
      <c r="H74" s="181" t="s">
        <v>29</v>
      </c>
      <c r="I74" s="182"/>
      <c r="J74" s="183"/>
      <c r="K74" s="69" t="str">
        <f>IF(SUM(K72:K73)=0,"",SUM(K72:K73))</f>
        <v/>
      </c>
      <c r="M74" s="7">
        <v>17.170000000000002</v>
      </c>
    </row>
    <row r="75" spans="1:13" ht="25.5" customHeight="1" x14ac:dyDescent="0.25">
      <c r="H75" s="178" t="s">
        <v>110</v>
      </c>
      <c r="I75" s="179"/>
      <c r="J75" s="180"/>
      <c r="K75" s="177" t="e">
        <f>I33+I50+I58</f>
        <v>#VALUE!</v>
      </c>
    </row>
  </sheetData>
  <sheetProtection algorithmName="SHA-512" hashValue="Kww9UD9QDRhmWUt4Wx/wS24PsPm7I6j1jOfICAOYBd9VSMJv+4koQh+11UnmdeFnmDE+pJk1AWb/C74WBg4yfA==" saltValue="wBKGKEEXko3Rtw/ECL8D9g==" spinCount="100000" sheet="1" selectLockedCells="1"/>
  <autoFilter ref="A21:K33" xr:uid="{00000000-0009-0000-0000-000000000000}"/>
  <mergeCells count="24">
    <mergeCell ref="A5:K5"/>
    <mergeCell ref="A7:K7"/>
    <mergeCell ref="C8:G8"/>
    <mergeCell ref="C9:G9"/>
    <mergeCell ref="A9:A18"/>
    <mergeCell ref="C12:G12"/>
    <mergeCell ref="C11:G11"/>
    <mergeCell ref="C10:G10"/>
    <mergeCell ref="I11:K18"/>
    <mergeCell ref="C15:G15"/>
    <mergeCell ref="H75:J75"/>
    <mergeCell ref="H74:J74"/>
    <mergeCell ref="H72:J72"/>
    <mergeCell ref="G71:J71"/>
    <mergeCell ref="C16:G16"/>
    <mergeCell ref="C17:G17"/>
    <mergeCell ref="A61:F61"/>
    <mergeCell ref="B52:B53"/>
    <mergeCell ref="C52:C53"/>
    <mergeCell ref="G68:J68"/>
    <mergeCell ref="G70:J70"/>
    <mergeCell ref="C18:G18"/>
    <mergeCell ref="A66:G66"/>
    <mergeCell ref="G69:J69"/>
  </mergeCells>
  <phoneticPr fontId="53" type="noConversion"/>
  <printOptions horizontalCentered="1"/>
  <pageMargins left="0.39370078740157483" right="0.39370078740157483" top="0.39370078740157483" bottom="0.39370078740157483" header="0.11811023622047245" footer="0.11811023622047245"/>
  <pageSetup paperSize="9" scale="68" fitToHeight="0" orientation="landscape" horizontalDpi="4294967294" verticalDpi="4294967294" r:id="rId1"/>
  <headerFooter>
    <oddFooter>&amp;L&amp;"Arial,Standard"&amp;8&amp;A&amp;R&amp;"Arial,Standard"&amp;8Stand: 21.08.2017 - &amp;P / &amp;N</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8</vt:i4>
      </vt:variant>
    </vt:vector>
  </HeadingPairs>
  <TitlesOfParts>
    <vt:vector size="9" baseType="lpstr">
      <vt:lpstr>Preisblatt </vt:lpstr>
      <vt:lpstr>'Preisblatt '!Bodenbelag</vt:lpstr>
      <vt:lpstr>'Preisblatt '!Druckbereich</vt:lpstr>
      <vt:lpstr>'Preisblatt '!Drucktitel</vt:lpstr>
      <vt:lpstr>'Preisblatt '!Gesamtfläche</vt:lpstr>
      <vt:lpstr>'Preisblatt '!Glascode</vt:lpstr>
      <vt:lpstr>'Preisblatt '!Raumgruppe</vt:lpstr>
      <vt:lpstr>'Preisblatt '!Reinigungsfläche</vt:lpstr>
      <vt:lpstr>'Preisblatt '!Turnus</vt:lpstr>
    </vt:vector>
  </TitlesOfParts>
  <Company>Bundesanstalt für Immobilienaufgaben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Schulze</dc:creator>
  <cp:lastModifiedBy>Verdingung GP</cp:lastModifiedBy>
  <cp:lastPrinted>2018-10-24T08:59:31Z</cp:lastPrinted>
  <dcterms:created xsi:type="dcterms:W3CDTF">2016-11-29T11:01:49Z</dcterms:created>
  <dcterms:modified xsi:type="dcterms:W3CDTF">2026-03-27T11:52:01Z</dcterms:modified>
</cp:coreProperties>
</file>