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U:\BESCH\5_Beschaffungen\2026\1. Ausschreibungen\2026-013-UHK-BKR-EU_we_OV_Kauf Feuerwehrfahrzeug GW-AS\4. Vergabeunterlagen\final\"/>
    </mc:Choice>
  </mc:AlternateContent>
  <xr:revisionPtr revIDLastSave="0" documentId="13_ncr:1_{8A947235-28A2-4D9E-A4E7-09B4193B82B7}" xr6:coauthVersionLast="47" xr6:coauthVersionMax="47" xr10:uidLastSave="{00000000-0000-0000-0000-000000000000}"/>
  <bookViews>
    <workbookView xWindow="-120" yWindow="-120" windowWidth="29040" windowHeight="15720" tabRatio="500" xr2:uid="{00000000-000D-0000-FFFF-FFFF00000000}"/>
  </bookViews>
  <sheets>
    <sheet name="Übersicht" sheetId="1" r:id="rId1"/>
    <sheet name=" Fahrgestell und Aufbau" sheetId="2" r:id="rId2"/>
    <sheet name="Beladung" sheetId="3" r:id="rId3"/>
  </sheets>
  <definedNames>
    <definedName name="_xlnm.Print_Titles" localSheetId="1">' Fahrgestell und Aufbau'!$1:$4</definedName>
    <definedName name="_xlnm.Print_Titles" localSheetId="2">Beladung!$1:$4</definedName>
    <definedName name="Z_785EB127_131A_48B3_A7D3_D113A5EC362E_.wvu.PrintTitles" localSheetId="1">' Fahrgestell und Aufbau'!$1:$4</definedName>
    <definedName name="Z_785EB127_131A_48B3_A7D3_D113A5EC362E_.wvu.PrintTitles" localSheetId="2">Beladung!$1:$4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G67" i="3" l="1"/>
  <c r="E244" i="2"/>
  <c r="C1" i="2"/>
  <c r="G66" i="3"/>
  <c r="G65" i="3"/>
  <c r="G64" i="3"/>
  <c r="G63" i="3"/>
  <c r="G62" i="3"/>
  <c r="G61" i="3"/>
  <c r="G60" i="3"/>
  <c r="G59" i="3"/>
  <c r="G58" i="3"/>
  <c r="G57" i="3"/>
  <c r="G56" i="3"/>
  <c r="G55" i="3"/>
  <c r="G54" i="3"/>
  <c r="G53" i="3"/>
  <c r="G52" i="3"/>
  <c r="G51" i="3"/>
  <c r="G50" i="3"/>
  <c r="G49" i="3"/>
  <c r="G48" i="3"/>
  <c r="G47" i="3"/>
  <c r="G45" i="3"/>
  <c r="G44" i="3"/>
  <c r="G43" i="3"/>
  <c r="G41" i="3"/>
  <c r="G40" i="3"/>
  <c r="G39" i="3"/>
  <c r="G38" i="3"/>
  <c r="G36" i="3"/>
  <c r="G35" i="3"/>
  <c r="G34" i="3"/>
  <c r="G33" i="3"/>
  <c r="G32" i="3"/>
  <c r="G31" i="3"/>
  <c r="G30" i="3"/>
  <c r="G29" i="3"/>
  <c r="G28" i="3"/>
  <c r="G26" i="3"/>
  <c r="G25" i="3"/>
  <c r="G23" i="3"/>
  <c r="G22" i="3"/>
  <c r="G21" i="3"/>
  <c r="G20" i="3"/>
  <c r="G19" i="3"/>
  <c r="G18" i="3"/>
  <c r="G17" i="3"/>
  <c r="G16" i="3"/>
  <c r="G15" i="3"/>
  <c r="G14" i="3"/>
  <c r="G13" i="3"/>
  <c r="G12" i="3"/>
  <c r="G11" i="3"/>
  <c r="G9" i="3"/>
  <c r="G8" i="3"/>
  <c r="G7" i="3"/>
  <c r="G6" i="3"/>
  <c r="A2" i="3"/>
  <c r="C1" i="3"/>
  <c r="A1" i="3"/>
  <c r="E245" i="2"/>
  <c r="B10" i="1" s="1"/>
  <c r="B12" i="1" s="1"/>
  <c r="A2" i="2"/>
  <c r="A1" i="2"/>
  <c r="G69" i="3" l="1"/>
  <c r="B11" i="1" s="1"/>
  <c r="G68" i="3"/>
</calcChain>
</file>

<file path=xl/sharedStrings.xml><?xml version="1.0" encoding="utf-8"?>
<sst xmlns="http://schemas.openxmlformats.org/spreadsheetml/2006/main" count="717" uniqueCount="647">
  <si>
    <t>Leistungsverzeichnis_Preisblatt</t>
  </si>
  <si>
    <t>Auftraggeber</t>
  </si>
  <si>
    <t>Landratsamt Unstrut-Hainich-Kreis</t>
  </si>
  <si>
    <t>Vergabenummer</t>
  </si>
  <si>
    <t>2025-062-UHK-BKR-EU</t>
  </si>
  <si>
    <t>Vergabeart</t>
  </si>
  <si>
    <t>Offenes Verfahren</t>
  </si>
  <si>
    <t>Bezeichnung</t>
  </si>
  <si>
    <t>1 Feuerwehreinsatzfahrzeug Gerätewagen Atemschutz/Strahlenschutz(GW-AS) - Fahrgestell, Aufbau und Beladung</t>
  </si>
  <si>
    <t>Name des Bieters</t>
  </si>
  <si>
    <t>Angebotsendsumme brutto Fahrgestell und Aufbau</t>
  </si>
  <si>
    <t>Angebotsendsumme brutto Beladung</t>
  </si>
  <si>
    <t>Angebotsendsumme brutto für das gesamte Fahrzeug</t>
  </si>
  <si>
    <r>
      <rPr>
        <sz val="11"/>
        <color rgb="FF000000"/>
        <rFont val="Calibri"/>
        <family val="2"/>
        <charset val="1"/>
      </rPr>
      <t xml:space="preserve">Die </t>
    </r>
    <r>
      <rPr>
        <b/>
        <sz val="11"/>
        <color rgb="FF4472C4"/>
        <rFont val="Calibri"/>
        <family val="2"/>
        <charset val="1"/>
      </rPr>
      <t>blauen Bereiche</t>
    </r>
    <r>
      <rPr>
        <sz val="11"/>
        <color rgb="FF000000"/>
        <rFont val="Calibri"/>
        <family val="2"/>
        <charset val="1"/>
      </rPr>
      <t xml:space="preserve"> in diesem Leistungsverzeichnis sind vom Bieter auszufüllen.</t>
    </r>
  </si>
  <si>
    <r>
      <rPr>
        <sz val="11"/>
        <color rgb="FF000000"/>
        <rFont val="Calibri"/>
        <family val="2"/>
        <charset val="1"/>
      </rPr>
      <t xml:space="preserve">Die </t>
    </r>
    <r>
      <rPr>
        <b/>
        <sz val="11"/>
        <color rgb="FF000000"/>
        <rFont val="Calibri"/>
        <family val="2"/>
        <charset val="1"/>
      </rPr>
      <t>Angebotsendsumme in Euro brutto</t>
    </r>
    <r>
      <rPr>
        <sz val="11"/>
        <color rgb="FF000000"/>
        <rFont val="Calibri"/>
        <family val="2"/>
        <charset val="1"/>
      </rPr>
      <t xml:space="preserve"> ist in das beigefügte Angebotsschreib</t>
    </r>
    <r>
      <rPr>
        <sz val="11"/>
        <rFont val="Calibri"/>
        <family val="2"/>
        <charset val="1"/>
      </rPr>
      <t>en (633)</t>
    </r>
    <r>
      <rPr>
        <sz val="11"/>
        <color rgb="FF000000"/>
        <rFont val="Calibri"/>
        <family val="2"/>
        <charset val="1"/>
      </rPr>
      <t xml:space="preserve"> zu übertragen.</t>
    </r>
  </si>
  <si>
    <t xml:space="preserve">Alle Kosten der zu erbringenden Leistungen sind in die Angebotspreise einzukalkulieren. </t>
  </si>
  <si>
    <t>Dem Leistungsverzeichnis_Preisblatt ist ein eigenes Angebot mit Angabe von 
Typenbezeichnungen, Erläuterungen, Maßangaben etc. und Preisen beizufügen.</t>
  </si>
  <si>
    <t>Pos.</t>
  </si>
  <si>
    <t>Technische Parameter, Mindestanforderung und Ausstattungsgrad</t>
  </si>
  <si>
    <r>
      <rPr>
        <b/>
        <sz val="10"/>
        <color rgb="FF000000"/>
        <rFont val="Arial"/>
        <family val="2"/>
        <charset val="1"/>
      </rPr>
      <t xml:space="preserve">Bestätigung der Anforderungen </t>
    </r>
    <r>
      <rPr>
        <b/>
        <sz val="10"/>
        <color rgb="FF000000"/>
        <rFont val="Wingdings"/>
        <charset val="2"/>
      </rPr>
      <t xml:space="preserve">ü 
</t>
    </r>
    <r>
      <rPr>
        <b/>
        <sz val="10"/>
        <color rgb="FF000000"/>
        <rFont val="Arial"/>
        <family val="2"/>
        <charset val="1"/>
      </rPr>
      <t>bzw. Ergänzung der Parameter durch den Bieter</t>
    </r>
  </si>
  <si>
    <t>Bemerkungen des Bieters</t>
  </si>
  <si>
    <t>Lieferung eines Fahrgestells</t>
  </si>
  <si>
    <t>1.1</t>
  </si>
  <si>
    <t>Allgemeines</t>
  </si>
  <si>
    <t>1.1.1</t>
  </si>
  <si>
    <t>Gerätewagen Atemschutz/Strahlenschutz (GW-AS) entsprechend Technischer Richtlinie" Gerätewagen Atemschutz/Strahlenschutz (GW-A/S) Thüringen" mit Straßenantrieb ,technischen Anforderungen an das Fahrzeug gelten DIN EN 1846-1, DIN EN 1846-2, DIN EN 1846-3, E DIN 14, 02-2 und DIN 14502-3 in der jeweils gültigen Fassung.
Die Besatzung besteht aus einem Trupp (1/2).</t>
  </si>
  <si>
    <t>1.1.2</t>
  </si>
  <si>
    <t>Zulässige Gesamtmasse (zGM) max. 14.000 kg
- eine zulassungstechnische Ablastung des Fahrzeuges ist möglich
- Fahrzeugumbauten in bautechnische Ausführungen, die eine Erhöhung der Nutzlast des Fahrzeuges zur Folge haben, werden nicht akzeptiert.</t>
  </si>
  <si>
    <t>tatsächliche zGM 
in kg:</t>
  </si>
  <si>
    <t>1.1.3</t>
  </si>
  <si>
    <t>Fahrzeuglänge max. 8.000 mm</t>
  </si>
  <si>
    <t>tatsächliche Fahrzeuglänge 
in mm:</t>
  </si>
  <si>
    <t>1.1.4</t>
  </si>
  <si>
    <t>Gesamtbreite max. 2.500 mm (inkl. eingeklappten Außenspiegeln)</t>
  </si>
  <si>
    <t>tatsächliche Gesamtbreite in mm:</t>
  </si>
  <si>
    <t>1.1.5</t>
  </si>
  <si>
    <t xml:space="preserve">Fahrzeughöhe max. 3.300 mm </t>
  </si>
  <si>
    <t>tatsächliche Gesamthöhe in mm:</t>
  </si>
  <si>
    <t>1.2</t>
  </si>
  <si>
    <t>Farbgebung</t>
  </si>
  <si>
    <t>1.2.1</t>
  </si>
  <si>
    <t>Lackierung RAL 3020</t>
  </si>
  <si>
    <t>1.2.2</t>
  </si>
  <si>
    <t>vorderer Kotflügel und Stoßfänger RAL 9010</t>
  </si>
  <si>
    <t>1.2.3</t>
  </si>
  <si>
    <t>Lackierung Fahrgestell/Rahmen schwarz RAL 9005 oder Farbe in Serie</t>
  </si>
  <si>
    <t>1.2.4</t>
  </si>
  <si>
    <t>Lackierung Felgen serienmäßig</t>
  </si>
  <si>
    <t>1.3</t>
  </si>
  <si>
    <t>Motor und Antrieb</t>
  </si>
  <si>
    <t>1.3.1</t>
  </si>
  <si>
    <t>Dieselmotor Abgasnorm EURO 6/ Zusatzstoffe:
- falls das Fahrzeug Zusatzstoffe benötigt, muss es auch ohne diese uneingeschränkt weiter genutzt werden können, es dürfen keine Schäden am Motor oder zugehörigen Teilen entstehen.</t>
  </si>
  <si>
    <t>Nutzung 
Zusatzstoff:</t>
  </si>
  <si>
    <t>ja 
nein</t>
  </si>
  <si>
    <t>1.3.2</t>
  </si>
  <si>
    <t>Motorleistung mind. 135 kW, jedoch entsprechend Leistungsanforderung nach DIN EN 1846-2 begrenzt auf 100 km/h, Beschleunigung des Fahrzeuges in der angebotenen Konfiguration unter Beachtung der zul. Gesamtmasse aus dem Stand auf 65 km/h (dynamische Leistung nach DIN EN 1846-2, Tabelle 7)</t>
  </si>
  <si>
    <t>tatsächliche Motorleistung 
in kW:</t>
  </si>
  <si>
    <t>1.3.4</t>
  </si>
  <si>
    <t>Verwendung von Hochleistungs-Mehrbereichs-Motorenöl mit guten Kaltstarteigenschaften</t>
  </si>
  <si>
    <t>1.3.5</t>
  </si>
  <si>
    <t xml:space="preserve">vollautomatisches Getriebe </t>
  </si>
  <si>
    <t>angebotenes Fabrikat und Typ:</t>
  </si>
  <si>
    <t>1.3.7</t>
  </si>
  <si>
    <t>Motor und Getriebe sind für Dauerbelastung bei Nennleistung für den üblichen Bereich der Umgebungstemperaturen gemäß DIN EN 1846-2, Pkt 1.1 ausgelegt ohne zu überhitzen.</t>
  </si>
  <si>
    <t>1.3.8</t>
  </si>
  <si>
    <t>Zwillingsbereifung auf Hinterachse</t>
  </si>
  <si>
    <t>1.3.9</t>
  </si>
  <si>
    <t>Differentialsperre an der Hinterachse</t>
  </si>
  <si>
    <t>1.3.10</t>
  </si>
  <si>
    <t>Luftfederung  an den Achsen</t>
  </si>
  <si>
    <t>1.3.11</t>
  </si>
  <si>
    <t>Allwetterbereifung (mit Alpine-Symbol) auf Stahlfelge mit
- mit hohem Selbstreinigungseffekt 
- gewählte Bereifung muss für optimale Fahrstabilität (Straße + Gelände) auf das Fahrgestell abgestimmt sein
- eine 100%ige Reifentragfähigkeit darf nicht in Anspruch genommen werden
- zum Zeitpunkt der Auslieferung des Fahrgestells max. 12 Monate alt
- ohne Reserverad</t>
  </si>
  <si>
    <t>1.3.12</t>
  </si>
  <si>
    <t>Schmutzfänger an Vorder- und Hinterachse</t>
  </si>
  <si>
    <t>1.4</t>
  </si>
  <si>
    <t>Bremsanlage</t>
  </si>
  <si>
    <t>1.4.1</t>
  </si>
  <si>
    <t>für Feuerwehrfahrzeuge geeignete druckluftbetätigte Zweikreisbremsanlage, Scheibenbremsen an Vorder- und Hinterachse, Bremsbeläge asbestfrei</t>
  </si>
  <si>
    <t>1.4.2</t>
  </si>
  <si>
    <t>Motorbremse mit Betätigung über Bremspedal</t>
  </si>
  <si>
    <t>1.4.3</t>
  </si>
  <si>
    <t>Kipphebelbremse für verbesserte Motorbremsleistung</t>
  </si>
  <si>
    <t>1.4.4</t>
  </si>
  <si>
    <t>Feststellbremse auf allen 2 Achsen wirkend</t>
  </si>
  <si>
    <t>1.4.5</t>
  </si>
  <si>
    <t>Angabe Füllzeit der Druckluftanlage bis Betriebsbereitschaft (alle Kreisläufe komplett entleert) bei Leerlaufdrehzahl und max. Entnahmevolumen pro Minute für Nebenverbraucher</t>
  </si>
  <si>
    <t>Füllzeit in sec:</t>
  </si>
  <si>
    <t>max. 
Entnahmevolu-
men in l/min:</t>
  </si>
  <si>
    <t>1.4.6</t>
  </si>
  <si>
    <t>Lufttrockner der Druckluftanlage in beheizbarer Ausführung</t>
  </si>
  <si>
    <t>1.4.7</t>
  </si>
  <si>
    <t>Schutz der Federspeicherbremsanlage vor plötzlichem Druckverlust</t>
  </si>
  <si>
    <t>1.4.8</t>
  </si>
  <si>
    <t>Schnellstarteinrichtung für Sonderfahrzeuge</t>
  </si>
  <si>
    <t>1.5</t>
  </si>
  <si>
    <t>Kraftstoffbehälter</t>
  </si>
  <si>
    <t>1.5.1</t>
  </si>
  <si>
    <t>Kraftstofftank: Inhalt ausreichend für eine Reichweite von mind. 400 km (Fahrprofil: Landstraße in Mittelgebirgsregion)</t>
  </si>
  <si>
    <t>tatsächliche Reichweite in km:</t>
  </si>
  <si>
    <t>tatsächliches Fassungsvermögen in l:</t>
  </si>
  <si>
    <t>1.5.2</t>
  </si>
  <si>
    <t>Der Kraftstoffbehälter ist durch die Lage und Konstruktion des Tankfüllstutzens auch für eine Kanisterbetankung geeignet; die üblichen Durchflussmengen an LKW-Tanksäulen sind durch die Tankentlüftungssysteme beim Betanken ohne Leckagen zu realisieren.</t>
  </si>
  <si>
    <t>1.5.3</t>
  </si>
  <si>
    <t>Die Betankung muss grundsätzlich von der Standfläche des Fahrzeuges möglich sein; ist dies konstruktiv nicht möglich und der Abstand von der Standfläche des Fahrzeuges zum Tankfüllstutzen beträgt über 1.500 mm, so sind geeignete Hilfsmittel anzubieten, die ein sicheres und ergonomisches Betanken mit Kanister und Zapfpistole ermöglichen.</t>
  </si>
  <si>
    <t>tatsächlicher Montageort:</t>
  </si>
  <si>
    <t>1.6</t>
  </si>
  <si>
    <t>Fahrerassistenzsysteme</t>
  </si>
  <si>
    <t xml:space="preserve"> </t>
  </si>
  <si>
    <t>1.6.1</t>
  </si>
  <si>
    <t>Antiblockiersystem</t>
  </si>
  <si>
    <t>1.6.2</t>
  </si>
  <si>
    <t>Antriebsschlupfregelung, vorzugsweise abschaltbar</t>
  </si>
  <si>
    <t>1.6.3</t>
  </si>
  <si>
    <t>elektronisches Stabilitätsprogramm/-kontrolle</t>
  </si>
  <si>
    <t>1.6.4</t>
  </si>
  <si>
    <t>Anfahrassistent, hält Fzg. nach Anhalten an Steigungen/bei Gefälle</t>
  </si>
  <si>
    <t>1.6.5</t>
  </si>
  <si>
    <t>hydraulische Servolenkung, wartungsfrei</t>
  </si>
  <si>
    <t>1.7</t>
  </si>
  <si>
    <t>Sicherheitseinrichtungen</t>
  </si>
  <si>
    <t>1.7.1</t>
  </si>
  <si>
    <t>3-Punkt-Automatik-Sicherheitsgurte für alle Sitzplätze</t>
  </si>
  <si>
    <t>1.7.2</t>
  </si>
  <si>
    <t>akustische Warneinrichtung am Heck bei eingelegtem Rückwärtsgang, reduzierbar</t>
  </si>
  <si>
    <t>1.7.3</t>
  </si>
  <si>
    <t>Haltegriffe für Fahrer- und Beifahrereinstieg</t>
  </si>
  <si>
    <t>1.7.4</t>
  </si>
  <si>
    <t>elektrisch verstellbare Panoramaaußenspiegel</t>
  </si>
  <si>
    <t>1.7.5</t>
  </si>
  <si>
    <t>beifahrerseitig Rampen- und EU-Frontspiegel</t>
  </si>
  <si>
    <t>1.7.6</t>
  </si>
  <si>
    <t>Weitwinkelspiegel links und rechts, elektrisch verstellbar</t>
  </si>
  <si>
    <t>1.7.7</t>
  </si>
  <si>
    <t>Drucklufthörner in Verbindung mit Ein-bzw. Zweiklanghorn,elektrisch umschaltbar</t>
  </si>
  <si>
    <t>1.8</t>
  </si>
  <si>
    <t>Fahrerhaus</t>
  </si>
  <si>
    <t>1.8.1</t>
  </si>
  <si>
    <t>Fahrerkabine als Truppkabine (1:2) mit Sitzbank, Schall- und wärmeisolierte Fahrerkabine, vorzugsweise geprüft gemäß ECE-R29-02 oder -03, alle Türen mind. 85° Öffnungswinkel.</t>
  </si>
  <si>
    <t>1.8.2</t>
  </si>
  <si>
    <t>Unterbodenschutz (Steinschlag- und Korrosionsschutz) als geschlossene Beschichtung an der Fahrerhausunterseite</t>
  </si>
  <si>
    <t>1.8.3</t>
  </si>
  <si>
    <t>Der max. Messwert des Lärmpegels im Fahrerhaus ohne Sondersignal überschreitet nicht 80 dB(A).</t>
  </si>
  <si>
    <t>1.8.4</t>
  </si>
  <si>
    <t>strapazierfähiger, reinigungsfreundlicher und rutschhemmender Bodenbelag</t>
  </si>
  <si>
    <t>1.8.5</t>
  </si>
  <si>
    <t>Windschutzscheibe Verbundglas</t>
  </si>
  <si>
    <t>1.8.6</t>
  </si>
  <si>
    <t>Einstiegshilfen und Auftrittstufen für Fahrer/in und Beifahrer/in in verstärkter Ausführung</t>
  </si>
  <si>
    <t>1.8.7</t>
  </si>
  <si>
    <t xml:space="preserve">Sonnenblende außen, getönt, über der Windschutzscheibe </t>
  </si>
  <si>
    <t>1.8.8</t>
  </si>
  <si>
    <t>Fahrerhausrückwand ohne Fenster</t>
  </si>
  <si>
    <t>1.9</t>
  </si>
  <si>
    <t>Klima und Komfort</t>
  </si>
  <si>
    <t>1.9.1</t>
  </si>
  <si>
    <t>Klimaanlage mit automatischer Temperaturregelung</t>
  </si>
  <si>
    <t>1.9.2</t>
  </si>
  <si>
    <t>Fahrersitz luftgefedert, in Höhe, Neigung und Längsrichtung verstellbar, mit Arretierung und Armlehnen</t>
  </si>
  <si>
    <t>1.9.3</t>
  </si>
  <si>
    <t>Rückenlehne des Fahrer- sowie der beiden Beifahrersitze mit integrierter Kopfstütze, welche mind. für die Körpergröße eines 90-Perzentil-Mannes ausgelegt sein müssen.</t>
  </si>
  <si>
    <t>1.9.4</t>
  </si>
  <si>
    <t>Lenkrad in Höhe und Neigung verstellbar, Multifunktionslenkrad</t>
  </si>
  <si>
    <t>1.9.5</t>
  </si>
  <si>
    <t>alle Schlösser gleichschließend</t>
  </si>
  <si>
    <t>1.9.6</t>
  </si>
  <si>
    <t>Zentralverriegelung (alle Türen schließend), insges. zwei Schlüssel</t>
  </si>
  <si>
    <t>1.9.7</t>
  </si>
  <si>
    <t>Türfensterheber elektrisch</t>
  </si>
  <si>
    <t>1.10</t>
  </si>
  <si>
    <t>Elektrik</t>
  </si>
  <si>
    <t>1.10.1</t>
  </si>
  <si>
    <t>Die Leistungsfähigkeit des Fahrzeuggenerators bzw. die Batteriekapazität sind so auszulegen, dass die Stromversorgung der üblichen Fahrzeugsysteme und aller anderen Ausrüstungen gewährleistet ist. Dazu ist eine Energiebilanz in Anlehnung an die Musterenergiebilanz nach E DIN 14502-2 zu erstellen. Ein Batteriewächter mit optischer und akustischer Anzeige muss vorhanden sein. Alle Steckdosen im Aufbau sind mit der maximal abnehmbaren Leistung zu beschriften.</t>
  </si>
  <si>
    <t>Tatsächliche Stromstärke in A:</t>
  </si>
  <si>
    <t>tatsächliche Ausgangsleistung 
in W:</t>
  </si>
  <si>
    <t>1.10.2</t>
  </si>
  <si>
    <t>verstärkte Batterien, 2 x 12 V, mind. 180 Ah</t>
  </si>
  <si>
    <t>tatsächliche Kapazität in Ah:</t>
  </si>
  <si>
    <t>1.10.3</t>
  </si>
  <si>
    <t>Radio:
- DAB-tauglich
- RDS
- verschaltbar (für Radiostummschaltung bei abgehendem Funk)</t>
  </si>
  <si>
    <t>1.10.4</t>
  </si>
  <si>
    <t>CAN-Bus-Steuerung inkl. parametrierbarem Sondermodul zur Gewährleistung einer Schnittstelle für den Aufbauhersteller</t>
  </si>
  <si>
    <t>1.10.5</t>
  </si>
  <si>
    <t>eindeutige, deutsche Beschriftung der Sicherungsbelegung für das Fahrgestell</t>
  </si>
  <si>
    <t>1.10.6</t>
  </si>
  <si>
    <t>Bei ausgeschaltetem Motor ist ein Batteriebetrieb für 18 Fahrbewegungen der Ladebordwand, für Fahrzeug- und Funkbetrieb sowie für Fahrzeug- und Umfeldbeleuchtung von mindestens 2 h sicherzustellen.</t>
  </si>
  <si>
    <t>1.11</t>
  </si>
  <si>
    <t>Beleuchtung</t>
  </si>
  <si>
    <t>1.11.1</t>
  </si>
  <si>
    <t xml:space="preserve">Scheinwerfer in LED Ausführung </t>
  </si>
  <si>
    <t>1.11.2</t>
  </si>
  <si>
    <t xml:space="preserve">Tagfahrlicht LED </t>
  </si>
  <si>
    <t>1.11.3</t>
  </si>
  <si>
    <t xml:space="preserve">Nebelscheinwerfer in LED Ausführung </t>
  </si>
  <si>
    <t>1.11.4</t>
  </si>
  <si>
    <t>Innenbeleuchtung im Fahrerraum über Türkontaktschalter</t>
  </si>
  <si>
    <t>1.11.5</t>
  </si>
  <si>
    <t>Einstiegleuchten (Trittstufenbeleuchtung) als LED</t>
  </si>
  <si>
    <t>1.12</t>
  </si>
  <si>
    <t>Anzeigen, Instrumente und Beschriftungen</t>
  </si>
  <si>
    <t>1.12.1</t>
  </si>
  <si>
    <t>übersichtliche und einfache Bedienung der einzelnen Sperren</t>
  </si>
  <si>
    <t>1.12.2</t>
  </si>
  <si>
    <t>Betriebsstundenzähler</t>
  </si>
  <si>
    <t>1.12.3</t>
  </si>
  <si>
    <t>Tachometer in km/h, ohne Fahrtenschreiber</t>
  </si>
  <si>
    <t>1.12.4</t>
  </si>
  <si>
    <t>Elektronischer Drehzahlmesser</t>
  </si>
  <si>
    <t>1.12.5</t>
  </si>
  <si>
    <t>Anzeige Uhrzeit digital</t>
  </si>
  <si>
    <t>1.12.6</t>
  </si>
  <si>
    <t>Kraftstoffvorratsanzeige</t>
  </si>
  <si>
    <t>1.12.7</t>
  </si>
  <si>
    <t>Öldruckanzeige</t>
  </si>
  <si>
    <t>1.12.8</t>
  </si>
  <si>
    <t>Alle Schalter müssen durch Symbole und Schriftzug eindeutig gekennzeichnet und beleuchtet sein.</t>
  </si>
  <si>
    <t>1.12.9</t>
  </si>
  <si>
    <t>Der vorgeschriebene Reifendruck muss dauerhaft lesbar über allen Rädern angebracht sein.</t>
  </si>
  <si>
    <t>1.12.10</t>
  </si>
  <si>
    <t>Der Deckel des Kraftstoffbehälters ist mit Literzahl und der Aufschrift "Diesel" zu versehen.</t>
  </si>
  <si>
    <t>1.12.11</t>
  </si>
  <si>
    <t>Service-Intervall Anzeige</t>
  </si>
  <si>
    <t>1.13</t>
  </si>
  <si>
    <t>Sonstiges</t>
  </si>
  <si>
    <t>1.13.1</t>
  </si>
  <si>
    <t>Vorn und hinten muss eine Schleppvorrichtung vorhanden sein, die ein Abschleppen des Fahrzeugs ermöglicht; sie muss in der Lage sein, Schäkel ähnlich Form C nach DIN 82101, die hinsichtlich der Masse der Nenngröße 3 nach DIN 82101 entsprechen, aufzunehmen; an den Schäkeln ist jeweils einem Schild mit der maximalen Zugkraft anzubringen.</t>
  </si>
  <si>
    <t>1.13.2</t>
  </si>
  <si>
    <t>Vorrüstung zur Aufnahme einer Sondersignalanlage</t>
  </si>
  <si>
    <t>1.13.3</t>
  </si>
  <si>
    <t>Funkvorbereitung: Anschluss 12 V, Funkentstörung</t>
  </si>
  <si>
    <t>1.13.4</t>
  </si>
  <si>
    <t>Nichtraucherausführung</t>
  </si>
  <si>
    <t>1.13.5</t>
  </si>
  <si>
    <t>Wagenheber 10 t, herstellerabhängiges Bordwerkzeug</t>
  </si>
  <si>
    <t>1.13.6</t>
  </si>
  <si>
    <t>zwei Warndreiecke nach StVZO</t>
  </si>
  <si>
    <t>1.13.7</t>
  </si>
  <si>
    <t>zwei Warnleuchten nach StVZO</t>
  </si>
  <si>
    <t>1.13.8</t>
  </si>
  <si>
    <t>zwei Unterlegkeile</t>
  </si>
  <si>
    <t>1.13.9</t>
  </si>
  <si>
    <r>
      <rPr>
        <sz val="10"/>
        <color rgb="FF000000"/>
        <rFont val="Arial"/>
        <family val="2"/>
        <charset val="1"/>
      </rPr>
      <t>Verbandkasten nach StVZ</t>
    </r>
    <r>
      <rPr>
        <sz val="10"/>
        <rFont val="Arial"/>
        <family val="2"/>
        <charset val="1"/>
      </rPr>
      <t>O mit</t>
    </r>
    <r>
      <rPr>
        <sz val="10"/>
        <color rgb="FF000000"/>
        <rFont val="Arial"/>
        <family val="2"/>
        <charset val="1"/>
      </rPr>
      <t xml:space="preserve"> einer Haltbarkeit von mind. </t>
    </r>
    <r>
      <rPr>
        <sz val="10"/>
        <rFont val="Arial"/>
        <family val="2"/>
        <charset val="1"/>
      </rPr>
      <t>3 Jahren bei Auslieferung</t>
    </r>
  </si>
  <si>
    <t>1.14</t>
  </si>
  <si>
    <t>Garantie, Service und Fristen</t>
  </si>
  <si>
    <t>1.14.1</t>
  </si>
  <si>
    <t xml:space="preserve">24-h-Wartungs- und Reparaturservice </t>
  </si>
  <si>
    <t>1.14.2</t>
  </si>
  <si>
    <t>Vollgarantie Fahrgestell: mind. 2 Jahre (Laufleistung ca. 4.000 km/Jahr)</t>
  </si>
  <si>
    <t>Garantie in Jahren:</t>
  </si>
  <si>
    <t>1.14.3</t>
  </si>
  <si>
    <t>Garantie Durchrostung Fahrgestell: mind. 7 Jahre</t>
  </si>
  <si>
    <t>1.14.4</t>
  </si>
  <si>
    <t>Garantie Ersatzteilhaltung Fahrgestell mind. 15 Jahre (ab Auslieferung)</t>
  </si>
  <si>
    <t>2.0</t>
  </si>
  <si>
    <t>Auf- und Ausbau - Durchführung des feuerwehrtechnischen Aufbaus für GW-AS mit Ladeboardwand und 6 Rollcontainern auf das Fahrgestell Pos. 1</t>
  </si>
  <si>
    <t>2.1</t>
  </si>
  <si>
    <t>2.1.1</t>
  </si>
  <si>
    <t>Das Fahrzeug muss fertig ausgebaut die vollständige Beladung  sowie 3 Personen à 90 kg (inkl. Fahrer/in) aufnehmen können.</t>
  </si>
  <si>
    <t>Tatsächliche Massereserve in kg:</t>
  </si>
  <si>
    <t>2.1.2</t>
  </si>
  <si>
    <t xml:space="preserve">Stabiler, korrosionsbeständiger Kofferaufbau,zwischen den Achsen zusätzliche Geräteraumfächer über den gesamten Kofferaufbau, Ladeboardwand, Unterbringung von 6 Rollcontainern  und zusätzlicher Ausrüstung </t>
  </si>
  <si>
    <t>2.1.3</t>
  </si>
  <si>
    <t>Eine spannungsfreie Lagerung des Aufbaus auf dem Fahrgestell, vorzugsweise ohne Fügeverbindungen für maximale Verwindungsfestigkeit, ist zu realisieren. Eine Materialüberbeanspruchung des Aufbaus im Fahrbetrieb muss vermieden werden, die Einhaltung der Aufbaurichtlinien des Fahrgestellherstellers ist in der Ablieferungsinspektion durch den Fahrgestellhersteller oder einer autorisierten Vertragswerkstatt zu dokumentieren.</t>
  </si>
  <si>
    <t>2.1.4</t>
  </si>
  <si>
    <t>Der Aufbau gewährleistet einen optimalen Zugang zu den Geräten. Die verwendeten Materialarten, konstruktiven Besonderheiten und Verbindungstechnologien sind anzugeben und eine ausführliche Beschreibung des Aufbaus ist beizufügen. Umbaumaßnahmen müssen auch nachträglich möglich sein.</t>
  </si>
  <si>
    <t>2.1.5</t>
  </si>
  <si>
    <t>Für das gesamte Fahrzeug sind ein Korrosionsschutz
(z.B. durch korrosionsbeständiges Material) und eine Hohlraumkonservierung (mind. bis in Höhe der Durchfahrtstiefe) sowie dauerhafter Unterbodenschutz (z.B. Elaskon) vorzusehen.</t>
  </si>
  <si>
    <t>2.1.6</t>
  </si>
  <si>
    <t xml:space="preserve">Lieferung und Einbau von Lagerungen für die feuerwehrtechnische Beladung gemäß Los 2 und beigestellter Beladung </t>
  </si>
  <si>
    <t>2.1.8</t>
  </si>
  <si>
    <t>Bedien- und Überwachungselemente sind einfach und übersichtlich auszuführen</t>
  </si>
  <si>
    <t>2.2</t>
  </si>
  <si>
    <t>Fahrerraum (FR)</t>
  </si>
  <si>
    <t>2.2.1</t>
  </si>
  <si>
    <t xml:space="preserve">Türen im Fußbereich innen mit Trittschutz (farblos) </t>
  </si>
  <si>
    <t>2.2.2</t>
  </si>
  <si>
    <t>Hinweisschild im Sichtbereich des/der Fahrers/in mit Angabe der Gesamthöhe, Gesamtbreite, Gesamtlänge und Gesamtmasse des Fahrzeuges</t>
  </si>
  <si>
    <t>2.2.3</t>
  </si>
  <si>
    <t>Lagerung für einen Nothammer mit integriertem Gurtmesser, für Fahrer/in und Beifahrer/in gut zugänglich</t>
  </si>
  <si>
    <t>2.4</t>
  </si>
  <si>
    <t xml:space="preserve">Kofferaufbau allgemein </t>
  </si>
  <si>
    <t>2.4.1</t>
  </si>
  <si>
    <t>Der Kofferaufbau muss es gestatten, die Standardbeladung gemäß Technischer Richtlinie" Gerätewagen Atemschutz/Strahlenschutz (GW-A/S) Thüringen"  und beigestellter Beladung aufzunehmen.</t>
  </si>
  <si>
    <t>2.4.2</t>
  </si>
  <si>
    <t xml:space="preserve">Der Kofferaufbau ist in zwei Bereiche einzuteilen. Diese sind der Arbeitsraum und der Geräteraum. Der Arbeitsraum ist im vorderen Bereich des Kofferaufbaus unterzubringen und mit einer Trennwand vom Geräteraum zu trennen. Als Verbindung zwischen dem Arbeits- und dem Geräteraum ist eine Schiebetür mit einer lichten Weite von mindestens 750 mm vorzusehen. Im gesamten Kofferaufbau ist eine lichte Höhe von mindestens 1.850 mm zu gewährleisten. 
</t>
  </si>
  <si>
    <t>2.4.3</t>
  </si>
  <si>
    <t>Im Kofferaufbau ist auf der Beifahrerseite vorn eine begehbare Öffnung mit einer lichten Weite von mindestens 750 mm, abschließbarer Eingangstür und passender Aufstiegshilfe. Die Aufstiegshilfe ist fest montiert am Gerätefach als Auftritt, welcher gleichzeit als Unterbringung im Gerätfach dient. In der Eingangstür ist ein Fenster (mindestens 600 x 600 mm) einzubauen. An der Innenseite der Eingangstür ist ein Handlauf zu montieren, der bei geöffneter Tür als Treppenhandlauf nutzbar sein muss. In der linken Seitenwand ist gegenüber der Eingangstür ein Schiebefenster (mindestens 900 x 600 mm) zu montieren.</t>
  </si>
  <si>
    <t>2.4.4</t>
  </si>
  <si>
    <t>Einbau einer heckseitigen Ladebordwand mit einer Tragkraft von mindestens 1500kg. Plattformhöhe mindestens 1600mm. Der ALU-Belag der Ladebordwand muss mit einer rutschhemmenden Oberfläche versehen sein (Rutschsicherheit mindestens R11 nach BGR 181).Warnflaggensatz mit Arretierung, Farbe: gelb rot
Zusätzlich müssen geeignete Abrollsicherungen für Rollbehälter mit Raddurchmesser max. 200mm, Breite 800mm vorhanden sein.
Eine Bedienung der Ladebordwand muss über ein seitlich, an der rechten Fahrzeugseite angebautem Bedienteil (funktionssichere, wasserdichte Schalter, Zweihandsteuerung, Höhe: in Absprache mit Auftraggeber) und zusätzlich über feuchtigkeitsunempfindliche, unter Last überfahrbare 2-Punkt Fußsteuerung möglich sein.
Die Ladebordwand soll über eine automatische Bodenangleichung verfügen.
Die Ladebordwand muss mit einer Notentriegelung ausgestattet sein, damit diese mit einer zweiten Person gefahrlos geöffnet bzw. verschlossen werden kann. Im Bereich der Ladebordwand ist ein deutlich sichtbarer Warnhinweis anzubringen, Wortlaut: „Der Aufenthalt von Personen auf der Ladebordwand darf nur bei Stillstand des Fahrzeuges erfolgen!“
Die geöffnete Ladebordwand ist mit an die Türschließkontrolle des Fahrzeugs anzuschliessen.</t>
  </si>
  <si>
    <t>2.4.5</t>
  </si>
  <si>
    <t>Zusätzlich zur vorhandenen Ladebordwand ist im Heckbereich des Fahrzeugs eine separate, manuell zu betätigende Heckklappe (Bordwand) zu installieren.
Die Konstruktion der Heckklappe hat so zu erfolgen, dass sie die gesamte Hecköffnung abdeckt und im geschlossenen Zustand vollständig unter der Ladebordwand angeordnet ist, sodass diese die Klappe vollständig verdeckt.
Die Heckklappe dient dem Schutz des Laderaums vor Witterungseinflüssen und ist entsprechend robust und funktionssicher auszuführen.</t>
  </si>
  <si>
    <t>2.4.6</t>
  </si>
  <si>
    <t>Auf der Beifahrerseite des Aufbaus ist eine mindestens 4.000 mm lange Markise (manuelle Betätigung)  zu installieren, welche auf mindestens 2.500 mm ausgezogen werden kann. Ein Umbau der Markise zu einem Vorzelt (inklusive entsprechender Sicherung durch Haltegewichte) muss möglich sein. Das Vorzelt ist mitzuliefern</t>
  </si>
  <si>
    <t>2.4.7</t>
  </si>
  <si>
    <t>Im Aufbau sind alle Kanten sorgfältig abzurunden, Stoßfugen sind dauerhaft abzudichten.</t>
  </si>
  <si>
    <t>2.4.8</t>
  </si>
  <si>
    <t xml:space="preserve">Alle Geräteraumfächer sowie die einzelnen Lagerungen sind zu beschriften,die Beschriftung hat so zu erfolgen, dass sie vom Auftraggeber in geeigneter Weise ergänzt oder verändert werden kann. Das entsrechende Dokument ist dem Auftraggeber auszuhändigen. </t>
  </si>
  <si>
    <t>2.4.9</t>
  </si>
  <si>
    <t>Entnahmekästen sind mit Entnahmestopp in Aluminium- oder Edelstahlschienenführung mit Gleiteinlage zu verwenden.</t>
  </si>
  <si>
    <t>2.4.10</t>
  </si>
  <si>
    <t xml:space="preserve">Die Lagerung der Ausrüstungsgegenstände hat ergonomisch und entnahmefreundlich zu erfolgen. </t>
  </si>
  <si>
    <t>2.4.11</t>
  </si>
  <si>
    <t>Für den Stromerzeuger ist im Kofferaufbau vorn in Fahrtrichtung links ein ausschließlich von außen zugängliches und zum Arbeitsraum hermetisch abgeschlossenes Gerätefach vorzusehen. Der Betrieb des Stromerzeugers innerhalb des Aufbaus ist nicht zulässig. Ein entsprechender Hinweis ist auf dem Stromerzeuger anzubringen.</t>
  </si>
  <si>
    <t>2.4.12</t>
  </si>
  <si>
    <t>Lagerung des Stromerzeugers auf einem Schwenklager, Schwenkbereich ca. 130°, der Generator muss schwenkbar bleiben, mit Abgasführung unter den Aufbau.</t>
  </si>
  <si>
    <t>2.4.13</t>
  </si>
  <si>
    <t>Im Außenbereich ist auf der Beifahrerseite eine Halterung für das entnehmbare Hygieneboard nach Tabelle A Nr. 9.1.11 der Technische Richtlinie Gerätewagen Atemschutz/Strahlenschutz (GW-A/S) Thüringen vorzusehen.</t>
  </si>
  <si>
    <t>2.4.14</t>
  </si>
  <si>
    <t>System zur Aufnahme von Abfällen.</t>
  </si>
  <si>
    <t>2.4.15</t>
  </si>
  <si>
    <t>Der Bodenbelag ist in rutschhemmender Ausführung zu liefern und leicht zu reinigen. Das Material muss beständig gegen Feuchtigkeit, Öle und sonstige im Feuerwehrdienst übliche Verschmutzungen sein. Es ist sicherzustellen, dass auch bei Nässe eine ausreichende Rutschfestigkeit gewährleistet bleibt. An den Übergängen zu Trennwänden und weiteren Einbauten ist eine fachgerechte Abdichtung herzustellen, um ein Eindringen von Flüssigkeiten zu verhindern.</t>
  </si>
  <si>
    <t>2.5</t>
  </si>
  <si>
    <t xml:space="preserve">Kofferaufbau Arbeitsraum </t>
  </si>
  <si>
    <t>2.5.1</t>
  </si>
  <si>
    <t xml:space="preserve">Der Arbeitsraum ist mit einer Arbeitsfläche (mindestens 1 m²) auszustatten, die vorzugsweise an der Stirnseite des Aufbaus anzubringen ist. Eine Sitzgelegenheit ist vorzusehen, eine Sicherung ist zu berücksichtigen. </t>
  </si>
  <si>
    <t>2.5.2</t>
  </si>
  <si>
    <t>An der Stirnseite des Aufbaus ist ein weiteres Schrank-/Regalsystem zur Lagerung von Messgeräten, Büromaterial und weiterem Zubehör zu berücksichtigen. Verfügbare freie Wandflächen sind magnetisch,weiß und beschreibar auszuführen. Freie Lagermöglichkeiten sind mit Leerkisten zu bestücken.</t>
  </si>
  <si>
    <t>2.5.3</t>
  </si>
  <si>
    <t>Der Arbeitsraum muss über eine motorunabhängige Standheizung verfügen, die bei einer Außen- oder Innentemperatur von −10 °C in 20 min den Innenraum auf mindestens +10 °C erwärmen muss.</t>
  </si>
  <si>
    <t>2.6</t>
  </si>
  <si>
    <t>Kofferaufbau Geräteraum</t>
  </si>
  <si>
    <t>2.4.20</t>
  </si>
  <si>
    <t>Im Geräteraum ist ein allseitig ausstellbares Dachfenster (mindestens 400 x 400 mm) vorzusehen. Eine Dachbeladung ist nicht zulässig.</t>
  </si>
  <si>
    <t>2.4.21</t>
  </si>
  <si>
    <t>Es sind im Geräteraum Heck AIRLINE Zurrschienen zu befestigen. Diese müssen so ausgeführt und angeordnet sein, dass sie für den vorgesehenen Zweck (1. Transport von Rollcontainern und 2. Transport von z.B. Fassware, Europaletten, usw.) geeignet sind. Die Ladungssicherung muss schnell und problemlos mit wenigen Handgriffen erfolgen können. Die notwendigen Ladungssicherungen sind mitzuliefern und detailliert zu beschreiben.
Es sind Verschlüsse gewünscht, die an jeder Stelle der Zurrschiene eingeführt werden können (nicht nur am Ende einer Schiene). Diese müssen über eine definierte und geprüfte Belastbarkeit von mindestens 500 daN verfügen.</t>
  </si>
  <si>
    <t>2.4.22</t>
  </si>
  <si>
    <t>Der Geräteraum muss eine Stellfläche für mindestens sechs Rollcontainer aufweisen, welche gleichmäßig auf beide Fahrzeugseiten zu verteilen sind. Zur Ladungssicherung sind ausschließlich Halteklauen zu verwenden. Das Rollensystem der Container muss mindestens zwei drehbare Räder (360 Grad) mit selbsttätig wirkender Feststellbremse (Totmannbremse) besitzen. Der Raddurchmesser muss mindestens 200 mm betragen und die Räder müssen chemikalienbeständig sein. Zur Ausführung der Rollcontainer wird auf die Fachempfehlung des Gemeinsamen Fachausschusses Technik der Arbeitsgemeinschaft der Berufsfeuerwehren und des Deutschen Feuerwehrverbandes „Richtlinie für die Konstruktion und Verwendung von nicht kraftbetriebenen Rollcontainern im Feuerwehrbereich“ verwiesen.</t>
  </si>
  <si>
    <t>2.4.23</t>
  </si>
  <si>
    <t>Zwischen den Rollcontainern ist ein Durchgang mit einer lichten Weite von mindestens 750 mm zu gewährleisten.</t>
  </si>
  <si>
    <t>2.4.24</t>
  </si>
  <si>
    <t>Im Geräteraum ist oberhalb der Rollcontainer beidseits ein Regalsystem zur sachgerechten Unterbringung der Chemikalienschutzanzüge (Tabelle A, Nr. 1.1.1) und weiterer Ausrüstungsgegenstände  der Technische Richtlinie Gerätewagen Atemschutz/Strahlenschutz (GW-A/S) Thüringen vorzusehen.</t>
  </si>
  <si>
    <t>2.4.25</t>
  </si>
  <si>
    <t>An den Stellplätzen von den Rollcontainern muss ein Schutz an den Seitenwänden angebracht werden, um Beschädigungen durch die Container beim Verladen zu verhindern. Dieser Schutz sollte zudem auswechselbar sein, sodass im Falle von Verschleiß oder Beschädigung einzelne Elemente einfach ersetzt werden können.</t>
  </si>
  <si>
    <t>Elektrische Ausstattung</t>
  </si>
  <si>
    <t>2.6.1</t>
  </si>
  <si>
    <t>CAN-BUS-Bedieneinrichtung:
mit Auffind-/Nachtbeleuchtung, Fehlererkennung und -anzeige, eindeutiger Tastenbeschriftung (Piktogramme und Klartextbezeichnung), Tasten mit Funktions-/Kontrollanzeige und ergonomisch sinnvolle Anordnung, vorzugsweise als Kompaktbedieneinheit
im FR, zwischen Fahrer/in und Beifahrer/in zentral auf Armaturenbrett angebracht,
- Hauptkennleuchte und Tonfolgesignal in Hupbereitschaft,
- Hauptkennleuchte und Tonfolgesignal in Dauerbetrieb,
- Heckkennleuchte,
- Frontblitz,
- Heckwarneinrichtung (nur im Stand schaltbar),
- Umfeldbeleuchtung (bis 10 km/h),
- Einsatzstellentaster (nur im Stand schaltbar)</t>
  </si>
  <si>
    <t>2.6.2</t>
  </si>
  <si>
    <t>Kontrollanzeigen für alle Geräteräume, Auftritte, Klappen, Ladeboardwand, Markise, Türen, den Steuerstand mit optischer und akustischer Anzeige integriert in CAN-Bus-Bedieneinrichtung im FR</t>
  </si>
  <si>
    <t>2.6.3</t>
  </si>
  <si>
    <t>Alle Schalter sind mit Auffindbeleuchtung (LED - mind. über Standlicht geschaltet) sowie deutlichen Piktogrammen und Klartextbeschriftungen zu versehen.</t>
  </si>
  <si>
    <t>2.6.4</t>
  </si>
  <si>
    <t>Die Batterieunterbringung muss für Montage- und Prüfarbeiten von der Standfläche des Fahrzeuges sehr gut zugänglich sowie säurebeständig und belüftet (Querlüftung, Lüftungsgitter/spritzwassergeschützt) ausgeführt sein.</t>
  </si>
  <si>
    <t>2.6.5</t>
  </si>
  <si>
    <t>Lieferung und Einbau einer Ladestromverteilung/-regelung</t>
  </si>
  <si>
    <t>2.6.6</t>
  </si>
  <si>
    <t xml:space="preserve">Lieferung und Einbau Spannungsüberwachungseinrichtung (Batteriewächter) für Bordnetz mit akustischem und optischem Unterspannungswarner </t>
  </si>
  <si>
    <t>2.6.7</t>
  </si>
  <si>
    <t>Die elektrische Zusatzausstattung ist möglichst getrennt von der elektrischen Ausstattung des Basisfahrzeuges zu verbauen und in geeigneter Weise an die Batterien anzuschließen, außerdem als zentrale Verteilung auszulegen und über gut zugängliche und beschriftete Sicherungsautomaten abzusichern.</t>
  </si>
  <si>
    <t>2.6.8</t>
  </si>
  <si>
    <t>Lieferung und Einbau Einspeisung 230 V, mit automatischem Auswurf des Steckers und selbstschließendem Deckel bei Betätigung der Zündung, gesicherter Deckel im geschlossenen Zustand, inkl. optischem sowie akustischem Batteriewächter, Einbau Fahrerseite hinter Fahrertür. Typ: Rettbox One ,inkl. 5m Zuleitungskabel</t>
  </si>
  <si>
    <t>2.6.9</t>
  </si>
  <si>
    <t>Lieferung und Einbau Spannungswandler 24 V / 12 V</t>
  </si>
  <si>
    <t>2.6.10</t>
  </si>
  <si>
    <t>Sämtliche Ladehalterungen dürfen nur bei externer Einspeisung oder bei laufendem Motor funktionieren.</t>
  </si>
  <si>
    <t>2.6.11</t>
  </si>
  <si>
    <t>Nach Abschaltung aller schaltbaren Verbraucher darf der Ruhestrom an der Fahrzeugbatterie bei geschlossenem Batterietrennrelais ca. 50,0 mA und bei geöffnetem Batterietrennrelais ca. 2,0 mA betragen.</t>
  </si>
  <si>
    <t>2.6.12</t>
  </si>
  <si>
    <t>Montage von beigestellten Ladegeräten für Handsprechfunkgeräten (4x Atex) . Genaue Absprache muss mit AG erfolgen.</t>
  </si>
  <si>
    <t>2.6.13</t>
  </si>
  <si>
    <t>Montage von Ladegeräten für Handlampen. Genaue Absprache muss mit AG erfolgen.</t>
  </si>
  <si>
    <t>2.6.14</t>
  </si>
  <si>
    <t>In dem Bereich oberhalb der Arbeitsfläche (Arbeitsraum) sind mindestens zwei Doppelsteckdosen (230 V) vorzusehen.</t>
  </si>
  <si>
    <t>2.7</t>
  </si>
  <si>
    <t>2.7.1</t>
  </si>
  <si>
    <t>Lieferung und Einbau eines LED-Spots, Montage/ Einbauort über dem Beifahrersitz (Dachverkleidung oben), eine Blendfreiheit des/der Fahrers/in ist sicherzustellen.</t>
  </si>
  <si>
    <t>2.7.2</t>
  </si>
  <si>
    <t>Blendfreie LED-Geräteraumbeleuchtung</t>
  </si>
  <si>
    <t>2.7.3</t>
  </si>
  <si>
    <t>Blendfreie LED-Umfeldbeleuchtung vom Fahrerhaus, Arbeitsraum  und Geräteraum  schaltbar, schaltbar über CAN-BUS-Bedieneinrichtung oder Schalter, automatische Abschaltung ab 10 km/h.Die LED-Umfeldbeleuchtungen nach den Vorgaben der DIN EN 1846-2 auszustatten, welche über das Bordnetz versorgt werden. Die Umfeldbeleuchtung auf der Beifahrerseite ist unterhalb der Markise anzubringen.</t>
  </si>
  <si>
    <t>2.7.4</t>
  </si>
  <si>
    <t>LED-Blinkleuchten für Bordwandklappen</t>
  </si>
  <si>
    <t>2.7.5</t>
  </si>
  <si>
    <t>LED - Einstiegsleuchten (Trittstufenbeleuchtung)</t>
  </si>
  <si>
    <t>2.7.6</t>
  </si>
  <si>
    <t xml:space="preserve">Blendfreie, großflächige LED-Innenraumbeleuchtung im Geräteraum und Arbeitsraum , schaltbar vom Geräteraum und Arbeitsraum. </t>
  </si>
  <si>
    <t>2.7.7</t>
  </si>
  <si>
    <t>Die Beleuchtungsstärke auf der Arbeitsfläche im Arbeitsraum muss mindestens 300 lx betragen.</t>
  </si>
  <si>
    <t>2.7.8</t>
  </si>
  <si>
    <t>Die Beleuchtung der Ladebordwand und des gesamten inneren Kofferaufbaus ist in LED-Bauweise auszuführen.</t>
  </si>
  <si>
    <t>2.8</t>
  </si>
  <si>
    <t>Sondersignalanlage</t>
  </si>
  <si>
    <t>2.8.1</t>
  </si>
  <si>
    <t>Presslufttonfolgeanlage Typ Martin mit vier Schallbechern, inkl. Schneeschutz. Gute Zugänglichkeit zur Wartung, Einbau im Bereich der Stoßstange.</t>
  </si>
  <si>
    <t>2.8.2</t>
  </si>
  <si>
    <t>2 Frontblitzleuchten blau in LED-Technik, Typ Sputnik SL, Fabr. Hänsch oder gleichwertig, im Kühlergrill vorn integriert. Separat abschlatbar.</t>
  </si>
  <si>
    <t>2.8.3</t>
  </si>
  <si>
    <t>Kennleuchte (LED) am Heck in den Kofferaufbau integriert (je links/rechts)</t>
  </si>
  <si>
    <t>2.8.4</t>
  </si>
  <si>
    <t xml:space="preserve">Blaulichbalken (LED) im vorderen Bereich </t>
  </si>
  <si>
    <t>2.8.5</t>
  </si>
  <si>
    <t>Heckblitzleuchten gelb in LED-Technik, Typ Sputnik SL, Fabr. Hänsch oder vergleichbar, am Fahrzeugheck als Verkehrsabsicherung.</t>
  </si>
  <si>
    <t>2.9</t>
  </si>
  <si>
    <t>Informations- und Kommunikationstechnik/Funktechnik</t>
  </si>
  <si>
    <t>2.9.1</t>
  </si>
  <si>
    <t xml:space="preserve">Rückfahrkamera am Fahrzeugheck mit integriertem Mikrofon 
-	einschaltbar über eingelegten Rückwärtsgang sowie bei Geradeausfahrt bis ca. 20 km/h (mittels separatem Schalter)
-	es müssen mind. die Fahrzeugkonturen sowie der hinter dem Fahrzeug liegende Bereich (mind. 2 m), auch bei Nacht erfasst werden können
-	eine gute Einsehbarkeit des Monitors für den/die Fahrer/in muss durch eine mechanische Verstelleinrichtung zur Anpassung der Displayausrichtung gewährleistet werden
-	mit Shutter
</t>
  </si>
  <si>
    <t>2.9.2</t>
  </si>
  <si>
    <t>Unfalldatenschreiber mit Anschluss der optischen und akustischen Warneinrichtung</t>
  </si>
  <si>
    <t>2.9.4</t>
  </si>
  <si>
    <t xml:space="preserve">Alle elektrischen Bauteile und Komponenten der Kommunikationstechnik sind entstört und störstrahlensicher einzubauen. Eine Beeinflussung von Fahrgestellkomponenten muss ausgeschlossen sein. Die technischen Regeln sind zu beachten. Alle Verbindungsleitungen sind so einzubauen, dass ein störungsfreier Betrieb jederzeit gegeben ist und notwendige Mess- und Wartungsarbeiten problemlos durchgeführt werden können. Der Einbau ist in einem Schaltplan zu dokumentieren. Sofern Leitungen um Kanten geführt werden müssen, sind sie durch geeignete Maßnahmen zu schützen. Insbesondere muss ein Durchscheuern ausgeschlossen werden. </t>
  </si>
  <si>
    <t>2.9.5</t>
  </si>
  <si>
    <t>Die gesamte Funkanlage muss bei ausgeschaltetem Funkhauptschalter und abgelaufener Nachlaufzeit vollständig stromlos sein.</t>
  </si>
  <si>
    <t>2.9.6</t>
  </si>
  <si>
    <t>Die Funktion aller Funkkomponenten ist auch bei einer Temperaturdifferenz von mind. 100 K (- 20°C bis 80°C) sicherzustellen.</t>
  </si>
  <si>
    <t>2.9.7</t>
  </si>
  <si>
    <t>Einbau von einer Tetra / GPS - Kombiantenne (=3 dB-Gewinnantenne, 380 bis 410 MHz, 2x5m Kabel inkl. aller zur Antenne gehörenden Anpassboxen. Zusätzlich nötige Kabel und Steckverbindungen für evtl. Verlängerungen sind vom Auftragnehmer mit einzurechnen.</t>
  </si>
  <si>
    <t>2.9.8</t>
  </si>
  <si>
    <t>Sicherstellung der Abdichtung und des Korrosionsschutzes am Antennenfuß.
Bei der Anbringung der Funkantennen ist die Dachkonstruktion des Fahrzeuges zu beachten. Die servicefreundliche Zugänglichkeit zu den Antennenfüßen ist sicherzustellen.</t>
  </si>
  <si>
    <t>2.9.9</t>
  </si>
  <si>
    <t>Erstellung und Lieferung eines Antennenprotokolles in jeweils zweifacher Ausfertigung. Zu messen ist die Antenne im fertig eingebauten Zustand direkt an der Antenne bzw. der Anpassbox. Weiter zu messen ist die Antenne inkl. der fertig verlegten Kabel direkt am Anschlußstecker der S/E Einheit.</t>
  </si>
  <si>
    <t>2.9.10</t>
  </si>
  <si>
    <t>Für die Antennenanlage sind Hochfrequenzkabel mit einem Durchgangs-Dämpfungswert von &lt; 22 dB je 100 m Länge und &gt; 70 dB Schirmdämpfung bei 400 MHz zu verwenden.</t>
  </si>
  <si>
    <t>2.9.11</t>
  </si>
  <si>
    <t>Die Hochfrequenzkabel sind getrennt von Kabeln für die Spannungsversorgung zu verlegen.</t>
  </si>
  <si>
    <t>2.9.12</t>
  </si>
  <si>
    <t>Einbau von einem  Funkhauptschalter mit Zeitverzögerung für korrektes Abmelden des MRT. 
Der Schalter soll zur Unterbrechung der Spannungsversorgung für das Funkgerät bei technischen Störungen oder bei Fremdstart dienen. Er darf keine Einschaltfunktion für das Funkgerät haben.</t>
  </si>
  <si>
    <t>2.9.13</t>
  </si>
  <si>
    <t xml:space="preserve">Lieferung und Einbau einer Digitalfunkanlage Fabrikat Sepura bestehend aus:
-1xStromversorgungskabelsatz
-1x S/E Gerätehalter für Sepura
-1x Abgesetzter Kartenleser für BOS Sicherheitskarte
-1x Console Interfacebox
-1x Handbedienteil HBC3 inkl. der dazugehörigen Aufnahmeschale-wird durch AG gestellt
-1x Kabelsatz für HBC3 5 m, Einbauort und Montageart sind mit dem Auftraggeber (AG) abzustimmen. Der Einbau hat in Abstimmung mit den Vorgaben des Fahrzeugherstellers rückwirkungsfrei in Bezug auf die weitere Fahrzeugtechnik zu erfolgen. Eine Bestätigung der Rückwirkungsfreiheit, des korrekten Einbaus, eines erfolgten Funktionstests mit der Errichterkarte und ein Nachweis über die Zertifizierung des Einbauers sind schriftlich zu übergeben. Bei Übergabe des Fahrzeuges erfolgt ein Funktionstest der Anlage mit dem Auftragnehmer (AN) und dem Einbauer gemeinsam. Der AG stellt die für das Fahrzeug nötige BOS Sicherheitskarte.
-	1x High-Pass-Filter, 270-1000MHz mit FME(m)
-	1x Montagewinkel für Kartenleser, RAL 9005 matt
-	1x Spannungswandler 24V / 12V, 6A
Einbau der beigestellten  Digitalfunkanlage Fabrikat Sepura bestehend aus:
-1x S/E Einheit SCG 2229 </t>
  </si>
  <si>
    <t>2.9.14</t>
  </si>
  <si>
    <t>Einbau vom Handbediengerät Fabrikat "Sepura HBC3" im FR, zentral zwischen Fahrer/-in und Beifahrer/-in</t>
  </si>
  <si>
    <t>2.9.15</t>
  </si>
  <si>
    <t>Einbau getrennt regelbarer Mithörlautsprecher in geeigneter Anzahl für das digitale Fahrzeugfunkgerät; eine Hörbarkeit im FR ist zu gewährleisten, die Lautstärke muss separat geregelt werden können (Regelung im FR über HBC3)</t>
  </si>
  <si>
    <t>2.9.16</t>
  </si>
  <si>
    <t>Einbau von Montageblechen für alle Ladehalterungen der digitalen Handsprechfunkgeräte mit integrierter Halterung für Mikrofon-Lautsprecher im oberen Bereich</t>
  </si>
  <si>
    <t>2.10</t>
  </si>
  <si>
    <t>Farbgebung und Beklebung</t>
  </si>
  <si>
    <t>2.10.1</t>
  </si>
  <si>
    <t>Kabine und Aufbau vollständig in RAL 3020</t>
  </si>
  <si>
    <t>2.10.2</t>
  </si>
  <si>
    <t>Fahrzeugbeschriftung und Beklebung nach Absprache mit dem Auftraggeber. Die Beschriftung hat im Rahmen der hierzu geltenden DIN 14502-3 und der ECE R 104 zu erfolgen.</t>
  </si>
  <si>
    <t>2.10.3</t>
  </si>
  <si>
    <t>Türbeschriftung (Folienbeklebung) in leuchtgelb retroreflektierend nach Vorgaben des Auftraggebers: 
Brand- und Katastrophenschutz 
UNSTRUT-HAINICH-KREIS</t>
  </si>
  <si>
    <t>2.10.4</t>
  </si>
  <si>
    <t>Frontscheibenbeschriftung und Heck mit Funkkenner (Folienbeklebung) in weiß, nach Vorgaben des Auftraggebers: FL.MHL. 56</t>
  </si>
  <si>
    <t>2.10.5</t>
  </si>
  <si>
    <t>Beschriftung Fahrerhausfront (Folienbeklebung) in leuchtgelb retroreflektierend, nach Vorgaben des Auftraggebers: FEUERWEHR</t>
  </si>
  <si>
    <t>2.10.6</t>
  </si>
  <si>
    <t xml:space="preserve">Kofferbeschriftung in leuchtgelb retroreflektierend: 
GEFAHRGUTZUG UNSTRUT-HAINCH-KREIS und GERÄTEWAGEN ATEMSCHTUZ/STRAHLENSCHUTZ </t>
  </si>
  <si>
    <t>2.10.7</t>
  </si>
  <si>
    <t>Konturmarkierung als leuchtgelbe retroreflektierende Markierung gemäß EU-Richtlinie ECE R104 )</t>
  </si>
  <si>
    <t>2.10.8</t>
  </si>
  <si>
    <t xml:space="preserve">Am Fahrzeugheck ist eine Warnmarkierung, gem. der Empfehlung DIN 14502-3, entsprechend TPESC-B, retroreflektierendes Material mit 100 mm breiten, 45° schrägen Streifen, abwechselnd gelb/rot. Zur Beklebung ist ein Folienmaterial mit Mikroprismentechnologie zu verwenden, bei dem laut Verarbeitungsempfehlung des Herstellers keine Kantenversiegelung notwendig ist.  </t>
  </si>
  <si>
    <t>2.10.9</t>
  </si>
  <si>
    <t>Alle Teile werden individuell auf den jeweiligen Fahrzeugtyp abgestimmt und sind dem Auftraggeber vor Ausführung als Entwurf vorzulegen und durch diesen freizugeben. Eventuelle Änderungen und/oder Ergänzungen des Entwurfs sind mit einzukalkulieren.</t>
  </si>
  <si>
    <t>2.10.10</t>
  </si>
  <si>
    <t>Die Folie muss computergestützt geschnitten sein und spannungsfrei auf das Fahrzeug aufgebracht werden. Ein Schneiden auf dem Fahrzeug ist ausdrücklich nicht zulässig. Es ist auf eine flächige Ausführung zu achten. Stöße, die nicht der spannungsfreien Montage dienen, sind unzulässig. Alle einzelnen Elemente der Folie sind mit gerundeten Ecken mit einem Radius von 6 mm zu versehen.</t>
  </si>
  <si>
    <t>2.10.11</t>
  </si>
  <si>
    <t>Nach erfolgter Folierung ist dem Auftraggeber ein Dokument in Form einer Datei zu übergeben. Aus diesem Dokument müssen die einzelnen Folienelemente klar hervorgehen, um im Schadensfall einzelne Elemente passgenau nachbestellen zu können.</t>
  </si>
  <si>
    <t>2.10.12</t>
  </si>
  <si>
    <t>Jegliche Beklebung mit Werbung des AN oder ähnlichem ist mit dem AG abzustimmen.</t>
  </si>
  <si>
    <t>2.11</t>
  </si>
  <si>
    <t xml:space="preserve">Anforderung an die Rollcontainer </t>
  </si>
  <si>
    <t>2.11.1</t>
  </si>
  <si>
    <t>An den Rollcontainern ist außen eine wetterfeste Übersicht über alle im Container verladenen Ausrüstungsgegenstände anzubringen.</t>
  </si>
  <si>
    <t>2.11.2</t>
  </si>
  <si>
    <t>Einer der Rollcontainer ist mit einer Arbeitsfläche auszustatten, die mindestens der Grundfläche des Containers entspricht.</t>
  </si>
  <si>
    <t>2.11.3</t>
  </si>
  <si>
    <r>
      <rPr>
        <sz val="10"/>
        <rFont val="Arial"/>
        <family val="2"/>
        <charset val="1"/>
      </rPr>
      <t xml:space="preserve">Lieferung und Lagerung von 2 Rollcontainern Atemluftflaschen. Hierbei handelt es sich um 6,8 Liter Compositeflaschen mit Flaschehülle. </t>
    </r>
    <r>
      <rPr>
        <b/>
        <sz val="10"/>
        <rFont val="Arial"/>
        <family val="2"/>
        <charset val="1"/>
      </rPr>
      <t>"Achtung"</t>
    </r>
    <r>
      <rPr>
        <sz val="10"/>
        <rFont val="Arial"/>
        <family val="2"/>
        <charset val="1"/>
      </rPr>
      <t xml:space="preserve"> Je Rollcontainer sind 24 CFK-Flaschen zu lagern. Nur stehende Lagerung mit Schaumstoff im Bodenbereich im Rollcontainer. Der Durchmesser  von Flasche mit Hülle beträgt rund 170 mm. </t>
    </r>
  </si>
  <si>
    <t>2.11.4</t>
  </si>
  <si>
    <t>Lieferung und Lagerung von 4 Rollcontainern Atemschutz. Auf jedem der 4 Rollcontainern sind 6 Atemschutzgeräte inklusive Zubehör in je einer geschlossenen Transportkiste zu lagern. Dabei hat die Entnahme der Transportkisten oberste Priorität.</t>
  </si>
  <si>
    <t>2.11.5</t>
  </si>
  <si>
    <r>
      <rPr>
        <sz val="10"/>
        <rFont val="Arial"/>
        <family val="2"/>
        <charset val="1"/>
      </rPr>
      <t xml:space="preserve">Robuster und leichtgängiger Betätigungsmechanismus über flexiblen Bowdenzug </t>
    </r>
    <r>
      <rPr>
        <sz val="10"/>
        <color rgb="FF000000"/>
        <rFont val="Arial"/>
        <family val="2"/>
        <charset val="1"/>
      </rPr>
      <t xml:space="preserve">oder Alternativen </t>
    </r>
  </si>
  <si>
    <t>2.11.6</t>
  </si>
  <si>
    <t>Stabile und langlebige Konstruktion aus hochfesten Aluminium-Profilen</t>
  </si>
  <si>
    <t>2.11.7</t>
  </si>
  <si>
    <t>Plattformen aus wetterfesten Holz-Siebdruckplatten</t>
  </si>
  <si>
    <t>2.11.8</t>
  </si>
  <si>
    <t>Bedienung über durchgängige Griffstange mit rutschfester und kälteisolierender SoftGrip-Ummantelung</t>
  </si>
  <si>
    <t>2.11.9</t>
  </si>
  <si>
    <t>Zwei kugelgelagerte Lenkrollen Ø 200 mm mit zentralem Radfeststeller für optimales Fahrverhalten</t>
  </si>
  <si>
    <t>2.11.10</t>
  </si>
  <si>
    <t>Zwei kugelgelagerte Bockrollen Ø 200 mm mit Trommelbremse und Totmannfunktion, unempfindlich gegen Staub, Nässe und Öl</t>
  </si>
  <si>
    <t>2.11.11</t>
  </si>
  <si>
    <t>Mit dem Fuß bedienbare Feststellbremse</t>
  </si>
  <si>
    <t>2.11.12</t>
  </si>
  <si>
    <t xml:space="preserve">TÜV-Zertifizierung in Verbindung mit Ladungssicherungssytem. </t>
  </si>
  <si>
    <t>Beigestellte Ausrüstungsgegenstände zum Lagern</t>
  </si>
  <si>
    <t xml:space="preserve">Alle aufgeführten Ausrüstungsgegenstände sind im Arbeitsraum nach den geltenden Sicherheitsvorschriften zu lagern und entweder einzeln zu sichern oder in geeigneten Schränken fachgerecht zu integrieren.﻿ </t>
  </si>
  <si>
    <t>Lagerung von einem Koffer "Teletectorsonde", 
Maße: L=85cm, B=18,5cm, H=13,5cm</t>
  </si>
  <si>
    <t>Lagerung von einem Koffer "Alarmdosimerter",
Maße: L=85cm, B=18,5cm, H=13,5cm</t>
  </si>
  <si>
    <t>2.13</t>
  </si>
  <si>
    <t>Garantie, Service und Sonstiges</t>
  </si>
  <si>
    <t>2.13.1</t>
  </si>
  <si>
    <t>Vollgarantie Auf- und Ausbau: mind. 2 Jahre (Laufleistung ca. 4.000 km/Jahr)</t>
  </si>
  <si>
    <t>2.13.2</t>
  </si>
  <si>
    <t>Garantie gegen Durchrostung Auf- und Ausbau: mind. 7 Jahre</t>
  </si>
  <si>
    <t>2.13.3</t>
  </si>
  <si>
    <t>Ersatzteilhaltung Auf- und Ausbau: mind. 15 Jahre (ab Auslieferung)</t>
  </si>
  <si>
    <t>2.13.4</t>
  </si>
  <si>
    <t>1 Stück Bedienungsanleitung inkl. Elektroschaltpläne in Papierform und zusätzlich als PDF auf einem digitalen Datenträger (USB-Stick)</t>
  </si>
  <si>
    <t>2.13.5</t>
  </si>
  <si>
    <t>Einweisung nach UVV für 2 Maschinisten der Feuerwehr beim Aufraggeber</t>
  </si>
  <si>
    <t>2.13.6</t>
  </si>
  <si>
    <t>TÜV-Abnahme nach StVZO</t>
  </si>
  <si>
    <t>2.13.7</t>
  </si>
  <si>
    <t xml:space="preserve">Feuerwehrtechnische Abnahme (früher Landesabnahme) nach geltenden Bestimmungen von Thüringen  </t>
  </si>
  <si>
    <t>2.13.8</t>
  </si>
  <si>
    <t>Gewichtsbilanz für den feuerwehrtechnischen Aufbau, Ermittlung und Darstellung der Gewichtsreserve</t>
  </si>
  <si>
    <t>2.13.9</t>
  </si>
  <si>
    <t>Lieferung 2028</t>
  </si>
  <si>
    <t>Angebotsendsumme netto</t>
  </si>
  <si>
    <t>19 % USt.</t>
  </si>
  <si>
    <t>Angebotsendsumme brutto</t>
  </si>
  <si>
    <t>nach</t>
  </si>
  <si>
    <t>Anzahl in Stück</t>
  </si>
  <si>
    <t>Produktdatenblatt erforderlich</t>
  </si>
  <si>
    <t>Einzelpreis netto</t>
  </si>
  <si>
    <t>Gesamtpreis netto</t>
  </si>
  <si>
    <t>3.0</t>
  </si>
  <si>
    <t>Schutzkleidung und Schutzgerät</t>
  </si>
  <si>
    <t>3.0.1</t>
  </si>
  <si>
    <t>Chemikalienschutzanzug Form 3, Typ 1a ET</t>
  </si>
  <si>
    <t>EN 943-2</t>
  </si>
  <si>
    <t>ja</t>
  </si>
  <si>
    <t>3.0.2</t>
  </si>
  <si>
    <t>Chemikalienschutzanzug Körperschutz Form
2, mit Gesichtsabdichtung, angesetzten
Schutz_x0002_handschuhen und integrierten Füßlingen mit
Tropfrand</t>
  </si>
  <si>
    <t>EN 14605
Typ 3
EN 14126
DIN EN
1073-2
ISO 13982</t>
  </si>
  <si>
    <t>3.0.3</t>
  </si>
  <si>
    <t>Sicherheitsstiefel, Typ 3 - geeignet für
Gefahrguteinsätze (Paar), Größe 45</t>
  </si>
  <si>
    <t xml:space="preserve">EN 15090 </t>
  </si>
  <si>
    <t xml:space="preserve">nein </t>
  </si>
  <si>
    <t>Set CSA-Unterkleidung, bestehend aus:
- Funktionsbekleidung aus Baumwolle,langärmelig, saugfähig
- Socken
- Füßlinge
- Unterziehhandschuhe
Größe: 12x L , 12x XL</t>
  </si>
  <si>
    <t>3.1</t>
  </si>
  <si>
    <t xml:space="preserve">Atemschutz </t>
  </si>
  <si>
    <t>3.1.1</t>
  </si>
  <si>
    <r>
      <rPr>
        <sz val="10"/>
        <color rgb="FF000000"/>
        <rFont val="Arial"/>
        <family val="2"/>
        <charset val="1"/>
      </rPr>
      <t xml:space="preserve">Atemschutzgerät (Pressluftatmer), Typ  MSA (M1) 
 – kompatibel zur im Landkreis vorhandenen Technik) für Einzelflaschen, 6 Liter, 300bar , 
</t>
    </r>
    <r>
      <rPr>
        <sz val="10"/>
        <color rgb="FF000000"/>
        <rFont val="Arial;Arial"/>
        <family val="2"/>
        <charset val="1"/>
      </rPr>
      <t xml:space="preserve">Konfigurationstyp PA Geräte mit Lungenautomat CBRN: Re X4 BNA DB TM AM GN S4 IN J1 KN L4 HE 
</t>
    </r>
  </si>
  <si>
    <t>EN 137</t>
  </si>
  <si>
    <t>3.1.2</t>
  </si>
  <si>
    <t>Lungenautomat (MSA – M1 AE, Überdruck 45x3), einzeln staubdicht verpackt</t>
  </si>
  <si>
    <t>3.1.3</t>
  </si>
  <si>
    <t>Flasche  6,8 l - 300 bar in CFK-Bauweise, geschützt gegen äußere Einflüsse</t>
  </si>
  <si>
    <t>DIN 3171</t>
  </si>
  <si>
    <t>3.1.4</t>
  </si>
  <si>
    <r>
      <rPr>
        <sz val="10"/>
        <color rgb="FF000000"/>
        <rFont val="Arial"/>
        <family val="2"/>
        <charset val="1"/>
      </rPr>
      <t xml:space="preserve">Atemanschluss (Vollmaske) MSA G-1, Überdruck, 5-Punktbeänderung
</t>
    </r>
    <r>
      <rPr>
        <sz val="10"/>
        <color rgb="FF000000"/>
        <rFont val="Arial;Arial"/>
        <family val="2"/>
        <charset val="1"/>
      </rPr>
      <t xml:space="preserve">Konfigurationstyp Maske: G1 FP -CM 1ME RM 
</t>
    </r>
  </si>
  <si>
    <t>EN 136</t>
  </si>
  <si>
    <t>3.1.5</t>
  </si>
  <si>
    <t>Kombinationsschraubfilter ABEK2-P3, ggf. mit Adapter für Überdrucktechnik</t>
  </si>
  <si>
    <t>EN 14387</t>
  </si>
  <si>
    <t>3.1.6</t>
  </si>
  <si>
    <t>T-Stück zur Befestigung von 2 Druckluftflaschen – 6 oder 6,8 l – 300 bar</t>
  </si>
  <si>
    <t>3.1.7</t>
  </si>
  <si>
    <t>Atemschutzüberwachungssystem</t>
  </si>
  <si>
    <t>3.1.8</t>
  </si>
  <si>
    <t>Atemschutznotfallset, bestehend aus
- Schnellrettungssystem
- Sicherheitstrupptasche
- Rettungshaube</t>
  </si>
  <si>
    <t>3.1.9</t>
  </si>
  <si>
    <t>Funktionsweste mit Beschriftung „Atemschutzüberwachung GW-AS“ ,Farbe: weiß mit Karomuster</t>
  </si>
  <si>
    <t>3.1.10</t>
  </si>
  <si>
    <t>Funktionsweste mit Beschriftung „Leiter Atemschutzsammelplatz“, Farbe:weiß mit Karomuster</t>
  </si>
  <si>
    <t>3.1.11</t>
  </si>
  <si>
    <t>Funktionsweste mit Beschriftung „Florian MHL 56“,Farbe: blau</t>
  </si>
  <si>
    <t>3.1.12</t>
  </si>
  <si>
    <t>AirBadge PA
Vorderseite: rot mit weißer Aufschrift LEER/EMPTY 
Rückseite: grün mit weißer Aufschrift VOLL/FUL</t>
  </si>
  <si>
    <t>3.1.13</t>
  </si>
  <si>
    <t>AirBadge Service
Vorderseite: blau mit weißer Aufschrift TÜV
Rückseite: schwarz mit weißer Aufschrift DEFEKT</t>
  </si>
  <si>
    <t>3.2</t>
  </si>
  <si>
    <t>Sanitäts- und Wiederbelebungsgerät</t>
  </si>
  <si>
    <t>3.2.0</t>
  </si>
  <si>
    <t>Rettungsdecke, wärmeisolierend, gold/silber, ca. 1.600 x 2.100 mm;</t>
  </si>
  <si>
    <t>3.2.1</t>
  </si>
  <si>
    <t>Krankenhausdecke in Schutzhülle, ca. 1.100 x 1.900 mm</t>
  </si>
  <si>
    <t>3.3</t>
  </si>
  <si>
    <t>Beleuchtungs-, Signal- und Fernmeldegerät</t>
  </si>
  <si>
    <t>3.3.1</t>
  </si>
  <si>
    <t>LED-Einsatzleuchte, explosionsgeschützt,mit Schnellladegerät</t>
  </si>
  <si>
    <t>DIN 14649</t>
  </si>
  <si>
    <t>3.3.2</t>
  </si>
  <si>
    <t>Handscheinwerfer – Ex-F</t>
  </si>
  <si>
    <t>DIN 14642</t>
  </si>
  <si>
    <t>3.3.3</t>
  </si>
  <si>
    <t>Faltsignal, dreiseitig beschriftet mit „FEUERWEHR", voll retroreflektierend gelb</t>
  </si>
  <si>
    <t>3.3.4</t>
  </si>
  <si>
    <t>Warnschilder mit den Zeichen „Radioaktive Stoffe/ Explosionsgefahr/giftige Stoffe/Biogefahr“</t>
  </si>
  <si>
    <t>DIN EN ISO
7010</t>
  </si>
  <si>
    <t>3.3.5</t>
  </si>
  <si>
    <t>Schilderständer inklusive Fuß</t>
  </si>
  <si>
    <t>3.3.6</t>
  </si>
  <si>
    <t>Folienabsperrband rot/weiß,80 mm breit, Rolle 500 m</t>
  </si>
  <si>
    <t>3.3.7</t>
  </si>
  <si>
    <r>
      <rPr>
        <sz val="10"/>
        <rFont val="Arial"/>
        <family val="2"/>
        <charset val="1"/>
      </rPr>
      <t xml:space="preserve">Hör-Sprechgarnitur für Handsprechfunkgeräte, geeignet für das Tragen unter CSA Form 3, Ausführung für TETRA-Handfunkgerät (HRT) in ATEX 
</t>
    </r>
    <r>
      <rPr>
        <sz val="10"/>
        <color rgb="FF000000"/>
        <rFont val="Arial"/>
        <family val="2"/>
        <charset val="1"/>
      </rPr>
      <t xml:space="preserve">SEPURA STP8X138 
</t>
    </r>
  </si>
  <si>
    <t>3.3.8</t>
  </si>
  <si>
    <t>Großflächenleuchte, min. 45.000 lumen, 230V, IP67, Länge Anschlussleitung 8m 
Mitgeliefertes Zubehör:Stativadapter starr mit Aufsteckbohrung A DIN 14640 und integriertem Haltehaken zur hängenden Befestigung, 4 Streuscheiben, Transporttasche</t>
  </si>
  <si>
    <t>3.3.9</t>
  </si>
  <si>
    <t xml:space="preserve">Leitungsroller 230V, Länge 50m,3 x Schutzkontaktsteckdose, IP68, Leitungstyp:H07RN-F </t>
  </si>
  <si>
    <t>DIN EN IEC 61316:2023-08</t>
  </si>
  <si>
    <t>3.4</t>
  </si>
  <si>
    <t>Arbeitsgerät</t>
  </si>
  <si>
    <t>3.4.1</t>
  </si>
  <si>
    <t>Stromerzeuger, Leistung an die Beladung angepasst, einschließlich Zubehör zur
Fremdbetankung aus einem 20 l Metallkanister</t>
  </si>
  <si>
    <t>DIN 14685</t>
  </si>
  <si>
    <t>3.4.2</t>
  </si>
  <si>
    <t>Abgasschlauch 50 × 2.500 mm für Stromerzeuger</t>
  </si>
  <si>
    <t>DIN 14572</t>
  </si>
  <si>
    <t>3.4.3</t>
  </si>
  <si>
    <t>Passendes Einspeisekabel; Leitung: H07RN_x0002_F3G2.5 mit Stecker DIN 49443, 2P+E, 16 A, 250 V und Gegenstück passend zur jeweiligen Einspeisedose</t>
  </si>
  <si>
    <t>DIN VDE
0282-4</t>
  </si>
  <si>
    <t>3.4.4</t>
  </si>
  <si>
    <t>Erdungsset bestehend aus: Einmalerdleitung Länge 20 m, Stärke mindestens 6 mm2,4 x Erdkabelschuh, 1 x Erdungsspieß</t>
  </si>
  <si>
    <t>3.5</t>
  </si>
  <si>
    <t xml:space="preserve">Handwerkszeug und Messwerkzeug </t>
  </si>
  <si>
    <t>3.5.1</t>
  </si>
  <si>
    <t xml:space="preserve">Fäustel 2 kg </t>
  </si>
  <si>
    <t>Feuerwehr-Werkzeugkasten</t>
  </si>
  <si>
    <t>DIN 14880</t>
  </si>
  <si>
    <t>3.5.2</t>
  </si>
  <si>
    <t xml:space="preserve">Kontaminationsnachweissonde "Pancake", kompatibel zur im Landkreis vorhander Technik (Dosisleistungsmessgerät 6150AD) , inkl. Kabel, Länge: 3m </t>
  </si>
  <si>
    <t>3.6</t>
  </si>
  <si>
    <t>Sondergerät allgemein</t>
  </si>
  <si>
    <t>3.6.1</t>
  </si>
  <si>
    <t>Satz Büromaterial (Klemmbrett, Stifte, Papier etc.) - komplett im Koffer</t>
  </si>
  <si>
    <t>3.6.2</t>
  </si>
  <si>
    <t>Müllsackständer</t>
  </si>
  <si>
    <t>3.6.3</t>
  </si>
  <si>
    <t>Ordner mit Kunststoffregistratur</t>
  </si>
  <si>
    <t>3.6.4</t>
  </si>
  <si>
    <t>Flachsack aus PE, Maße ca. 1.500 x 800 mm Stärke mindestens 0,2 mm, mit Sackverschluss</t>
  </si>
  <si>
    <t>3.6.5</t>
  </si>
  <si>
    <t xml:space="preserve">Folienbeutel 6 l </t>
  </si>
  <si>
    <t>3.6.6</t>
  </si>
  <si>
    <t>Kunststoff-Folie aus PE, Stärke mindestens 0,2 mm, 25 x 4 m, auf 1 m Breite gefaltet</t>
  </si>
  <si>
    <t>3.6.7</t>
  </si>
  <si>
    <t>Runde Entkleidungs- und Transportplane (Durchmesser 2.000 mm, luftdicht verschließbar) für zu dekontaminierende Ausrüstung</t>
  </si>
  <si>
    <t>3.6.8</t>
  </si>
  <si>
    <t xml:space="preserve">Rolle Gewebeklebeband, 50 m </t>
  </si>
  <si>
    <t>3.6.9</t>
  </si>
  <si>
    <t>Rolle PVC-Selbstklebeband, 60 m lang, neutrale Farbe</t>
  </si>
  <si>
    <t>3.6.10</t>
  </si>
  <si>
    <t>Unterlegkeil, 320 x 190 x 160 mm für Radlast bis 3.500 kg</t>
  </si>
  <si>
    <t>3.6.11</t>
  </si>
  <si>
    <t>Beladungssatz Dekontamination L2, bestehend aus:
- Teilbeladungssatz Grobreinigung L1 als Hygieneboard ausgeführt, jedoch ohne
Kupplungen/Absperreinrichtungen
- 3 Augenspülflaschen und Wasser-Kanister (20 l) mit Auslaufrohr, beides trinkwassergeeignet
- Packung à 5 Stück Schwämme und 5 Schwammtücher</t>
  </si>
  <si>
    <t>DIN 14800-
18
Beiblatt 12</t>
  </si>
  <si>
    <t>3.6.12</t>
  </si>
  <si>
    <t>Handtuch 450 x 900 mm</t>
  </si>
  <si>
    <t>3.6.13</t>
  </si>
  <si>
    <t>Ablage- und Arbeitstisch, frei aufstellbar, ca.1.100 x 700 mm (mit klappbaren Beinen,Füße verstellbar zum Ausgleich von Bodenunebenheiten) mit
Klappstuhl</t>
  </si>
  <si>
    <t>3.6.14</t>
  </si>
  <si>
    <t>Sitzgarnitur wetterbeständig, bestehend aus
- 2 x klappbare Bank (Sitzfläche mindestens 1.200 x 240 mm)
- 1 x klappbarer Tisch (Tischfläche mindestens 1.200 x 500 mm)
- 1 x klappbarer Stuhl</t>
  </si>
  <si>
    <t>3.6.15</t>
  </si>
  <si>
    <t>Folienabsperrband schwarz/gelb, 80 mm breit, Rolle 500 m</t>
  </si>
  <si>
    <t>3.6.16</t>
  </si>
  <si>
    <t>Haltepfosten Höhe 1,2 m, verzinkt, mit Öse für Absperrleine</t>
  </si>
  <si>
    <t>3.6.17</t>
  </si>
  <si>
    <t>Fußstück zur Aufstellung von Haltepfosten auf festem Untergrund mit Zusatzgewicht von mindestens 2,5 kg</t>
  </si>
  <si>
    <t>3.6.18</t>
  </si>
  <si>
    <t>Rolle PVC-Selbstklebeband, 60 m lang, gelb, Aufdruck "radioaktiv"</t>
  </si>
  <si>
    <t>3.6.19</t>
  </si>
  <si>
    <t>je 30 Klebesymbole „Warnung vor radioaktiven Stoffen“, 12 mm hoch</t>
  </si>
  <si>
    <t>3.6.20</t>
  </si>
  <si>
    <t xml:space="preserve">Universal-Ferngreifer, mindestens 105 cm </t>
  </si>
  <si>
    <t>Max Mustermann - bitte eintragen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</si>
</sst>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
    <numFmt numFmtId="165" formatCode="#,##0.000&quot; €&quot;"/>
  </numFmts>
  <fonts count="15">
    <font>
      <sz val="11"/>
      <color rgb="FF000000"/>
      <name val="Calibri"/>
      <family val="2"/>
      <charset val="1"/>
    </font>
    <font>
      <b/>
      <sz val="11"/>
      <color rgb="FF000000"/>
      <name val="Calibri"/>
      <family val="2"/>
      <charset val="1"/>
    </font>
    <font>
      <sz val="11"/>
      <name val="Calibri"/>
      <family val="2"/>
      <charset val="1"/>
    </font>
    <font>
      <b/>
      <sz val="11"/>
      <color rgb="FF4472C4"/>
      <name val="Calibri"/>
      <family val="2"/>
      <charset val="1"/>
    </font>
    <font>
      <sz val="11"/>
      <color rgb="FFFF0000"/>
      <name val="Calibri"/>
      <family val="2"/>
      <charset val="1"/>
    </font>
    <font>
      <sz val="9"/>
      <color rgb="FF000000"/>
      <name val="Arial"/>
      <family val="2"/>
      <charset val="1"/>
    </font>
    <font>
      <b/>
      <sz val="10"/>
      <color rgb="FF000000"/>
      <name val="Arial"/>
      <family val="2"/>
      <charset val="1"/>
    </font>
    <font>
      <b/>
      <sz val="10"/>
      <color rgb="FF000000"/>
      <name val="Wingdings"/>
      <charset val="2"/>
    </font>
    <font>
      <sz val="10"/>
      <color rgb="FF000000"/>
      <name val="Arial"/>
      <family val="2"/>
      <charset val="1"/>
    </font>
    <font>
      <sz val="10"/>
      <name val="Arial"/>
      <family val="2"/>
      <charset val="1"/>
    </font>
    <font>
      <sz val="10"/>
      <color rgb="FFFF0000"/>
      <name val="Arial"/>
      <family val="2"/>
      <charset val="1"/>
    </font>
    <font>
      <b/>
      <sz val="10"/>
      <name val="Arial"/>
      <family val="2"/>
      <charset val="1"/>
    </font>
    <font>
      <b/>
      <sz val="11"/>
      <color rgb="FF000000"/>
      <name val="Arial"/>
      <family val="2"/>
      <charset val="1"/>
    </font>
    <font>
      <sz val="10"/>
      <color rgb="FF000000"/>
      <name val="Arial;Arial"/>
      <family val="2"/>
      <charset val="1"/>
    </font>
    <font>
      <sz val="10"/>
      <color rgb="FF242424"/>
      <name val="Arial"/>
      <family val="2"/>
      <charset val="1"/>
    </font>
  </fonts>
  <fills count="6">
    <fill>
      <patternFill patternType="none"/>
    </fill>
    <fill>
      <patternFill patternType="gray125"/>
    </fill>
    <fill>
      <patternFill patternType="solid">
        <fgColor rgb="FFDAE3F3"/>
        <bgColor rgb="FFE7E6E6"/>
      </patternFill>
    </fill>
    <fill>
      <patternFill patternType="solid">
        <fgColor rgb="FFE7E6E6"/>
        <bgColor rgb="FFEDEDED"/>
      </patternFill>
    </fill>
    <fill>
      <patternFill patternType="solid">
        <fgColor rgb="FFFFF2CC"/>
        <bgColor rgb="FFEDEDED"/>
      </patternFill>
    </fill>
    <fill>
      <patternFill patternType="solid">
        <fgColor rgb="FFFFFFFF"/>
        <bgColor rgb="FFEDEDED"/>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top/>
      <bottom style="thin">
        <color rgb="FFEDEDED"/>
      </bottom>
      <diagonal/>
    </border>
    <border>
      <left/>
      <right style="thin">
        <color rgb="FFEDEDED"/>
      </right>
      <top style="thin">
        <color rgb="FFEDEDED"/>
      </top>
      <bottom style="thin">
        <color rgb="FFEDEDED"/>
      </bottom>
      <diagonal/>
    </border>
    <border>
      <left/>
      <right style="thin">
        <color rgb="FFEDEDED"/>
      </right>
      <top/>
      <bottom/>
      <diagonal/>
    </border>
    <border>
      <left style="thin">
        <color auto="1"/>
      </left>
      <right style="thin">
        <color auto="1"/>
      </right>
      <top/>
      <bottom/>
      <diagonal/>
    </border>
  </borders>
  <cellStyleXfs count="1">
    <xf numFmtId="0" fontId="0" fillId="0" borderId="0"/>
  </cellStyleXfs>
  <cellXfs count="166">
    <xf numFmtId="0" fontId="0" fillId="0" borderId="0" xfId="0"/>
    <xf numFmtId="0" fontId="0" fillId="0" borderId="0" xfId="0" applyAlignment="1" applyProtection="1"/>
    <xf numFmtId="0" fontId="0" fillId="0" borderId="1" xfId="0" applyFont="1" applyBorder="1" applyAlignment="1" applyProtection="1">
      <alignment horizontal="center" vertical="center"/>
    </xf>
    <xf numFmtId="0" fontId="1" fillId="0" borderId="1" xfId="0" applyFont="1" applyBorder="1" applyAlignment="1" applyProtection="1">
      <alignment vertical="center"/>
    </xf>
    <xf numFmtId="0" fontId="2" fillId="0" borderId="1" xfId="0" applyFont="1" applyBorder="1" applyAlignment="1" applyProtection="1">
      <alignment horizontal="center" vertical="center" wrapText="1"/>
    </xf>
    <xf numFmtId="0" fontId="0" fillId="2" borderId="1" xfId="0" applyFont="1" applyFill="1" applyBorder="1" applyAlignment="1" applyProtection="1">
      <alignment horizontal="center" vertical="center"/>
      <protection locked="0"/>
    </xf>
    <xf numFmtId="0" fontId="1" fillId="0" borderId="1" xfId="0" applyFont="1" applyBorder="1" applyAlignment="1" applyProtection="1">
      <alignment vertical="center" wrapText="1"/>
    </xf>
    <xf numFmtId="164" fontId="1" fillId="0" borderId="1" xfId="0" applyNumberFormat="1" applyFont="1" applyBorder="1" applyAlignment="1" applyProtection="1">
      <alignment horizontal="center" vertical="center"/>
    </xf>
    <xf numFmtId="0" fontId="4" fillId="0" borderId="0" xfId="0" applyFont="1" applyAlignment="1" applyProtection="1"/>
    <xf numFmtId="0" fontId="0" fillId="0" borderId="0" xfId="0" applyAlignment="1" applyProtection="1">
      <alignment horizontal="center"/>
    </xf>
    <xf numFmtId="0" fontId="0" fillId="0" borderId="0" xfId="0" applyAlignment="1" applyProtection="1">
      <alignment horizontal="left"/>
    </xf>
    <xf numFmtId="0" fontId="6" fillId="3" borderId="1" xfId="0" applyFont="1" applyFill="1" applyBorder="1" applyAlignment="1" applyProtection="1">
      <alignment horizontal="center" vertical="center" wrapText="1"/>
    </xf>
    <xf numFmtId="0" fontId="6" fillId="3" borderId="1" xfId="0" applyFont="1" applyFill="1" applyBorder="1" applyAlignment="1" applyProtection="1">
      <alignment horizontal="left" vertical="center" wrapText="1"/>
    </xf>
    <xf numFmtId="49" fontId="6" fillId="4" borderId="3" xfId="0" applyNumberFormat="1" applyFont="1" applyFill="1" applyBorder="1" applyAlignment="1" applyProtection="1">
      <alignment horizontal="center" vertical="center" wrapText="1"/>
    </xf>
    <xf numFmtId="0" fontId="6" fillId="4" borderId="3" xfId="0" applyFont="1" applyFill="1" applyBorder="1" applyAlignment="1" applyProtection="1">
      <alignment horizontal="left" vertical="center" wrapText="1"/>
    </xf>
    <xf numFmtId="0" fontId="6" fillId="4" borderId="5" xfId="0" applyFont="1" applyFill="1" applyBorder="1" applyAlignment="1" applyProtection="1">
      <alignment horizontal="center" vertical="center" wrapText="1"/>
    </xf>
    <xf numFmtId="49" fontId="8" fillId="0" borderId="1" xfId="0" applyNumberFormat="1" applyFont="1" applyBorder="1" applyAlignment="1" applyProtection="1">
      <alignment horizontal="center" vertical="center" wrapText="1"/>
    </xf>
    <xf numFmtId="0" fontId="9" fillId="0" borderId="6" xfId="0" applyFont="1" applyBorder="1" applyAlignment="1" applyProtection="1">
      <alignment horizontal="left" vertical="center" wrapText="1"/>
    </xf>
    <xf numFmtId="0" fontId="8" fillId="2" borderId="1"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xf>
    <xf numFmtId="0" fontId="8" fillId="0" borderId="7" xfId="0" applyFont="1" applyBorder="1" applyAlignment="1" applyProtection="1">
      <alignment horizontal="left" vertical="center" wrapText="1"/>
    </xf>
    <xf numFmtId="0" fontId="8" fillId="5" borderId="7"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xf>
    <xf numFmtId="0" fontId="8" fillId="5" borderId="1" xfId="0" applyFont="1" applyFill="1" applyBorder="1" applyAlignment="1" applyProtection="1">
      <alignment horizontal="left" vertical="center" wrapText="1"/>
    </xf>
    <xf numFmtId="0" fontId="9" fillId="5" borderId="6" xfId="0" applyFont="1" applyFill="1" applyBorder="1" applyAlignment="1" applyProtection="1">
      <alignment horizontal="center" vertical="center" wrapText="1"/>
    </xf>
    <xf numFmtId="49" fontId="6" fillId="4" borderId="1" xfId="0" applyNumberFormat="1" applyFont="1" applyFill="1" applyBorder="1" applyAlignment="1" applyProtection="1">
      <alignment horizontal="center" vertical="center" wrapText="1"/>
    </xf>
    <xf numFmtId="0" fontId="6" fillId="4" borderId="3" xfId="0" applyFont="1" applyFill="1" applyBorder="1" applyAlignment="1" applyProtection="1">
      <alignment vertical="center" wrapText="1"/>
    </xf>
    <xf numFmtId="0" fontId="6" fillId="4" borderId="4" xfId="0" applyFont="1" applyFill="1" applyBorder="1" applyAlignment="1" applyProtection="1">
      <alignment vertical="center" wrapText="1"/>
    </xf>
    <xf numFmtId="0" fontId="6" fillId="4" borderId="5" xfId="0" applyFont="1" applyFill="1" applyBorder="1" applyAlignment="1" applyProtection="1">
      <alignment vertical="center" wrapText="1"/>
    </xf>
    <xf numFmtId="0" fontId="8" fillId="2"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protection locked="0"/>
    </xf>
    <xf numFmtId="0" fontId="9" fillId="0" borderId="1" xfId="0" applyFont="1" applyBorder="1" applyAlignment="1" applyProtection="1">
      <alignment horizontal="left" vertical="center" wrapText="1"/>
    </xf>
    <xf numFmtId="49" fontId="8" fillId="0" borderId="7" xfId="0" applyNumberFormat="1" applyFont="1" applyBorder="1" applyAlignment="1" applyProtection="1">
      <alignment horizontal="center" vertical="center" wrapText="1"/>
    </xf>
    <xf numFmtId="0" fontId="9" fillId="0" borderId="7" xfId="0" applyFont="1" applyBorder="1" applyAlignment="1" applyProtection="1">
      <alignment horizontal="left" vertical="center" wrapText="1"/>
    </xf>
    <xf numFmtId="49" fontId="6" fillId="4" borderId="8" xfId="0" applyNumberFormat="1" applyFont="1" applyFill="1" applyBorder="1" applyAlignment="1" applyProtection="1">
      <alignment horizontal="center" vertical="center" wrapText="1"/>
    </xf>
    <xf numFmtId="0" fontId="6" fillId="4" borderId="2" xfId="0" applyFont="1" applyFill="1" applyBorder="1" applyAlignment="1" applyProtection="1">
      <alignment horizontal="left" vertical="center" wrapText="1"/>
    </xf>
    <xf numFmtId="0" fontId="8" fillId="4" borderId="2" xfId="0" applyFont="1" applyFill="1" applyBorder="1" applyAlignment="1" applyProtection="1">
      <alignment horizontal="center" vertical="center" wrapText="1"/>
    </xf>
    <xf numFmtId="0" fontId="8" fillId="4" borderId="9" xfId="0" applyFont="1" applyFill="1" applyBorder="1" applyAlignment="1" applyProtection="1">
      <alignment horizontal="center" vertical="center" wrapText="1"/>
    </xf>
    <xf numFmtId="49" fontId="8" fillId="0" borderId="6" xfId="0" applyNumberFormat="1" applyFont="1" applyBorder="1" applyAlignment="1" applyProtection="1">
      <alignment horizontal="center" vertical="center" wrapText="1"/>
    </xf>
    <xf numFmtId="0" fontId="8" fillId="0" borderId="1" xfId="0" applyFont="1" applyBorder="1" applyAlignment="1" applyProtection="1">
      <alignment vertical="center" wrapText="1"/>
    </xf>
    <xf numFmtId="0" fontId="8" fillId="5" borderId="1" xfId="0" applyFont="1" applyFill="1" applyBorder="1" applyAlignment="1" applyProtection="1">
      <alignment vertical="center" wrapText="1"/>
    </xf>
    <xf numFmtId="0" fontId="8" fillId="0" borderId="7" xfId="0" applyFont="1" applyBorder="1" applyAlignment="1" applyProtection="1">
      <alignment vertical="center" wrapText="1"/>
    </xf>
    <xf numFmtId="0" fontId="8" fillId="2" borderId="10" xfId="0" applyFont="1" applyFill="1" applyBorder="1" applyAlignment="1" applyProtection="1">
      <alignment horizontal="center" vertical="center" wrapText="1"/>
      <protection locked="0"/>
    </xf>
    <xf numFmtId="0" fontId="8" fillId="2" borderId="11" xfId="0" applyFont="1" applyFill="1" applyBorder="1" applyAlignment="1" applyProtection="1">
      <alignment horizontal="center" vertical="center" wrapText="1"/>
      <protection locked="0"/>
    </xf>
    <xf numFmtId="49" fontId="11" fillId="4" borderId="3"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protection locked="0"/>
    </xf>
    <xf numFmtId="0" fontId="8" fillId="2" borderId="9" xfId="0" applyFont="1" applyFill="1" applyBorder="1" applyAlignment="1" applyProtection="1">
      <alignment horizontal="center" vertical="center" wrapText="1"/>
      <protection locked="0"/>
    </xf>
    <xf numFmtId="49" fontId="6" fillId="4" borderId="10" xfId="0" applyNumberFormat="1" applyFont="1" applyFill="1" applyBorder="1" applyAlignment="1" applyProtection="1">
      <alignment horizontal="center" vertical="center" wrapText="1"/>
    </xf>
    <xf numFmtId="0" fontId="6" fillId="4" borderId="10" xfId="0" applyFont="1" applyFill="1" applyBorder="1" applyAlignment="1" applyProtection="1">
      <alignment horizontal="left" vertical="center" wrapText="1"/>
    </xf>
    <xf numFmtId="0" fontId="8" fillId="4" borderId="4" xfId="0" applyFont="1" applyFill="1" applyBorder="1" applyAlignment="1" applyProtection="1">
      <alignment horizontal="center" vertical="center" wrapText="1"/>
    </xf>
    <xf numFmtId="0" fontId="8" fillId="4" borderId="5" xfId="0" applyFont="1" applyFill="1" applyBorder="1" applyAlignment="1" applyProtection="1">
      <alignment horizontal="center" vertical="center" wrapText="1"/>
      <protection locked="0"/>
    </xf>
    <xf numFmtId="0" fontId="8" fillId="2" borderId="10" xfId="0" applyFont="1" applyFill="1" applyBorder="1" applyAlignment="1" applyProtection="1">
      <alignment vertical="center" wrapText="1"/>
      <protection locked="0"/>
    </xf>
    <xf numFmtId="0" fontId="8" fillId="2" borderId="11" xfId="0" applyFont="1" applyFill="1" applyBorder="1" applyAlignment="1" applyProtection="1">
      <alignment vertical="center" wrapText="1"/>
      <protection locked="0"/>
    </xf>
    <xf numFmtId="0" fontId="8" fillId="2" borderId="8" xfId="0" applyFont="1" applyFill="1" applyBorder="1" applyAlignment="1" applyProtection="1">
      <alignment vertical="center" wrapText="1"/>
      <protection locked="0"/>
    </xf>
    <xf numFmtId="0" fontId="8" fillId="2" borderId="9" xfId="0" applyFont="1" applyFill="1" applyBorder="1" applyAlignment="1" applyProtection="1">
      <alignment vertical="center" wrapText="1"/>
      <protection locked="0"/>
    </xf>
    <xf numFmtId="0" fontId="8" fillId="0" borderId="5" xfId="0" applyFont="1" applyBorder="1" applyAlignment="1" applyProtection="1">
      <alignment horizontal="left" vertical="center" wrapText="1"/>
    </xf>
    <xf numFmtId="0" fontId="8" fillId="5" borderId="5" xfId="0" applyFont="1" applyFill="1" applyBorder="1" applyAlignment="1" applyProtection="1">
      <alignment horizontal="left" vertical="center" wrapText="1"/>
    </xf>
    <xf numFmtId="0" fontId="0" fillId="0" borderId="0" xfId="0" applyAlignment="1" applyProtection="1">
      <alignment vertical="top"/>
    </xf>
    <xf numFmtId="0" fontId="8" fillId="0" borderId="0" xfId="0" applyFont="1" applyAlignment="1" applyProtection="1">
      <alignment horizontal="left" vertical="center" wrapText="1"/>
    </xf>
    <xf numFmtId="0" fontId="6" fillId="4" borderId="4" xfId="0" applyFont="1" applyFill="1" applyBorder="1" applyAlignment="1" applyProtection="1">
      <alignment horizontal="left" vertical="center" wrapText="1"/>
    </xf>
    <xf numFmtId="0" fontId="8" fillId="0" borderId="11" xfId="0" applyFont="1" applyBorder="1" applyAlignment="1" applyProtection="1">
      <alignment horizontal="left" vertical="center" wrapText="1"/>
    </xf>
    <xf numFmtId="0" fontId="8" fillId="4" borderId="5" xfId="0" applyFont="1" applyFill="1" applyBorder="1" applyAlignment="1" applyProtection="1">
      <alignment horizontal="center" vertical="center" wrapText="1"/>
    </xf>
    <xf numFmtId="0" fontId="6" fillId="4" borderId="0" xfId="0" applyFont="1" applyFill="1" applyAlignment="1" applyProtection="1">
      <alignment horizontal="left" vertical="center" wrapText="1"/>
    </xf>
    <xf numFmtId="0" fontId="8" fillId="0" borderId="1" xfId="0" applyFont="1" applyBorder="1" applyAlignment="1" applyProtection="1">
      <alignment horizontal="left" vertical="top" wrapText="1"/>
    </xf>
    <xf numFmtId="0" fontId="8" fillId="5" borderId="3" xfId="0" applyFont="1" applyFill="1" applyBorder="1" applyAlignment="1" applyProtection="1">
      <alignment horizontal="left" vertical="center" wrapText="1"/>
    </xf>
    <xf numFmtId="0" fontId="8" fillId="0" borderId="3" xfId="0" applyFont="1" applyBorder="1" applyAlignment="1" applyProtection="1">
      <alignment horizontal="left" vertical="center" wrapText="1"/>
    </xf>
    <xf numFmtId="0" fontId="0" fillId="2" borderId="0" xfId="0" applyFill="1" applyAlignment="1" applyProtection="1">
      <alignment horizontal="center" vertical="center" wrapText="1"/>
      <protection locked="0"/>
    </xf>
    <xf numFmtId="0" fontId="8" fillId="5" borderId="3" xfId="0" applyFont="1" applyFill="1" applyBorder="1" applyAlignment="1" applyProtection="1">
      <alignment horizontal="left" vertical="top" wrapText="1"/>
    </xf>
    <xf numFmtId="0" fontId="6" fillId="4" borderId="2" xfId="0" applyFont="1" applyFill="1" applyBorder="1" applyAlignment="1" applyProtection="1">
      <alignment horizontal="center" vertical="center" wrapText="1"/>
    </xf>
    <xf numFmtId="49" fontId="8" fillId="5" borderId="1" xfId="0" applyNumberFormat="1" applyFont="1" applyFill="1" applyBorder="1" applyAlignment="1" applyProtection="1">
      <alignment horizontal="center" vertical="center" wrapText="1"/>
    </xf>
    <xf numFmtId="0" fontId="9" fillId="5" borderId="1" xfId="0" applyFont="1" applyFill="1" applyBorder="1" applyAlignment="1" applyProtection="1">
      <alignment horizontal="left" vertical="center" wrapText="1"/>
    </xf>
    <xf numFmtId="0" fontId="0" fillId="5" borderId="0" xfId="0" applyFill="1" applyAlignment="1" applyProtection="1"/>
    <xf numFmtId="0" fontId="8" fillId="5" borderId="7" xfId="0" applyFont="1" applyFill="1" applyBorder="1" applyAlignment="1" applyProtection="1">
      <alignment horizontal="left" vertical="center" wrapText="1"/>
    </xf>
    <xf numFmtId="0" fontId="9" fillId="5" borderId="0" xfId="0" applyFont="1" applyFill="1" applyAlignment="1" applyProtection="1">
      <alignment horizontal="left" vertical="center" wrapText="1"/>
    </xf>
    <xf numFmtId="0" fontId="8" fillId="2" borderId="12"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49" fontId="6" fillId="4" borderId="3" xfId="0" applyNumberFormat="1" applyFont="1" applyFill="1" applyBorder="1" applyAlignment="1" applyProtection="1">
      <alignment horizontal="left" vertical="center" wrapText="1"/>
    </xf>
    <xf numFmtId="49" fontId="9" fillId="5" borderId="1" xfId="0" applyNumberFormat="1" applyFont="1" applyFill="1" applyBorder="1" applyAlignment="1" applyProtection="1">
      <alignment horizontal="left" vertical="top" wrapText="1"/>
    </xf>
    <xf numFmtId="49" fontId="9" fillId="0" borderId="1" xfId="0" applyNumberFormat="1" applyFont="1" applyBorder="1" applyAlignment="1" applyProtection="1">
      <alignment horizontal="left" vertical="top" wrapText="1"/>
    </xf>
    <xf numFmtId="49" fontId="8" fillId="0" borderId="6" xfId="0" applyNumberFormat="1" applyFont="1" applyBorder="1" applyAlignment="1" applyProtection="1">
      <alignment horizontal="left" vertical="center" wrapText="1"/>
    </xf>
    <xf numFmtId="49" fontId="9" fillId="0" borderId="1" xfId="0" applyNumberFormat="1" applyFont="1" applyBorder="1" applyAlignment="1" applyProtection="1">
      <alignment horizontal="left" vertical="center" wrapText="1"/>
    </xf>
    <xf numFmtId="49" fontId="8" fillId="0" borderId="1" xfId="0" applyNumberFormat="1" applyFont="1" applyBorder="1" applyAlignment="1" applyProtection="1">
      <alignment horizontal="left" vertical="center" wrapText="1"/>
    </xf>
    <xf numFmtId="49" fontId="8" fillId="0" borderId="4" xfId="0" applyNumberFormat="1" applyFont="1" applyBorder="1" applyAlignment="1" applyProtection="1">
      <alignment horizontal="left" vertical="center" wrapText="1"/>
    </xf>
    <xf numFmtId="165" fontId="12" fillId="2" borderId="1" xfId="0" applyNumberFormat="1" applyFont="1" applyFill="1" applyBorder="1" applyAlignment="1" applyProtection="1">
      <alignment horizontal="right" vertical="center" wrapText="1"/>
      <protection locked="0"/>
    </xf>
    <xf numFmtId="0" fontId="0" fillId="0" borderId="0" xfId="0" applyFont="1" applyAlignment="1" applyProtection="1"/>
    <xf numFmtId="164" fontId="12" fillId="0" borderId="1" xfId="0" applyNumberFormat="1" applyFont="1" applyBorder="1" applyAlignment="1" applyProtection="1">
      <alignment horizontal="right" vertical="center" wrapText="1"/>
    </xf>
    <xf numFmtId="0" fontId="0" fillId="0" borderId="0" xfId="0" applyAlignment="1" applyProtection="1">
      <alignment horizontal="center" vertical="center" wrapText="1"/>
    </xf>
    <xf numFmtId="0" fontId="0" fillId="0" borderId="13" xfId="0" applyBorder="1" applyAlignment="1" applyProtection="1">
      <alignment horizontal="left" vertical="center" wrapText="1"/>
    </xf>
    <xf numFmtId="0" fontId="0" fillId="0" borderId="13" xfId="0" applyBorder="1" applyAlignment="1" applyProtection="1">
      <alignment horizontal="center" vertical="center" wrapText="1"/>
    </xf>
    <xf numFmtId="0" fontId="0" fillId="0" borderId="13" xfId="0" applyBorder="1" applyAlignment="1" applyProtection="1"/>
    <xf numFmtId="0" fontId="8" fillId="5" borderId="14" xfId="0" applyFont="1" applyFill="1" applyBorder="1" applyAlignment="1" applyProtection="1">
      <alignment vertical="center" wrapText="1"/>
    </xf>
    <xf numFmtId="0" fontId="0" fillId="0" borderId="15" xfId="0" applyBorder="1" applyAlignment="1" applyProtection="1">
      <alignment horizontal="left"/>
    </xf>
    <xf numFmtId="0" fontId="0" fillId="0" borderId="15" xfId="0" applyBorder="1" applyAlignment="1" applyProtection="1">
      <alignment horizontal="center"/>
    </xf>
    <xf numFmtId="0" fontId="0" fillId="0" borderId="0" xfId="0" applyAlignment="1" applyProtection="1">
      <alignment horizontal="center" vertical="center"/>
    </xf>
    <xf numFmtId="165" fontId="0" fillId="0" borderId="0" xfId="0" applyNumberFormat="1" applyAlignment="1" applyProtection="1">
      <alignment horizontal="right" vertical="center"/>
    </xf>
    <xf numFmtId="0" fontId="5" fillId="0" borderId="0" xfId="0" applyFont="1" applyAlignment="1" applyProtection="1">
      <alignment horizontal="center" vertical="center" wrapText="1"/>
    </xf>
    <xf numFmtId="0" fontId="5" fillId="0" borderId="0" xfId="0" applyFont="1" applyAlignment="1" applyProtection="1">
      <alignment horizontal="right" vertical="center" wrapText="1"/>
    </xf>
    <xf numFmtId="165" fontId="5" fillId="0" borderId="0" xfId="0" applyNumberFormat="1" applyFont="1" applyAlignment="1" applyProtection="1">
      <alignment horizontal="right" vertical="center" wrapText="1"/>
    </xf>
    <xf numFmtId="0" fontId="6" fillId="3" borderId="7" xfId="0" applyFont="1" applyFill="1" applyBorder="1" applyAlignment="1" applyProtection="1">
      <alignment horizontal="left" vertical="center" wrapText="1"/>
    </xf>
    <xf numFmtId="0" fontId="6" fillId="3" borderId="7"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165" fontId="1" fillId="3" borderId="7" xfId="0" applyNumberFormat="1" applyFont="1" applyFill="1" applyBorder="1" applyAlignment="1" applyProtection="1">
      <alignment horizontal="center" vertical="center" wrapText="1"/>
    </xf>
    <xf numFmtId="165" fontId="0" fillId="4" borderId="4" xfId="0" applyNumberFormat="1" applyFill="1" applyBorder="1" applyAlignment="1" applyProtection="1">
      <alignment horizontal="right" vertical="center" wrapText="1"/>
    </xf>
    <xf numFmtId="165" fontId="0" fillId="4" borderId="5" xfId="0" applyNumberFormat="1" applyFill="1" applyBorder="1" applyAlignment="1" applyProtection="1">
      <alignment horizontal="right" vertical="center" wrapText="1"/>
    </xf>
    <xf numFmtId="0" fontId="8" fillId="0" borderId="0" xfId="0" applyFont="1" applyAlignment="1" applyProtection="1">
      <alignment horizontal="center"/>
    </xf>
    <xf numFmtId="0" fontId="6" fillId="4" borderId="6" xfId="0" applyFont="1" applyFill="1" applyBorder="1" applyAlignment="1" applyProtection="1">
      <alignment horizontal="center" vertical="center" wrapText="1"/>
    </xf>
    <xf numFmtId="165" fontId="0" fillId="2" borderId="1" xfId="0" applyNumberFormat="1" applyFill="1" applyBorder="1" applyAlignment="1" applyProtection="1">
      <alignment horizontal="right" vertical="center" wrapText="1"/>
      <protection locked="0"/>
    </xf>
    <xf numFmtId="164" fontId="0" fillId="0" borderId="6" xfId="0" applyNumberFormat="1" applyBorder="1" applyAlignment="1" applyProtection="1">
      <alignment horizontal="right" vertical="center" wrapText="1"/>
    </xf>
    <xf numFmtId="49" fontId="8" fillId="0" borderId="3" xfId="0" applyNumberFormat="1" applyFont="1" applyBorder="1" applyAlignment="1" applyProtection="1">
      <alignment horizontal="center" vertical="center" wrapText="1"/>
    </xf>
    <xf numFmtId="164" fontId="0" fillId="4" borderId="5" xfId="0" applyNumberFormat="1" applyFill="1" applyBorder="1" applyAlignment="1" applyProtection="1">
      <alignment horizontal="right" vertical="center" wrapText="1"/>
    </xf>
    <xf numFmtId="0" fontId="8" fillId="0" borderId="0" xfId="0" applyFont="1" applyAlignment="1" applyProtection="1">
      <alignment vertical="center" wrapText="1"/>
    </xf>
    <xf numFmtId="0" fontId="4" fillId="0" borderId="0" xfId="0" applyFont="1" applyAlignment="1" applyProtection="1">
      <alignment vertical="top"/>
    </xf>
    <xf numFmtId="0" fontId="8" fillId="0" borderId="0" xfId="0" applyFont="1" applyAlignment="1" applyProtection="1"/>
    <xf numFmtId="0" fontId="14" fillId="5" borderId="1" xfId="0" applyFont="1" applyFill="1" applyBorder="1" applyAlignment="1" applyProtection="1">
      <alignment wrapText="1"/>
    </xf>
    <xf numFmtId="0" fontId="14" fillId="0" borderId="1" xfId="0" applyFont="1" applyBorder="1" applyAlignment="1" applyProtection="1">
      <alignment wrapText="1"/>
    </xf>
    <xf numFmtId="165" fontId="0" fillId="2" borderId="6" xfId="0" applyNumberFormat="1" applyFill="1" applyBorder="1" applyAlignment="1" applyProtection="1">
      <alignment horizontal="right" vertical="center" wrapText="1"/>
      <protection locked="0"/>
    </xf>
    <xf numFmtId="0" fontId="8" fillId="0" borderId="1" xfId="0" applyFont="1" applyBorder="1" applyAlignment="1" applyProtection="1">
      <alignment horizontal="center" vertical="center" wrapText="1"/>
    </xf>
    <xf numFmtId="165" fontId="0" fillId="2" borderId="7" xfId="0" applyNumberFormat="1" applyFill="1" applyBorder="1" applyAlignment="1" applyProtection="1">
      <alignment horizontal="right" vertical="center" wrapText="1"/>
      <protection locked="0"/>
    </xf>
    <xf numFmtId="0" fontId="8" fillId="0" borderId="7" xfId="0" applyFont="1" applyBorder="1" applyAlignment="1" applyProtection="1">
      <alignment horizontal="center" vertical="center" wrapText="1"/>
    </xf>
    <xf numFmtId="0" fontId="9" fillId="0" borderId="10" xfId="0" applyFont="1" applyBorder="1" applyAlignment="1" applyProtection="1">
      <alignment horizontal="left" vertical="center" wrapText="1"/>
    </xf>
    <xf numFmtId="0" fontId="8" fillId="0" borderId="16" xfId="0" applyFont="1" applyBorder="1" applyAlignment="1" applyProtection="1">
      <alignment horizontal="left" vertical="center" wrapText="1"/>
    </xf>
    <xf numFmtId="0" fontId="8" fillId="5" borderId="16" xfId="0" applyFont="1" applyFill="1" applyBorder="1" applyAlignment="1" applyProtection="1">
      <alignment horizontal="center" vertical="center" wrapText="1"/>
    </xf>
    <xf numFmtId="165" fontId="0" fillId="2" borderId="16" xfId="0" applyNumberFormat="1" applyFill="1" applyBorder="1" applyAlignment="1" applyProtection="1">
      <alignment horizontal="right" vertical="center" wrapText="1"/>
      <protection locked="0"/>
    </xf>
    <xf numFmtId="0" fontId="8" fillId="0" borderId="7" xfId="0" applyFont="1" applyBorder="1" applyAlignment="1" applyProtection="1">
      <alignment horizontal="left" vertical="top" wrapText="1"/>
    </xf>
    <xf numFmtId="0" fontId="8" fillId="0" borderId="10" xfId="0" applyFont="1" applyBorder="1" applyAlignment="1" applyProtection="1">
      <alignment horizontal="left" vertical="top" wrapText="1"/>
    </xf>
    <xf numFmtId="164" fontId="0" fillId="0" borderId="1" xfId="0" applyNumberFormat="1" applyBorder="1" applyAlignment="1" applyProtection="1">
      <alignment horizontal="right" vertical="center" wrapText="1"/>
    </xf>
    <xf numFmtId="0" fontId="0" fillId="0" borderId="0" xfId="0" applyAlignment="1" applyProtection="1">
      <alignment horizontal="left" vertical="center" wrapText="1"/>
    </xf>
    <xf numFmtId="165" fontId="0" fillId="0" borderId="0" xfId="0" applyNumberFormat="1" applyAlignment="1" applyProtection="1">
      <alignment horizontal="right" vertical="center" wrapText="1"/>
    </xf>
    <xf numFmtId="0" fontId="8" fillId="0" borderId="1"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8" fillId="2" borderId="7"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xf>
    <xf numFmtId="49" fontId="8" fillId="5" borderId="3" xfId="0" applyNumberFormat="1" applyFont="1" applyFill="1" applyBorder="1" applyAlignment="1" applyProtection="1">
      <alignment horizontal="center" vertical="center" wrapText="1"/>
    </xf>
    <xf numFmtId="0" fontId="0" fillId="0" borderId="0" xfId="0" applyProtection="1"/>
    <xf numFmtId="165" fontId="0" fillId="2" borderId="1" xfId="0" applyNumberFormat="1" applyFill="1" applyBorder="1" applyAlignment="1" applyProtection="1">
      <alignment horizontal="right" vertical="center" wrapText="1"/>
    </xf>
    <xf numFmtId="49" fontId="0" fillId="3" borderId="1" xfId="0" applyNumberFormat="1" applyFont="1" applyFill="1" applyBorder="1" applyAlignment="1" applyProtection="1">
      <alignment horizontal="center" vertical="center" wrapText="1"/>
    </xf>
    <xf numFmtId="0" fontId="0"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wrapText="1"/>
    </xf>
    <xf numFmtId="0" fontId="1" fillId="0" borderId="1" xfId="0" applyFont="1" applyBorder="1" applyAlignment="1" applyProtection="1">
      <alignment horizontal="center" vertical="center"/>
    </xf>
    <xf numFmtId="0" fontId="0" fillId="0" borderId="1" xfId="0" applyFont="1" applyBorder="1" applyAlignment="1" applyProtection="1">
      <alignment horizontal="center" vertical="center"/>
    </xf>
    <xf numFmtId="0" fontId="5" fillId="0" borderId="0" xfId="0" applyFont="1" applyBorder="1" applyAlignment="1" applyProtection="1">
      <alignment horizontal="left" vertical="center" wrapText="1"/>
    </xf>
    <xf numFmtId="0" fontId="5" fillId="0" borderId="0" xfId="0" applyFont="1" applyBorder="1" applyAlignment="1" applyProtection="1">
      <alignment horizontal="right" vertical="center" wrapText="1"/>
    </xf>
    <xf numFmtId="0" fontId="5" fillId="0" borderId="0" xfId="0" applyFont="1" applyBorder="1" applyAlignment="1" applyProtection="1">
      <alignment horizontal="center" vertical="center" wrapText="1"/>
    </xf>
    <xf numFmtId="0" fontId="5" fillId="0" borderId="2" xfId="0" applyFont="1" applyBorder="1" applyAlignment="1" applyProtection="1">
      <alignment horizontal="left" vertical="center" wrapText="1"/>
    </xf>
    <xf numFmtId="0" fontId="5" fillId="0" borderId="2" xfId="0" applyFont="1" applyBorder="1" applyAlignment="1" applyProtection="1">
      <alignment horizontal="right" vertical="center" wrapText="1"/>
    </xf>
    <xf numFmtId="0" fontId="6" fillId="3"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xf>
    <xf numFmtId="0" fontId="8" fillId="0" borderId="1"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10" fillId="2" borderId="6"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6" fillId="4" borderId="5" xfId="0" applyFont="1" applyFill="1" applyBorder="1" applyAlignment="1" applyProtection="1">
      <alignment horizontal="center" vertical="center" wrapText="1"/>
      <protection locked="0"/>
    </xf>
    <xf numFmtId="0" fontId="12" fillId="0" borderId="1" xfId="0" applyFont="1" applyBorder="1" applyAlignment="1" applyProtection="1">
      <alignment horizontal="right" vertical="center" wrapText="1"/>
    </xf>
    <xf numFmtId="0" fontId="6" fillId="4" borderId="5" xfId="0" applyFont="1" applyFill="1" applyBorder="1" applyAlignment="1" applyProtection="1">
      <alignment horizontal="left" vertical="center" wrapText="1"/>
    </xf>
    <xf numFmtId="0" fontId="6" fillId="4" borderId="1" xfId="0" applyFont="1" applyFill="1" applyBorder="1" applyAlignment="1" applyProtection="1">
      <alignment horizontal="left" vertical="center" wrapText="1"/>
    </xf>
    <xf numFmtId="49" fontId="8" fillId="5" borderId="3" xfId="0" applyNumberFormat="1" applyFont="1" applyFill="1" applyBorder="1" applyAlignment="1" applyProtection="1">
      <alignment horizontal="center" vertical="center" wrapText="1"/>
    </xf>
    <xf numFmtId="0" fontId="8" fillId="0" borderId="5" xfId="0" applyFont="1" applyBorder="1" applyAlignment="1" applyProtection="1">
      <alignment horizontal="left" vertical="top" wrapText="1"/>
    </xf>
    <xf numFmtId="0" fontId="6" fillId="0" borderId="1" xfId="0" applyFont="1" applyBorder="1" applyAlignment="1" applyProtection="1">
      <alignment horizontal="right" vertical="center"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EDEDED"/>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E7E6E6"/>
      <rgbColor rgb="FFCCFFCC"/>
      <rgbColor rgb="FFFFFF99"/>
      <rgbColor rgb="FF99CCFF"/>
      <rgbColor rgb="FFFF99CC"/>
      <rgbColor rgb="FFCC99FF"/>
      <rgbColor rgb="FFFFCC99"/>
      <rgbColor rgb="FF4472C4"/>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2424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1219200</xdr:colOff>
          <xdr:row>6</xdr:row>
          <xdr:rowOff>352425</xdr:rowOff>
        </xdr:from>
        <xdr:to>
          <xdr:col>3</xdr:col>
          <xdr:colOff>66675</xdr:colOff>
          <xdr:row>6</xdr:row>
          <xdr:rowOff>561975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11</xdr:row>
          <xdr:rowOff>180975</xdr:rowOff>
        </xdr:from>
        <xdr:to>
          <xdr:col>3</xdr:col>
          <xdr:colOff>114300</xdr:colOff>
          <xdr:row>13</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12</xdr:row>
          <xdr:rowOff>171450</xdr:rowOff>
        </xdr:from>
        <xdr:to>
          <xdr:col>3</xdr:col>
          <xdr:colOff>114300</xdr:colOff>
          <xdr:row>14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13</xdr:row>
          <xdr:rowOff>171450</xdr:rowOff>
        </xdr:from>
        <xdr:to>
          <xdr:col>3</xdr:col>
          <xdr:colOff>114300</xdr:colOff>
          <xdr:row>15</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14</xdr:row>
          <xdr:rowOff>180975</xdr:rowOff>
        </xdr:from>
        <xdr:to>
          <xdr:col>3</xdr:col>
          <xdr:colOff>114300</xdr:colOff>
          <xdr:row>16</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17</xdr:row>
          <xdr:rowOff>57150</xdr:rowOff>
        </xdr:from>
        <xdr:to>
          <xdr:col>3</xdr:col>
          <xdr:colOff>600075</xdr:colOff>
          <xdr:row>17</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17</xdr:row>
          <xdr:rowOff>352425</xdr:rowOff>
        </xdr:from>
        <xdr:to>
          <xdr:col>3</xdr:col>
          <xdr:colOff>590550</xdr:colOff>
          <xdr:row>17</xdr:row>
          <xdr:rowOff>561975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19</xdr:row>
          <xdr:rowOff>57150</xdr:rowOff>
        </xdr:from>
        <xdr:to>
          <xdr:col>3</xdr:col>
          <xdr:colOff>133350</xdr:colOff>
          <xdr:row>19</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21</xdr:row>
          <xdr:rowOff>123825</xdr:rowOff>
        </xdr:from>
        <xdr:to>
          <xdr:col>3</xdr:col>
          <xdr:colOff>114300</xdr:colOff>
          <xdr:row>21</xdr:row>
          <xdr:rowOff>333375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21</xdr:row>
          <xdr:rowOff>457200</xdr:rowOff>
        </xdr:from>
        <xdr:to>
          <xdr:col>3</xdr:col>
          <xdr:colOff>104775</xdr:colOff>
          <xdr:row>23</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22</xdr:row>
          <xdr:rowOff>161925</xdr:rowOff>
        </xdr:from>
        <xdr:to>
          <xdr:col>3</xdr:col>
          <xdr:colOff>104775</xdr:colOff>
          <xdr:row>23</xdr:row>
          <xdr:rowOff>180975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23</xdr:row>
          <xdr:rowOff>161925</xdr:rowOff>
        </xdr:from>
        <xdr:to>
          <xdr:col>3</xdr:col>
          <xdr:colOff>104775</xdr:colOff>
          <xdr:row>24</xdr:row>
          <xdr:rowOff>180975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25</xdr:row>
          <xdr:rowOff>447675</xdr:rowOff>
        </xdr:from>
        <xdr:to>
          <xdr:col>3</xdr:col>
          <xdr:colOff>104775</xdr:colOff>
          <xdr:row>25</xdr:row>
          <xdr:rowOff>657225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25</xdr:row>
          <xdr:rowOff>1200150</xdr:rowOff>
        </xdr:from>
        <xdr:to>
          <xdr:col>3</xdr:col>
          <xdr:colOff>76200</xdr:colOff>
          <xdr:row>26</xdr:row>
          <xdr:rowOff>180975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28</xdr:row>
          <xdr:rowOff>57150</xdr:rowOff>
        </xdr:from>
        <xdr:to>
          <xdr:col>3</xdr:col>
          <xdr:colOff>133350</xdr:colOff>
          <xdr:row>28</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28</xdr:row>
          <xdr:rowOff>314325</xdr:rowOff>
        </xdr:from>
        <xdr:to>
          <xdr:col>3</xdr:col>
          <xdr:colOff>133350</xdr:colOff>
          <xdr:row>30</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29</xdr:row>
          <xdr:rowOff>161925</xdr:rowOff>
        </xdr:from>
        <xdr:to>
          <xdr:col>3</xdr:col>
          <xdr:colOff>123825</xdr:colOff>
          <xdr:row>30</xdr:row>
          <xdr:rowOff>180975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30</xdr:row>
          <xdr:rowOff>171450</xdr:rowOff>
        </xdr:from>
        <xdr:to>
          <xdr:col>3</xdr:col>
          <xdr:colOff>114300</xdr:colOff>
          <xdr:row>32</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33</xdr:row>
          <xdr:rowOff>476250</xdr:rowOff>
        </xdr:from>
        <xdr:to>
          <xdr:col>3</xdr:col>
          <xdr:colOff>123825</xdr:colOff>
          <xdr:row>35</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34</xdr:row>
          <xdr:rowOff>171450</xdr:rowOff>
        </xdr:from>
        <xdr:to>
          <xdr:col>3</xdr:col>
          <xdr:colOff>123825</xdr:colOff>
          <xdr:row>36</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35</xdr:row>
          <xdr:rowOff>171450</xdr:rowOff>
        </xdr:from>
        <xdr:to>
          <xdr:col>3</xdr:col>
          <xdr:colOff>123825</xdr:colOff>
          <xdr:row>37</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37</xdr:row>
          <xdr:rowOff>161925</xdr:rowOff>
        </xdr:from>
        <xdr:to>
          <xdr:col>3</xdr:col>
          <xdr:colOff>123825</xdr:colOff>
          <xdr:row>38</xdr:row>
          <xdr:rowOff>180975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41</xdr:row>
          <xdr:rowOff>219075</xdr:rowOff>
        </xdr:from>
        <xdr:to>
          <xdr:col>3</xdr:col>
          <xdr:colOff>114300</xdr:colOff>
          <xdr:row>41</xdr:row>
          <xdr:rowOff>428625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43</xdr:row>
          <xdr:rowOff>171450</xdr:rowOff>
        </xdr:from>
        <xdr:to>
          <xdr:col>3</xdr:col>
          <xdr:colOff>142875</xdr:colOff>
          <xdr:row>45</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44</xdr:row>
          <xdr:rowOff>171450</xdr:rowOff>
        </xdr:from>
        <xdr:to>
          <xdr:col>3</xdr:col>
          <xdr:colOff>133350</xdr:colOff>
          <xdr:row>46</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45</xdr:row>
          <xdr:rowOff>171450</xdr:rowOff>
        </xdr:from>
        <xdr:to>
          <xdr:col>3</xdr:col>
          <xdr:colOff>133350</xdr:colOff>
          <xdr:row>47</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46</xdr:row>
          <xdr:rowOff>161925</xdr:rowOff>
        </xdr:from>
        <xdr:to>
          <xdr:col>3</xdr:col>
          <xdr:colOff>133350</xdr:colOff>
          <xdr:row>47</xdr:row>
          <xdr:rowOff>180975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47</xdr:row>
          <xdr:rowOff>171450</xdr:rowOff>
        </xdr:from>
        <xdr:to>
          <xdr:col>3</xdr:col>
          <xdr:colOff>133350</xdr:colOff>
          <xdr:row>49</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49</xdr:row>
          <xdr:rowOff>161925</xdr:rowOff>
        </xdr:from>
        <xdr:to>
          <xdr:col>3</xdr:col>
          <xdr:colOff>133350</xdr:colOff>
          <xdr:row>50</xdr:row>
          <xdr:rowOff>180975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50</xdr:row>
          <xdr:rowOff>161925</xdr:rowOff>
        </xdr:from>
        <xdr:to>
          <xdr:col>3</xdr:col>
          <xdr:colOff>133350</xdr:colOff>
          <xdr:row>51</xdr:row>
          <xdr:rowOff>180975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51</xdr:row>
          <xdr:rowOff>171450</xdr:rowOff>
        </xdr:from>
        <xdr:to>
          <xdr:col>3</xdr:col>
          <xdr:colOff>133350</xdr:colOff>
          <xdr:row>53</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52</xdr:row>
          <xdr:rowOff>171450</xdr:rowOff>
        </xdr:from>
        <xdr:to>
          <xdr:col>3</xdr:col>
          <xdr:colOff>133350</xdr:colOff>
          <xdr:row>54</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53</xdr:row>
          <xdr:rowOff>171450</xdr:rowOff>
        </xdr:from>
        <xdr:to>
          <xdr:col>3</xdr:col>
          <xdr:colOff>133350</xdr:colOff>
          <xdr:row>55</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54</xdr:row>
          <xdr:rowOff>161925</xdr:rowOff>
        </xdr:from>
        <xdr:to>
          <xdr:col>3</xdr:col>
          <xdr:colOff>133350</xdr:colOff>
          <xdr:row>55</xdr:row>
          <xdr:rowOff>180975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56</xdr:row>
          <xdr:rowOff>57150</xdr:rowOff>
        </xdr:from>
        <xdr:to>
          <xdr:col>3</xdr:col>
          <xdr:colOff>133350</xdr:colOff>
          <xdr:row>56</xdr:row>
          <xdr:rowOff>266700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58</xdr:row>
          <xdr:rowOff>123825</xdr:rowOff>
        </xdr:from>
        <xdr:to>
          <xdr:col>3</xdr:col>
          <xdr:colOff>133350</xdr:colOff>
          <xdr:row>58</xdr:row>
          <xdr:rowOff>333375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59</xdr:row>
          <xdr:rowOff>57150</xdr:rowOff>
        </xdr:from>
        <xdr:to>
          <xdr:col>3</xdr:col>
          <xdr:colOff>133350</xdr:colOff>
          <xdr:row>59</xdr:row>
          <xdr:rowOff>266700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60</xdr:row>
          <xdr:rowOff>57150</xdr:rowOff>
        </xdr:from>
        <xdr:to>
          <xdr:col>3</xdr:col>
          <xdr:colOff>133350</xdr:colOff>
          <xdr:row>60</xdr:row>
          <xdr:rowOff>266700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60</xdr:row>
          <xdr:rowOff>314325</xdr:rowOff>
        </xdr:from>
        <xdr:to>
          <xdr:col>3</xdr:col>
          <xdr:colOff>133350</xdr:colOff>
          <xdr:row>62</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1304925</xdr:colOff>
          <xdr:row>61</xdr:row>
          <xdr:rowOff>180975</xdr:rowOff>
        </xdr:from>
        <xdr:to>
          <xdr:col>3</xdr:col>
          <xdr:colOff>152400</xdr:colOff>
          <xdr:row>63</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63</xdr:row>
          <xdr:rowOff>57150</xdr:rowOff>
        </xdr:from>
        <xdr:to>
          <xdr:col>3</xdr:col>
          <xdr:colOff>133350</xdr:colOff>
          <xdr:row>63</xdr:row>
          <xdr:rowOff>266700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63</xdr:row>
          <xdr:rowOff>304800</xdr:rowOff>
        </xdr:from>
        <xdr:to>
          <xdr:col>3</xdr:col>
          <xdr:colOff>133350</xdr:colOff>
          <xdr:row>64</xdr:row>
          <xdr:rowOff>180975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64</xdr:row>
          <xdr:rowOff>161925</xdr:rowOff>
        </xdr:from>
        <xdr:to>
          <xdr:col>3</xdr:col>
          <xdr:colOff>133350</xdr:colOff>
          <xdr:row>65</xdr:row>
          <xdr:rowOff>180975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66</xdr:row>
          <xdr:rowOff>161925</xdr:rowOff>
        </xdr:from>
        <xdr:to>
          <xdr:col>3</xdr:col>
          <xdr:colOff>133350</xdr:colOff>
          <xdr:row>67</xdr:row>
          <xdr:rowOff>180975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68</xdr:row>
          <xdr:rowOff>57150</xdr:rowOff>
        </xdr:from>
        <xdr:to>
          <xdr:col>3</xdr:col>
          <xdr:colOff>133350</xdr:colOff>
          <xdr:row>68</xdr:row>
          <xdr:rowOff>266700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69</xdr:row>
          <xdr:rowOff>123825</xdr:rowOff>
        </xdr:from>
        <xdr:to>
          <xdr:col>3</xdr:col>
          <xdr:colOff>133350</xdr:colOff>
          <xdr:row>69</xdr:row>
          <xdr:rowOff>333375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69</xdr:row>
          <xdr:rowOff>457200</xdr:rowOff>
        </xdr:from>
        <xdr:to>
          <xdr:col>3</xdr:col>
          <xdr:colOff>123825</xdr:colOff>
          <xdr:row>70</xdr:row>
          <xdr:rowOff>180975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70</xdr:row>
          <xdr:rowOff>161925</xdr:rowOff>
        </xdr:from>
        <xdr:to>
          <xdr:col>3</xdr:col>
          <xdr:colOff>114300</xdr:colOff>
          <xdr:row>71</xdr:row>
          <xdr:rowOff>180975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71</xdr:row>
          <xdr:rowOff>171450</xdr:rowOff>
        </xdr:from>
        <xdr:to>
          <xdr:col>3</xdr:col>
          <xdr:colOff>114300</xdr:colOff>
          <xdr:row>73</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72</xdr:row>
          <xdr:rowOff>161925</xdr:rowOff>
        </xdr:from>
        <xdr:to>
          <xdr:col>3</xdr:col>
          <xdr:colOff>123825</xdr:colOff>
          <xdr:row>73</xdr:row>
          <xdr:rowOff>180975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78</xdr:row>
          <xdr:rowOff>228600</xdr:rowOff>
        </xdr:from>
        <xdr:to>
          <xdr:col>3</xdr:col>
          <xdr:colOff>133350</xdr:colOff>
          <xdr:row>78</xdr:row>
          <xdr:rowOff>438150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79</xdr:row>
          <xdr:rowOff>57150</xdr:rowOff>
        </xdr:from>
        <xdr:to>
          <xdr:col>3</xdr:col>
          <xdr:colOff>133350</xdr:colOff>
          <xdr:row>79</xdr:row>
          <xdr:rowOff>266700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79</xdr:row>
          <xdr:rowOff>314325</xdr:rowOff>
        </xdr:from>
        <xdr:to>
          <xdr:col>3</xdr:col>
          <xdr:colOff>142875</xdr:colOff>
          <xdr:row>81</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81</xdr:row>
          <xdr:rowOff>133350</xdr:rowOff>
        </xdr:from>
        <xdr:to>
          <xdr:col>3</xdr:col>
          <xdr:colOff>133350</xdr:colOff>
          <xdr:row>81</xdr:row>
          <xdr:rowOff>342900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82</xdr:row>
          <xdr:rowOff>171450</xdr:rowOff>
        </xdr:from>
        <xdr:to>
          <xdr:col>3</xdr:col>
          <xdr:colOff>133350</xdr:colOff>
          <xdr:row>84</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83</xdr:row>
          <xdr:rowOff>171450</xdr:rowOff>
        </xdr:from>
        <xdr:to>
          <xdr:col>3</xdr:col>
          <xdr:colOff>123825</xdr:colOff>
          <xdr:row>85</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84</xdr:row>
          <xdr:rowOff>171450</xdr:rowOff>
        </xdr:from>
        <xdr:to>
          <xdr:col>3</xdr:col>
          <xdr:colOff>133350</xdr:colOff>
          <xdr:row>86</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85</xdr:row>
          <xdr:rowOff>161925</xdr:rowOff>
        </xdr:from>
        <xdr:to>
          <xdr:col>3</xdr:col>
          <xdr:colOff>133350</xdr:colOff>
          <xdr:row>86</xdr:row>
          <xdr:rowOff>180975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86</xdr:row>
          <xdr:rowOff>171450</xdr:rowOff>
        </xdr:from>
        <xdr:to>
          <xdr:col>3</xdr:col>
          <xdr:colOff>142875</xdr:colOff>
          <xdr:row>88</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88</xdr:row>
          <xdr:rowOff>161925</xdr:rowOff>
        </xdr:from>
        <xdr:to>
          <xdr:col>3</xdr:col>
          <xdr:colOff>133350</xdr:colOff>
          <xdr:row>89</xdr:row>
          <xdr:rowOff>180975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89</xdr:row>
          <xdr:rowOff>171450</xdr:rowOff>
        </xdr:from>
        <xdr:to>
          <xdr:col>3</xdr:col>
          <xdr:colOff>133350</xdr:colOff>
          <xdr:row>91</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90</xdr:row>
          <xdr:rowOff>171450</xdr:rowOff>
        </xdr:from>
        <xdr:to>
          <xdr:col>3</xdr:col>
          <xdr:colOff>133350</xdr:colOff>
          <xdr:row>92</xdr:row>
          <xdr:rowOff>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91</xdr:row>
          <xdr:rowOff>171450</xdr:rowOff>
        </xdr:from>
        <xdr:to>
          <xdr:col>3</xdr:col>
          <xdr:colOff>133350</xdr:colOff>
          <xdr:row>93</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92</xdr:row>
          <xdr:rowOff>171450</xdr:rowOff>
        </xdr:from>
        <xdr:to>
          <xdr:col>3</xdr:col>
          <xdr:colOff>133350</xdr:colOff>
          <xdr:row>94</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93</xdr:row>
          <xdr:rowOff>171450</xdr:rowOff>
        </xdr:from>
        <xdr:to>
          <xdr:col>3</xdr:col>
          <xdr:colOff>133350</xdr:colOff>
          <xdr:row>95</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94</xdr:row>
          <xdr:rowOff>161925</xdr:rowOff>
        </xdr:from>
        <xdr:to>
          <xdr:col>3</xdr:col>
          <xdr:colOff>142875</xdr:colOff>
          <xdr:row>95</xdr:row>
          <xdr:rowOff>180975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96</xdr:row>
          <xdr:rowOff>47625</xdr:rowOff>
        </xdr:from>
        <xdr:to>
          <xdr:col>3</xdr:col>
          <xdr:colOff>133350</xdr:colOff>
          <xdr:row>96</xdr:row>
          <xdr:rowOff>257175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97</xdr:row>
          <xdr:rowOff>19050</xdr:rowOff>
        </xdr:from>
        <xdr:to>
          <xdr:col>3</xdr:col>
          <xdr:colOff>133350</xdr:colOff>
          <xdr:row>97</xdr:row>
          <xdr:rowOff>238125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98</xdr:row>
          <xdr:rowOff>19050</xdr:rowOff>
        </xdr:from>
        <xdr:to>
          <xdr:col>3</xdr:col>
          <xdr:colOff>133350</xdr:colOff>
          <xdr:row>98</xdr:row>
          <xdr:rowOff>238125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99</xdr:row>
          <xdr:rowOff>85725</xdr:rowOff>
        </xdr:from>
        <xdr:to>
          <xdr:col>3</xdr:col>
          <xdr:colOff>123825</xdr:colOff>
          <xdr:row>99</xdr:row>
          <xdr:rowOff>295275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101</xdr:row>
          <xdr:rowOff>276225</xdr:rowOff>
        </xdr:from>
        <xdr:to>
          <xdr:col>3</xdr:col>
          <xdr:colOff>133350</xdr:colOff>
          <xdr:row>101</xdr:row>
          <xdr:rowOff>485775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101</xdr:row>
          <xdr:rowOff>781050</xdr:rowOff>
        </xdr:from>
        <xdr:to>
          <xdr:col>3</xdr:col>
          <xdr:colOff>133350</xdr:colOff>
          <xdr:row>102</xdr:row>
          <xdr:rowOff>180975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102</xdr:row>
          <xdr:rowOff>161925</xdr:rowOff>
        </xdr:from>
        <xdr:to>
          <xdr:col>3</xdr:col>
          <xdr:colOff>123825</xdr:colOff>
          <xdr:row>103</xdr:row>
          <xdr:rowOff>180975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103</xdr:row>
          <xdr:rowOff>171450</xdr:rowOff>
        </xdr:from>
        <xdr:to>
          <xdr:col>3</xdr:col>
          <xdr:colOff>123825</xdr:colOff>
          <xdr:row>105</xdr:row>
          <xdr:rowOff>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104</xdr:row>
          <xdr:rowOff>161925</xdr:rowOff>
        </xdr:from>
        <xdr:to>
          <xdr:col>3</xdr:col>
          <xdr:colOff>123825</xdr:colOff>
          <xdr:row>105</xdr:row>
          <xdr:rowOff>180975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105</xdr:row>
          <xdr:rowOff>161925</xdr:rowOff>
        </xdr:from>
        <xdr:to>
          <xdr:col>3</xdr:col>
          <xdr:colOff>123825</xdr:colOff>
          <xdr:row>106</xdr:row>
          <xdr:rowOff>180975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106</xdr:row>
          <xdr:rowOff>161925</xdr:rowOff>
        </xdr:from>
        <xdr:to>
          <xdr:col>3</xdr:col>
          <xdr:colOff>123825</xdr:colOff>
          <xdr:row>107</xdr:row>
          <xdr:rowOff>180975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107</xdr:row>
          <xdr:rowOff>161925</xdr:rowOff>
        </xdr:from>
        <xdr:to>
          <xdr:col>3</xdr:col>
          <xdr:colOff>133350</xdr:colOff>
          <xdr:row>108</xdr:row>
          <xdr:rowOff>180975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109</xdr:row>
          <xdr:rowOff>57150</xdr:rowOff>
        </xdr:from>
        <xdr:to>
          <xdr:col>3</xdr:col>
          <xdr:colOff>123825</xdr:colOff>
          <xdr:row>109</xdr:row>
          <xdr:rowOff>257175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110</xdr:row>
          <xdr:rowOff>180975</xdr:rowOff>
        </xdr:from>
        <xdr:to>
          <xdr:col>3</xdr:col>
          <xdr:colOff>133350</xdr:colOff>
          <xdr:row>112</xdr:row>
          <xdr:rowOff>9525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113</xdr:row>
          <xdr:rowOff>361950</xdr:rowOff>
        </xdr:from>
        <xdr:to>
          <xdr:col>3</xdr:col>
          <xdr:colOff>133350</xdr:colOff>
          <xdr:row>115</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118</xdr:row>
          <xdr:rowOff>171450</xdr:rowOff>
        </xdr:from>
        <xdr:to>
          <xdr:col>3</xdr:col>
          <xdr:colOff>133350</xdr:colOff>
          <xdr:row>118</xdr:row>
          <xdr:rowOff>381000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119</xdr:row>
          <xdr:rowOff>381000</xdr:rowOff>
        </xdr:from>
        <xdr:to>
          <xdr:col>3</xdr:col>
          <xdr:colOff>133350</xdr:colOff>
          <xdr:row>119</xdr:row>
          <xdr:rowOff>590550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120</xdr:row>
          <xdr:rowOff>295275</xdr:rowOff>
        </xdr:from>
        <xdr:to>
          <xdr:col>3</xdr:col>
          <xdr:colOff>133350</xdr:colOff>
          <xdr:row>120</xdr:row>
          <xdr:rowOff>504825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121</xdr:row>
          <xdr:rowOff>171450</xdr:rowOff>
        </xdr:from>
        <xdr:to>
          <xdr:col>3</xdr:col>
          <xdr:colOff>123825</xdr:colOff>
          <xdr:row>121</xdr:row>
          <xdr:rowOff>381000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122</xdr:row>
          <xdr:rowOff>57150</xdr:rowOff>
        </xdr:from>
        <xdr:to>
          <xdr:col>3</xdr:col>
          <xdr:colOff>123825</xdr:colOff>
          <xdr:row>122</xdr:row>
          <xdr:rowOff>266700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122</xdr:row>
          <xdr:rowOff>304800</xdr:rowOff>
        </xdr:from>
        <xdr:to>
          <xdr:col>3</xdr:col>
          <xdr:colOff>123825</xdr:colOff>
          <xdr:row>124</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124</xdr:row>
          <xdr:rowOff>180975</xdr:rowOff>
        </xdr:from>
        <xdr:to>
          <xdr:col>3</xdr:col>
          <xdr:colOff>104775</xdr:colOff>
          <xdr:row>126</xdr:row>
          <xdr:rowOff>9525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126</xdr:row>
          <xdr:rowOff>47625</xdr:rowOff>
        </xdr:from>
        <xdr:to>
          <xdr:col>3</xdr:col>
          <xdr:colOff>123825</xdr:colOff>
          <xdr:row>126</xdr:row>
          <xdr:rowOff>257175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127</xdr:row>
          <xdr:rowOff>47625</xdr:rowOff>
        </xdr:from>
        <xdr:to>
          <xdr:col>3</xdr:col>
          <xdr:colOff>133350</xdr:colOff>
          <xdr:row>127</xdr:row>
          <xdr:rowOff>257175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129</xdr:row>
          <xdr:rowOff>152400</xdr:rowOff>
        </xdr:from>
        <xdr:to>
          <xdr:col>3</xdr:col>
          <xdr:colOff>123825</xdr:colOff>
          <xdr:row>130</xdr:row>
          <xdr:rowOff>171450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131</xdr:row>
          <xdr:rowOff>390525</xdr:rowOff>
        </xdr:from>
        <xdr:to>
          <xdr:col>3</xdr:col>
          <xdr:colOff>123825</xdr:colOff>
          <xdr:row>131</xdr:row>
          <xdr:rowOff>600075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132</xdr:row>
          <xdr:rowOff>609600</xdr:rowOff>
        </xdr:from>
        <xdr:to>
          <xdr:col>3</xdr:col>
          <xdr:colOff>114300</xdr:colOff>
          <xdr:row>132</xdr:row>
          <xdr:rowOff>819150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133</xdr:row>
          <xdr:rowOff>1390650</xdr:rowOff>
        </xdr:from>
        <xdr:to>
          <xdr:col>3</xdr:col>
          <xdr:colOff>76200</xdr:colOff>
          <xdr:row>133</xdr:row>
          <xdr:rowOff>1600200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134</xdr:row>
          <xdr:rowOff>485775</xdr:rowOff>
        </xdr:from>
        <xdr:to>
          <xdr:col>3</xdr:col>
          <xdr:colOff>95250</xdr:colOff>
          <xdr:row>134</xdr:row>
          <xdr:rowOff>695325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135</xdr:row>
          <xdr:rowOff>285750</xdr:rowOff>
        </xdr:from>
        <xdr:to>
          <xdr:col>3</xdr:col>
          <xdr:colOff>114300</xdr:colOff>
          <xdr:row>135</xdr:row>
          <xdr:rowOff>495300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136</xdr:row>
          <xdr:rowOff>47625</xdr:rowOff>
        </xdr:from>
        <xdr:to>
          <xdr:col>3</xdr:col>
          <xdr:colOff>104775</xdr:colOff>
          <xdr:row>136</xdr:row>
          <xdr:rowOff>257175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138</xdr:row>
          <xdr:rowOff>19050</xdr:rowOff>
        </xdr:from>
        <xdr:to>
          <xdr:col>3</xdr:col>
          <xdr:colOff>114300</xdr:colOff>
          <xdr:row>138</xdr:row>
          <xdr:rowOff>228600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139</xdr:row>
          <xdr:rowOff>76200</xdr:rowOff>
        </xdr:from>
        <xdr:to>
          <xdr:col>3</xdr:col>
          <xdr:colOff>104775</xdr:colOff>
          <xdr:row>139</xdr:row>
          <xdr:rowOff>285750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140</xdr:row>
          <xdr:rowOff>266700</xdr:rowOff>
        </xdr:from>
        <xdr:to>
          <xdr:col>3</xdr:col>
          <xdr:colOff>123825</xdr:colOff>
          <xdr:row>140</xdr:row>
          <xdr:rowOff>476250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141</xdr:row>
          <xdr:rowOff>171450</xdr:rowOff>
        </xdr:from>
        <xdr:to>
          <xdr:col>3</xdr:col>
          <xdr:colOff>133350</xdr:colOff>
          <xdr:row>141</xdr:row>
          <xdr:rowOff>381000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142</xdr:row>
          <xdr:rowOff>180975</xdr:rowOff>
        </xdr:from>
        <xdr:to>
          <xdr:col>3</xdr:col>
          <xdr:colOff>114300</xdr:colOff>
          <xdr:row>142</xdr:row>
          <xdr:rowOff>390525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142</xdr:row>
          <xdr:rowOff>609600</xdr:rowOff>
        </xdr:from>
        <xdr:to>
          <xdr:col>3</xdr:col>
          <xdr:colOff>142875</xdr:colOff>
          <xdr:row>143</xdr:row>
          <xdr:rowOff>180975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1304925</xdr:colOff>
          <xdr:row>144</xdr:row>
          <xdr:rowOff>371475</xdr:rowOff>
        </xdr:from>
        <xdr:to>
          <xdr:col>3</xdr:col>
          <xdr:colOff>152400</xdr:colOff>
          <xdr:row>144</xdr:row>
          <xdr:rowOff>581025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1304925</xdr:colOff>
          <xdr:row>146</xdr:row>
          <xdr:rowOff>142875</xdr:rowOff>
        </xdr:from>
        <xdr:to>
          <xdr:col>3</xdr:col>
          <xdr:colOff>152400</xdr:colOff>
          <xdr:row>146</xdr:row>
          <xdr:rowOff>352425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147</xdr:row>
          <xdr:rowOff>247650</xdr:rowOff>
        </xdr:from>
        <xdr:to>
          <xdr:col>3</xdr:col>
          <xdr:colOff>133350</xdr:colOff>
          <xdr:row>147</xdr:row>
          <xdr:rowOff>457200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148</xdr:row>
          <xdr:rowOff>104775</xdr:rowOff>
        </xdr:from>
        <xdr:to>
          <xdr:col>3</xdr:col>
          <xdr:colOff>142875</xdr:colOff>
          <xdr:row>148</xdr:row>
          <xdr:rowOff>314325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1304925</xdr:colOff>
          <xdr:row>150</xdr:row>
          <xdr:rowOff>47625</xdr:rowOff>
        </xdr:from>
        <xdr:to>
          <xdr:col>3</xdr:col>
          <xdr:colOff>152400</xdr:colOff>
          <xdr:row>150</xdr:row>
          <xdr:rowOff>257175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151</xdr:row>
          <xdr:rowOff>638175</xdr:rowOff>
        </xdr:from>
        <xdr:to>
          <xdr:col>3</xdr:col>
          <xdr:colOff>133350</xdr:colOff>
          <xdr:row>151</xdr:row>
          <xdr:rowOff>847725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152</xdr:row>
          <xdr:rowOff>781050</xdr:rowOff>
        </xdr:from>
        <xdr:to>
          <xdr:col>3</xdr:col>
          <xdr:colOff>114300</xdr:colOff>
          <xdr:row>152</xdr:row>
          <xdr:rowOff>990600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153</xdr:row>
          <xdr:rowOff>85725</xdr:rowOff>
        </xdr:from>
        <xdr:to>
          <xdr:col>3</xdr:col>
          <xdr:colOff>133350</xdr:colOff>
          <xdr:row>153</xdr:row>
          <xdr:rowOff>295275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154</xdr:row>
          <xdr:rowOff>228600</xdr:rowOff>
        </xdr:from>
        <xdr:to>
          <xdr:col>3</xdr:col>
          <xdr:colOff>142875</xdr:colOff>
          <xdr:row>154</xdr:row>
          <xdr:rowOff>438150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155</xdr:row>
          <xdr:rowOff>190500</xdr:rowOff>
        </xdr:from>
        <xdr:to>
          <xdr:col>3</xdr:col>
          <xdr:colOff>123825</xdr:colOff>
          <xdr:row>155</xdr:row>
          <xdr:rowOff>400050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157</xdr:row>
          <xdr:rowOff>904875</xdr:rowOff>
        </xdr:from>
        <xdr:to>
          <xdr:col>3</xdr:col>
          <xdr:colOff>123825</xdr:colOff>
          <xdr:row>157</xdr:row>
          <xdr:rowOff>1114425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158</xdr:row>
          <xdr:rowOff>142875</xdr:rowOff>
        </xdr:from>
        <xdr:to>
          <xdr:col>3</xdr:col>
          <xdr:colOff>123825</xdr:colOff>
          <xdr:row>158</xdr:row>
          <xdr:rowOff>352425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159</xdr:row>
          <xdr:rowOff>47625</xdr:rowOff>
        </xdr:from>
        <xdr:to>
          <xdr:col>3</xdr:col>
          <xdr:colOff>133350</xdr:colOff>
          <xdr:row>159</xdr:row>
          <xdr:rowOff>257175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160</xdr:row>
          <xdr:rowOff>104775</xdr:rowOff>
        </xdr:from>
        <xdr:to>
          <xdr:col>3</xdr:col>
          <xdr:colOff>133350</xdr:colOff>
          <xdr:row>160</xdr:row>
          <xdr:rowOff>314325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160</xdr:row>
          <xdr:rowOff>457200</xdr:rowOff>
        </xdr:from>
        <xdr:to>
          <xdr:col>3</xdr:col>
          <xdr:colOff>114300</xdr:colOff>
          <xdr:row>161</xdr:row>
          <xdr:rowOff>180975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162</xdr:row>
          <xdr:rowOff>57150</xdr:rowOff>
        </xdr:from>
        <xdr:to>
          <xdr:col>3</xdr:col>
          <xdr:colOff>104775</xdr:colOff>
          <xdr:row>162</xdr:row>
          <xdr:rowOff>266700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163</xdr:row>
          <xdr:rowOff>209550</xdr:rowOff>
        </xdr:from>
        <xdr:to>
          <xdr:col>3</xdr:col>
          <xdr:colOff>76200</xdr:colOff>
          <xdr:row>163</xdr:row>
          <xdr:rowOff>419100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164</xdr:row>
          <xdr:rowOff>180975</xdr:rowOff>
        </xdr:from>
        <xdr:to>
          <xdr:col>3</xdr:col>
          <xdr:colOff>95250</xdr:colOff>
          <xdr:row>164</xdr:row>
          <xdr:rowOff>390525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164</xdr:row>
          <xdr:rowOff>628650</xdr:rowOff>
        </xdr:from>
        <xdr:to>
          <xdr:col>3</xdr:col>
          <xdr:colOff>76200</xdr:colOff>
          <xdr:row>166</xdr:row>
          <xdr:rowOff>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166</xdr:row>
          <xdr:rowOff>66675</xdr:rowOff>
        </xdr:from>
        <xdr:to>
          <xdr:col>3</xdr:col>
          <xdr:colOff>95250</xdr:colOff>
          <xdr:row>166</xdr:row>
          <xdr:rowOff>276225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167</xdr:row>
          <xdr:rowOff>114300</xdr:rowOff>
        </xdr:from>
        <xdr:to>
          <xdr:col>3</xdr:col>
          <xdr:colOff>114300</xdr:colOff>
          <xdr:row>167</xdr:row>
          <xdr:rowOff>323850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1219200</xdr:colOff>
          <xdr:row>168</xdr:row>
          <xdr:rowOff>57150</xdr:rowOff>
        </xdr:from>
        <xdr:to>
          <xdr:col>3</xdr:col>
          <xdr:colOff>66675</xdr:colOff>
          <xdr:row>168</xdr:row>
          <xdr:rowOff>266700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169</xdr:row>
          <xdr:rowOff>57150</xdr:rowOff>
        </xdr:from>
        <xdr:to>
          <xdr:col>3</xdr:col>
          <xdr:colOff>104775</xdr:colOff>
          <xdr:row>169</xdr:row>
          <xdr:rowOff>266700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170</xdr:row>
          <xdr:rowOff>66675</xdr:rowOff>
        </xdr:from>
        <xdr:to>
          <xdr:col>3</xdr:col>
          <xdr:colOff>123825</xdr:colOff>
          <xdr:row>170</xdr:row>
          <xdr:rowOff>276225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172</xdr:row>
          <xdr:rowOff>9525</xdr:rowOff>
        </xdr:from>
        <xdr:to>
          <xdr:col>3</xdr:col>
          <xdr:colOff>95250</xdr:colOff>
          <xdr:row>172</xdr:row>
          <xdr:rowOff>228600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172</xdr:row>
          <xdr:rowOff>304800</xdr:rowOff>
        </xdr:from>
        <xdr:to>
          <xdr:col>3</xdr:col>
          <xdr:colOff>76200</xdr:colOff>
          <xdr:row>174</xdr:row>
          <xdr:rowOff>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174</xdr:row>
          <xdr:rowOff>304800</xdr:rowOff>
        </xdr:from>
        <xdr:to>
          <xdr:col>3</xdr:col>
          <xdr:colOff>95250</xdr:colOff>
          <xdr:row>174</xdr:row>
          <xdr:rowOff>514350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174</xdr:row>
          <xdr:rowOff>904875</xdr:rowOff>
        </xdr:from>
        <xdr:to>
          <xdr:col>3</xdr:col>
          <xdr:colOff>95250</xdr:colOff>
          <xdr:row>175</xdr:row>
          <xdr:rowOff>180975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175</xdr:row>
          <xdr:rowOff>180975</xdr:rowOff>
        </xdr:from>
        <xdr:to>
          <xdr:col>3</xdr:col>
          <xdr:colOff>95250</xdr:colOff>
          <xdr:row>177</xdr:row>
          <xdr:rowOff>9525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177</xdr:row>
          <xdr:rowOff>47625</xdr:rowOff>
        </xdr:from>
        <xdr:to>
          <xdr:col>3</xdr:col>
          <xdr:colOff>104775</xdr:colOff>
          <xdr:row>177</xdr:row>
          <xdr:rowOff>257175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178</xdr:row>
          <xdr:rowOff>19050</xdr:rowOff>
        </xdr:from>
        <xdr:to>
          <xdr:col>3</xdr:col>
          <xdr:colOff>95250</xdr:colOff>
          <xdr:row>178</xdr:row>
          <xdr:rowOff>238125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179</xdr:row>
          <xdr:rowOff>47625</xdr:rowOff>
        </xdr:from>
        <xdr:to>
          <xdr:col>3</xdr:col>
          <xdr:colOff>104775</xdr:colOff>
          <xdr:row>179</xdr:row>
          <xdr:rowOff>257175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181</xdr:row>
          <xdr:rowOff>47625</xdr:rowOff>
        </xdr:from>
        <xdr:to>
          <xdr:col>3</xdr:col>
          <xdr:colOff>114300</xdr:colOff>
          <xdr:row>181</xdr:row>
          <xdr:rowOff>257175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182</xdr:row>
          <xdr:rowOff>38100</xdr:rowOff>
        </xdr:from>
        <xdr:to>
          <xdr:col>3</xdr:col>
          <xdr:colOff>114300</xdr:colOff>
          <xdr:row>182</xdr:row>
          <xdr:rowOff>247650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182</xdr:row>
          <xdr:rowOff>295275</xdr:rowOff>
        </xdr:from>
        <xdr:to>
          <xdr:col>3</xdr:col>
          <xdr:colOff>133350</xdr:colOff>
          <xdr:row>183</xdr:row>
          <xdr:rowOff>180975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183</xdr:row>
          <xdr:rowOff>171450</xdr:rowOff>
        </xdr:from>
        <xdr:to>
          <xdr:col>3</xdr:col>
          <xdr:colOff>133350</xdr:colOff>
          <xdr:row>185</xdr:row>
          <xdr:rowOff>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185</xdr:row>
          <xdr:rowOff>38100</xdr:rowOff>
        </xdr:from>
        <xdr:to>
          <xdr:col>3</xdr:col>
          <xdr:colOff>123825</xdr:colOff>
          <xdr:row>185</xdr:row>
          <xdr:rowOff>247650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187</xdr:row>
          <xdr:rowOff>676275</xdr:rowOff>
        </xdr:from>
        <xdr:to>
          <xdr:col>3</xdr:col>
          <xdr:colOff>133350</xdr:colOff>
          <xdr:row>187</xdr:row>
          <xdr:rowOff>885825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188</xdr:row>
          <xdr:rowOff>38100</xdr:rowOff>
        </xdr:from>
        <xdr:to>
          <xdr:col>3</xdr:col>
          <xdr:colOff>142875</xdr:colOff>
          <xdr:row>188</xdr:row>
          <xdr:rowOff>247650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1285875</xdr:colOff>
          <xdr:row>189</xdr:row>
          <xdr:rowOff>57150</xdr:rowOff>
        </xdr:from>
        <xdr:to>
          <xdr:col>3</xdr:col>
          <xdr:colOff>133350</xdr:colOff>
          <xdr:row>189</xdr:row>
          <xdr:rowOff>266700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1295400</xdr:colOff>
          <xdr:row>190</xdr:row>
          <xdr:rowOff>19050</xdr:rowOff>
        </xdr:from>
        <xdr:to>
          <xdr:col>3</xdr:col>
          <xdr:colOff>142875</xdr:colOff>
          <xdr:row>190</xdr:row>
          <xdr:rowOff>238125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191</xdr:row>
          <xdr:rowOff>38100</xdr:rowOff>
        </xdr:from>
        <xdr:to>
          <xdr:col>3</xdr:col>
          <xdr:colOff>123825</xdr:colOff>
          <xdr:row>191</xdr:row>
          <xdr:rowOff>247650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192</xdr:row>
          <xdr:rowOff>19050</xdr:rowOff>
        </xdr:from>
        <xdr:to>
          <xdr:col>3</xdr:col>
          <xdr:colOff>123825</xdr:colOff>
          <xdr:row>192</xdr:row>
          <xdr:rowOff>238125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1276350</xdr:colOff>
          <xdr:row>193</xdr:row>
          <xdr:rowOff>209550</xdr:rowOff>
        </xdr:from>
        <xdr:to>
          <xdr:col>3</xdr:col>
          <xdr:colOff>123825</xdr:colOff>
          <xdr:row>193</xdr:row>
          <xdr:rowOff>419100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194</xdr:row>
          <xdr:rowOff>190500</xdr:rowOff>
        </xdr:from>
        <xdr:to>
          <xdr:col>3</xdr:col>
          <xdr:colOff>114300</xdr:colOff>
          <xdr:row>194</xdr:row>
          <xdr:rowOff>400050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195</xdr:row>
          <xdr:rowOff>190500</xdr:rowOff>
        </xdr:from>
        <xdr:to>
          <xdr:col>3</xdr:col>
          <xdr:colOff>114300</xdr:colOff>
          <xdr:row>195</xdr:row>
          <xdr:rowOff>400050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196</xdr:row>
          <xdr:rowOff>38100</xdr:rowOff>
        </xdr:from>
        <xdr:to>
          <xdr:col>3</xdr:col>
          <xdr:colOff>104775</xdr:colOff>
          <xdr:row>196</xdr:row>
          <xdr:rowOff>257175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197</xdr:row>
          <xdr:rowOff>219075</xdr:rowOff>
        </xdr:from>
        <xdr:to>
          <xdr:col>3</xdr:col>
          <xdr:colOff>114300</xdr:colOff>
          <xdr:row>197</xdr:row>
          <xdr:rowOff>428625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198</xdr:row>
          <xdr:rowOff>1695450</xdr:rowOff>
        </xdr:from>
        <xdr:to>
          <xdr:col>3</xdr:col>
          <xdr:colOff>104775</xdr:colOff>
          <xdr:row>198</xdr:row>
          <xdr:rowOff>1905000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199</xdr:row>
          <xdr:rowOff>38100</xdr:rowOff>
        </xdr:from>
        <xdr:to>
          <xdr:col>3</xdr:col>
          <xdr:colOff>85725</xdr:colOff>
          <xdr:row>199</xdr:row>
          <xdr:rowOff>247650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200</xdr:row>
          <xdr:rowOff>85725</xdr:rowOff>
        </xdr:from>
        <xdr:to>
          <xdr:col>3</xdr:col>
          <xdr:colOff>76200</xdr:colOff>
          <xdr:row>200</xdr:row>
          <xdr:rowOff>295275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201</xdr:row>
          <xdr:rowOff>95250</xdr:rowOff>
        </xdr:from>
        <xdr:to>
          <xdr:col>3</xdr:col>
          <xdr:colOff>76200</xdr:colOff>
          <xdr:row>201</xdr:row>
          <xdr:rowOff>304800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202</xdr:row>
          <xdr:rowOff>171450</xdr:rowOff>
        </xdr:from>
        <xdr:to>
          <xdr:col>3</xdr:col>
          <xdr:colOff>95250</xdr:colOff>
          <xdr:row>204</xdr:row>
          <xdr:rowOff>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204</xdr:row>
          <xdr:rowOff>114300</xdr:rowOff>
        </xdr:from>
        <xdr:to>
          <xdr:col>3</xdr:col>
          <xdr:colOff>95250</xdr:colOff>
          <xdr:row>204</xdr:row>
          <xdr:rowOff>323850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205</xdr:row>
          <xdr:rowOff>352425</xdr:rowOff>
        </xdr:from>
        <xdr:to>
          <xdr:col>3</xdr:col>
          <xdr:colOff>85725</xdr:colOff>
          <xdr:row>205</xdr:row>
          <xdr:rowOff>561975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206</xdr:row>
          <xdr:rowOff>38100</xdr:rowOff>
        </xdr:from>
        <xdr:to>
          <xdr:col>3</xdr:col>
          <xdr:colOff>85725</xdr:colOff>
          <xdr:row>206</xdr:row>
          <xdr:rowOff>247650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207</xdr:row>
          <xdr:rowOff>57150</xdr:rowOff>
        </xdr:from>
        <xdr:to>
          <xdr:col>3</xdr:col>
          <xdr:colOff>95250</xdr:colOff>
          <xdr:row>207</xdr:row>
          <xdr:rowOff>266700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208</xdr:row>
          <xdr:rowOff>95250</xdr:rowOff>
        </xdr:from>
        <xdr:to>
          <xdr:col>3</xdr:col>
          <xdr:colOff>76200</xdr:colOff>
          <xdr:row>208</xdr:row>
          <xdr:rowOff>304800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1219200</xdr:colOff>
          <xdr:row>209</xdr:row>
          <xdr:rowOff>9525</xdr:rowOff>
        </xdr:from>
        <xdr:to>
          <xdr:col>3</xdr:col>
          <xdr:colOff>66675</xdr:colOff>
          <xdr:row>209</xdr:row>
          <xdr:rowOff>219075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1219200</xdr:colOff>
          <xdr:row>210</xdr:row>
          <xdr:rowOff>304800</xdr:rowOff>
        </xdr:from>
        <xdr:to>
          <xdr:col>3</xdr:col>
          <xdr:colOff>66675</xdr:colOff>
          <xdr:row>210</xdr:row>
          <xdr:rowOff>514350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211</xdr:row>
          <xdr:rowOff>180975</xdr:rowOff>
        </xdr:from>
        <xdr:to>
          <xdr:col>3</xdr:col>
          <xdr:colOff>85725</xdr:colOff>
          <xdr:row>211</xdr:row>
          <xdr:rowOff>390525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213</xdr:row>
          <xdr:rowOff>123825</xdr:rowOff>
        </xdr:from>
        <xdr:to>
          <xdr:col>3</xdr:col>
          <xdr:colOff>95250</xdr:colOff>
          <xdr:row>213</xdr:row>
          <xdr:rowOff>333375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212</xdr:row>
          <xdr:rowOff>104775</xdr:rowOff>
        </xdr:from>
        <xdr:to>
          <xdr:col>3</xdr:col>
          <xdr:colOff>85725</xdr:colOff>
          <xdr:row>212</xdr:row>
          <xdr:rowOff>314325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214</xdr:row>
          <xdr:rowOff>47625</xdr:rowOff>
        </xdr:from>
        <xdr:to>
          <xdr:col>3</xdr:col>
          <xdr:colOff>85725</xdr:colOff>
          <xdr:row>214</xdr:row>
          <xdr:rowOff>257175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1219200</xdr:colOff>
          <xdr:row>216</xdr:row>
          <xdr:rowOff>47625</xdr:rowOff>
        </xdr:from>
        <xdr:to>
          <xdr:col>3</xdr:col>
          <xdr:colOff>66675</xdr:colOff>
          <xdr:row>216</xdr:row>
          <xdr:rowOff>257175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1190625</xdr:colOff>
          <xdr:row>217</xdr:row>
          <xdr:rowOff>76200</xdr:rowOff>
        </xdr:from>
        <xdr:to>
          <xdr:col>3</xdr:col>
          <xdr:colOff>38100</xdr:colOff>
          <xdr:row>217</xdr:row>
          <xdr:rowOff>285750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1190625</xdr:colOff>
          <xdr:row>218</xdr:row>
          <xdr:rowOff>304800</xdr:rowOff>
        </xdr:from>
        <xdr:to>
          <xdr:col>3</xdr:col>
          <xdr:colOff>38100</xdr:colOff>
          <xdr:row>218</xdr:row>
          <xdr:rowOff>514350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1200150</xdr:colOff>
          <xdr:row>219</xdr:row>
          <xdr:rowOff>219075</xdr:rowOff>
        </xdr:from>
        <xdr:to>
          <xdr:col>3</xdr:col>
          <xdr:colOff>47625</xdr:colOff>
          <xdr:row>219</xdr:row>
          <xdr:rowOff>428625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1200150</xdr:colOff>
          <xdr:row>220</xdr:row>
          <xdr:rowOff>47625</xdr:rowOff>
        </xdr:from>
        <xdr:to>
          <xdr:col>3</xdr:col>
          <xdr:colOff>47625</xdr:colOff>
          <xdr:row>220</xdr:row>
          <xdr:rowOff>257175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1219200</xdr:colOff>
          <xdr:row>221</xdr:row>
          <xdr:rowOff>38100</xdr:rowOff>
        </xdr:from>
        <xdr:to>
          <xdr:col>3</xdr:col>
          <xdr:colOff>66675</xdr:colOff>
          <xdr:row>221</xdr:row>
          <xdr:rowOff>247650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1200150</xdr:colOff>
          <xdr:row>222</xdr:row>
          <xdr:rowOff>66675</xdr:rowOff>
        </xdr:from>
        <xdr:to>
          <xdr:col>3</xdr:col>
          <xdr:colOff>47625</xdr:colOff>
          <xdr:row>222</xdr:row>
          <xdr:rowOff>276225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1190625</xdr:colOff>
          <xdr:row>223</xdr:row>
          <xdr:rowOff>38100</xdr:rowOff>
        </xdr:from>
        <xdr:to>
          <xdr:col>3</xdr:col>
          <xdr:colOff>38100</xdr:colOff>
          <xdr:row>223</xdr:row>
          <xdr:rowOff>247650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224</xdr:row>
          <xdr:rowOff>47625</xdr:rowOff>
        </xdr:from>
        <xdr:to>
          <xdr:col>3</xdr:col>
          <xdr:colOff>28575</xdr:colOff>
          <xdr:row>224</xdr:row>
          <xdr:rowOff>257175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1171575</xdr:colOff>
          <xdr:row>225</xdr:row>
          <xdr:rowOff>28575</xdr:rowOff>
        </xdr:from>
        <xdr:to>
          <xdr:col>3</xdr:col>
          <xdr:colOff>19050</xdr:colOff>
          <xdr:row>225</xdr:row>
          <xdr:rowOff>238125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1171575</xdr:colOff>
          <xdr:row>226</xdr:row>
          <xdr:rowOff>28575</xdr:rowOff>
        </xdr:from>
        <xdr:to>
          <xdr:col>3</xdr:col>
          <xdr:colOff>19050</xdr:colOff>
          <xdr:row>226</xdr:row>
          <xdr:rowOff>238125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1190625</xdr:colOff>
          <xdr:row>227</xdr:row>
          <xdr:rowOff>28575</xdr:rowOff>
        </xdr:from>
        <xdr:to>
          <xdr:col>3</xdr:col>
          <xdr:colOff>38100</xdr:colOff>
          <xdr:row>227</xdr:row>
          <xdr:rowOff>238125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1200150</xdr:colOff>
          <xdr:row>229</xdr:row>
          <xdr:rowOff>85725</xdr:rowOff>
        </xdr:from>
        <xdr:to>
          <xdr:col>3</xdr:col>
          <xdr:colOff>47625</xdr:colOff>
          <xdr:row>229</xdr:row>
          <xdr:rowOff>304800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1219200</xdr:colOff>
          <xdr:row>230</xdr:row>
          <xdr:rowOff>38100</xdr:rowOff>
        </xdr:from>
        <xdr:to>
          <xdr:col>3</xdr:col>
          <xdr:colOff>66675</xdr:colOff>
          <xdr:row>230</xdr:row>
          <xdr:rowOff>247650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231</xdr:row>
          <xdr:rowOff>38100</xdr:rowOff>
        </xdr:from>
        <xdr:to>
          <xdr:col>3</xdr:col>
          <xdr:colOff>85725</xdr:colOff>
          <xdr:row>231</xdr:row>
          <xdr:rowOff>247650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235</xdr:row>
          <xdr:rowOff>47625</xdr:rowOff>
        </xdr:from>
        <xdr:to>
          <xdr:col>3</xdr:col>
          <xdr:colOff>104775</xdr:colOff>
          <xdr:row>235</xdr:row>
          <xdr:rowOff>257175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236</xdr:row>
          <xdr:rowOff>47625</xdr:rowOff>
        </xdr:from>
        <xdr:to>
          <xdr:col>3</xdr:col>
          <xdr:colOff>104775</xdr:colOff>
          <xdr:row>236</xdr:row>
          <xdr:rowOff>257175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1266825</xdr:colOff>
          <xdr:row>237</xdr:row>
          <xdr:rowOff>47625</xdr:rowOff>
        </xdr:from>
        <xdr:to>
          <xdr:col>3</xdr:col>
          <xdr:colOff>114300</xdr:colOff>
          <xdr:row>237</xdr:row>
          <xdr:rowOff>257175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238</xdr:row>
          <xdr:rowOff>38100</xdr:rowOff>
        </xdr:from>
        <xdr:to>
          <xdr:col>3</xdr:col>
          <xdr:colOff>104775</xdr:colOff>
          <xdr:row>238</xdr:row>
          <xdr:rowOff>247650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1257300</xdr:colOff>
          <xdr:row>239</xdr:row>
          <xdr:rowOff>28575</xdr:rowOff>
        </xdr:from>
        <xdr:to>
          <xdr:col>3</xdr:col>
          <xdr:colOff>104775</xdr:colOff>
          <xdr:row>239</xdr:row>
          <xdr:rowOff>238125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240</xdr:row>
          <xdr:rowOff>38100</xdr:rowOff>
        </xdr:from>
        <xdr:to>
          <xdr:col>3</xdr:col>
          <xdr:colOff>95250</xdr:colOff>
          <xdr:row>240</xdr:row>
          <xdr:rowOff>247650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1228725</xdr:colOff>
          <xdr:row>241</xdr:row>
          <xdr:rowOff>47625</xdr:rowOff>
        </xdr:from>
        <xdr:to>
          <xdr:col>3</xdr:col>
          <xdr:colOff>76200</xdr:colOff>
          <xdr:row>241</xdr:row>
          <xdr:rowOff>257175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tabSelected="1" zoomScaleNormal="100" workbookViewId="0">
      <selection activeCell="B10" sqref="B10"/>
    </sheetView>
  </sheetViews>
  <sheetFormatPr baseColWidth="10" defaultColWidth="10.7109375" defaultRowHeight="15"/>
  <cols>
    <col min="1" max="1" width="31" style="1" customWidth="1"/>
    <col min="2" max="2" width="98.42578125" style="1" customWidth="1"/>
  </cols>
  <sheetData>
    <row r="1" spans="1:2" ht="27" customHeight="1">
      <c r="A1" s="141" t="s">
        <v>0</v>
      </c>
      <c r="B1" s="141"/>
    </row>
    <row r="2" spans="1:2" ht="27" customHeight="1">
      <c r="A2" s="142"/>
      <c r="B2" s="142"/>
    </row>
    <row r="3" spans="1:2" ht="27" customHeight="1">
      <c r="A3" s="3" t="s">
        <v>1</v>
      </c>
      <c r="B3" s="2" t="s">
        <v>2</v>
      </c>
    </row>
    <row r="4" spans="1:2" ht="27" customHeight="1">
      <c r="A4" s="3" t="s">
        <v>3</v>
      </c>
      <c r="B4" s="2" t="s">
        <v>4</v>
      </c>
    </row>
    <row r="5" spans="1:2" ht="27" customHeight="1">
      <c r="A5" s="3" t="s">
        <v>5</v>
      </c>
      <c r="B5" s="2" t="s">
        <v>6</v>
      </c>
    </row>
    <row r="6" spans="1:2" ht="30" customHeight="1">
      <c r="A6" s="3" t="s">
        <v>7</v>
      </c>
      <c r="B6" s="4" t="s">
        <v>8</v>
      </c>
    </row>
    <row r="7" spans="1:2" ht="27" customHeight="1">
      <c r="A7" s="142"/>
      <c r="B7" s="142"/>
    </row>
    <row r="8" spans="1:2" ht="27" customHeight="1">
      <c r="A8" s="3" t="s">
        <v>9</v>
      </c>
      <c r="B8" s="5" t="s">
        <v>646</v>
      </c>
    </row>
    <row r="9" spans="1:2" ht="27" customHeight="1">
      <c r="A9" s="142"/>
      <c r="B9" s="142"/>
    </row>
    <row r="10" spans="1:2" ht="37.5" customHeight="1">
      <c r="A10" s="6" t="s">
        <v>10</v>
      </c>
      <c r="B10" s="7" t="str">
        <f>' Fahrgestell und Aufbau'!E245</f>
        <v/>
      </c>
    </row>
    <row r="11" spans="1:2" ht="38.25" customHeight="1">
      <c r="A11" s="6" t="s">
        <v>11</v>
      </c>
      <c r="B11" s="7" t="str">
        <f>Beladung!G69</f>
        <v/>
      </c>
    </row>
    <row r="12" spans="1:2" ht="36.75" customHeight="1">
      <c r="A12" s="6" t="s">
        <v>12</v>
      </c>
      <c r="B12" s="7" t="str">
        <f>IF(B10&lt;&gt;"",B10+B11,"")</f>
        <v/>
      </c>
    </row>
    <row r="13" spans="1:2" ht="27" customHeight="1">
      <c r="A13" s="142"/>
      <c r="B13" s="142"/>
    </row>
    <row r="14" spans="1:2" ht="27" customHeight="1">
      <c r="A14" s="138" t="s">
        <v>13</v>
      </c>
      <c r="B14" s="138"/>
    </row>
    <row r="15" spans="1:2" ht="27" customHeight="1">
      <c r="A15" s="139" t="s">
        <v>14</v>
      </c>
      <c r="B15" s="139"/>
    </row>
    <row r="16" spans="1:2" ht="27" customHeight="1">
      <c r="A16" s="139" t="s">
        <v>15</v>
      </c>
      <c r="B16" s="139"/>
    </row>
    <row r="17" spans="1:2" ht="30" customHeight="1">
      <c r="A17" s="140" t="s">
        <v>16</v>
      </c>
      <c r="B17" s="140"/>
    </row>
    <row r="19" spans="1:2">
      <c r="B19" s="8"/>
    </row>
  </sheetData>
  <sheetProtection algorithmName="SHA-512" hashValue="YuaXwRlGHRzk0mQwfgQeFsN2WhAay9p1JZjLGj5UasgG1oGN87Rmob5JfI1YkxmNnvvQvEQTNhyBt49VZc12UQ==" saltValue="w0tAXKw9SFGlcbUrqIPRfQ==" spinCount="100000" sheet="1" objects="1" scenarios="1"/>
  <mergeCells count="9">
    <mergeCell ref="A14:B14"/>
    <mergeCell ref="A15:B15"/>
    <mergeCell ref="A16:B16"/>
    <mergeCell ref="A17:B17"/>
    <mergeCell ref="A1:B1"/>
    <mergeCell ref="A2:B2"/>
    <mergeCell ref="A7:B7"/>
    <mergeCell ref="A9:B9"/>
    <mergeCell ref="A13:B13"/>
  </mergeCells>
  <pageMargins left="0.7" right="0.7" top="0.75" bottom="0.75" header="0.511811023622047" footer="0.511811023622047"/>
  <pageSetup paperSize="9" orientation="landscape"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9"/>
  <sheetViews>
    <sheetView zoomScale="110" zoomScaleNormal="110" workbookViewId="0">
      <pane xSplit="1" ySplit="4" topLeftCell="B238" activePane="bottomRight" state="frozen"/>
      <selection pane="topRight" activeCell="B1" sqref="B1"/>
      <selection pane="bottomLeft" activeCell="A149" sqref="A149"/>
      <selection pane="bottomRight" activeCell="B7" sqref="B7"/>
    </sheetView>
  </sheetViews>
  <sheetFormatPr baseColWidth="10" defaultColWidth="10.7109375" defaultRowHeight="15"/>
  <cols>
    <col min="1" max="1" width="8.5703125" style="9" customWidth="1"/>
    <col min="2" max="2" width="72.28515625" style="10" customWidth="1"/>
    <col min="3" max="4" width="20.7109375" style="9" customWidth="1"/>
    <col min="5" max="5" width="40.7109375" style="9" customWidth="1"/>
    <col min="6" max="6" width="133.7109375" style="1" customWidth="1"/>
    <col min="7" max="16384" width="10.7109375" style="136"/>
  </cols>
  <sheetData>
    <row r="1" spans="1:5" ht="15" customHeight="1">
      <c r="A1" s="143" t="str">
        <f>Übersicht!B3</f>
        <v>Landratsamt Unstrut-Hainich-Kreis</v>
      </c>
      <c r="B1" s="143"/>
      <c r="C1" s="144" t="str">
        <f>Übersicht!B8</f>
        <v>Max Mustermann - bitte eintragen</v>
      </c>
      <c r="D1" s="144"/>
      <c r="E1" s="144"/>
    </row>
    <row r="2" spans="1:5" ht="15" customHeight="1">
      <c r="A2" s="143" t="str">
        <f>Übersicht!B4</f>
        <v>2025-062-UHK-BKR-EU</v>
      </c>
      <c r="B2" s="143"/>
      <c r="C2" s="145"/>
      <c r="D2" s="145"/>
      <c r="E2" s="145"/>
    </row>
    <row r="3" spans="1:5">
      <c r="A3" s="146"/>
      <c r="B3" s="146"/>
      <c r="C3" s="147"/>
      <c r="D3" s="147"/>
      <c r="E3" s="147"/>
    </row>
    <row r="4" spans="1:5" ht="49.5" customHeight="1">
      <c r="A4" s="11" t="s">
        <v>17</v>
      </c>
      <c r="B4" s="12" t="s">
        <v>18</v>
      </c>
      <c r="C4" s="148" t="s">
        <v>19</v>
      </c>
      <c r="D4" s="148"/>
      <c r="E4" s="11" t="s">
        <v>20</v>
      </c>
    </row>
    <row r="5" spans="1:5" ht="15" customHeight="1">
      <c r="A5" s="13">
        <v>1</v>
      </c>
      <c r="B5" s="14" t="s">
        <v>21</v>
      </c>
      <c r="C5" s="134"/>
      <c r="D5" s="134"/>
      <c r="E5" s="15"/>
    </row>
    <row r="6" spans="1:5" ht="15" customHeight="1">
      <c r="A6" s="13" t="s">
        <v>22</v>
      </c>
      <c r="B6" s="14" t="s">
        <v>23</v>
      </c>
      <c r="C6" s="134"/>
      <c r="D6" s="134"/>
      <c r="E6" s="15"/>
    </row>
    <row r="7" spans="1:5" ht="76.5">
      <c r="A7" s="16" t="s">
        <v>24</v>
      </c>
      <c r="B7" s="17" t="s">
        <v>25</v>
      </c>
      <c r="C7" s="149"/>
      <c r="D7" s="149"/>
      <c r="E7" s="19"/>
    </row>
    <row r="8" spans="1:5" ht="51">
      <c r="A8" s="16" t="s">
        <v>26</v>
      </c>
      <c r="B8" s="131" t="s">
        <v>27</v>
      </c>
      <c r="C8" s="20" t="s">
        <v>28</v>
      </c>
      <c r="D8" s="18"/>
      <c r="E8" s="18"/>
    </row>
    <row r="9" spans="1:5" ht="37.5" customHeight="1">
      <c r="A9" s="16" t="s">
        <v>29</v>
      </c>
      <c r="B9" s="131" t="s">
        <v>30</v>
      </c>
      <c r="C9" s="20" t="s">
        <v>31</v>
      </c>
      <c r="D9" s="18"/>
      <c r="E9" s="18"/>
    </row>
    <row r="10" spans="1:5" ht="30" customHeight="1">
      <c r="A10" s="16" t="s">
        <v>32</v>
      </c>
      <c r="B10" s="131" t="s">
        <v>33</v>
      </c>
      <c r="C10" s="20" t="s">
        <v>34</v>
      </c>
      <c r="D10" s="18"/>
      <c r="E10" s="18"/>
    </row>
    <row r="11" spans="1:5" ht="30" customHeight="1">
      <c r="A11" s="16" t="s">
        <v>35</v>
      </c>
      <c r="B11" s="21" t="s">
        <v>36</v>
      </c>
      <c r="C11" s="22" t="s">
        <v>37</v>
      </c>
      <c r="D11" s="133"/>
      <c r="E11" s="133"/>
    </row>
    <row r="12" spans="1:5" ht="15" customHeight="1">
      <c r="A12" s="13" t="s">
        <v>38</v>
      </c>
      <c r="B12" s="14" t="s">
        <v>39</v>
      </c>
      <c r="C12" s="134"/>
      <c r="D12" s="134"/>
      <c r="E12" s="15"/>
    </row>
    <row r="13" spans="1:5" ht="15" customHeight="1">
      <c r="A13" s="16" t="s">
        <v>40</v>
      </c>
      <c r="B13" s="132" t="s">
        <v>41</v>
      </c>
      <c r="C13" s="150"/>
      <c r="D13" s="150"/>
      <c r="E13" s="19"/>
    </row>
    <row r="14" spans="1:5" ht="15" customHeight="1">
      <c r="A14" s="16" t="s">
        <v>42</v>
      </c>
      <c r="B14" s="131" t="s">
        <v>43</v>
      </c>
      <c r="C14" s="150"/>
      <c r="D14" s="150"/>
      <c r="E14" s="18"/>
    </row>
    <row r="15" spans="1:5" ht="15" customHeight="1">
      <c r="A15" s="16" t="s">
        <v>44</v>
      </c>
      <c r="B15" s="131" t="s">
        <v>45</v>
      </c>
      <c r="C15" s="150"/>
      <c r="D15" s="150"/>
      <c r="E15" s="18"/>
    </row>
    <row r="16" spans="1:5" ht="15" customHeight="1">
      <c r="A16" s="16" t="s">
        <v>46</v>
      </c>
      <c r="B16" s="21" t="s">
        <v>47</v>
      </c>
      <c r="C16" s="150"/>
      <c r="D16" s="150"/>
      <c r="E16" s="23"/>
    </row>
    <row r="17" spans="1:5" ht="15" customHeight="1">
      <c r="A17" s="13" t="s">
        <v>48</v>
      </c>
      <c r="B17" s="14" t="s">
        <v>49</v>
      </c>
      <c r="C17" s="134"/>
      <c r="D17" s="134"/>
      <c r="E17" s="15"/>
    </row>
    <row r="18" spans="1:5" ht="51">
      <c r="A18" s="16" t="s">
        <v>50</v>
      </c>
      <c r="B18" s="132" t="s">
        <v>51</v>
      </c>
      <c r="C18" s="24" t="s">
        <v>52</v>
      </c>
      <c r="D18" s="19" t="s">
        <v>53</v>
      </c>
      <c r="E18" s="19"/>
    </row>
    <row r="19" spans="1:5" ht="51">
      <c r="A19" s="16" t="s">
        <v>54</v>
      </c>
      <c r="B19" s="131" t="s">
        <v>55</v>
      </c>
      <c r="C19" s="20" t="s">
        <v>56</v>
      </c>
      <c r="D19" s="18"/>
      <c r="E19" s="18"/>
    </row>
    <row r="20" spans="1:5" ht="25.5" customHeight="1">
      <c r="A20" s="16" t="s">
        <v>57</v>
      </c>
      <c r="B20" s="131" t="s">
        <v>58</v>
      </c>
      <c r="C20" s="149"/>
      <c r="D20" s="149"/>
      <c r="E20" s="18"/>
    </row>
    <row r="21" spans="1:5" ht="30" customHeight="1">
      <c r="A21" s="16" t="s">
        <v>59</v>
      </c>
      <c r="B21" s="131" t="s">
        <v>60</v>
      </c>
      <c r="C21" s="20" t="s">
        <v>61</v>
      </c>
      <c r="D21" s="18"/>
      <c r="E21" s="18"/>
    </row>
    <row r="22" spans="1:5" ht="37.5" customHeight="1">
      <c r="A22" s="16" t="s">
        <v>62</v>
      </c>
      <c r="B22" s="131" t="s">
        <v>63</v>
      </c>
      <c r="C22" s="149"/>
      <c r="D22" s="149"/>
      <c r="E22" s="18"/>
    </row>
    <row r="23" spans="1:5" ht="15" customHeight="1">
      <c r="A23" s="16" t="s">
        <v>64</v>
      </c>
      <c r="B23" s="131" t="s">
        <v>65</v>
      </c>
      <c r="C23" s="149"/>
      <c r="D23" s="149"/>
      <c r="E23" s="18"/>
    </row>
    <row r="24" spans="1:5" ht="15" customHeight="1">
      <c r="A24" s="16" t="s">
        <v>66</v>
      </c>
      <c r="B24" s="131" t="s">
        <v>67</v>
      </c>
      <c r="C24" s="149"/>
      <c r="D24" s="149"/>
      <c r="E24" s="18"/>
    </row>
    <row r="25" spans="1:5" ht="15" customHeight="1">
      <c r="A25" s="16" t="s">
        <v>68</v>
      </c>
      <c r="B25" s="25" t="s">
        <v>69</v>
      </c>
      <c r="C25" s="149"/>
      <c r="D25" s="149"/>
      <c r="E25" s="18"/>
    </row>
    <row r="26" spans="1:5" ht="96.75" customHeight="1">
      <c r="A26" s="16" t="s">
        <v>70</v>
      </c>
      <c r="B26" s="131" t="s">
        <v>71</v>
      </c>
      <c r="C26" s="149"/>
      <c r="D26" s="149"/>
      <c r="E26" s="18"/>
    </row>
    <row r="27" spans="1:5" ht="15" customHeight="1">
      <c r="A27" s="16" t="s">
        <v>72</v>
      </c>
      <c r="B27" s="131" t="s">
        <v>73</v>
      </c>
      <c r="C27" s="149"/>
      <c r="D27" s="149"/>
      <c r="E27" s="18"/>
    </row>
    <row r="28" spans="1:5">
      <c r="A28" s="13" t="s">
        <v>74</v>
      </c>
      <c r="B28" s="14" t="s">
        <v>75</v>
      </c>
      <c r="C28" s="134"/>
      <c r="D28" s="134"/>
      <c r="E28" s="15"/>
    </row>
    <row r="29" spans="1:5" ht="25.5" customHeight="1">
      <c r="A29" s="16" t="s">
        <v>76</v>
      </c>
      <c r="B29" s="132" t="s">
        <v>77</v>
      </c>
      <c r="C29" s="150"/>
      <c r="D29" s="150"/>
      <c r="E29" s="19"/>
    </row>
    <row r="30" spans="1:5" ht="15" customHeight="1">
      <c r="A30" s="16" t="s">
        <v>78</v>
      </c>
      <c r="B30" s="131" t="s">
        <v>79</v>
      </c>
      <c r="C30" s="149"/>
      <c r="D30" s="149"/>
      <c r="E30" s="18"/>
    </row>
    <row r="31" spans="1:5" ht="15" customHeight="1">
      <c r="A31" s="16" t="s">
        <v>80</v>
      </c>
      <c r="B31" s="131" t="s">
        <v>81</v>
      </c>
      <c r="C31" s="149"/>
      <c r="D31" s="149"/>
      <c r="E31" s="18"/>
    </row>
    <row r="32" spans="1:5" ht="15" customHeight="1">
      <c r="A32" s="16" t="s">
        <v>82</v>
      </c>
      <c r="B32" s="131" t="s">
        <v>83</v>
      </c>
      <c r="C32" s="149"/>
      <c r="D32" s="149"/>
      <c r="E32" s="18"/>
    </row>
    <row r="33" spans="1:7" ht="20.25" customHeight="1">
      <c r="A33" s="151" t="s">
        <v>84</v>
      </c>
      <c r="B33" s="152" t="s">
        <v>85</v>
      </c>
      <c r="C33" s="20" t="s">
        <v>86</v>
      </c>
      <c r="D33" s="18"/>
      <c r="E33" s="149"/>
    </row>
    <row r="34" spans="1:7" ht="38.25">
      <c r="A34" s="151"/>
      <c r="B34" s="152"/>
      <c r="C34" s="20" t="s">
        <v>87</v>
      </c>
      <c r="D34" s="18"/>
      <c r="E34" s="149"/>
    </row>
    <row r="35" spans="1:7" ht="15" customHeight="1">
      <c r="A35" s="16" t="s">
        <v>88</v>
      </c>
      <c r="B35" s="131" t="s">
        <v>89</v>
      </c>
      <c r="C35" s="149"/>
      <c r="D35" s="149"/>
      <c r="E35" s="18"/>
    </row>
    <row r="36" spans="1:7" ht="15" customHeight="1">
      <c r="A36" s="16" t="s">
        <v>90</v>
      </c>
      <c r="B36" s="131" t="s">
        <v>91</v>
      </c>
      <c r="C36" s="149"/>
      <c r="D36" s="149"/>
      <c r="E36" s="18"/>
    </row>
    <row r="37" spans="1:7" ht="15" customHeight="1">
      <c r="A37" s="16" t="s">
        <v>92</v>
      </c>
      <c r="B37" s="21" t="s">
        <v>93</v>
      </c>
      <c r="C37" s="149"/>
      <c r="D37" s="149"/>
      <c r="E37" s="23"/>
    </row>
    <row r="38" spans="1:7" ht="15" customHeight="1">
      <c r="A38" s="13" t="s">
        <v>94</v>
      </c>
      <c r="B38" s="14" t="s">
        <v>95</v>
      </c>
      <c r="C38" s="134"/>
      <c r="D38" s="134"/>
      <c r="E38" s="15"/>
    </row>
    <row r="39" spans="1:7" ht="15" customHeight="1">
      <c r="A39" s="151" t="s">
        <v>96</v>
      </c>
      <c r="B39" s="153" t="s">
        <v>97</v>
      </c>
      <c r="C39" s="154"/>
      <c r="D39" s="154"/>
      <c r="E39" s="19"/>
    </row>
    <row r="40" spans="1:7" ht="30" customHeight="1">
      <c r="A40" s="151"/>
      <c r="B40" s="153"/>
      <c r="C40" s="26" t="s">
        <v>98</v>
      </c>
      <c r="D40" s="19"/>
      <c r="E40" s="19"/>
    </row>
    <row r="41" spans="1:7" ht="25.5">
      <c r="A41" s="151"/>
      <c r="B41" s="153"/>
      <c r="C41" s="26" t="s">
        <v>99</v>
      </c>
      <c r="D41" s="19"/>
      <c r="E41" s="19"/>
    </row>
    <row r="42" spans="1:7" ht="51">
      <c r="A42" s="16" t="s">
        <v>100</v>
      </c>
      <c r="B42" s="131" t="s">
        <v>101</v>
      </c>
      <c r="C42" s="149"/>
      <c r="D42" s="149"/>
      <c r="E42" s="18"/>
    </row>
    <row r="43" spans="1:7" ht="63.75">
      <c r="A43" s="16" t="s">
        <v>102</v>
      </c>
      <c r="B43" s="131" t="s">
        <v>103</v>
      </c>
      <c r="C43" s="20" t="s">
        <v>104</v>
      </c>
      <c r="D43" s="18"/>
      <c r="E43" s="18"/>
    </row>
    <row r="44" spans="1:7" ht="15" customHeight="1">
      <c r="A44" s="27" t="s">
        <v>105</v>
      </c>
      <c r="B44" s="28" t="s">
        <v>106</v>
      </c>
      <c r="C44" s="29"/>
      <c r="D44" s="29"/>
      <c r="E44" s="30"/>
      <c r="G44" s="8" t="s">
        <v>107</v>
      </c>
    </row>
    <row r="45" spans="1:7" ht="15" customHeight="1">
      <c r="A45" s="16" t="s">
        <v>108</v>
      </c>
      <c r="B45" s="131" t="s">
        <v>109</v>
      </c>
      <c r="C45" s="149"/>
      <c r="D45" s="149"/>
      <c r="E45" s="31"/>
      <c r="G45" s="8"/>
    </row>
    <row r="46" spans="1:7" ht="15" customHeight="1">
      <c r="A46" s="16" t="s">
        <v>110</v>
      </c>
      <c r="B46" s="131" t="s">
        <v>111</v>
      </c>
      <c r="C46" s="149"/>
      <c r="D46" s="149"/>
      <c r="E46" s="31"/>
    </row>
    <row r="47" spans="1:7" ht="15" customHeight="1">
      <c r="A47" s="16" t="s">
        <v>112</v>
      </c>
      <c r="B47" s="131" t="s">
        <v>113</v>
      </c>
      <c r="C47" s="149"/>
      <c r="D47" s="149"/>
      <c r="E47" s="31"/>
    </row>
    <row r="48" spans="1:7" ht="15" customHeight="1">
      <c r="A48" s="16" t="s">
        <v>114</v>
      </c>
      <c r="B48" s="131" t="s">
        <v>115</v>
      </c>
      <c r="C48" s="149"/>
      <c r="D48" s="149"/>
      <c r="E48" s="31"/>
    </row>
    <row r="49" spans="1:7" ht="15" customHeight="1">
      <c r="A49" s="16" t="s">
        <v>116</v>
      </c>
      <c r="B49" s="21" t="s">
        <v>117</v>
      </c>
      <c r="C49" s="149"/>
      <c r="D49" s="149"/>
      <c r="E49" s="31"/>
    </row>
    <row r="50" spans="1:7" ht="15" customHeight="1">
      <c r="A50" s="13" t="s">
        <v>118</v>
      </c>
      <c r="B50" s="14" t="s">
        <v>119</v>
      </c>
      <c r="C50" s="134"/>
      <c r="D50" s="134"/>
      <c r="E50" s="15"/>
      <c r="G50" s="8"/>
    </row>
    <row r="51" spans="1:7" ht="15" customHeight="1">
      <c r="A51" s="16" t="s">
        <v>120</v>
      </c>
      <c r="B51" s="132" t="s">
        <v>121</v>
      </c>
      <c r="C51" s="149"/>
      <c r="D51" s="149"/>
      <c r="E51" s="19"/>
    </row>
    <row r="52" spans="1:7" ht="15" customHeight="1">
      <c r="A52" s="16" t="s">
        <v>122</v>
      </c>
      <c r="B52" s="131" t="s">
        <v>123</v>
      </c>
      <c r="C52" s="149"/>
      <c r="D52" s="149"/>
      <c r="E52" s="18"/>
    </row>
    <row r="53" spans="1:7" ht="15" customHeight="1">
      <c r="A53" s="16" t="s">
        <v>124</v>
      </c>
      <c r="B53" s="131" t="s">
        <v>125</v>
      </c>
      <c r="C53" s="149"/>
      <c r="D53" s="149"/>
      <c r="E53" s="18"/>
    </row>
    <row r="54" spans="1:7" ht="15" customHeight="1">
      <c r="A54" s="16" t="s">
        <v>126</v>
      </c>
      <c r="B54" s="131" t="s">
        <v>127</v>
      </c>
      <c r="C54" s="149"/>
      <c r="D54" s="149"/>
      <c r="E54" s="18"/>
    </row>
    <row r="55" spans="1:7" ht="15" customHeight="1">
      <c r="A55" s="16" t="s">
        <v>128</v>
      </c>
      <c r="B55" s="131" t="s">
        <v>129</v>
      </c>
      <c r="C55" s="149"/>
      <c r="D55" s="149"/>
      <c r="E55" s="18"/>
    </row>
    <row r="56" spans="1:7" ht="15" customHeight="1">
      <c r="A56" s="16" t="s">
        <v>130</v>
      </c>
      <c r="B56" s="131" t="s">
        <v>131</v>
      </c>
      <c r="C56" s="149"/>
      <c r="D56" s="149"/>
      <c r="E56" s="18"/>
    </row>
    <row r="57" spans="1:7" ht="25.5" customHeight="1">
      <c r="A57" s="16" t="s">
        <v>132</v>
      </c>
      <c r="B57" s="21" t="s">
        <v>133</v>
      </c>
      <c r="C57" s="149"/>
      <c r="D57" s="149"/>
      <c r="E57" s="23"/>
    </row>
    <row r="58" spans="1:7" ht="15" customHeight="1">
      <c r="A58" s="13" t="s">
        <v>134</v>
      </c>
      <c r="B58" s="14" t="s">
        <v>135</v>
      </c>
      <c r="C58" s="134"/>
      <c r="D58" s="134"/>
      <c r="E58" s="15"/>
    </row>
    <row r="59" spans="1:7" ht="38.25">
      <c r="A59" s="16" t="s">
        <v>136</v>
      </c>
      <c r="B59" s="32" t="s">
        <v>137</v>
      </c>
      <c r="C59" s="150"/>
      <c r="D59" s="150"/>
      <c r="E59" s="19"/>
    </row>
    <row r="60" spans="1:7" ht="25.5" customHeight="1">
      <c r="A60" s="16" t="s">
        <v>138</v>
      </c>
      <c r="B60" s="131" t="s">
        <v>139</v>
      </c>
      <c r="C60" s="150"/>
      <c r="D60" s="150"/>
      <c r="E60" s="18"/>
    </row>
    <row r="61" spans="1:7" ht="25.5" customHeight="1">
      <c r="A61" s="16" t="s">
        <v>140</v>
      </c>
      <c r="B61" s="131" t="s">
        <v>141</v>
      </c>
      <c r="C61" s="150"/>
      <c r="D61" s="150"/>
      <c r="E61" s="18"/>
    </row>
    <row r="62" spans="1:7" ht="15" customHeight="1">
      <c r="A62" s="16" t="s">
        <v>142</v>
      </c>
      <c r="B62" s="131" t="s">
        <v>143</v>
      </c>
      <c r="C62" s="150"/>
      <c r="D62" s="150"/>
      <c r="E62" s="18"/>
    </row>
    <row r="63" spans="1:7" ht="15" customHeight="1">
      <c r="A63" s="16" t="s">
        <v>144</v>
      </c>
      <c r="B63" s="131" t="s">
        <v>145</v>
      </c>
      <c r="C63" s="149"/>
      <c r="D63" s="149"/>
      <c r="E63" s="18"/>
    </row>
    <row r="64" spans="1:7" ht="25.5">
      <c r="A64" s="16" t="s">
        <v>146</v>
      </c>
      <c r="B64" s="131" t="s">
        <v>147</v>
      </c>
      <c r="C64" s="149"/>
      <c r="D64" s="149"/>
      <c r="E64" s="18"/>
    </row>
    <row r="65" spans="1:5" ht="15" customHeight="1">
      <c r="A65" s="16" t="s">
        <v>148</v>
      </c>
      <c r="B65" s="131" t="s">
        <v>149</v>
      </c>
      <c r="C65" s="149"/>
      <c r="D65" s="149"/>
      <c r="E65" s="18"/>
    </row>
    <row r="66" spans="1:5" ht="15" customHeight="1">
      <c r="A66" s="16" t="s">
        <v>150</v>
      </c>
      <c r="B66" s="21" t="s">
        <v>151</v>
      </c>
      <c r="C66" s="33"/>
      <c r="D66" s="31"/>
      <c r="E66" s="23"/>
    </row>
    <row r="67" spans="1:5" ht="15" customHeight="1">
      <c r="A67" s="13" t="s">
        <v>152</v>
      </c>
      <c r="B67" s="14" t="s">
        <v>153</v>
      </c>
      <c r="C67" s="134"/>
      <c r="D67" s="134"/>
      <c r="E67" s="15"/>
    </row>
    <row r="68" spans="1:5" ht="15" customHeight="1">
      <c r="A68" s="16" t="s">
        <v>154</v>
      </c>
      <c r="B68" s="132" t="s">
        <v>155</v>
      </c>
      <c r="C68" s="150"/>
      <c r="D68" s="150"/>
      <c r="E68" s="19"/>
    </row>
    <row r="69" spans="1:5" ht="25.5" customHeight="1">
      <c r="A69" s="16" t="s">
        <v>156</v>
      </c>
      <c r="B69" s="131" t="s">
        <v>157</v>
      </c>
      <c r="C69" s="149"/>
      <c r="D69" s="149"/>
      <c r="E69" s="18"/>
    </row>
    <row r="70" spans="1:5" ht="38.25">
      <c r="A70" s="16" t="s">
        <v>158</v>
      </c>
      <c r="B70" s="25" t="s">
        <v>159</v>
      </c>
      <c r="C70" s="149"/>
      <c r="D70" s="149"/>
      <c r="E70" s="18"/>
    </row>
    <row r="71" spans="1:5" ht="15" customHeight="1">
      <c r="A71" s="16" t="s">
        <v>160</v>
      </c>
      <c r="B71" s="131" t="s">
        <v>161</v>
      </c>
      <c r="C71" s="149"/>
      <c r="D71" s="149"/>
      <c r="E71" s="18"/>
    </row>
    <row r="72" spans="1:5" ht="15" customHeight="1">
      <c r="A72" s="16" t="s">
        <v>162</v>
      </c>
      <c r="B72" s="131" t="s">
        <v>163</v>
      </c>
      <c r="C72" s="149"/>
      <c r="D72" s="149"/>
      <c r="E72" s="18"/>
    </row>
    <row r="73" spans="1:5" ht="15" customHeight="1">
      <c r="A73" s="16" t="s">
        <v>164</v>
      </c>
      <c r="B73" s="131" t="s">
        <v>165</v>
      </c>
      <c r="C73" s="149"/>
      <c r="D73" s="149"/>
      <c r="E73" s="18"/>
    </row>
    <row r="74" spans="1:5" ht="15" customHeight="1">
      <c r="A74" s="16" t="s">
        <v>166</v>
      </c>
      <c r="B74" s="21" t="s">
        <v>167</v>
      </c>
      <c r="C74" s="155"/>
      <c r="D74" s="155"/>
      <c r="E74" s="23"/>
    </row>
    <row r="75" spans="1:5" ht="15" customHeight="1">
      <c r="A75" s="13" t="s">
        <v>168</v>
      </c>
      <c r="B75" s="14" t="s">
        <v>169</v>
      </c>
      <c r="C75" s="134"/>
      <c r="D75" s="134"/>
      <c r="E75" s="15"/>
    </row>
    <row r="76" spans="1:5" ht="30" customHeight="1">
      <c r="A76" s="151" t="s">
        <v>170</v>
      </c>
      <c r="B76" s="153" t="s">
        <v>171</v>
      </c>
      <c r="C76" s="26" t="s">
        <v>172</v>
      </c>
      <c r="D76" s="19"/>
      <c r="E76" s="19"/>
    </row>
    <row r="77" spans="1:5" ht="57" customHeight="1">
      <c r="A77" s="151"/>
      <c r="B77" s="153"/>
      <c r="C77" s="26" t="s">
        <v>173</v>
      </c>
      <c r="D77" s="19"/>
      <c r="E77" s="19"/>
    </row>
    <row r="78" spans="1:5" ht="30" customHeight="1">
      <c r="A78" s="16" t="s">
        <v>174</v>
      </c>
      <c r="B78" s="131" t="s">
        <v>175</v>
      </c>
      <c r="C78" s="20" t="s">
        <v>176</v>
      </c>
      <c r="D78" s="18"/>
      <c r="E78" s="18"/>
    </row>
    <row r="79" spans="1:5" ht="54" customHeight="1">
      <c r="A79" s="16" t="s">
        <v>177</v>
      </c>
      <c r="B79" s="131" t="s">
        <v>178</v>
      </c>
      <c r="C79" s="149"/>
      <c r="D79" s="149"/>
      <c r="E79" s="18"/>
    </row>
    <row r="80" spans="1:5" ht="25.5" customHeight="1">
      <c r="A80" s="16" t="s">
        <v>179</v>
      </c>
      <c r="B80" s="131" t="s">
        <v>180</v>
      </c>
      <c r="C80" s="149"/>
      <c r="D80" s="149"/>
      <c r="E80" s="18"/>
    </row>
    <row r="81" spans="1:5" ht="15" customHeight="1">
      <c r="A81" s="16" t="s">
        <v>181</v>
      </c>
      <c r="B81" s="21" t="s">
        <v>182</v>
      </c>
      <c r="C81" s="155"/>
      <c r="D81" s="155"/>
      <c r="E81" s="23"/>
    </row>
    <row r="82" spans="1:5" ht="38.25">
      <c r="A82" s="16" t="s">
        <v>183</v>
      </c>
      <c r="B82" s="21" t="s">
        <v>184</v>
      </c>
      <c r="C82" s="155"/>
      <c r="D82" s="155"/>
      <c r="E82" s="23"/>
    </row>
    <row r="83" spans="1:5" ht="15" customHeight="1">
      <c r="A83" s="13" t="s">
        <v>185</v>
      </c>
      <c r="B83" s="14" t="s">
        <v>186</v>
      </c>
      <c r="C83" s="156"/>
      <c r="D83" s="156"/>
      <c r="E83" s="15"/>
    </row>
    <row r="84" spans="1:5" ht="15" customHeight="1">
      <c r="A84" s="16" t="s">
        <v>187</v>
      </c>
      <c r="B84" s="132" t="s">
        <v>188</v>
      </c>
      <c r="C84" s="157"/>
      <c r="D84" s="158"/>
      <c r="E84" s="19"/>
    </row>
    <row r="85" spans="1:5" ht="15" customHeight="1">
      <c r="A85" s="16" t="s">
        <v>189</v>
      </c>
      <c r="B85" s="131" t="s">
        <v>190</v>
      </c>
      <c r="C85" s="157"/>
      <c r="D85" s="158"/>
      <c r="E85" s="18"/>
    </row>
    <row r="86" spans="1:5" ht="15" customHeight="1">
      <c r="A86" s="16" t="s">
        <v>191</v>
      </c>
      <c r="B86" s="131" t="s">
        <v>192</v>
      </c>
      <c r="C86" s="157"/>
      <c r="D86" s="158"/>
      <c r="E86" s="18"/>
    </row>
    <row r="87" spans="1:5" ht="15" customHeight="1">
      <c r="A87" s="16" t="s">
        <v>193</v>
      </c>
      <c r="B87" s="131" t="s">
        <v>194</v>
      </c>
      <c r="C87" s="157"/>
      <c r="D87" s="158"/>
      <c r="E87" s="18"/>
    </row>
    <row r="88" spans="1:5" ht="15" customHeight="1">
      <c r="A88" s="16" t="s">
        <v>195</v>
      </c>
      <c r="B88" s="131" t="s">
        <v>196</v>
      </c>
      <c r="C88" s="157"/>
      <c r="D88" s="158"/>
      <c r="E88" s="18"/>
    </row>
    <row r="89" spans="1:5" ht="15" customHeight="1">
      <c r="A89" s="13" t="s">
        <v>197</v>
      </c>
      <c r="B89" s="28" t="s">
        <v>198</v>
      </c>
      <c r="C89" s="156"/>
      <c r="D89" s="156"/>
      <c r="E89" s="30"/>
    </row>
    <row r="90" spans="1:5" ht="15" customHeight="1">
      <c r="A90" s="16" t="s">
        <v>199</v>
      </c>
      <c r="B90" s="132" t="s">
        <v>200</v>
      </c>
      <c r="C90" s="157"/>
      <c r="D90" s="158"/>
      <c r="E90" s="19"/>
    </row>
    <row r="91" spans="1:5" ht="15" customHeight="1">
      <c r="A91" s="16" t="s">
        <v>201</v>
      </c>
      <c r="B91" s="131" t="s">
        <v>202</v>
      </c>
      <c r="C91" s="157"/>
      <c r="D91" s="158"/>
      <c r="E91" s="18"/>
    </row>
    <row r="92" spans="1:5" ht="15" customHeight="1">
      <c r="A92" s="16" t="s">
        <v>203</v>
      </c>
      <c r="B92" s="131" t="s">
        <v>204</v>
      </c>
      <c r="C92" s="157"/>
      <c r="D92" s="158"/>
      <c r="E92" s="18"/>
    </row>
    <row r="93" spans="1:5" ht="15" customHeight="1">
      <c r="A93" s="16" t="s">
        <v>205</v>
      </c>
      <c r="B93" s="131" t="s">
        <v>206</v>
      </c>
      <c r="C93" s="157"/>
      <c r="D93" s="158"/>
      <c r="E93" s="18"/>
    </row>
    <row r="94" spans="1:5" ht="15" customHeight="1">
      <c r="A94" s="16" t="s">
        <v>207</v>
      </c>
      <c r="B94" s="34" t="s">
        <v>208</v>
      </c>
      <c r="C94" s="157"/>
      <c r="D94" s="158"/>
      <c r="E94" s="18"/>
    </row>
    <row r="95" spans="1:5" ht="15" customHeight="1">
      <c r="A95" s="16" t="s">
        <v>209</v>
      </c>
      <c r="B95" s="131" t="s">
        <v>210</v>
      </c>
      <c r="C95" s="157"/>
      <c r="D95" s="158"/>
      <c r="E95" s="18"/>
    </row>
    <row r="96" spans="1:5" ht="15" customHeight="1">
      <c r="A96" s="16" t="s">
        <v>211</v>
      </c>
      <c r="B96" s="131" t="s">
        <v>212</v>
      </c>
      <c r="C96" s="157"/>
      <c r="D96" s="158"/>
      <c r="E96" s="18"/>
    </row>
    <row r="97" spans="1:5" ht="25.5" customHeight="1">
      <c r="A97" s="16" t="s">
        <v>213</v>
      </c>
      <c r="B97" s="131" t="s">
        <v>214</v>
      </c>
      <c r="C97" s="157"/>
      <c r="D97" s="158"/>
      <c r="E97" s="18"/>
    </row>
    <row r="98" spans="1:5" ht="25.5" customHeight="1">
      <c r="A98" s="16" t="s">
        <v>215</v>
      </c>
      <c r="B98" s="131" t="s">
        <v>216</v>
      </c>
      <c r="C98" s="157"/>
      <c r="D98" s="158"/>
      <c r="E98" s="18"/>
    </row>
    <row r="99" spans="1:5" ht="25.5" customHeight="1">
      <c r="A99" s="16" t="s">
        <v>217</v>
      </c>
      <c r="B99" s="131" t="s">
        <v>218</v>
      </c>
      <c r="C99" s="157"/>
      <c r="D99" s="158"/>
      <c r="E99" s="18"/>
    </row>
    <row r="100" spans="1:5" ht="33.75" customHeight="1">
      <c r="A100" s="16" t="s">
        <v>219</v>
      </c>
      <c r="B100" s="21" t="s">
        <v>220</v>
      </c>
      <c r="C100" s="157"/>
      <c r="D100" s="158"/>
      <c r="E100" s="23"/>
    </row>
    <row r="101" spans="1:5" ht="15" customHeight="1">
      <c r="A101" s="13" t="s">
        <v>221</v>
      </c>
      <c r="B101" s="28" t="s">
        <v>222</v>
      </c>
      <c r="C101" s="159"/>
      <c r="D101" s="159"/>
      <c r="E101" s="159"/>
    </row>
    <row r="102" spans="1:5" ht="63.75" customHeight="1">
      <c r="A102" s="16" t="s">
        <v>223</v>
      </c>
      <c r="B102" s="132" t="s">
        <v>224</v>
      </c>
      <c r="C102" s="149"/>
      <c r="D102" s="149"/>
      <c r="E102" s="19"/>
    </row>
    <row r="103" spans="1:5" ht="15" customHeight="1">
      <c r="A103" s="16" t="s">
        <v>225</v>
      </c>
      <c r="B103" s="131" t="s">
        <v>226</v>
      </c>
      <c r="C103" s="149"/>
      <c r="D103" s="149"/>
      <c r="E103" s="18"/>
    </row>
    <row r="104" spans="1:5" ht="15" customHeight="1">
      <c r="A104" s="16" t="s">
        <v>227</v>
      </c>
      <c r="B104" s="131" t="s">
        <v>228</v>
      </c>
      <c r="C104" s="149"/>
      <c r="D104" s="149"/>
      <c r="E104" s="18"/>
    </row>
    <row r="105" spans="1:5" ht="15" customHeight="1">
      <c r="A105" s="16" t="s">
        <v>229</v>
      </c>
      <c r="B105" s="131" t="s">
        <v>230</v>
      </c>
      <c r="C105" s="149"/>
      <c r="D105" s="149"/>
      <c r="E105" s="18"/>
    </row>
    <row r="106" spans="1:5" ht="15" customHeight="1">
      <c r="A106" s="16" t="s">
        <v>231</v>
      </c>
      <c r="B106" s="131" t="s">
        <v>232</v>
      </c>
      <c r="C106" s="149"/>
      <c r="D106" s="149"/>
      <c r="E106" s="18"/>
    </row>
    <row r="107" spans="1:5" ht="15" customHeight="1">
      <c r="A107" s="16" t="s">
        <v>233</v>
      </c>
      <c r="B107" s="131" t="s">
        <v>234</v>
      </c>
      <c r="C107" s="149"/>
      <c r="D107" s="149"/>
      <c r="E107" s="18"/>
    </row>
    <row r="108" spans="1:5" ht="15" customHeight="1">
      <c r="A108" s="16" t="s">
        <v>235</v>
      </c>
      <c r="B108" s="131" t="s">
        <v>236</v>
      </c>
      <c r="C108" s="149"/>
      <c r="D108" s="149"/>
      <c r="E108" s="18"/>
    </row>
    <row r="109" spans="1:5" ht="15" customHeight="1">
      <c r="A109" s="16" t="s">
        <v>237</v>
      </c>
      <c r="B109" s="131" t="s">
        <v>238</v>
      </c>
      <c r="C109" s="149"/>
      <c r="D109" s="149"/>
      <c r="E109" s="18"/>
    </row>
    <row r="110" spans="1:5" ht="27" customHeight="1">
      <c r="A110" s="16" t="s">
        <v>239</v>
      </c>
      <c r="B110" s="21" t="s">
        <v>240</v>
      </c>
      <c r="C110" s="149"/>
      <c r="D110" s="149"/>
      <c r="E110" s="23"/>
    </row>
    <row r="111" spans="1:5" ht="15" customHeight="1">
      <c r="A111" s="13" t="s">
        <v>241</v>
      </c>
      <c r="B111" s="28" t="s">
        <v>242</v>
      </c>
      <c r="C111" s="159"/>
      <c r="D111" s="159"/>
      <c r="E111" s="159"/>
    </row>
    <row r="112" spans="1:5" ht="15" customHeight="1">
      <c r="A112" s="16" t="s">
        <v>243</v>
      </c>
      <c r="B112" s="17" t="s">
        <v>244</v>
      </c>
      <c r="C112" s="150"/>
      <c r="D112" s="150"/>
      <c r="E112" s="19"/>
    </row>
    <row r="113" spans="1:5" ht="30" customHeight="1">
      <c r="A113" s="16" t="s">
        <v>245</v>
      </c>
      <c r="B113" s="131" t="s">
        <v>246</v>
      </c>
      <c r="C113" s="20" t="s">
        <v>247</v>
      </c>
      <c r="D113" s="18"/>
      <c r="E113" s="18"/>
    </row>
    <row r="114" spans="1:5" ht="30" customHeight="1">
      <c r="A114" s="16" t="s">
        <v>248</v>
      </c>
      <c r="B114" s="131" t="s">
        <v>249</v>
      </c>
      <c r="C114" s="20" t="s">
        <v>247</v>
      </c>
      <c r="D114" s="18"/>
      <c r="E114" s="18"/>
    </row>
    <row r="115" spans="1:5" ht="15" customHeight="1">
      <c r="A115" s="35" t="s">
        <v>250</v>
      </c>
      <c r="B115" s="36" t="s">
        <v>251</v>
      </c>
      <c r="C115" s="155"/>
      <c r="D115" s="155"/>
      <c r="E115" s="23"/>
    </row>
    <row r="116" spans="1:5" ht="15" customHeight="1">
      <c r="A116" s="13" t="s">
        <v>252</v>
      </c>
      <c r="B116" s="161" t="s">
        <v>253</v>
      </c>
      <c r="C116" s="161"/>
      <c r="D116" s="161"/>
      <c r="E116" s="161"/>
    </row>
    <row r="117" spans="1:5">
      <c r="A117" s="37" t="s">
        <v>254</v>
      </c>
      <c r="B117" s="38" t="s">
        <v>23</v>
      </c>
      <c r="C117" s="39"/>
      <c r="D117" s="39"/>
      <c r="E117" s="40"/>
    </row>
    <row r="118" spans="1:5" ht="29.25" customHeight="1">
      <c r="A118" s="41" t="s">
        <v>255</v>
      </c>
      <c r="B118" s="132" t="s">
        <v>256</v>
      </c>
      <c r="C118" s="20" t="s">
        <v>257</v>
      </c>
      <c r="D118" s="18"/>
      <c r="E118" s="19"/>
    </row>
    <row r="119" spans="1:5" ht="51" customHeight="1">
      <c r="A119" s="41" t="s">
        <v>258</v>
      </c>
      <c r="B119" s="131" t="s">
        <v>259</v>
      </c>
      <c r="C119" s="33"/>
      <c r="D119" s="31"/>
      <c r="E119" s="18"/>
    </row>
    <row r="120" spans="1:5" ht="76.5">
      <c r="A120" s="41" t="s">
        <v>260</v>
      </c>
      <c r="B120" s="131" t="s">
        <v>261</v>
      </c>
      <c r="C120" s="33"/>
      <c r="D120" s="31"/>
      <c r="E120" s="18"/>
    </row>
    <row r="121" spans="1:5" ht="65.25" customHeight="1">
      <c r="A121" s="41" t="s">
        <v>262</v>
      </c>
      <c r="B121" s="131" t="s">
        <v>263</v>
      </c>
      <c r="C121" s="33"/>
      <c r="D121" s="31"/>
      <c r="E121" s="18"/>
    </row>
    <row r="122" spans="1:5" ht="51" customHeight="1">
      <c r="A122" s="41" t="s">
        <v>264</v>
      </c>
      <c r="B122" s="42" t="s">
        <v>265</v>
      </c>
      <c r="C122" s="33"/>
      <c r="D122" s="31"/>
      <c r="E122" s="18"/>
    </row>
    <row r="123" spans="1:5" ht="25.5" customHeight="1">
      <c r="A123" s="41" t="s">
        <v>266</v>
      </c>
      <c r="B123" s="43" t="s">
        <v>267</v>
      </c>
      <c r="C123" s="33"/>
      <c r="D123" s="31"/>
      <c r="E123" s="18"/>
    </row>
    <row r="124" spans="1:5">
      <c r="A124" s="41" t="s">
        <v>268</v>
      </c>
      <c r="B124" s="44" t="s">
        <v>269</v>
      </c>
      <c r="C124" s="45"/>
      <c r="D124" s="46"/>
      <c r="E124" s="23"/>
    </row>
    <row r="125" spans="1:5" ht="15" customHeight="1">
      <c r="A125" s="47" t="s">
        <v>270</v>
      </c>
      <c r="B125" s="162" t="s">
        <v>271</v>
      </c>
      <c r="C125" s="162"/>
      <c r="D125" s="162"/>
      <c r="E125" s="162"/>
    </row>
    <row r="126" spans="1:5" ht="15" customHeight="1">
      <c r="A126" s="16" t="s">
        <v>272</v>
      </c>
      <c r="B126" s="43" t="s">
        <v>273</v>
      </c>
      <c r="C126" s="48"/>
      <c r="D126" s="49"/>
      <c r="E126" s="19"/>
    </row>
    <row r="127" spans="1:5" ht="25.5" customHeight="1">
      <c r="A127" s="16" t="s">
        <v>274</v>
      </c>
      <c r="B127" s="43" t="s">
        <v>275</v>
      </c>
      <c r="C127" s="33"/>
      <c r="D127" s="31"/>
      <c r="E127" s="18"/>
    </row>
    <row r="128" spans="1:5" ht="25.5" customHeight="1">
      <c r="A128" s="16" t="s">
        <v>276</v>
      </c>
      <c r="B128" s="42" t="s">
        <v>277</v>
      </c>
      <c r="C128" s="33"/>
      <c r="D128" s="31"/>
      <c r="E128" s="18"/>
    </row>
    <row r="129" spans="1:6" ht="15" customHeight="1">
      <c r="A129" s="50" t="s">
        <v>278</v>
      </c>
      <c r="B129" s="51" t="s">
        <v>279</v>
      </c>
      <c r="C129" s="52"/>
      <c r="D129" s="52"/>
      <c r="E129" s="53"/>
    </row>
    <row r="130" spans="1:6" ht="15" customHeight="1">
      <c r="A130" s="163" t="s">
        <v>280</v>
      </c>
      <c r="B130" s="164" t="s">
        <v>281</v>
      </c>
      <c r="C130" s="54"/>
      <c r="D130" s="55"/>
      <c r="E130" s="149"/>
    </row>
    <row r="131" spans="1:6" ht="30" customHeight="1">
      <c r="A131" s="163"/>
      <c r="B131" s="164"/>
      <c r="C131" s="56"/>
      <c r="D131" s="57"/>
      <c r="E131" s="149"/>
    </row>
    <row r="132" spans="1:6" ht="89.25">
      <c r="A132" s="135" t="s">
        <v>282</v>
      </c>
      <c r="B132" s="58" t="s">
        <v>283</v>
      </c>
      <c r="C132" s="33"/>
      <c r="D132" s="31"/>
      <c r="E132" s="19"/>
    </row>
    <row r="133" spans="1:6" ht="121.5" customHeight="1">
      <c r="A133" s="135" t="s">
        <v>284</v>
      </c>
      <c r="B133" s="59" t="s">
        <v>285</v>
      </c>
      <c r="C133" s="33"/>
      <c r="D133" s="31"/>
      <c r="E133" s="19"/>
      <c r="F133" s="60"/>
    </row>
    <row r="134" spans="1:6" ht="252.75" customHeight="1">
      <c r="A134" s="135" t="s">
        <v>286</v>
      </c>
      <c r="B134" s="25" t="s">
        <v>287</v>
      </c>
      <c r="C134" s="33"/>
      <c r="D134" s="31"/>
      <c r="E134" s="19"/>
      <c r="F134" s="60"/>
    </row>
    <row r="135" spans="1:6" ht="101.25" customHeight="1">
      <c r="A135" s="135" t="s">
        <v>288</v>
      </c>
      <c r="B135" s="25" t="s">
        <v>289</v>
      </c>
      <c r="C135" s="33"/>
      <c r="D135" s="31"/>
      <c r="E135" s="19"/>
      <c r="F135" s="60"/>
    </row>
    <row r="136" spans="1:6" ht="63.75">
      <c r="A136" s="135" t="s">
        <v>290</v>
      </c>
      <c r="B136" s="42" t="s">
        <v>291</v>
      </c>
      <c r="C136" s="33"/>
      <c r="D136" s="31"/>
      <c r="E136" s="19"/>
    </row>
    <row r="137" spans="1:6" ht="25.5">
      <c r="A137" s="135" t="s">
        <v>292</v>
      </c>
      <c r="B137" s="44" t="s">
        <v>293</v>
      </c>
      <c r="C137" s="33"/>
      <c r="D137" s="31"/>
      <c r="E137" s="18"/>
    </row>
    <row r="138" spans="1:6" ht="51">
      <c r="A138" s="135" t="s">
        <v>294</v>
      </c>
      <c r="B138" s="42" t="s">
        <v>295</v>
      </c>
      <c r="C138" s="33"/>
      <c r="D138" s="31"/>
      <c r="E138" s="18"/>
    </row>
    <row r="139" spans="1:6" ht="25.5">
      <c r="A139" s="135" t="s">
        <v>296</v>
      </c>
      <c r="B139" s="42" t="s">
        <v>297</v>
      </c>
      <c r="C139" s="33"/>
      <c r="D139" s="31"/>
      <c r="E139" s="18"/>
    </row>
    <row r="140" spans="1:6" ht="25.5">
      <c r="A140" s="135" t="s">
        <v>298</v>
      </c>
      <c r="B140" s="131" t="s">
        <v>299</v>
      </c>
      <c r="C140" s="33"/>
      <c r="D140" s="31"/>
      <c r="E140" s="18"/>
    </row>
    <row r="141" spans="1:6" ht="63.75">
      <c r="A141" s="135" t="s">
        <v>300</v>
      </c>
      <c r="B141" s="61" t="s">
        <v>301</v>
      </c>
      <c r="C141" s="33"/>
      <c r="D141" s="31"/>
      <c r="E141" s="18"/>
    </row>
    <row r="142" spans="1:6" ht="50.25" customHeight="1">
      <c r="A142" s="135" t="s">
        <v>302</v>
      </c>
      <c r="B142" s="43" t="s">
        <v>303</v>
      </c>
      <c r="C142" s="33"/>
      <c r="D142" s="31"/>
      <c r="E142" s="18"/>
    </row>
    <row r="143" spans="1:6" ht="50.25" customHeight="1">
      <c r="A143" s="135" t="s">
        <v>304</v>
      </c>
      <c r="B143" s="43" t="s">
        <v>305</v>
      </c>
      <c r="C143" s="33"/>
      <c r="D143" s="31"/>
      <c r="E143" s="18"/>
    </row>
    <row r="144" spans="1:6">
      <c r="A144" s="135" t="s">
        <v>306</v>
      </c>
      <c r="B144" s="43" t="s">
        <v>307</v>
      </c>
      <c r="C144" s="33"/>
      <c r="D144" s="31"/>
      <c r="E144" s="18"/>
    </row>
    <row r="145" spans="1:5" ht="76.5">
      <c r="A145" s="135" t="s">
        <v>308</v>
      </c>
      <c r="B145" s="43" t="s">
        <v>309</v>
      </c>
      <c r="C145" s="33"/>
      <c r="D145" s="31"/>
      <c r="E145" s="18"/>
    </row>
    <row r="146" spans="1:5" ht="25.5" customHeight="1">
      <c r="A146" s="13" t="s">
        <v>310</v>
      </c>
      <c r="B146" s="62" t="s">
        <v>311</v>
      </c>
      <c r="C146" s="39"/>
      <c r="D146" s="39"/>
      <c r="E146" s="40"/>
    </row>
    <row r="147" spans="1:5" ht="38.25">
      <c r="A147" s="41" t="s">
        <v>312</v>
      </c>
      <c r="B147" s="58" t="s">
        <v>313</v>
      </c>
      <c r="C147" s="45"/>
      <c r="D147" s="46"/>
      <c r="E147" s="23"/>
    </row>
    <row r="148" spans="1:5" ht="64.5" customHeight="1">
      <c r="A148" s="41" t="s">
        <v>314</v>
      </c>
      <c r="B148" s="63" t="s">
        <v>315</v>
      </c>
      <c r="C148" s="45"/>
      <c r="D148" s="46"/>
      <c r="E148" s="23"/>
    </row>
    <row r="149" spans="1:5" ht="38.25">
      <c r="A149" s="41" t="s">
        <v>316</v>
      </c>
      <c r="B149" s="63" t="s">
        <v>317</v>
      </c>
      <c r="C149" s="45"/>
      <c r="D149" s="46"/>
      <c r="E149" s="23"/>
    </row>
    <row r="150" spans="1:5">
      <c r="A150" s="13" t="s">
        <v>318</v>
      </c>
      <c r="B150" s="62" t="s">
        <v>319</v>
      </c>
      <c r="C150" s="52"/>
      <c r="D150" s="52"/>
      <c r="E150" s="64"/>
    </row>
    <row r="151" spans="1:5" ht="25.5">
      <c r="A151" s="41" t="s">
        <v>320</v>
      </c>
      <c r="B151" s="58" t="s">
        <v>321</v>
      </c>
      <c r="C151" s="33"/>
      <c r="D151" s="31"/>
      <c r="E151" s="18"/>
    </row>
    <row r="152" spans="1:5" ht="132" customHeight="1">
      <c r="A152" s="41" t="s">
        <v>322</v>
      </c>
      <c r="B152" s="58" t="s">
        <v>323</v>
      </c>
      <c r="C152" s="33"/>
      <c r="D152" s="31"/>
      <c r="E152" s="18"/>
    </row>
    <row r="153" spans="1:5" ht="156.75" customHeight="1">
      <c r="A153" s="41" t="s">
        <v>324</v>
      </c>
      <c r="B153" s="131" t="s">
        <v>325</v>
      </c>
      <c r="C153" s="33"/>
      <c r="D153" s="31"/>
      <c r="E153" s="18"/>
    </row>
    <row r="154" spans="1:5" ht="33" customHeight="1">
      <c r="A154" s="41" t="s">
        <v>326</v>
      </c>
      <c r="B154" s="131" t="s">
        <v>327</v>
      </c>
      <c r="C154" s="33"/>
      <c r="D154" s="31"/>
      <c r="E154" s="18"/>
    </row>
    <row r="155" spans="1:5" ht="51">
      <c r="A155" s="41" t="s">
        <v>328</v>
      </c>
      <c r="B155" s="131" t="s">
        <v>329</v>
      </c>
      <c r="C155" s="33"/>
      <c r="D155" s="31"/>
      <c r="E155" s="18"/>
    </row>
    <row r="156" spans="1:5" ht="51">
      <c r="A156" s="41" t="s">
        <v>330</v>
      </c>
      <c r="B156" s="131" t="s">
        <v>331</v>
      </c>
      <c r="C156" s="33"/>
      <c r="D156" s="31"/>
      <c r="E156" s="18"/>
    </row>
    <row r="157" spans="1:5">
      <c r="A157" s="13" t="s">
        <v>318</v>
      </c>
      <c r="B157" s="65" t="s">
        <v>332</v>
      </c>
      <c r="C157" s="39"/>
      <c r="D157" s="39"/>
      <c r="E157" s="40"/>
    </row>
    <row r="158" spans="1:5" ht="174" customHeight="1">
      <c r="A158" s="41" t="s">
        <v>333</v>
      </c>
      <c r="B158" s="131" t="s">
        <v>334</v>
      </c>
      <c r="C158" s="33"/>
      <c r="D158" s="31"/>
      <c r="E158" s="18"/>
    </row>
    <row r="159" spans="1:5" ht="43.5" customHeight="1">
      <c r="A159" s="41" t="s">
        <v>335</v>
      </c>
      <c r="B159" s="66" t="s">
        <v>336</v>
      </c>
      <c r="C159" s="33"/>
      <c r="D159" s="31"/>
      <c r="E159" s="18"/>
    </row>
    <row r="160" spans="1:5" ht="25.5">
      <c r="A160" s="41" t="s">
        <v>337</v>
      </c>
      <c r="B160" s="131" t="s">
        <v>338</v>
      </c>
      <c r="C160" s="33"/>
      <c r="D160" s="31"/>
      <c r="E160" s="18"/>
    </row>
    <row r="161" spans="1:5" ht="38.25">
      <c r="A161" s="41" t="s">
        <v>339</v>
      </c>
      <c r="B161" s="131" t="s">
        <v>340</v>
      </c>
      <c r="C161" s="33"/>
      <c r="D161" s="31"/>
      <c r="E161" s="18"/>
    </row>
    <row r="162" spans="1:5">
      <c r="A162" s="41" t="s">
        <v>341</v>
      </c>
      <c r="B162" s="131" t="s">
        <v>342</v>
      </c>
      <c r="C162" s="33"/>
      <c r="D162" s="31"/>
      <c r="E162" s="18"/>
    </row>
    <row r="163" spans="1:5" ht="25.5">
      <c r="A163" s="41" t="s">
        <v>343</v>
      </c>
      <c r="B163" s="66" t="s">
        <v>344</v>
      </c>
      <c r="C163" s="33"/>
      <c r="D163" s="31"/>
      <c r="E163" s="18"/>
    </row>
    <row r="164" spans="1:5" ht="51">
      <c r="A164" s="41" t="s">
        <v>345</v>
      </c>
      <c r="B164" s="131" t="s">
        <v>346</v>
      </c>
      <c r="C164" s="45"/>
      <c r="D164" s="46"/>
      <c r="E164" s="18"/>
    </row>
    <row r="165" spans="1:5" ht="51">
      <c r="A165" s="41" t="s">
        <v>347</v>
      </c>
      <c r="B165" s="67" t="s">
        <v>348</v>
      </c>
      <c r="C165" s="33"/>
      <c r="D165" s="31"/>
      <c r="E165" s="31"/>
    </row>
    <row r="166" spans="1:5">
      <c r="A166" s="41" t="s">
        <v>349</v>
      </c>
      <c r="B166" s="68" t="s">
        <v>350</v>
      </c>
      <c r="C166" s="33"/>
      <c r="D166" s="31"/>
      <c r="E166" s="31"/>
    </row>
    <row r="167" spans="1:5" ht="30" customHeight="1">
      <c r="A167" s="41" t="s">
        <v>351</v>
      </c>
      <c r="B167" s="68" t="s">
        <v>352</v>
      </c>
      <c r="C167" s="33"/>
      <c r="D167" s="31"/>
      <c r="E167" s="46"/>
    </row>
    <row r="168" spans="1:5" ht="38.25">
      <c r="A168" s="41" t="s">
        <v>353</v>
      </c>
      <c r="B168" s="131" t="s">
        <v>354</v>
      </c>
      <c r="C168" s="48"/>
      <c r="D168" s="49"/>
      <c r="E168" s="31"/>
    </row>
    <row r="169" spans="1:5" ht="30" customHeight="1">
      <c r="A169" s="41" t="s">
        <v>355</v>
      </c>
      <c r="B169" s="131" t="s">
        <v>356</v>
      </c>
      <c r="C169" s="48"/>
      <c r="D169" s="49"/>
      <c r="E169" s="31"/>
    </row>
    <row r="170" spans="1:5" ht="30" customHeight="1">
      <c r="A170" s="41" t="s">
        <v>357</v>
      </c>
      <c r="B170" s="131" t="s">
        <v>358</v>
      </c>
      <c r="C170" s="48"/>
      <c r="D170" s="49"/>
      <c r="E170" s="31"/>
    </row>
    <row r="171" spans="1:5" ht="30" customHeight="1">
      <c r="A171" s="41" t="s">
        <v>359</v>
      </c>
      <c r="B171" s="131" t="s">
        <v>360</v>
      </c>
      <c r="C171" s="48"/>
      <c r="D171" s="49"/>
      <c r="E171" s="31"/>
    </row>
    <row r="172" spans="1:5">
      <c r="A172" s="37" t="s">
        <v>361</v>
      </c>
      <c r="B172" s="29" t="s">
        <v>186</v>
      </c>
      <c r="C172" s="39"/>
      <c r="D172" s="39"/>
      <c r="E172" s="64"/>
    </row>
    <row r="173" spans="1:5" ht="25.5">
      <c r="A173" s="16" t="s">
        <v>362</v>
      </c>
      <c r="B173" s="131" t="s">
        <v>363</v>
      </c>
      <c r="C173" s="33"/>
      <c r="D173" s="31"/>
      <c r="E173" s="18"/>
    </row>
    <row r="174" spans="1:5">
      <c r="A174" s="16" t="s">
        <v>364</v>
      </c>
      <c r="B174" s="25" t="s">
        <v>365</v>
      </c>
      <c r="C174" s="33"/>
      <c r="D174" s="31"/>
      <c r="E174" s="18"/>
    </row>
    <row r="175" spans="1:5" ht="73.5" customHeight="1">
      <c r="A175" s="16" t="s">
        <v>366</v>
      </c>
      <c r="B175" s="131" t="s">
        <v>367</v>
      </c>
      <c r="C175" s="33"/>
      <c r="D175" s="31"/>
      <c r="E175" s="18"/>
    </row>
    <row r="176" spans="1:5">
      <c r="A176" s="16" t="s">
        <v>368</v>
      </c>
      <c r="B176" s="25" t="s">
        <v>369</v>
      </c>
      <c r="C176" s="33"/>
      <c r="D176" s="31"/>
      <c r="E176" s="18"/>
    </row>
    <row r="177" spans="1:5">
      <c r="A177" s="16" t="s">
        <v>370</v>
      </c>
      <c r="B177" s="34" t="s">
        <v>371</v>
      </c>
      <c r="C177" s="69"/>
      <c r="D177" s="31"/>
      <c r="E177" s="18"/>
    </row>
    <row r="178" spans="1:5" ht="25.5">
      <c r="A178" s="16" t="s">
        <v>372</v>
      </c>
      <c r="B178" s="70" t="s">
        <v>373</v>
      </c>
      <c r="C178" s="33"/>
      <c r="D178" s="31"/>
      <c r="E178" s="18"/>
    </row>
    <row r="179" spans="1:5" ht="25.5">
      <c r="A179" s="16" t="s">
        <v>374</v>
      </c>
      <c r="B179" s="70" t="s">
        <v>375</v>
      </c>
      <c r="C179" s="33"/>
      <c r="D179" s="31"/>
      <c r="E179" s="18"/>
    </row>
    <row r="180" spans="1:5" ht="25.5">
      <c r="A180" s="16" t="s">
        <v>376</v>
      </c>
      <c r="B180" s="70" t="s">
        <v>377</v>
      </c>
      <c r="C180" s="33"/>
      <c r="D180" s="31"/>
      <c r="E180" s="18"/>
    </row>
    <row r="181" spans="1:5">
      <c r="A181" s="13" t="s">
        <v>378</v>
      </c>
      <c r="B181" s="14" t="s">
        <v>379</v>
      </c>
      <c r="C181" s="71"/>
      <c r="D181" s="71"/>
      <c r="E181" s="15"/>
    </row>
    <row r="182" spans="1:5" ht="25.5">
      <c r="A182" s="16" t="s">
        <v>380</v>
      </c>
      <c r="B182" s="131" t="s">
        <v>381</v>
      </c>
      <c r="C182" s="33"/>
      <c r="D182" s="31"/>
      <c r="E182" s="18"/>
    </row>
    <row r="183" spans="1:5" ht="25.5">
      <c r="A183" s="16" t="s">
        <v>382</v>
      </c>
      <c r="B183" s="131" t="s">
        <v>383</v>
      </c>
      <c r="C183" s="33"/>
      <c r="D183" s="31"/>
      <c r="E183" s="18"/>
    </row>
    <row r="184" spans="1:5">
      <c r="A184" s="16" t="s">
        <v>384</v>
      </c>
      <c r="B184" s="131" t="s">
        <v>385</v>
      </c>
      <c r="C184" s="33"/>
      <c r="D184" s="31"/>
      <c r="E184" s="18"/>
    </row>
    <row r="185" spans="1:5">
      <c r="A185" s="16" t="s">
        <v>386</v>
      </c>
      <c r="B185" s="25" t="s">
        <v>387</v>
      </c>
      <c r="C185" s="33"/>
      <c r="D185" s="31"/>
      <c r="E185" s="18"/>
    </row>
    <row r="186" spans="1:5" ht="25.5">
      <c r="A186" s="16" t="s">
        <v>388</v>
      </c>
      <c r="B186" s="131" t="s">
        <v>389</v>
      </c>
      <c r="C186" s="33"/>
      <c r="D186" s="31"/>
      <c r="E186" s="23"/>
    </row>
    <row r="187" spans="1:5">
      <c r="A187" s="13" t="s">
        <v>390</v>
      </c>
      <c r="B187" s="14" t="s">
        <v>391</v>
      </c>
      <c r="C187" s="52"/>
      <c r="D187" s="52"/>
      <c r="E187" s="64"/>
    </row>
    <row r="188" spans="1:5" ht="127.5">
      <c r="A188" s="16" t="s">
        <v>392</v>
      </c>
      <c r="B188" s="32" t="s">
        <v>393</v>
      </c>
      <c r="C188" s="33"/>
      <c r="D188" s="31"/>
      <c r="E188" s="19"/>
    </row>
    <row r="189" spans="1:5" ht="26.25" customHeight="1">
      <c r="A189" s="16" t="s">
        <v>394</v>
      </c>
      <c r="B189" s="131" t="s">
        <v>395</v>
      </c>
      <c r="C189" s="33"/>
      <c r="D189" s="31"/>
      <c r="E189" s="18"/>
    </row>
    <row r="190" spans="1:5" ht="25.5" customHeight="1">
      <c r="A190" s="16" t="s">
        <v>396</v>
      </c>
      <c r="B190" s="131" t="s">
        <v>397</v>
      </c>
      <c r="C190" s="45"/>
      <c r="D190" s="46"/>
      <c r="E190" s="18"/>
    </row>
    <row r="191" spans="1:5" ht="25.5">
      <c r="A191" s="16" t="s">
        <v>398</v>
      </c>
      <c r="B191" s="68" t="s">
        <v>399</v>
      </c>
      <c r="C191" s="33"/>
      <c r="D191" s="31"/>
      <c r="E191" s="31"/>
    </row>
    <row r="192" spans="1:5" ht="25.5">
      <c r="A192" s="16" t="s">
        <v>400</v>
      </c>
      <c r="B192" s="68" t="s">
        <v>401</v>
      </c>
      <c r="C192" s="33"/>
      <c r="D192" s="31"/>
      <c r="E192" s="31"/>
    </row>
    <row r="193" spans="1:5" ht="25.5" customHeight="1">
      <c r="A193" s="16" t="s">
        <v>402</v>
      </c>
      <c r="B193" s="131" t="s">
        <v>403</v>
      </c>
      <c r="C193" s="48"/>
      <c r="D193" s="49"/>
      <c r="E193" s="18"/>
    </row>
    <row r="194" spans="1:5" ht="51">
      <c r="A194" s="16" t="s">
        <v>404</v>
      </c>
      <c r="B194" s="131" t="s">
        <v>405</v>
      </c>
      <c r="C194" s="33"/>
      <c r="D194" s="31"/>
      <c r="E194" s="18"/>
    </row>
    <row r="195" spans="1:5" ht="51">
      <c r="A195" s="16" t="s">
        <v>406</v>
      </c>
      <c r="B195" s="131" t="s">
        <v>407</v>
      </c>
      <c r="C195" s="33"/>
      <c r="D195" s="31"/>
      <c r="E195" s="18"/>
    </row>
    <row r="196" spans="1:5" ht="38.25">
      <c r="A196" s="16" t="s">
        <v>408</v>
      </c>
      <c r="B196" s="131" t="s">
        <v>409</v>
      </c>
      <c r="C196" s="45"/>
      <c r="D196" s="46"/>
      <c r="E196" s="18"/>
    </row>
    <row r="197" spans="1:5" ht="25.5">
      <c r="A197" s="16" t="s">
        <v>410</v>
      </c>
      <c r="B197" s="68" t="s">
        <v>411</v>
      </c>
      <c r="C197" s="33"/>
      <c r="D197" s="31"/>
      <c r="E197" s="31"/>
    </row>
    <row r="198" spans="1:5" ht="63.75">
      <c r="A198" s="16" t="s">
        <v>412</v>
      </c>
      <c r="B198" s="131" t="s">
        <v>413</v>
      </c>
      <c r="C198" s="48"/>
      <c r="D198" s="49"/>
      <c r="E198" s="31"/>
    </row>
    <row r="199" spans="1:5" s="74" customFormat="1" ht="320.25" customHeight="1">
      <c r="A199" s="72" t="s">
        <v>414</v>
      </c>
      <c r="B199" s="73" t="s">
        <v>415</v>
      </c>
      <c r="C199" s="48"/>
      <c r="D199" s="49"/>
      <c r="E199" s="18"/>
    </row>
    <row r="200" spans="1:5" ht="25.5">
      <c r="A200" s="16" t="s">
        <v>416</v>
      </c>
      <c r="B200" s="73" t="s">
        <v>417</v>
      </c>
      <c r="C200" s="45"/>
      <c r="D200" s="46"/>
      <c r="E200" s="23"/>
    </row>
    <row r="201" spans="1:5" ht="38.25">
      <c r="A201" s="16" t="s">
        <v>418</v>
      </c>
      <c r="B201" s="131" t="s">
        <v>419</v>
      </c>
      <c r="C201" s="33"/>
      <c r="D201" s="31"/>
      <c r="E201" s="31"/>
    </row>
    <row r="202" spans="1:5" ht="38.25">
      <c r="A202" s="16" t="s">
        <v>420</v>
      </c>
      <c r="B202" s="75" t="s">
        <v>421</v>
      </c>
      <c r="C202" s="48"/>
      <c r="D202" s="49"/>
      <c r="E202" s="19"/>
    </row>
    <row r="203" spans="1:5">
      <c r="A203" s="13" t="s">
        <v>422</v>
      </c>
      <c r="B203" s="14" t="s">
        <v>423</v>
      </c>
      <c r="C203" s="39"/>
      <c r="D203" s="39"/>
      <c r="E203" s="64"/>
    </row>
    <row r="204" spans="1:5">
      <c r="A204" s="16" t="s">
        <v>424</v>
      </c>
      <c r="B204" s="76" t="s">
        <v>425</v>
      </c>
      <c r="C204" s="48"/>
      <c r="D204" s="49"/>
      <c r="E204" s="19"/>
    </row>
    <row r="205" spans="1:5" ht="38.25">
      <c r="A205" s="16" t="s">
        <v>426</v>
      </c>
      <c r="B205" s="34" t="s">
        <v>427</v>
      </c>
      <c r="C205" s="33"/>
      <c r="D205" s="31"/>
      <c r="E205" s="18"/>
    </row>
    <row r="206" spans="1:5" ht="76.5">
      <c r="A206" s="16" t="s">
        <v>428</v>
      </c>
      <c r="B206" s="34" t="s">
        <v>429</v>
      </c>
      <c r="C206" s="33"/>
      <c r="D206" s="31"/>
      <c r="E206" s="18"/>
    </row>
    <row r="207" spans="1:5" ht="25.5" customHeight="1">
      <c r="A207" s="16" t="s">
        <v>430</v>
      </c>
      <c r="B207" s="34" t="s">
        <v>431</v>
      </c>
      <c r="C207" s="33"/>
      <c r="D207" s="31"/>
      <c r="E207" s="18"/>
    </row>
    <row r="208" spans="1:5" ht="25.5">
      <c r="A208" s="16" t="s">
        <v>432</v>
      </c>
      <c r="B208" s="34" t="s">
        <v>433</v>
      </c>
      <c r="C208" s="45"/>
      <c r="D208" s="31"/>
      <c r="E208" s="23"/>
    </row>
    <row r="209" spans="1:5" ht="38.25">
      <c r="A209" s="16" t="s">
        <v>434</v>
      </c>
      <c r="B209" s="34" t="s">
        <v>435</v>
      </c>
      <c r="C209" s="77"/>
      <c r="D209" s="78"/>
      <c r="E209" s="23"/>
    </row>
    <row r="210" spans="1:5" ht="25.5">
      <c r="A210" s="16" t="s">
        <v>436</v>
      </c>
      <c r="B210" s="34" t="s">
        <v>437</v>
      </c>
      <c r="C210" s="77"/>
      <c r="D210" s="78"/>
      <c r="E210" s="23"/>
    </row>
    <row r="211" spans="1:5" ht="63.75">
      <c r="A211" s="16" t="s">
        <v>438</v>
      </c>
      <c r="B211" s="73" t="s">
        <v>439</v>
      </c>
      <c r="C211" s="78"/>
      <c r="D211" s="78"/>
      <c r="E211" s="18"/>
    </row>
    <row r="212" spans="1:5" ht="51" customHeight="1">
      <c r="A212" s="16" t="s">
        <v>440</v>
      </c>
      <c r="B212" s="34" t="s">
        <v>441</v>
      </c>
      <c r="C212" s="48"/>
      <c r="D212" s="49"/>
      <c r="E212" s="19"/>
    </row>
    <row r="213" spans="1:5" ht="37.5" customHeight="1">
      <c r="A213" s="16" t="s">
        <v>442</v>
      </c>
      <c r="B213" s="34" t="s">
        <v>443</v>
      </c>
      <c r="C213" s="33"/>
      <c r="D213" s="49"/>
      <c r="E213" s="18"/>
    </row>
    <row r="214" spans="1:5" ht="37.5" customHeight="1">
      <c r="A214" s="16" t="s">
        <v>444</v>
      </c>
      <c r="B214" s="34" t="s">
        <v>445</v>
      </c>
      <c r="C214" s="33"/>
      <c r="D214" s="49"/>
      <c r="E214" s="18"/>
    </row>
    <row r="215" spans="1:5" ht="25.5" customHeight="1">
      <c r="A215" s="16" t="s">
        <v>446</v>
      </c>
      <c r="B215" s="36" t="s">
        <v>447</v>
      </c>
      <c r="C215" s="45"/>
      <c r="D215" s="31"/>
      <c r="E215" s="23"/>
    </row>
    <row r="216" spans="1:5" ht="25.5" customHeight="1">
      <c r="A216" s="13" t="s">
        <v>448</v>
      </c>
      <c r="B216" s="79" t="s">
        <v>449</v>
      </c>
      <c r="C216" s="52"/>
      <c r="D216" s="52"/>
      <c r="E216" s="64"/>
    </row>
    <row r="217" spans="1:5" ht="25.5" customHeight="1">
      <c r="A217" s="16" t="s">
        <v>450</v>
      </c>
      <c r="B217" s="36" t="s">
        <v>451</v>
      </c>
      <c r="C217" s="45"/>
      <c r="D217" s="31"/>
      <c r="E217" s="23"/>
    </row>
    <row r="218" spans="1:5" ht="25.5" customHeight="1">
      <c r="A218" s="16" t="s">
        <v>452</v>
      </c>
      <c r="B218" s="36" t="s">
        <v>453</v>
      </c>
      <c r="C218" s="45"/>
      <c r="D218" s="31"/>
      <c r="E218" s="23"/>
    </row>
    <row r="219" spans="1:5" ht="70.5" customHeight="1">
      <c r="A219" s="16" t="s">
        <v>454</v>
      </c>
      <c r="B219" s="80" t="s">
        <v>455</v>
      </c>
      <c r="C219" s="45"/>
      <c r="D219" s="31"/>
      <c r="E219" s="23"/>
    </row>
    <row r="220" spans="1:5" ht="58.5" customHeight="1">
      <c r="A220" s="16" t="s">
        <v>456</v>
      </c>
      <c r="B220" s="81" t="s">
        <v>457</v>
      </c>
      <c r="C220" s="45"/>
      <c r="D220" s="31"/>
      <c r="E220" s="23"/>
    </row>
    <row r="221" spans="1:5" ht="29.25" customHeight="1">
      <c r="A221" s="16" t="s">
        <v>458</v>
      </c>
      <c r="B221" s="36" t="s">
        <v>459</v>
      </c>
      <c r="C221" s="45"/>
      <c r="D221" s="31"/>
      <c r="E221" s="23"/>
    </row>
    <row r="222" spans="1:5" ht="25.5" customHeight="1">
      <c r="A222" s="16" t="s">
        <v>460</v>
      </c>
      <c r="B222" s="36" t="s">
        <v>461</v>
      </c>
      <c r="C222" s="45"/>
      <c r="D222" s="31"/>
      <c r="E222" s="23"/>
    </row>
    <row r="223" spans="1:5" ht="25.5" customHeight="1">
      <c r="A223" s="16" t="s">
        <v>462</v>
      </c>
      <c r="B223" s="36" t="s">
        <v>463</v>
      </c>
      <c r="C223" s="45"/>
      <c r="D223" s="31"/>
      <c r="E223" s="23"/>
    </row>
    <row r="224" spans="1:5" ht="25.5" customHeight="1">
      <c r="A224" s="16" t="s">
        <v>464</v>
      </c>
      <c r="B224" s="36" t="s">
        <v>465</v>
      </c>
      <c r="C224" s="45"/>
      <c r="D224" s="31"/>
      <c r="E224" s="23"/>
    </row>
    <row r="225" spans="1:5" ht="25.5" customHeight="1">
      <c r="A225" s="16" t="s">
        <v>466</v>
      </c>
      <c r="B225" s="36" t="s">
        <v>467</v>
      </c>
      <c r="C225" s="45"/>
      <c r="D225" s="31"/>
      <c r="E225" s="23"/>
    </row>
    <row r="226" spans="1:5" ht="25.5" customHeight="1">
      <c r="A226" s="16" t="s">
        <v>468</v>
      </c>
      <c r="B226" s="36" t="s">
        <v>469</v>
      </c>
      <c r="C226" s="45"/>
      <c r="D226" s="31"/>
      <c r="E226" s="23"/>
    </row>
    <row r="227" spans="1:5" ht="25.5" customHeight="1">
      <c r="A227" s="16" t="s">
        <v>470</v>
      </c>
      <c r="B227" s="36" t="s">
        <v>471</v>
      </c>
      <c r="C227" s="45"/>
      <c r="D227" s="31"/>
      <c r="E227" s="23"/>
    </row>
    <row r="228" spans="1:5" ht="25.5" customHeight="1">
      <c r="A228" s="16" t="s">
        <v>472</v>
      </c>
      <c r="B228" s="36" t="s">
        <v>473</v>
      </c>
      <c r="C228" s="45"/>
      <c r="D228" s="31"/>
      <c r="E228" s="23"/>
    </row>
    <row r="229" spans="1:5" ht="25.5" customHeight="1">
      <c r="A229" s="13" t="s">
        <v>448</v>
      </c>
      <c r="B229" s="79" t="s">
        <v>474</v>
      </c>
      <c r="C229" s="52"/>
      <c r="D229" s="52"/>
      <c r="E229" s="64"/>
    </row>
    <row r="230" spans="1:5" ht="38.25">
      <c r="A230" s="16" t="s">
        <v>450</v>
      </c>
      <c r="B230" s="36" t="s">
        <v>475</v>
      </c>
      <c r="C230" s="45"/>
      <c r="D230" s="31"/>
      <c r="E230" s="23"/>
    </row>
    <row r="231" spans="1:5" ht="25.5" customHeight="1">
      <c r="A231" s="16" t="s">
        <v>452</v>
      </c>
      <c r="B231" s="25" t="s">
        <v>476</v>
      </c>
      <c r="C231" s="45"/>
      <c r="D231" s="31"/>
      <c r="E231" s="23"/>
    </row>
    <row r="232" spans="1:5" ht="25.5" customHeight="1">
      <c r="A232" s="16" t="s">
        <v>454</v>
      </c>
      <c r="B232" s="25" t="s">
        <v>477</v>
      </c>
      <c r="C232" s="45"/>
      <c r="D232" s="31"/>
      <c r="E232" s="23"/>
    </row>
    <row r="233" spans="1:5" ht="25.5" customHeight="1">
      <c r="A233" s="13" t="s">
        <v>478</v>
      </c>
      <c r="B233" s="79" t="s">
        <v>479</v>
      </c>
      <c r="C233" s="52"/>
      <c r="D233" s="52"/>
      <c r="E233" s="64"/>
    </row>
    <row r="234" spans="1:5" ht="25.5" customHeight="1">
      <c r="A234" s="16" t="s">
        <v>480</v>
      </c>
      <c r="B234" s="82" t="s">
        <v>481</v>
      </c>
      <c r="C234" s="24" t="s">
        <v>247</v>
      </c>
      <c r="D234" s="19"/>
      <c r="E234" s="19"/>
    </row>
    <row r="235" spans="1:5" ht="25.5" customHeight="1">
      <c r="A235" s="16" t="s">
        <v>482</v>
      </c>
      <c r="B235" s="83" t="s">
        <v>483</v>
      </c>
      <c r="C235" s="20" t="s">
        <v>247</v>
      </c>
      <c r="D235" s="18"/>
      <c r="E235" s="18"/>
    </row>
    <row r="236" spans="1:5" ht="25.5" customHeight="1">
      <c r="A236" s="16" t="s">
        <v>484</v>
      </c>
      <c r="B236" s="83" t="s">
        <v>485</v>
      </c>
      <c r="C236" s="33"/>
      <c r="D236" s="31"/>
      <c r="E236" s="18"/>
    </row>
    <row r="237" spans="1:5" ht="25.5" customHeight="1">
      <c r="A237" s="16" t="s">
        <v>486</v>
      </c>
      <c r="B237" s="84" t="s">
        <v>487</v>
      </c>
      <c r="C237" s="33"/>
      <c r="D237" s="31"/>
      <c r="E237" s="18"/>
    </row>
    <row r="238" spans="1:5" ht="25.5" customHeight="1">
      <c r="A238" s="16" t="s">
        <v>488</v>
      </c>
      <c r="B238" s="84" t="s">
        <v>489</v>
      </c>
      <c r="C238" s="33"/>
      <c r="D238" s="31"/>
      <c r="E238" s="18"/>
    </row>
    <row r="239" spans="1:5" ht="25.5" customHeight="1">
      <c r="A239" s="16" t="s">
        <v>490</v>
      </c>
      <c r="B239" s="84" t="s">
        <v>491</v>
      </c>
      <c r="C239" s="149"/>
      <c r="D239" s="149"/>
      <c r="E239" s="18"/>
    </row>
    <row r="240" spans="1:5" ht="25.5" customHeight="1">
      <c r="A240" s="16" t="s">
        <v>492</v>
      </c>
      <c r="B240" s="84" t="s">
        <v>493</v>
      </c>
      <c r="C240" s="149"/>
      <c r="D240" s="149"/>
      <c r="E240" s="18"/>
    </row>
    <row r="241" spans="1:6" ht="25.5" customHeight="1">
      <c r="A241" s="16" t="s">
        <v>494</v>
      </c>
      <c r="B241" s="85" t="s">
        <v>495</v>
      </c>
      <c r="C241" s="33"/>
      <c r="D241" s="31"/>
      <c r="E241" s="18"/>
    </row>
    <row r="242" spans="1:6" ht="25.5" customHeight="1">
      <c r="A242" s="16" t="s">
        <v>496</v>
      </c>
      <c r="B242" s="85" t="s">
        <v>497</v>
      </c>
      <c r="C242" s="33"/>
      <c r="D242" s="31"/>
      <c r="E242" s="18"/>
    </row>
    <row r="243" spans="1:6" s="87" customFormat="1" ht="15" customHeight="1">
      <c r="A243" s="160" t="s">
        <v>498</v>
      </c>
      <c r="B243" s="160"/>
      <c r="C243" s="160"/>
      <c r="D243" s="160"/>
      <c r="E243" s="86"/>
    </row>
    <row r="244" spans="1:6" s="87" customFormat="1" ht="15" customHeight="1">
      <c r="A244" s="160" t="s">
        <v>499</v>
      </c>
      <c r="B244" s="160"/>
      <c r="C244" s="160"/>
      <c r="D244" s="160"/>
      <c r="E244" s="88" t="str">
        <f>IF(E243&lt;&gt;"",E243*0.19,"")</f>
        <v/>
      </c>
    </row>
    <row r="245" spans="1:6" s="87" customFormat="1" ht="15" customHeight="1">
      <c r="A245" s="160" t="s">
        <v>500</v>
      </c>
      <c r="B245" s="160"/>
      <c r="C245" s="160"/>
      <c r="D245" s="160"/>
      <c r="E245" s="88" t="str">
        <f>IF(E243&lt;&gt;"",E243+E244,"")</f>
        <v/>
      </c>
    </row>
    <row r="246" spans="1:6" ht="15" customHeight="1">
      <c r="A246" s="89"/>
      <c r="B246" s="90"/>
      <c r="C246" s="91"/>
      <c r="D246" s="91"/>
      <c r="E246" s="91"/>
      <c r="F246" s="92"/>
    </row>
    <row r="247" spans="1:6">
      <c r="A247" s="91"/>
      <c r="B247" s="93"/>
      <c r="C247" s="93"/>
      <c r="D247" s="93"/>
      <c r="E247" s="93"/>
    </row>
    <row r="248" spans="1:6">
      <c r="B248" s="94"/>
      <c r="E248" s="95"/>
    </row>
    <row r="249" spans="1:6">
      <c r="B249" s="94"/>
    </row>
  </sheetData>
  <sheetProtection algorithmName="SHA-512" hashValue="CfYCPQ0+jbVIHGJPKGR0B5WeLt92hYeYjm67zHyshEEzm8WDuqvC/VDWHChAThoh1nRXTrognYs1Z0u9OFbOOQ==" saltValue="yCC87vgrMIx8o0/UYJpVBg==" spinCount="100000" sheet="1" objects="1" scenarios="1"/>
  <mergeCells count="106">
    <mergeCell ref="C239:D239"/>
    <mergeCell ref="C240:D240"/>
    <mergeCell ref="A243:D243"/>
    <mergeCell ref="A244:D244"/>
    <mergeCell ref="A245:D245"/>
    <mergeCell ref="C108:D108"/>
    <mergeCell ref="C109:D109"/>
    <mergeCell ref="C110:D110"/>
    <mergeCell ref="C111:E111"/>
    <mergeCell ref="C112:D112"/>
    <mergeCell ref="C115:D115"/>
    <mergeCell ref="B116:E116"/>
    <mergeCell ref="B125:E125"/>
    <mergeCell ref="A130:A131"/>
    <mergeCell ref="B130:B131"/>
    <mergeCell ref="E130:E131"/>
    <mergeCell ref="C99:D99"/>
    <mergeCell ref="C100:D100"/>
    <mergeCell ref="C101:E101"/>
    <mergeCell ref="C102:D102"/>
    <mergeCell ref="C103:D103"/>
    <mergeCell ref="C104:D104"/>
    <mergeCell ref="C105:D105"/>
    <mergeCell ref="C106:D106"/>
    <mergeCell ref="C107:D107"/>
    <mergeCell ref="C90:D90"/>
    <mergeCell ref="C91:D91"/>
    <mergeCell ref="C92:D92"/>
    <mergeCell ref="C93:D93"/>
    <mergeCell ref="C94:D94"/>
    <mergeCell ref="C95:D95"/>
    <mergeCell ref="C96:D96"/>
    <mergeCell ref="C97:D97"/>
    <mergeCell ref="C98:D98"/>
    <mergeCell ref="C81:D81"/>
    <mergeCell ref="C82:D82"/>
    <mergeCell ref="C83:D83"/>
    <mergeCell ref="C84:D84"/>
    <mergeCell ref="C85:D85"/>
    <mergeCell ref="C86:D86"/>
    <mergeCell ref="C87:D87"/>
    <mergeCell ref="C88:D88"/>
    <mergeCell ref="C89:D89"/>
    <mergeCell ref="C70:D70"/>
    <mergeCell ref="C71:D71"/>
    <mergeCell ref="C72:D72"/>
    <mergeCell ref="C73:D73"/>
    <mergeCell ref="C74:D74"/>
    <mergeCell ref="A76:A77"/>
    <mergeCell ref="B76:B77"/>
    <mergeCell ref="C79:D79"/>
    <mergeCell ref="C80:D80"/>
    <mergeCell ref="C59:D59"/>
    <mergeCell ref="C60:D60"/>
    <mergeCell ref="C61:D61"/>
    <mergeCell ref="C62:D62"/>
    <mergeCell ref="C63:D63"/>
    <mergeCell ref="C64:D64"/>
    <mergeCell ref="C65:D65"/>
    <mergeCell ref="C68:D68"/>
    <mergeCell ref="C69:D69"/>
    <mergeCell ref="C48:D48"/>
    <mergeCell ref="C49:D49"/>
    <mergeCell ref="C51:D51"/>
    <mergeCell ref="C52:D52"/>
    <mergeCell ref="C53:D53"/>
    <mergeCell ref="C54:D54"/>
    <mergeCell ref="C55:D55"/>
    <mergeCell ref="C56:D56"/>
    <mergeCell ref="C57:D57"/>
    <mergeCell ref="C36:D36"/>
    <mergeCell ref="C37:D37"/>
    <mergeCell ref="A39:A41"/>
    <mergeCell ref="B39:B41"/>
    <mergeCell ref="C39:D39"/>
    <mergeCell ref="C42:D42"/>
    <mergeCell ref="C45:D45"/>
    <mergeCell ref="C46:D46"/>
    <mergeCell ref="C47:D47"/>
    <mergeCell ref="C27:D27"/>
    <mergeCell ref="C29:D29"/>
    <mergeCell ref="C30:D30"/>
    <mergeCell ref="C31:D31"/>
    <mergeCell ref="C32:D32"/>
    <mergeCell ref="A33:A34"/>
    <mergeCell ref="B33:B34"/>
    <mergeCell ref="E33:E34"/>
    <mergeCell ref="C35:D35"/>
    <mergeCell ref="C14:D14"/>
    <mergeCell ref="C15:D15"/>
    <mergeCell ref="C16:D16"/>
    <mergeCell ref="C20:D20"/>
    <mergeCell ref="C22:D22"/>
    <mergeCell ref="C23:D23"/>
    <mergeCell ref="C24:D24"/>
    <mergeCell ref="C25:D25"/>
    <mergeCell ref="C26:D26"/>
    <mergeCell ref="A1:B1"/>
    <mergeCell ref="C1:E1"/>
    <mergeCell ref="A2:B2"/>
    <mergeCell ref="C2:E2"/>
    <mergeCell ref="A3:B3"/>
    <mergeCell ref="C3:E3"/>
    <mergeCell ref="C4:D4"/>
    <mergeCell ref="C7:D7"/>
    <mergeCell ref="C13:D13"/>
  </mergeCells>
  <pageMargins left="0.23611111111111099" right="0.23611111111111099" top="0.74861111111111101" bottom="0.74791666666666701" header="0.31527777777777799" footer="0.511811023622047"/>
  <pageSetup paperSize="9" fitToHeight="0" orientation="landscape" horizontalDpi="300" verticalDpi="300" r:id="rId1"/>
  <headerFooter>
    <oddHeader>&amp;C&amp;P</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ltText="">
                <anchor moveWithCells="1">
                  <from>
                    <xdr:col>2</xdr:col>
                    <xdr:colOff>1219200</xdr:colOff>
                    <xdr:row>6</xdr:row>
                    <xdr:rowOff>352425</xdr:rowOff>
                  </from>
                  <to>
                    <xdr:col>3</xdr:col>
                    <xdr:colOff>66675</xdr:colOff>
                    <xdr:row>6</xdr:row>
                    <xdr:rowOff>561975</xdr:rowOff>
                  </to>
                </anchor>
              </controlPr>
            </control>
          </mc:Choice>
        </mc:AlternateContent>
        <mc:AlternateContent xmlns:mc="http://schemas.openxmlformats.org/markup-compatibility/2006">
          <mc:Choice Requires="x14">
            <control shapeId="1031" r:id="rId5" name="Check Box 7">
              <controlPr defaultSize="0" autoFill="0" autoLine="0" autoPict="0" altText="">
                <anchor moveWithCells="1">
                  <from>
                    <xdr:col>2</xdr:col>
                    <xdr:colOff>1266825</xdr:colOff>
                    <xdr:row>11</xdr:row>
                    <xdr:rowOff>180975</xdr:rowOff>
                  </from>
                  <to>
                    <xdr:col>3</xdr:col>
                    <xdr:colOff>114300</xdr:colOff>
                    <xdr:row>13</xdr:row>
                    <xdr:rowOff>9525</xdr:rowOff>
                  </to>
                </anchor>
              </controlPr>
            </control>
          </mc:Choice>
        </mc:AlternateContent>
        <mc:AlternateContent xmlns:mc="http://schemas.openxmlformats.org/markup-compatibility/2006">
          <mc:Choice Requires="x14">
            <control shapeId="1033" r:id="rId6" name="Check Box 9">
              <controlPr defaultSize="0" autoFill="0" autoLine="0" autoPict="0" altText="">
                <anchor moveWithCells="1">
                  <from>
                    <xdr:col>2</xdr:col>
                    <xdr:colOff>1266825</xdr:colOff>
                    <xdr:row>12</xdr:row>
                    <xdr:rowOff>171450</xdr:rowOff>
                  </from>
                  <to>
                    <xdr:col>3</xdr:col>
                    <xdr:colOff>114300</xdr:colOff>
                    <xdr:row>14</xdr:row>
                    <xdr:rowOff>0</xdr:rowOff>
                  </to>
                </anchor>
              </controlPr>
            </control>
          </mc:Choice>
        </mc:AlternateContent>
        <mc:AlternateContent xmlns:mc="http://schemas.openxmlformats.org/markup-compatibility/2006">
          <mc:Choice Requires="x14">
            <control shapeId="1034" r:id="rId7" name="Check Box 10">
              <controlPr defaultSize="0" autoFill="0" autoLine="0" autoPict="0" altText="">
                <anchor moveWithCells="1">
                  <from>
                    <xdr:col>2</xdr:col>
                    <xdr:colOff>1266825</xdr:colOff>
                    <xdr:row>13</xdr:row>
                    <xdr:rowOff>171450</xdr:rowOff>
                  </from>
                  <to>
                    <xdr:col>3</xdr:col>
                    <xdr:colOff>114300</xdr:colOff>
                    <xdr:row>15</xdr:row>
                    <xdr:rowOff>0</xdr:rowOff>
                  </to>
                </anchor>
              </controlPr>
            </control>
          </mc:Choice>
        </mc:AlternateContent>
        <mc:AlternateContent xmlns:mc="http://schemas.openxmlformats.org/markup-compatibility/2006">
          <mc:Choice Requires="x14">
            <control shapeId="1035" r:id="rId8" name="Check Box 11">
              <controlPr defaultSize="0" autoFill="0" autoLine="0" autoPict="0" altText="">
                <anchor moveWithCells="1">
                  <from>
                    <xdr:col>2</xdr:col>
                    <xdr:colOff>1266825</xdr:colOff>
                    <xdr:row>14</xdr:row>
                    <xdr:rowOff>180975</xdr:rowOff>
                  </from>
                  <to>
                    <xdr:col>3</xdr:col>
                    <xdr:colOff>114300</xdr:colOff>
                    <xdr:row>16</xdr:row>
                    <xdr:rowOff>9525</xdr:rowOff>
                  </to>
                </anchor>
              </controlPr>
            </control>
          </mc:Choice>
        </mc:AlternateContent>
        <mc:AlternateContent xmlns:mc="http://schemas.openxmlformats.org/markup-compatibility/2006">
          <mc:Choice Requires="x14">
            <control shapeId="1036" r:id="rId9" name="Check Box 12">
              <controlPr defaultSize="0" autoFill="0" autoLine="0" autoPict="0" altText="">
                <anchor moveWithCells="1">
                  <from>
                    <xdr:col>3</xdr:col>
                    <xdr:colOff>361950</xdr:colOff>
                    <xdr:row>17</xdr:row>
                    <xdr:rowOff>57150</xdr:rowOff>
                  </from>
                  <to>
                    <xdr:col>3</xdr:col>
                    <xdr:colOff>600075</xdr:colOff>
                    <xdr:row>17</xdr:row>
                    <xdr:rowOff>266700</xdr:rowOff>
                  </to>
                </anchor>
              </controlPr>
            </control>
          </mc:Choice>
        </mc:AlternateContent>
        <mc:AlternateContent xmlns:mc="http://schemas.openxmlformats.org/markup-compatibility/2006">
          <mc:Choice Requires="x14">
            <control shapeId="1039" r:id="rId10" name="Check Box 15">
              <controlPr defaultSize="0" autoFill="0" autoLine="0" autoPict="0" altText="">
                <anchor moveWithCells="1">
                  <from>
                    <xdr:col>3</xdr:col>
                    <xdr:colOff>352425</xdr:colOff>
                    <xdr:row>17</xdr:row>
                    <xdr:rowOff>352425</xdr:rowOff>
                  </from>
                  <to>
                    <xdr:col>3</xdr:col>
                    <xdr:colOff>590550</xdr:colOff>
                    <xdr:row>17</xdr:row>
                    <xdr:rowOff>561975</xdr:rowOff>
                  </to>
                </anchor>
              </controlPr>
            </control>
          </mc:Choice>
        </mc:AlternateContent>
        <mc:AlternateContent xmlns:mc="http://schemas.openxmlformats.org/markup-compatibility/2006">
          <mc:Choice Requires="x14">
            <control shapeId="1040" r:id="rId11" name="Check Box 16">
              <controlPr defaultSize="0" autoFill="0" autoLine="0" autoPict="0" altText="">
                <anchor moveWithCells="1">
                  <from>
                    <xdr:col>2</xdr:col>
                    <xdr:colOff>1285875</xdr:colOff>
                    <xdr:row>19</xdr:row>
                    <xdr:rowOff>57150</xdr:rowOff>
                  </from>
                  <to>
                    <xdr:col>3</xdr:col>
                    <xdr:colOff>133350</xdr:colOff>
                    <xdr:row>19</xdr:row>
                    <xdr:rowOff>266700</xdr:rowOff>
                  </to>
                </anchor>
              </controlPr>
            </control>
          </mc:Choice>
        </mc:AlternateContent>
        <mc:AlternateContent xmlns:mc="http://schemas.openxmlformats.org/markup-compatibility/2006">
          <mc:Choice Requires="x14">
            <control shapeId="1041" r:id="rId12" name="Check Box 17">
              <controlPr defaultSize="0" autoFill="0" autoLine="0" autoPict="0" altText="">
                <anchor moveWithCells="1">
                  <from>
                    <xdr:col>2</xdr:col>
                    <xdr:colOff>1266825</xdr:colOff>
                    <xdr:row>21</xdr:row>
                    <xdr:rowOff>123825</xdr:rowOff>
                  </from>
                  <to>
                    <xdr:col>3</xdr:col>
                    <xdr:colOff>114300</xdr:colOff>
                    <xdr:row>21</xdr:row>
                    <xdr:rowOff>333375</xdr:rowOff>
                  </to>
                </anchor>
              </controlPr>
            </control>
          </mc:Choice>
        </mc:AlternateContent>
        <mc:AlternateContent xmlns:mc="http://schemas.openxmlformats.org/markup-compatibility/2006">
          <mc:Choice Requires="x14">
            <control shapeId="1042" r:id="rId13" name="Check Box 18">
              <controlPr defaultSize="0" autoFill="0" autoLine="0" autoPict="0" altText="">
                <anchor moveWithCells="1">
                  <from>
                    <xdr:col>2</xdr:col>
                    <xdr:colOff>1257300</xdr:colOff>
                    <xdr:row>21</xdr:row>
                    <xdr:rowOff>457200</xdr:rowOff>
                  </from>
                  <to>
                    <xdr:col>3</xdr:col>
                    <xdr:colOff>104775</xdr:colOff>
                    <xdr:row>23</xdr:row>
                    <xdr:rowOff>0</xdr:rowOff>
                  </to>
                </anchor>
              </controlPr>
            </control>
          </mc:Choice>
        </mc:AlternateContent>
        <mc:AlternateContent xmlns:mc="http://schemas.openxmlformats.org/markup-compatibility/2006">
          <mc:Choice Requires="x14">
            <control shapeId="1043" r:id="rId14" name="Check Box 19">
              <controlPr defaultSize="0" autoFill="0" autoLine="0" autoPict="0" altText="">
                <anchor moveWithCells="1">
                  <from>
                    <xdr:col>2</xdr:col>
                    <xdr:colOff>1257300</xdr:colOff>
                    <xdr:row>22</xdr:row>
                    <xdr:rowOff>161925</xdr:rowOff>
                  </from>
                  <to>
                    <xdr:col>3</xdr:col>
                    <xdr:colOff>104775</xdr:colOff>
                    <xdr:row>23</xdr:row>
                    <xdr:rowOff>180975</xdr:rowOff>
                  </to>
                </anchor>
              </controlPr>
            </control>
          </mc:Choice>
        </mc:AlternateContent>
        <mc:AlternateContent xmlns:mc="http://schemas.openxmlformats.org/markup-compatibility/2006">
          <mc:Choice Requires="x14">
            <control shapeId="1044" r:id="rId15" name="Check Box 20">
              <controlPr defaultSize="0" autoFill="0" autoLine="0" autoPict="0" altText="">
                <anchor moveWithCells="1">
                  <from>
                    <xdr:col>2</xdr:col>
                    <xdr:colOff>1257300</xdr:colOff>
                    <xdr:row>23</xdr:row>
                    <xdr:rowOff>161925</xdr:rowOff>
                  </from>
                  <to>
                    <xdr:col>3</xdr:col>
                    <xdr:colOff>104775</xdr:colOff>
                    <xdr:row>24</xdr:row>
                    <xdr:rowOff>180975</xdr:rowOff>
                  </to>
                </anchor>
              </controlPr>
            </control>
          </mc:Choice>
        </mc:AlternateContent>
        <mc:AlternateContent xmlns:mc="http://schemas.openxmlformats.org/markup-compatibility/2006">
          <mc:Choice Requires="x14">
            <control shapeId="1045" r:id="rId16" name="Check Box 21">
              <controlPr defaultSize="0" autoFill="0" autoLine="0" autoPict="0" altText="">
                <anchor moveWithCells="1">
                  <from>
                    <xdr:col>2</xdr:col>
                    <xdr:colOff>1257300</xdr:colOff>
                    <xdr:row>25</xdr:row>
                    <xdr:rowOff>447675</xdr:rowOff>
                  </from>
                  <to>
                    <xdr:col>3</xdr:col>
                    <xdr:colOff>104775</xdr:colOff>
                    <xdr:row>25</xdr:row>
                    <xdr:rowOff>657225</xdr:rowOff>
                  </to>
                </anchor>
              </controlPr>
            </control>
          </mc:Choice>
        </mc:AlternateContent>
        <mc:AlternateContent xmlns:mc="http://schemas.openxmlformats.org/markup-compatibility/2006">
          <mc:Choice Requires="x14">
            <control shapeId="1046" r:id="rId17" name="Check Box 22">
              <controlPr defaultSize="0" autoFill="0" autoLine="0" autoPict="0" altText="">
                <anchor moveWithCells="1">
                  <from>
                    <xdr:col>2</xdr:col>
                    <xdr:colOff>1228725</xdr:colOff>
                    <xdr:row>25</xdr:row>
                    <xdr:rowOff>1200150</xdr:rowOff>
                  </from>
                  <to>
                    <xdr:col>3</xdr:col>
                    <xdr:colOff>76200</xdr:colOff>
                    <xdr:row>26</xdr:row>
                    <xdr:rowOff>180975</xdr:rowOff>
                  </to>
                </anchor>
              </controlPr>
            </control>
          </mc:Choice>
        </mc:AlternateContent>
        <mc:AlternateContent xmlns:mc="http://schemas.openxmlformats.org/markup-compatibility/2006">
          <mc:Choice Requires="x14">
            <control shapeId="1047" r:id="rId18" name="Check Box 23">
              <controlPr defaultSize="0" autoFill="0" autoLine="0" autoPict="0" altText="">
                <anchor moveWithCells="1">
                  <from>
                    <xdr:col>2</xdr:col>
                    <xdr:colOff>1285875</xdr:colOff>
                    <xdr:row>28</xdr:row>
                    <xdr:rowOff>57150</xdr:rowOff>
                  </from>
                  <to>
                    <xdr:col>3</xdr:col>
                    <xdr:colOff>133350</xdr:colOff>
                    <xdr:row>28</xdr:row>
                    <xdr:rowOff>266700</xdr:rowOff>
                  </to>
                </anchor>
              </controlPr>
            </control>
          </mc:Choice>
        </mc:AlternateContent>
        <mc:AlternateContent xmlns:mc="http://schemas.openxmlformats.org/markup-compatibility/2006">
          <mc:Choice Requires="x14">
            <control shapeId="1048" r:id="rId19" name="Check Box 24">
              <controlPr defaultSize="0" autoFill="0" autoLine="0" autoPict="0" altText="">
                <anchor moveWithCells="1">
                  <from>
                    <xdr:col>2</xdr:col>
                    <xdr:colOff>1285875</xdr:colOff>
                    <xdr:row>28</xdr:row>
                    <xdr:rowOff>314325</xdr:rowOff>
                  </from>
                  <to>
                    <xdr:col>3</xdr:col>
                    <xdr:colOff>133350</xdr:colOff>
                    <xdr:row>30</xdr:row>
                    <xdr:rowOff>0</xdr:rowOff>
                  </to>
                </anchor>
              </controlPr>
            </control>
          </mc:Choice>
        </mc:AlternateContent>
        <mc:AlternateContent xmlns:mc="http://schemas.openxmlformats.org/markup-compatibility/2006">
          <mc:Choice Requires="x14">
            <control shapeId="1049" r:id="rId20" name="Check Box 25">
              <controlPr defaultSize="0" autoFill="0" autoLine="0" autoPict="0" altText="">
                <anchor moveWithCells="1">
                  <from>
                    <xdr:col>2</xdr:col>
                    <xdr:colOff>1276350</xdr:colOff>
                    <xdr:row>29</xdr:row>
                    <xdr:rowOff>161925</xdr:rowOff>
                  </from>
                  <to>
                    <xdr:col>3</xdr:col>
                    <xdr:colOff>123825</xdr:colOff>
                    <xdr:row>30</xdr:row>
                    <xdr:rowOff>180975</xdr:rowOff>
                  </to>
                </anchor>
              </controlPr>
            </control>
          </mc:Choice>
        </mc:AlternateContent>
        <mc:AlternateContent xmlns:mc="http://schemas.openxmlformats.org/markup-compatibility/2006">
          <mc:Choice Requires="x14">
            <control shapeId="1050" r:id="rId21" name="Check Box 26">
              <controlPr defaultSize="0" autoFill="0" autoLine="0" autoPict="0" altText="">
                <anchor moveWithCells="1">
                  <from>
                    <xdr:col>2</xdr:col>
                    <xdr:colOff>1266825</xdr:colOff>
                    <xdr:row>30</xdr:row>
                    <xdr:rowOff>171450</xdr:rowOff>
                  </from>
                  <to>
                    <xdr:col>3</xdr:col>
                    <xdr:colOff>114300</xdr:colOff>
                    <xdr:row>32</xdr:row>
                    <xdr:rowOff>0</xdr:rowOff>
                  </to>
                </anchor>
              </controlPr>
            </control>
          </mc:Choice>
        </mc:AlternateContent>
        <mc:AlternateContent xmlns:mc="http://schemas.openxmlformats.org/markup-compatibility/2006">
          <mc:Choice Requires="x14">
            <control shapeId="1051" r:id="rId22" name="Check Box 27">
              <controlPr defaultSize="0" autoFill="0" autoLine="0" autoPict="0" altText="">
                <anchor moveWithCells="1">
                  <from>
                    <xdr:col>2</xdr:col>
                    <xdr:colOff>1276350</xdr:colOff>
                    <xdr:row>33</xdr:row>
                    <xdr:rowOff>476250</xdr:rowOff>
                  </from>
                  <to>
                    <xdr:col>3</xdr:col>
                    <xdr:colOff>123825</xdr:colOff>
                    <xdr:row>35</xdr:row>
                    <xdr:rowOff>9525</xdr:rowOff>
                  </to>
                </anchor>
              </controlPr>
            </control>
          </mc:Choice>
        </mc:AlternateContent>
        <mc:AlternateContent xmlns:mc="http://schemas.openxmlformats.org/markup-compatibility/2006">
          <mc:Choice Requires="x14">
            <control shapeId="1052" r:id="rId23" name="Check Box 28">
              <controlPr defaultSize="0" autoFill="0" autoLine="0" autoPict="0" altText="">
                <anchor moveWithCells="1">
                  <from>
                    <xdr:col>2</xdr:col>
                    <xdr:colOff>1276350</xdr:colOff>
                    <xdr:row>34</xdr:row>
                    <xdr:rowOff>171450</xdr:rowOff>
                  </from>
                  <to>
                    <xdr:col>3</xdr:col>
                    <xdr:colOff>123825</xdr:colOff>
                    <xdr:row>36</xdr:row>
                    <xdr:rowOff>0</xdr:rowOff>
                  </to>
                </anchor>
              </controlPr>
            </control>
          </mc:Choice>
        </mc:AlternateContent>
        <mc:AlternateContent xmlns:mc="http://schemas.openxmlformats.org/markup-compatibility/2006">
          <mc:Choice Requires="x14">
            <control shapeId="1053" r:id="rId24" name="Check Box 29">
              <controlPr defaultSize="0" autoFill="0" autoLine="0" autoPict="0" altText="">
                <anchor moveWithCells="1">
                  <from>
                    <xdr:col>2</xdr:col>
                    <xdr:colOff>1276350</xdr:colOff>
                    <xdr:row>35</xdr:row>
                    <xdr:rowOff>171450</xdr:rowOff>
                  </from>
                  <to>
                    <xdr:col>3</xdr:col>
                    <xdr:colOff>123825</xdr:colOff>
                    <xdr:row>37</xdr:row>
                    <xdr:rowOff>0</xdr:rowOff>
                  </to>
                </anchor>
              </controlPr>
            </control>
          </mc:Choice>
        </mc:AlternateContent>
        <mc:AlternateContent xmlns:mc="http://schemas.openxmlformats.org/markup-compatibility/2006">
          <mc:Choice Requires="x14">
            <control shapeId="1054" r:id="rId25" name="Check Box 30">
              <controlPr defaultSize="0" autoFill="0" autoLine="0" autoPict="0" altText="">
                <anchor moveWithCells="1">
                  <from>
                    <xdr:col>2</xdr:col>
                    <xdr:colOff>1276350</xdr:colOff>
                    <xdr:row>37</xdr:row>
                    <xdr:rowOff>161925</xdr:rowOff>
                  </from>
                  <to>
                    <xdr:col>3</xdr:col>
                    <xdr:colOff>123825</xdr:colOff>
                    <xdr:row>38</xdr:row>
                    <xdr:rowOff>180975</xdr:rowOff>
                  </to>
                </anchor>
              </controlPr>
            </control>
          </mc:Choice>
        </mc:AlternateContent>
        <mc:AlternateContent xmlns:mc="http://schemas.openxmlformats.org/markup-compatibility/2006">
          <mc:Choice Requires="x14">
            <control shapeId="1055" r:id="rId26" name="Check Box 31">
              <controlPr defaultSize="0" autoFill="0" autoLine="0" autoPict="0" altText="">
                <anchor moveWithCells="1">
                  <from>
                    <xdr:col>2</xdr:col>
                    <xdr:colOff>1266825</xdr:colOff>
                    <xdr:row>41</xdr:row>
                    <xdr:rowOff>219075</xdr:rowOff>
                  </from>
                  <to>
                    <xdr:col>3</xdr:col>
                    <xdr:colOff>114300</xdr:colOff>
                    <xdr:row>41</xdr:row>
                    <xdr:rowOff>428625</xdr:rowOff>
                  </to>
                </anchor>
              </controlPr>
            </control>
          </mc:Choice>
        </mc:AlternateContent>
        <mc:AlternateContent xmlns:mc="http://schemas.openxmlformats.org/markup-compatibility/2006">
          <mc:Choice Requires="x14">
            <control shapeId="1056" r:id="rId27" name="Check Box 32">
              <controlPr defaultSize="0" autoFill="0" autoLine="0" autoPict="0" altText="">
                <anchor moveWithCells="1">
                  <from>
                    <xdr:col>2</xdr:col>
                    <xdr:colOff>1295400</xdr:colOff>
                    <xdr:row>43</xdr:row>
                    <xdr:rowOff>171450</xdr:rowOff>
                  </from>
                  <to>
                    <xdr:col>3</xdr:col>
                    <xdr:colOff>142875</xdr:colOff>
                    <xdr:row>45</xdr:row>
                    <xdr:rowOff>0</xdr:rowOff>
                  </to>
                </anchor>
              </controlPr>
            </control>
          </mc:Choice>
        </mc:AlternateContent>
        <mc:AlternateContent xmlns:mc="http://schemas.openxmlformats.org/markup-compatibility/2006">
          <mc:Choice Requires="x14">
            <control shapeId="1057" r:id="rId28" name="Check Box 33">
              <controlPr defaultSize="0" autoFill="0" autoLine="0" autoPict="0" altText="">
                <anchor moveWithCells="1">
                  <from>
                    <xdr:col>2</xdr:col>
                    <xdr:colOff>1285875</xdr:colOff>
                    <xdr:row>44</xdr:row>
                    <xdr:rowOff>171450</xdr:rowOff>
                  </from>
                  <to>
                    <xdr:col>3</xdr:col>
                    <xdr:colOff>133350</xdr:colOff>
                    <xdr:row>46</xdr:row>
                    <xdr:rowOff>0</xdr:rowOff>
                  </to>
                </anchor>
              </controlPr>
            </control>
          </mc:Choice>
        </mc:AlternateContent>
        <mc:AlternateContent xmlns:mc="http://schemas.openxmlformats.org/markup-compatibility/2006">
          <mc:Choice Requires="x14">
            <control shapeId="1058" r:id="rId29" name="Check Box 34">
              <controlPr defaultSize="0" autoFill="0" autoLine="0" autoPict="0" altText="">
                <anchor moveWithCells="1">
                  <from>
                    <xdr:col>2</xdr:col>
                    <xdr:colOff>1285875</xdr:colOff>
                    <xdr:row>45</xdr:row>
                    <xdr:rowOff>171450</xdr:rowOff>
                  </from>
                  <to>
                    <xdr:col>3</xdr:col>
                    <xdr:colOff>133350</xdr:colOff>
                    <xdr:row>47</xdr:row>
                    <xdr:rowOff>0</xdr:rowOff>
                  </to>
                </anchor>
              </controlPr>
            </control>
          </mc:Choice>
        </mc:AlternateContent>
        <mc:AlternateContent xmlns:mc="http://schemas.openxmlformats.org/markup-compatibility/2006">
          <mc:Choice Requires="x14">
            <control shapeId="1059" r:id="rId30" name="Check Box 35">
              <controlPr defaultSize="0" autoFill="0" autoLine="0" autoPict="0" altText="">
                <anchor moveWithCells="1">
                  <from>
                    <xdr:col>2</xdr:col>
                    <xdr:colOff>1285875</xdr:colOff>
                    <xdr:row>46</xdr:row>
                    <xdr:rowOff>161925</xdr:rowOff>
                  </from>
                  <to>
                    <xdr:col>3</xdr:col>
                    <xdr:colOff>133350</xdr:colOff>
                    <xdr:row>47</xdr:row>
                    <xdr:rowOff>180975</xdr:rowOff>
                  </to>
                </anchor>
              </controlPr>
            </control>
          </mc:Choice>
        </mc:AlternateContent>
        <mc:AlternateContent xmlns:mc="http://schemas.openxmlformats.org/markup-compatibility/2006">
          <mc:Choice Requires="x14">
            <control shapeId="1060" r:id="rId31" name="Check Box 36">
              <controlPr defaultSize="0" autoFill="0" autoLine="0" autoPict="0" altText="">
                <anchor moveWithCells="1">
                  <from>
                    <xdr:col>2</xdr:col>
                    <xdr:colOff>1285875</xdr:colOff>
                    <xdr:row>47</xdr:row>
                    <xdr:rowOff>171450</xdr:rowOff>
                  </from>
                  <to>
                    <xdr:col>3</xdr:col>
                    <xdr:colOff>133350</xdr:colOff>
                    <xdr:row>49</xdr:row>
                    <xdr:rowOff>0</xdr:rowOff>
                  </to>
                </anchor>
              </controlPr>
            </control>
          </mc:Choice>
        </mc:AlternateContent>
        <mc:AlternateContent xmlns:mc="http://schemas.openxmlformats.org/markup-compatibility/2006">
          <mc:Choice Requires="x14">
            <control shapeId="1061" r:id="rId32" name="Check Box 37">
              <controlPr defaultSize="0" autoFill="0" autoLine="0" autoPict="0" altText="">
                <anchor moveWithCells="1">
                  <from>
                    <xdr:col>2</xdr:col>
                    <xdr:colOff>1285875</xdr:colOff>
                    <xdr:row>49</xdr:row>
                    <xdr:rowOff>161925</xdr:rowOff>
                  </from>
                  <to>
                    <xdr:col>3</xdr:col>
                    <xdr:colOff>133350</xdr:colOff>
                    <xdr:row>50</xdr:row>
                    <xdr:rowOff>180975</xdr:rowOff>
                  </to>
                </anchor>
              </controlPr>
            </control>
          </mc:Choice>
        </mc:AlternateContent>
        <mc:AlternateContent xmlns:mc="http://schemas.openxmlformats.org/markup-compatibility/2006">
          <mc:Choice Requires="x14">
            <control shapeId="1062" r:id="rId33" name="Check Box 38">
              <controlPr defaultSize="0" autoFill="0" autoLine="0" autoPict="0" altText="">
                <anchor moveWithCells="1">
                  <from>
                    <xdr:col>2</xdr:col>
                    <xdr:colOff>1285875</xdr:colOff>
                    <xdr:row>50</xdr:row>
                    <xdr:rowOff>161925</xdr:rowOff>
                  </from>
                  <to>
                    <xdr:col>3</xdr:col>
                    <xdr:colOff>133350</xdr:colOff>
                    <xdr:row>51</xdr:row>
                    <xdr:rowOff>180975</xdr:rowOff>
                  </to>
                </anchor>
              </controlPr>
            </control>
          </mc:Choice>
        </mc:AlternateContent>
        <mc:AlternateContent xmlns:mc="http://schemas.openxmlformats.org/markup-compatibility/2006">
          <mc:Choice Requires="x14">
            <control shapeId="1063" r:id="rId34" name="Check Box 39">
              <controlPr defaultSize="0" autoFill="0" autoLine="0" autoPict="0" altText="">
                <anchor moveWithCells="1">
                  <from>
                    <xdr:col>2</xdr:col>
                    <xdr:colOff>1285875</xdr:colOff>
                    <xdr:row>51</xdr:row>
                    <xdr:rowOff>171450</xdr:rowOff>
                  </from>
                  <to>
                    <xdr:col>3</xdr:col>
                    <xdr:colOff>133350</xdr:colOff>
                    <xdr:row>53</xdr:row>
                    <xdr:rowOff>0</xdr:rowOff>
                  </to>
                </anchor>
              </controlPr>
            </control>
          </mc:Choice>
        </mc:AlternateContent>
        <mc:AlternateContent xmlns:mc="http://schemas.openxmlformats.org/markup-compatibility/2006">
          <mc:Choice Requires="x14">
            <control shapeId="1064" r:id="rId35" name="Check Box 40">
              <controlPr defaultSize="0" autoFill="0" autoLine="0" autoPict="0" altText="">
                <anchor moveWithCells="1">
                  <from>
                    <xdr:col>2</xdr:col>
                    <xdr:colOff>1285875</xdr:colOff>
                    <xdr:row>52</xdr:row>
                    <xdr:rowOff>171450</xdr:rowOff>
                  </from>
                  <to>
                    <xdr:col>3</xdr:col>
                    <xdr:colOff>133350</xdr:colOff>
                    <xdr:row>54</xdr:row>
                    <xdr:rowOff>0</xdr:rowOff>
                  </to>
                </anchor>
              </controlPr>
            </control>
          </mc:Choice>
        </mc:AlternateContent>
        <mc:AlternateContent xmlns:mc="http://schemas.openxmlformats.org/markup-compatibility/2006">
          <mc:Choice Requires="x14">
            <control shapeId="1065" r:id="rId36" name="Check Box 41">
              <controlPr defaultSize="0" autoFill="0" autoLine="0" autoPict="0" altText="">
                <anchor moveWithCells="1">
                  <from>
                    <xdr:col>2</xdr:col>
                    <xdr:colOff>1285875</xdr:colOff>
                    <xdr:row>53</xdr:row>
                    <xdr:rowOff>171450</xdr:rowOff>
                  </from>
                  <to>
                    <xdr:col>3</xdr:col>
                    <xdr:colOff>133350</xdr:colOff>
                    <xdr:row>55</xdr:row>
                    <xdr:rowOff>0</xdr:rowOff>
                  </to>
                </anchor>
              </controlPr>
            </control>
          </mc:Choice>
        </mc:AlternateContent>
        <mc:AlternateContent xmlns:mc="http://schemas.openxmlformats.org/markup-compatibility/2006">
          <mc:Choice Requires="x14">
            <control shapeId="1066" r:id="rId37" name="Check Box 42">
              <controlPr defaultSize="0" autoFill="0" autoLine="0" autoPict="0" altText="">
                <anchor moveWithCells="1">
                  <from>
                    <xdr:col>2</xdr:col>
                    <xdr:colOff>1285875</xdr:colOff>
                    <xdr:row>54</xdr:row>
                    <xdr:rowOff>161925</xdr:rowOff>
                  </from>
                  <to>
                    <xdr:col>3</xdr:col>
                    <xdr:colOff>133350</xdr:colOff>
                    <xdr:row>55</xdr:row>
                    <xdr:rowOff>180975</xdr:rowOff>
                  </to>
                </anchor>
              </controlPr>
            </control>
          </mc:Choice>
        </mc:AlternateContent>
        <mc:AlternateContent xmlns:mc="http://schemas.openxmlformats.org/markup-compatibility/2006">
          <mc:Choice Requires="x14">
            <control shapeId="1067" r:id="rId38" name="Check Box 43">
              <controlPr defaultSize="0" autoFill="0" autoLine="0" autoPict="0" altText="">
                <anchor moveWithCells="1">
                  <from>
                    <xdr:col>2</xdr:col>
                    <xdr:colOff>1285875</xdr:colOff>
                    <xdr:row>56</xdr:row>
                    <xdr:rowOff>57150</xdr:rowOff>
                  </from>
                  <to>
                    <xdr:col>3</xdr:col>
                    <xdr:colOff>133350</xdr:colOff>
                    <xdr:row>56</xdr:row>
                    <xdr:rowOff>266700</xdr:rowOff>
                  </to>
                </anchor>
              </controlPr>
            </control>
          </mc:Choice>
        </mc:AlternateContent>
        <mc:AlternateContent xmlns:mc="http://schemas.openxmlformats.org/markup-compatibility/2006">
          <mc:Choice Requires="x14">
            <control shapeId="1068" r:id="rId39" name="Check Box 44">
              <controlPr defaultSize="0" autoFill="0" autoLine="0" autoPict="0" altText="">
                <anchor moveWithCells="1">
                  <from>
                    <xdr:col>2</xdr:col>
                    <xdr:colOff>1285875</xdr:colOff>
                    <xdr:row>58</xdr:row>
                    <xdr:rowOff>123825</xdr:rowOff>
                  </from>
                  <to>
                    <xdr:col>3</xdr:col>
                    <xdr:colOff>133350</xdr:colOff>
                    <xdr:row>58</xdr:row>
                    <xdr:rowOff>333375</xdr:rowOff>
                  </to>
                </anchor>
              </controlPr>
            </control>
          </mc:Choice>
        </mc:AlternateContent>
        <mc:AlternateContent xmlns:mc="http://schemas.openxmlformats.org/markup-compatibility/2006">
          <mc:Choice Requires="x14">
            <control shapeId="1069" r:id="rId40" name="Check Box 45">
              <controlPr defaultSize="0" autoFill="0" autoLine="0" autoPict="0" altText="">
                <anchor moveWithCells="1">
                  <from>
                    <xdr:col>2</xdr:col>
                    <xdr:colOff>1285875</xdr:colOff>
                    <xdr:row>59</xdr:row>
                    <xdr:rowOff>57150</xdr:rowOff>
                  </from>
                  <to>
                    <xdr:col>3</xdr:col>
                    <xdr:colOff>133350</xdr:colOff>
                    <xdr:row>59</xdr:row>
                    <xdr:rowOff>266700</xdr:rowOff>
                  </to>
                </anchor>
              </controlPr>
            </control>
          </mc:Choice>
        </mc:AlternateContent>
        <mc:AlternateContent xmlns:mc="http://schemas.openxmlformats.org/markup-compatibility/2006">
          <mc:Choice Requires="x14">
            <control shapeId="1070" r:id="rId41" name="Check Box 46">
              <controlPr defaultSize="0" autoFill="0" autoLine="0" autoPict="0" altText="">
                <anchor moveWithCells="1">
                  <from>
                    <xdr:col>2</xdr:col>
                    <xdr:colOff>1285875</xdr:colOff>
                    <xdr:row>60</xdr:row>
                    <xdr:rowOff>57150</xdr:rowOff>
                  </from>
                  <to>
                    <xdr:col>3</xdr:col>
                    <xdr:colOff>133350</xdr:colOff>
                    <xdr:row>60</xdr:row>
                    <xdr:rowOff>266700</xdr:rowOff>
                  </to>
                </anchor>
              </controlPr>
            </control>
          </mc:Choice>
        </mc:AlternateContent>
        <mc:AlternateContent xmlns:mc="http://schemas.openxmlformats.org/markup-compatibility/2006">
          <mc:Choice Requires="x14">
            <control shapeId="1071" r:id="rId42" name="Check Box 47">
              <controlPr defaultSize="0" autoFill="0" autoLine="0" autoPict="0" altText="">
                <anchor moveWithCells="1">
                  <from>
                    <xdr:col>2</xdr:col>
                    <xdr:colOff>1285875</xdr:colOff>
                    <xdr:row>60</xdr:row>
                    <xdr:rowOff>314325</xdr:rowOff>
                  </from>
                  <to>
                    <xdr:col>3</xdr:col>
                    <xdr:colOff>133350</xdr:colOff>
                    <xdr:row>62</xdr:row>
                    <xdr:rowOff>0</xdr:rowOff>
                  </to>
                </anchor>
              </controlPr>
            </control>
          </mc:Choice>
        </mc:AlternateContent>
        <mc:AlternateContent xmlns:mc="http://schemas.openxmlformats.org/markup-compatibility/2006">
          <mc:Choice Requires="x14">
            <control shapeId="1072" r:id="rId43" name="Check Box 48">
              <controlPr defaultSize="0" autoFill="0" autoLine="0" autoPict="0" altText="">
                <anchor moveWithCells="1">
                  <from>
                    <xdr:col>2</xdr:col>
                    <xdr:colOff>1304925</xdr:colOff>
                    <xdr:row>61</xdr:row>
                    <xdr:rowOff>180975</xdr:rowOff>
                  </from>
                  <to>
                    <xdr:col>3</xdr:col>
                    <xdr:colOff>152400</xdr:colOff>
                    <xdr:row>63</xdr:row>
                    <xdr:rowOff>9525</xdr:rowOff>
                  </to>
                </anchor>
              </controlPr>
            </control>
          </mc:Choice>
        </mc:AlternateContent>
        <mc:AlternateContent xmlns:mc="http://schemas.openxmlformats.org/markup-compatibility/2006">
          <mc:Choice Requires="x14">
            <control shapeId="1073" r:id="rId44" name="Check Box 49">
              <controlPr defaultSize="0" autoFill="0" autoLine="0" autoPict="0" altText="">
                <anchor moveWithCells="1">
                  <from>
                    <xdr:col>2</xdr:col>
                    <xdr:colOff>1285875</xdr:colOff>
                    <xdr:row>63</xdr:row>
                    <xdr:rowOff>57150</xdr:rowOff>
                  </from>
                  <to>
                    <xdr:col>3</xdr:col>
                    <xdr:colOff>133350</xdr:colOff>
                    <xdr:row>63</xdr:row>
                    <xdr:rowOff>266700</xdr:rowOff>
                  </to>
                </anchor>
              </controlPr>
            </control>
          </mc:Choice>
        </mc:AlternateContent>
        <mc:AlternateContent xmlns:mc="http://schemas.openxmlformats.org/markup-compatibility/2006">
          <mc:Choice Requires="x14">
            <control shapeId="1074" r:id="rId45" name="Check Box 50">
              <controlPr defaultSize="0" autoFill="0" autoLine="0" autoPict="0" altText="">
                <anchor moveWithCells="1">
                  <from>
                    <xdr:col>2</xdr:col>
                    <xdr:colOff>1285875</xdr:colOff>
                    <xdr:row>63</xdr:row>
                    <xdr:rowOff>304800</xdr:rowOff>
                  </from>
                  <to>
                    <xdr:col>3</xdr:col>
                    <xdr:colOff>133350</xdr:colOff>
                    <xdr:row>64</xdr:row>
                    <xdr:rowOff>180975</xdr:rowOff>
                  </to>
                </anchor>
              </controlPr>
            </control>
          </mc:Choice>
        </mc:AlternateContent>
        <mc:AlternateContent xmlns:mc="http://schemas.openxmlformats.org/markup-compatibility/2006">
          <mc:Choice Requires="x14">
            <control shapeId="1075" r:id="rId46" name="Check Box 51">
              <controlPr defaultSize="0" autoFill="0" autoLine="0" autoPict="0" altText="">
                <anchor moveWithCells="1">
                  <from>
                    <xdr:col>2</xdr:col>
                    <xdr:colOff>1285875</xdr:colOff>
                    <xdr:row>64</xdr:row>
                    <xdr:rowOff>161925</xdr:rowOff>
                  </from>
                  <to>
                    <xdr:col>3</xdr:col>
                    <xdr:colOff>133350</xdr:colOff>
                    <xdr:row>65</xdr:row>
                    <xdr:rowOff>180975</xdr:rowOff>
                  </to>
                </anchor>
              </controlPr>
            </control>
          </mc:Choice>
        </mc:AlternateContent>
        <mc:AlternateContent xmlns:mc="http://schemas.openxmlformats.org/markup-compatibility/2006">
          <mc:Choice Requires="x14">
            <control shapeId="1076" r:id="rId47" name="Check Box 52">
              <controlPr defaultSize="0" autoFill="0" autoLine="0" autoPict="0" altText="">
                <anchor moveWithCells="1">
                  <from>
                    <xdr:col>2</xdr:col>
                    <xdr:colOff>1285875</xdr:colOff>
                    <xdr:row>66</xdr:row>
                    <xdr:rowOff>161925</xdr:rowOff>
                  </from>
                  <to>
                    <xdr:col>3</xdr:col>
                    <xdr:colOff>133350</xdr:colOff>
                    <xdr:row>67</xdr:row>
                    <xdr:rowOff>180975</xdr:rowOff>
                  </to>
                </anchor>
              </controlPr>
            </control>
          </mc:Choice>
        </mc:AlternateContent>
        <mc:AlternateContent xmlns:mc="http://schemas.openxmlformats.org/markup-compatibility/2006">
          <mc:Choice Requires="x14">
            <control shapeId="1077" r:id="rId48" name="Check Box 53">
              <controlPr defaultSize="0" autoFill="0" autoLine="0" autoPict="0" altText="">
                <anchor moveWithCells="1">
                  <from>
                    <xdr:col>2</xdr:col>
                    <xdr:colOff>1285875</xdr:colOff>
                    <xdr:row>68</xdr:row>
                    <xdr:rowOff>57150</xdr:rowOff>
                  </from>
                  <to>
                    <xdr:col>3</xdr:col>
                    <xdr:colOff>133350</xdr:colOff>
                    <xdr:row>68</xdr:row>
                    <xdr:rowOff>266700</xdr:rowOff>
                  </to>
                </anchor>
              </controlPr>
            </control>
          </mc:Choice>
        </mc:AlternateContent>
        <mc:AlternateContent xmlns:mc="http://schemas.openxmlformats.org/markup-compatibility/2006">
          <mc:Choice Requires="x14">
            <control shapeId="1078" r:id="rId49" name="Check Box 54">
              <controlPr defaultSize="0" autoFill="0" autoLine="0" autoPict="0" altText="">
                <anchor moveWithCells="1">
                  <from>
                    <xdr:col>2</xdr:col>
                    <xdr:colOff>1285875</xdr:colOff>
                    <xdr:row>69</xdr:row>
                    <xdr:rowOff>123825</xdr:rowOff>
                  </from>
                  <to>
                    <xdr:col>3</xdr:col>
                    <xdr:colOff>133350</xdr:colOff>
                    <xdr:row>69</xdr:row>
                    <xdr:rowOff>333375</xdr:rowOff>
                  </to>
                </anchor>
              </controlPr>
            </control>
          </mc:Choice>
        </mc:AlternateContent>
        <mc:AlternateContent xmlns:mc="http://schemas.openxmlformats.org/markup-compatibility/2006">
          <mc:Choice Requires="x14">
            <control shapeId="1079" r:id="rId50" name="Check Box 55">
              <controlPr defaultSize="0" autoFill="0" autoLine="0" autoPict="0" altText="">
                <anchor moveWithCells="1">
                  <from>
                    <xdr:col>2</xdr:col>
                    <xdr:colOff>1276350</xdr:colOff>
                    <xdr:row>69</xdr:row>
                    <xdr:rowOff>457200</xdr:rowOff>
                  </from>
                  <to>
                    <xdr:col>3</xdr:col>
                    <xdr:colOff>123825</xdr:colOff>
                    <xdr:row>70</xdr:row>
                    <xdr:rowOff>180975</xdr:rowOff>
                  </to>
                </anchor>
              </controlPr>
            </control>
          </mc:Choice>
        </mc:AlternateContent>
        <mc:AlternateContent xmlns:mc="http://schemas.openxmlformats.org/markup-compatibility/2006">
          <mc:Choice Requires="x14">
            <control shapeId="1080" r:id="rId51" name="Check Box 56">
              <controlPr defaultSize="0" autoFill="0" autoLine="0" autoPict="0" altText="">
                <anchor moveWithCells="1">
                  <from>
                    <xdr:col>2</xdr:col>
                    <xdr:colOff>1266825</xdr:colOff>
                    <xdr:row>70</xdr:row>
                    <xdr:rowOff>161925</xdr:rowOff>
                  </from>
                  <to>
                    <xdr:col>3</xdr:col>
                    <xdr:colOff>114300</xdr:colOff>
                    <xdr:row>71</xdr:row>
                    <xdr:rowOff>180975</xdr:rowOff>
                  </to>
                </anchor>
              </controlPr>
            </control>
          </mc:Choice>
        </mc:AlternateContent>
        <mc:AlternateContent xmlns:mc="http://schemas.openxmlformats.org/markup-compatibility/2006">
          <mc:Choice Requires="x14">
            <control shapeId="1081" r:id="rId52" name="Check Box 57">
              <controlPr defaultSize="0" autoFill="0" autoLine="0" autoPict="0" altText="">
                <anchor moveWithCells="1">
                  <from>
                    <xdr:col>2</xdr:col>
                    <xdr:colOff>1266825</xdr:colOff>
                    <xdr:row>71</xdr:row>
                    <xdr:rowOff>171450</xdr:rowOff>
                  </from>
                  <to>
                    <xdr:col>3</xdr:col>
                    <xdr:colOff>114300</xdr:colOff>
                    <xdr:row>73</xdr:row>
                    <xdr:rowOff>0</xdr:rowOff>
                  </to>
                </anchor>
              </controlPr>
            </control>
          </mc:Choice>
        </mc:AlternateContent>
        <mc:AlternateContent xmlns:mc="http://schemas.openxmlformats.org/markup-compatibility/2006">
          <mc:Choice Requires="x14">
            <control shapeId="1082" r:id="rId53" name="Check Box 58">
              <controlPr defaultSize="0" autoFill="0" autoLine="0" autoPict="0" altText="">
                <anchor moveWithCells="1">
                  <from>
                    <xdr:col>2</xdr:col>
                    <xdr:colOff>1276350</xdr:colOff>
                    <xdr:row>72</xdr:row>
                    <xdr:rowOff>161925</xdr:rowOff>
                  </from>
                  <to>
                    <xdr:col>3</xdr:col>
                    <xdr:colOff>123825</xdr:colOff>
                    <xdr:row>73</xdr:row>
                    <xdr:rowOff>180975</xdr:rowOff>
                  </to>
                </anchor>
              </controlPr>
            </control>
          </mc:Choice>
        </mc:AlternateContent>
        <mc:AlternateContent xmlns:mc="http://schemas.openxmlformats.org/markup-compatibility/2006">
          <mc:Choice Requires="x14">
            <control shapeId="1083" r:id="rId54" name="Check Box 59">
              <controlPr defaultSize="0" autoFill="0" autoLine="0" autoPict="0" altText="">
                <anchor moveWithCells="1">
                  <from>
                    <xdr:col>2</xdr:col>
                    <xdr:colOff>1285875</xdr:colOff>
                    <xdr:row>78</xdr:row>
                    <xdr:rowOff>228600</xdr:rowOff>
                  </from>
                  <to>
                    <xdr:col>3</xdr:col>
                    <xdr:colOff>133350</xdr:colOff>
                    <xdr:row>78</xdr:row>
                    <xdr:rowOff>438150</xdr:rowOff>
                  </to>
                </anchor>
              </controlPr>
            </control>
          </mc:Choice>
        </mc:AlternateContent>
        <mc:AlternateContent xmlns:mc="http://schemas.openxmlformats.org/markup-compatibility/2006">
          <mc:Choice Requires="x14">
            <control shapeId="1084" r:id="rId55" name="Check Box 60">
              <controlPr defaultSize="0" autoFill="0" autoLine="0" autoPict="0" altText="">
                <anchor moveWithCells="1">
                  <from>
                    <xdr:col>2</xdr:col>
                    <xdr:colOff>1285875</xdr:colOff>
                    <xdr:row>79</xdr:row>
                    <xdr:rowOff>57150</xdr:rowOff>
                  </from>
                  <to>
                    <xdr:col>3</xdr:col>
                    <xdr:colOff>133350</xdr:colOff>
                    <xdr:row>79</xdr:row>
                    <xdr:rowOff>266700</xdr:rowOff>
                  </to>
                </anchor>
              </controlPr>
            </control>
          </mc:Choice>
        </mc:AlternateContent>
        <mc:AlternateContent xmlns:mc="http://schemas.openxmlformats.org/markup-compatibility/2006">
          <mc:Choice Requires="x14">
            <control shapeId="1085" r:id="rId56" name="Check Box 61">
              <controlPr defaultSize="0" autoFill="0" autoLine="0" autoPict="0" altText="">
                <anchor moveWithCells="1">
                  <from>
                    <xdr:col>2</xdr:col>
                    <xdr:colOff>1295400</xdr:colOff>
                    <xdr:row>79</xdr:row>
                    <xdr:rowOff>314325</xdr:rowOff>
                  </from>
                  <to>
                    <xdr:col>3</xdr:col>
                    <xdr:colOff>142875</xdr:colOff>
                    <xdr:row>81</xdr:row>
                    <xdr:rowOff>0</xdr:rowOff>
                  </to>
                </anchor>
              </controlPr>
            </control>
          </mc:Choice>
        </mc:AlternateContent>
        <mc:AlternateContent xmlns:mc="http://schemas.openxmlformats.org/markup-compatibility/2006">
          <mc:Choice Requires="x14">
            <control shapeId="1086" r:id="rId57" name="Check Box 62">
              <controlPr defaultSize="0" autoFill="0" autoLine="0" autoPict="0" altText="">
                <anchor moveWithCells="1">
                  <from>
                    <xdr:col>2</xdr:col>
                    <xdr:colOff>1285875</xdr:colOff>
                    <xdr:row>81</xdr:row>
                    <xdr:rowOff>133350</xdr:rowOff>
                  </from>
                  <to>
                    <xdr:col>3</xdr:col>
                    <xdr:colOff>133350</xdr:colOff>
                    <xdr:row>81</xdr:row>
                    <xdr:rowOff>342900</xdr:rowOff>
                  </to>
                </anchor>
              </controlPr>
            </control>
          </mc:Choice>
        </mc:AlternateContent>
        <mc:AlternateContent xmlns:mc="http://schemas.openxmlformats.org/markup-compatibility/2006">
          <mc:Choice Requires="x14">
            <control shapeId="1087" r:id="rId58" name="Check Box 63">
              <controlPr defaultSize="0" autoFill="0" autoLine="0" autoPict="0" altText="">
                <anchor moveWithCells="1">
                  <from>
                    <xdr:col>2</xdr:col>
                    <xdr:colOff>1285875</xdr:colOff>
                    <xdr:row>82</xdr:row>
                    <xdr:rowOff>171450</xdr:rowOff>
                  </from>
                  <to>
                    <xdr:col>3</xdr:col>
                    <xdr:colOff>133350</xdr:colOff>
                    <xdr:row>84</xdr:row>
                    <xdr:rowOff>0</xdr:rowOff>
                  </to>
                </anchor>
              </controlPr>
            </control>
          </mc:Choice>
        </mc:AlternateContent>
        <mc:AlternateContent xmlns:mc="http://schemas.openxmlformats.org/markup-compatibility/2006">
          <mc:Choice Requires="x14">
            <control shapeId="1088" r:id="rId59" name="Check Box 64">
              <controlPr defaultSize="0" autoFill="0" autoLine="0" autoPict="0" altText="">
                <anchor moveWithCells="1">
                  <from>
                    <xdr:col>2</xdr:col>
                    <xdr:colOff>1276350</xdr:colOff>
                    <xdr:row>83</xdr:row>
                    <xdr:rowOff>171450</xdr:rowOff>
                  </from>
                  <to>
                    <xdr:col>3</xdr:col>
                    <xdr:colOff>123825</xdr:colOff>
                    <xdr:row>85</xdr:row>
                    <xdr:rowOff>0</xdr:rowOff>
                  </to>
                </anchor>
              </controlPr>
            </control>
          </mc:Choice>
        </mc:AlternateContent>
        <mc:AlternateContent xmlns:mc="http://schemas.openxmlformats.org/markup-compatibility/2006">
          <mc:Choice Requires="x14">
            <control shapeId="1089" r:id="rId60" name="Check Box 65">
              <controlPr defaultSize="0" autoFill="0" autoLine="0" autoPict="0" altText="">
                <anchor moveWithCells="1">
                  <from>
                    <xdr:col>2</xdr:col>
                    <xdr:colOff>1285875</xdr:colOff>
                    <xdr:row>84</xdr:row>
                    <xdr:rowOff>171450</xdr:rowOff>
                  </from>
                  <to>
                    <xdr:col>3</xdr:col>
                    <xdr:colOff>133350</xdr:colOff>
                    <xdr:row>86</xdr:row>
                    <xdr:rowOff>0</xdr:rowOff>
                  </to>
                </anchor>
              </controlPr>
            </control>
          </mc:Choice>
        </mc:AlternateContent>
        <mc:AlternateContent xmlns:mc="http://schemas.openxmlformats.org/markup-compatibility/2006">
          <mc:Choice Requires="x14">
            <control shapeId="1090" r:id="rId61" name="Check Box 66">
              <controlPr defaultSize="0" autoFill="0" autoLine="0" autoPict="0" altText="">
                <anchor moveWithCells="1">
                  <from>
                    <xdr:col>2</xdr:col>
                    <xdr:colOff>1285875</xdr:colOff>
                    <xdr:row>85</xdr:row>
                    <xdr:rowOff>161925</xdr:rowOff>
                  </from>
                  <to>
                    <xdr:col>3</xdr:col>
                    <xdr:colOff>133350</xdr:colOff>
                    <xdr:row>86</xdr:row>
                    <xdr:rowOff>180975</xdr:rowOff>
                  </to>
                </anchor>
              </controlPr>
            </control>
          </mc:Choice>
        </mc:AlternateContent>
        <mc:AlternateContent xmlns:mc="http://schemas.openxmlformats.org/markup-compatibility/2006">
          <mc:Choice Requires="x14">
            <control shapeId="1091" r:id="rId62" name="Check Box 67">
              <controlPr defaultSize="0" autoFill="0" autoLine="0" autoPict="0" altText="">
                <anchor moveWithCells="1">
                  <from>
                    <xdr:col>2</xdr:col>
                    <xdr:colOff>1295400</xdr:colOff>
                    <xdr:row>86</xdr:row>
                    <xdr:rowOff>171450</xdr:rowOff>
                  </from>
                  <to>
                    <xdr:col>3</xdr:col>
                    <xdr:colOff>142875</xdr:colOff>
                    <xdr:row>88</xdr:row>
                    <xdr:rowOff>0</xdr:rowOff>
                  </to>
                </anchor>
              </controlPr>
            </control>
          </mc:Choice>
        </mc:AlternateContent>
        <mc:AlternateContent xmlns:mc="http://schemas.openxmlformats.org/markup-compatibility/2006">
          <mc:Choice Requires="x14">
            <control shapeId="1092" r:id="rId63" name="Check Box 68">
              <controlPr defaultSize="0" autoFill="0" autoLine="0" autoPict="0" altText="">
                <anchor moveWithCells="1">
                  <from>
                    <xdr:col>2</xdr:col>
                    <xdr:colOff>1285875</xdr:colOff>
                    <xdr:row>88</xdr:row>
                    <xdr:rowOff>161925</xdr:rowOff>
                  </from>
                  <to>
                    <xdr:col>3</xdr:col>
                    <xdr:colOff>133350</xdr:colOff>
                    <xdr:row>89</xdr:row>
                    <xdr:rowOff>180975</xdr:rowOff>
                  </to>
                </anchor>
              </controlPr>
            </control>
          </mc:Choice>
        </mc:AlternateContent>
        <mc:AlternateContent xmlns:mc="http://schemas.openxmlformats.org/markup-compatibility/2006">
          <mc:Choice Requires="x14">
            <control shapeId="1125" r:id="rId64" name="Check Box 101">
              <controlPr defaultSize="0" autoFill="0" autoLine="0" autoPict="0" altText="">
                <anchor moveWithCells="1">
                  <from>
                    <xdr:col>2</xdr:col>
                    <xdr:colOff>1285875</xdr:colOff>
                    <xdr:row>89</xdr:row>
                    <xdr:rowOff>171450</xdr:rowOff>
                  </from>
                  <to>
                    <xdr:col>3</xdr:col>
                    <xdr:colOff>133350</xdr:colOff>
                    <xdr:row>91</xdr:row>
                    <xdr:rowOff>0</xdr:rowOff>
                  </to>
                </anchor>
              </controlPr>
            </control>
          </mc:Choice>
        </mc:AlternateContent>
        <mc:AlternateContent xmlns:mc="http://schemas.openxmlformats.org/markup-compatibility/2006">
          <mc:Choice Requires="x14">
            <control shapeId="1126" r:id="rId65" name="Check Box 102">
              <controlPr defaultSize="0" autoFill="0" autoLine="0" autoPict="0" altText="">
                <anchor moveWithCells="1">
                  <from>
                    <xdr:col>2</xdr:col>
                    <xdr:colOff>1295400</xdr:colOff>
                    <xdr:row>90</xdr:row>
                    <xdr:rowOff>171450</xdr:rowOff>
                  </from>
                  <to>
                    <xdr:col>3</xdr:col>
                    <xdr:colOff>133350</xdr:colOff>
                    <xdr:row>92</xdr:row>
                    <xdr:rowOff>0</xdr:rowOff>
                  </to>
                </anchor>
              </controlPr>
            </control>
          </mc:Choice>
        </mc:AlternateContent>
        <mc:AlternateContent xmlns:mc="http://schemas.openxmlformats.org/markup-compatibility/2006">
          <mc:Choice Requires="x14">
            <control shapeId="1127" r:id="rId66" name="Check Box 103">
              <controlPr defaultSize="0" autoFill="0" autoLine="0" autoPict="0" altText="">
                <anchor moveWithCells="1">
                  <from>
                    <xdr:col>2</xdr:col>
                    <xdr:colOff>1285875</xdr:colOff>
                    <xdr:row>91</xdr:row>
                    <xdr:rowOff>171450</xdr:rowOff>
                  </from>
                  <to>
                    <xdr:col>3</xdr:col>
                    <xdr:colOff>133350</xdr:colOff>
                    <xdr:row>93</xdr:row>
                    <xdr:rowOff>0</xdr:rowOff>
                  </to>
                </anchor>
              </controlPr>
            </control>
          </mc:Choice>
        </mc:AlternateContent>
        <mc:AlternateContent xmlns:mc="http://schemas.openxmlformats.org/markup-compatibility/2006">
          <mc:Choice Requires="x14">
            <control shapeId="1128" r:id="rId67" name="Check Box 104">
              <controlPr defaultSize="0" autoFill="0" autoLine="0" autoPict="0" altText="">
                <anchor moveWithCells="1">
                  <from>
                    <xdr:col>2</xdr:col>
                    <xdr:colOff>1285875</xdr:colOff>
                    <xdr:row>92</xdr:row>
                    <xdr:rowOff>171450</xdr:rowOff>
                  </from>
                  <to>
                    <xdr:col>3</xdr:col>
                    <xdr:colOff>133350</xdr:colOff>
                    <xdr:row>94</xdr:row>
                    <xdr:rowOff>0</xdr:rowOff>
                  </to>
                </anchor>
              </controlPr>
            </control>
          </mc:Choice>
        </mc:AlternateContent>
        <mc:AlternateContent xmlns:mc="http://schemas.openxmlformats.org/markup-compatibility/2006">
          <mc:Choice Requires="x14">
            <control shapeId="1129" r:id="rId68" name="Check Box 105">
              <controlPr defaultSize="0" autoFill="0" autoLine="0" autoPict="0" altText="">
                <anchor moveWithCells="1">
                  <from>
                    <xdr:col>2</xdr:col>
                    <xdr:colOff>1285875</xdr:colOff>
                    <xdr:row>93</xdr:row>
                    <xdr:rowOff>171450</xdr:rowOff>
                  </from>
                  <to>
                    <xdr:col>3</xdr:col>
                    <xdr:colOff>133350</xdr:colOff>
                    <xdr:row>95</xdr:row>
                    <xdr:rowOff>0</xdr:rowOff>
                  </to>
                </anchor>
              </controlPr>
            </control>
          </mc:Choice>
        </mc:AlternateContent>
        <mc:AlternateContent xmlns:mc="http://schemas.openxmlformats.org/markup-compatibility/2006">
          <mc:Choice Requires="x14">
            <control shapeId="1130" r:id="rId69" name="Check Box 106">
              <controlPr defaultSize="0" autoFill="0" autoLine="0" autoPict="0" altText="">
                <anchor moveWithCells="1">
                  <from>
                    <xdr:col>2</xdr:col>
                    <xdr:colOff>1295400</xdr:colOff>
                    <xdr:row>94</xdr:row>
                    <xdr:rowOff>161925</xdr:rowOff>
                  </from>
                  <to>
                    <xdr:col>3</xdr:col>
                    <xdr:colOff>142875</xdr:colOff>
                    <xdr:row>95</xdr:row>
                    <xdr:rowOff>180975</xdr:rowOff>
                  </to>
                </anchor>
              </controlPr>
            </control>
          </mc:Choice>
        </mc:AlternateContent>
        <mc:AlternateContent xmlns:mc="http://schemas.openxmlformats.org/markup-compatibility/2006">
          <mc:Choice Requires="x14">
            <control shapeId="1131" r:id="rId70" name="Check Box 107">
              <controlPr defaultSize="0" autoFill="0" autoLine="0" autoPict="0" altText="">
                <anchor moveWithCells="1">
                  <from>
                    <xdr:col>2</xdr:col>
                    <xdr:colOff>1285875</xdr:colOff>
                    <xdr:row>96</xdr:row>
                    <xdr:rowOff>47625</xdr:rowOff>
                  </from>
                  <to>
                    <xdr:col>3</xdr:col>
                    <xdr:colOff>133350</xdr:colOff>
                    <xdr:row>96</xdr:row>
                    <xdr:rowOff>257175</xdr:rowOff>
                  </to>
                </anchor>
              </controlPr>
            </control>
          </mc:Choice>
        </mc:AlternateContent>
        <mc:AlternateContent xmlns:mc="http://schemas.openxmlformats.org/markup-compatibility/2006">
          <mc:Choice Requires="x14">
            <control shapeId="1132" r:id="rId71" name="Check Box 108">
              <controlPr defaultSize="0" autoFill="0" autoLine="0" autoPict="0" altText="">
                <anchor moveWithCells="1">
                  <from>
                    <xdr:col>2</xdr:col>
                    <xdr:colOff>1285875</xdr:colOff>
                    <xdr:row>97</xdr:row>
                    <xdr:rowOff>19050</xdr:rowOff>
                  </from>
                  <to>
                    <xdr:col>3</xdr:col>
                    <xdr:colOff>133350</xdr:colOff>
                    <xdr:row>97</xdr:row>
                    <xdr:rowOff>238125</xdr:rowOff>
                  </to>
                </anchor>
              </controlPr>
            </control>
          </mc:Choice>
        </mc:AlternateContent>
        <mc:AlternateContent xmlns:mc="http://schemas.openxmlformats.org/markup-compatibility/2006">
          <mc:Choice Requires="x14">
            <control shapeId="1133" r:id="rId72" name="Check Box 109">
              <controlPr defaultSize="0" autoFill="0" autoLine="0" autoPict="0" altText="">
                <anchor moveWithCells="1">
                  <from>
                    <xdr:col>2</xdr:col>
                    <xdr:colOff>1285875</xdr:colOff>
                    <xdr:row>98</xdr:row>
                    <xdr:rowOff>19050</xdr:rowOff>
                  </from>
                  <to>
                    <xdr:col>3</xdr:col>
                    <xdr:colOff>133350</xdr:colOff>
                    <xdr:row>98</xdr:row>
                    <xdr:rowOff>238125</xdr:rowOff>
                  </to>
                </anchor>
              </controlPr>
            </control>
          </mc:Choice>
        </mc:AlternateContent>
        <mc:AlternateContent xmlns:mc="http://schemas.openxmlformats.org/markup-compatibility/2006">
          <mc:Choice Requires="x14">
            <control shapeId="1134" r:id="rId73" name="Check Box 110">
              <controlPr defaultSize="0" autoFill="0" autoLine="0" autoPict="0" altText="">
                <anchor moveWithCells="1">
                  <from>
                    <xdr:col>2</xdr:col>
                    <xdr:colOff>1276350</xdr:colOff>
                    <xdr:row>99</xdr:row>
                    <xdr:rowOff>85725</xdr:rowOff>
                  </from>
                  <to>
                    <xdr:col>3</xdr:col>
                    <xdr:colOff>123825</xdr:colOff>
                    <xdr:row>99</xdr:row>
                    <xdr:rowOff>295275</xdr:rowOff>
                  </to>
                </anchor>
              </controlPr>
            </control>
          </mc:Choice>
        </mc:AlternateContent>
        <mc:AlternateContent xmlns:mc="http://schemas.openxmlformats.org/markup-compatibility/2006">
          <mc:Choice Requires="x14">
            <control shapeId="1135" r:id="rId74" name="Check Box 111">
              <controlPr defaultSize="0" autoFill="0" autoLine="0" autoPict="0" altText="">
                <anchor moveWithCells="1">
                  <from>
                    <xdr:col>2</xdr:col>
                    <xdr:colOff>1285875</xdr:colOff>
                    <xdr:row>101</xdr:row>
                    <xdr:rowOff>276225</xdr:rowOff>
                  </from>
                  <to>
                    <xdr:col>3</xdr:col>
                    <xdr:colOff>133350</xdr:colOff>
                    <xdr:row>101</xdr:row>
                    <xdr:rowOff>485775</xdr:rowOff>
                  </to>
                </anchor>
              </controlPr>
            </control>
          </mc:Choice>
        </mc:AlternateContent>
        <mc:AlternateContent xmlns:mc="http://schemas.openxmlformats.org/markup-compatibility/2006">
          <mc:Choice Requires="x14">
            <control shapeId="1136" r:id="rId75" name="Check Box 112">
              <controlPr defaultSize="0" autoFill="0" autoLine="0" autoPict="0" altText="">
                <anchor moveWithCells="1">
                  <from>
                    <xdr:col>2</xdr:col>
                    <xdr:colOff>1285875</xdr:colOff>
                    <xdr:row>101</xdr:row>
                    <xdr:rowOff>781050</xdr:rowOff>
                  </from>
                  <to>
                    <xdr:col>3</xdr:col>
                    <xdr:colOff>133350</xdr:colOff>
                    <xdr:row>102</xdr:row>
                    <xdr:rowOff>180975</xdr:rowOff>
                  </to>
                </anchor>
              </controlPr>
            </control>
          </mc:Choice>
        </mc:AlternateContent>
        <mc:AlternateContent xmlns:mc="http://schemas.openxmlformats.org/markup-compatibility/2006">
          <mc:Choice Requires="x14">
            <control shapeId="1137" r:id="rId76" name="Check Box 113">
              <controlPr defaultSize="0" autoFill="0" autoLine="0" autoPict="0" altText="">
                <anchor moveWithCells="1">
                  <from>
                    <xdr:col>2</xdr:col>
                    <xdr:colOff>1276350</xdr:colOff>
                    <xdr:row>102</xdr:row>
                    <xdr:rowOff>161925</xdr:rowOff>
                  </from>
                  <to>
                    <xdr:col>3</xdr:col>
                    <xdr:colOff>123825</xdr:colOff>
                    <xdr:row>103</xdr:row>
                    <xdr:rowOff>180975</xdr:rowOff>
                  </to>
                </anchor>
              </controlPr>
            </control>
          </mc:Choice>
        </mc:AlternateContent>
        <mc:AlternateContent xmlns:mc="http://schemas.openxmlformats.org/markup-compatibility/2006">
          <mc:Choice Requires="x14">
            <control shapeId="1139" r:id="rId77" name="Check Box 115">
              <controlPr defaultSize="0" autoFill="0" autoLine="0" autoPict="0" altText="">
                <anchor moveWithCells="1">
                  <from>
                    <xdr:col>2</xdr:col>
                    <xdr:colOff>1276350</xdr:colOff>
                    <xdr:row>103</xdr:row>
                    <xdr:rowOff>171450</xdr:rowOff>
                  </from>
                  <to>
                    <xdr:col>3</xdr:col>
                    <xdr:colOff>123825</xdr:colOff>
                    <xdr:row>105</xdr:row>
                    <xdr:rowOff>0</xdr:rowOff>
                  </to>
                </anchor>
              </controlPr>
            </control>
          </mc:Choice>
        </mc:AlternateContent>
        <mc:AlternateContent xmlns:mc="http://schemas.openxmlformats.org/markup-compatibility/2006">
          <mc:Choice Requires="x14">
            <control shapeId="1140" r:id="rId78" name="Check Box 116">
              <controlPr defaultSize="0" autoFill="0" autoLine="0" autoPict="0" altText="">
                <anchor moveWithCells="1">
                  <from>
                    <xdr:col>2</xdr:col>
                    <xdr:colOff>1276350</xdr:colOff>
                    <xdr:row>104</xdr:row>
                    <xdr:rowOff>161925</xdr:rowOff>
                  </from>
                  <to>
                    <xdr:col>3</xdr:col>
                    <xdr:colOff>123825</xdr:colOff>
                    <xdr:row>105</xdr:row>
                    <xdr:rowOff>180975</xdr:rowOff>
                  </to>
                </anchor>
              </controlPr>
            </control>
          </mc:Choice>
        </mc:AlternateContent>
        <mc:AlternateContent xmlns:mc="http://schemas.openxmlformats.org/markup-compatibility/2006">
          <mc:Choice Requires="x14">
            <control shapeId="1141" r:id="rId79" name="Check Box 117">
              <controlPr defaultSize="0" autoFill="0" autoLine="0" autoPict="0" altText="">
                <anchor moveWithCells="1">
                  <from>
                    <xdr:col>2</xdr:col>
                    <xdr:colOff>1276350</xdr:colOff>
                    <xdr:row>105</xdr:row>
                    <xdr:rowOff>161925</xdr:rowOff>
                  </from>
                  <to>
                    <xdr:col>3</xdr:col>
                    <xdr:colOff>123825</xdr:colOff>
                    <xdr:row>106</xdr:row>
                    <xdr:rowOff>180975</xdr:rowOff>
                  </to>
                </anchor>
              </controlPr>
            </control>
          </mc:Choice>
        </mc:AlternateContent>
        <mc:AlternateContent xmlns:mc="http://schemas.openxmlformats.org/markup-compatibility/2006">
          <mc:Choice Requires="x14">
            <control shapeId="1142" r:id="rId80" name="Check Box 118">
              <controlPr defaultSize="0" autoFill="0" autoLine="0" autoPict="0" altText="">
                <anchor moveWithCells="1">
                  <from>
                    <xdr:col>2</xdr:col>
                    <xdr:colOff>1276350</xdr:colOff>
                    <xdr:row>106</xdr:row>
                    <xdr:rowOff>161925</xdr:rowOff>
                  </from>
                  <to>
                    <xdr:col>3</xdr:col>
                    <xdr:colOff>123825</xdr:colOff>
                    <xdr:row>107</xdr:row>
                    <xdr:rowOff>180975</xdr:rowOff>
                  </to>
                </anchor>
              </controlPr>
            </control>
          </mc:Choice>
        </mc:AlternateContent>
        <mc:AlternateContent xmlns:mc="http://schemas.openxmlformats.org/markup-compatibility/2006">
          <mc:Choice Requires="x14">
            <control shapeId="1143" r:id="rId81" name="Check Box 119">
              <controlPr defaultSize="0" autoFill="0" autoLine="0" autoPict="0" altText="">
                <anchor moveWithCells="1">
                  <from>
                    <xdr:col>2</xdr:col>
                    <xdr:colOff>1285875</xdr:colOff>
                    <xdr:row>107</xdr:row>
                    <xdr:rowOff>161925</xdr:rowOff>
                  </from>
                  <to>
                    <xdr:col>3</xdr:col>
                    <xdr:colOff>133350</xdr:colOff>
                    <xdr:row>108</xdr:row>
                    <xdr:rowOff>180975</xdr:rowOff>
                  </to>
                </anchor>
              </controlPr>
            </control>
          </mc:Choice>
        </mc:AlternateContent>
        <mc:AlternateContent xmlns:mc="http://schemas.openxmlformats.org/markup-compatibility/2006">
          <mc:Choice Requires="x14">
            <control shapeId="1144" r:id="rId82" name="Check Box 120">
              <controlPr defaultSize="0" autoFill="0" autoLine="0" autoPict="0" altText="">
                <anchor moveWithCells="1">
                  <from>
                    <xdr:col>2</xdr:col>
                    <xdr:colOff>1276350</xdr:colOff>
                    <xdr:row>109</xdr:row>
                    <xdr:rowOff>57150</xdr:rowOff>
                  </from>
                  <to>
                    <xdr:col>3</xdr:col>
                    <xdr:colOff>123825</xdr:colOff>
                    <xdr:row>109</xdr:row>
                    <xdr:rowOff>257175</xdr:rowOff>
                  </to>
                </anchor>
              </controlPr>
            </control>
          </mc:Choice>
        </mc:AlternateContent>
        <mc:AlternateContent xmlns:mc="http://schemas.openxmlformats.org/markup-compatibility/2006">
          <mc:Choice Requires="x14">
            <control shapeId="1145" r:id="rId83" name="Check Box 121">
              <controlPr defaultSize="0" autoFill="0" autoLine="0" autoPict="0" altText="">
                <anchor moveWithCells="1">
                  <from>
                    <xdr:col>2</xdr:col>
                    <xdr:colOff>1285875</xdr:colOff>
                    <xdr:row>110</xdr:row>
                    <xdr:rowOff>180975</xdr:rowOff>
                  </from>
                  <to>
                    <xdr:col>3</xdr:col>
                    <xdr:colOff>133350</xdr:colOff>
                    <xdr:row>112</xdr:row>
                    <xdr:rowOff>9525</xdr:rowOff>
                  </to>
                </anchor>
              </controlPr>
            </control>
          </mc:Choice>
        </mc:AlternateContent>
        <mc:AlternateContent xmlns:mc="http://schemas.openxmlformats.org/markup-compatibility/2006">
          <mc:Choice Requires="x14">
            <control shapeId="1146" r:id="rId84" name="Check Box 122">
              <controlPr defaultSize="0" autoFill="0" autoLine="0" autoPict="0" altText="">
                <anchor moveWithCells="1">
                  <from>
                    <xdr:col>2</xdr:col>
                    <xdr:colOff>1285875</xdr:colOff>
                    <xdr:row>113</xdr:row>
                    <xdr:rowOff>361950</xdr:rowOff>
                  </from>
                  <to>
                    <xdr:col>3</xdr:col>
                    <xdr:colOff>133350</xdr:colOff>
                    <xdr:row>115</xdr:row>
                    <xdr:rowOff>0</xdr:rowOff>
                  </to>
                </anchor>
              </controlPr>
            </control>
          </mc:Choice>
        </mc:AlternateContent>
        <mc:AlternateContent xmlns:mc="http://schemas.openxmlformats.org/markup-compatibility/2006">
          <mc:Choice Requires="x14">
            <control shapeId="1147" r:id="rId85" name="Check Box 123">
              <controlPr defaultSize="0" autoFill="0" autoLine="0" autoPict="0" altText="">
                <anchor moveWithCells="1">
                  <from>
                    <xdr:col>2</xdr:col>
                    <xdr:colOff>1285875</xdr:colOff>
                    <xdr:row>118</xdr:row>
                    <xdr:rowOff>171450</xdr:rowOff>
                  </from>
                  <to>
                    <xdr:col>3</xdr:col>
                    <xdr:colOff>133350</xdr:colOff>
                    <xdr:row>118</xdr:row>
                    <xdr:rowOff>381000</xdr:rowOff>
                  </to>
                </anchor>
              </controlPr>
            </control>
          </mc:Choice>
        </mc:AlternateContent>
        <mc:AlternateContent xmlns:mc="http://schemas.openxmlformats.org/markup-compatibility/2006">
          <mc:Choice Requires="x14">
            <control shapeId="1148" r:id="rId86" name="Check Box 124">
              <controlPr defaultSize="0" autoFill="0" autoLine="0" autoPict="0" altText="">
                <anchor moveWithCells="1">
                  <from>
                    <xdr:col>2</xdr:col>
                    <xdr:colOff>1285875</xdr:colOff>
                    <xdr:row>119</xdr:row>
                    <xdr:rowOff>381000</xdr:rowOff>
                  </from>
                  <to>
                    <xdr:col>3</xdr:col>
                    <xdr:colOff>133350</xdr:colOff>
                    <xdr:row>119</xdr:row>
                    <xdr:rowOff>590550</xdr:rowOff>
                  </to>
                </anchor>
              </controlPr>
            </control>
          </mc:Choice>
        </mc:AlternateContent>
        <mc:AlternateContent xmlns:mc="http://schemas.openxmlformats.org/markup-compatibility/2006">
          <mc:Choice Requires="x14">
            <control shapeId="1149" r:id="rId87" name="Check Box 125">
              <controlPr defaultSize="0" autoFill="0" autoLine="0" autoPict="0" altText="">
                <anchor moveWithCells="1">
                  <from>
                    <xdr:col>2</xdr:col>
                    <xdr:colOff>1285875</xdr:colOff>
                    <xdr:row>120</xdr:row>
                    <xdr:rowOff>295275</xdr:rowOff>
                  </from>
                  <to>
                    <xdr:col>3</xdr:col>
                    <xdr:colOff>133350</xdr:colOff>
                    <xdr:row>120</xdr:row>
                    <xdr:rowOff>504825</xdr:rowOff>
                  </to>
                </anchor>
              </controlPr>
            </control>
          </mc:Choice>
        </mc:AlternateContent>
        <mc:AlternateContent xmlns:mc="http://schemas.openxmlformats.org/markup-compatibility/2006">
          <mc:Choice Requires="x14">
            <control shapeId="1150" r:id="rId88" name="Check Box 126">
              <controlPr defaultSize="0" autoFill="0" autoLine="0" autoPict="0" altText="">
                <anchor moveWithCells="1">
                  <from>
                    <xdr:col>2</xdr:col>
                    <xdr:colOff>1276350</xdr:colOff>
                    <xdr:row>121</xdr:row>
                    <xdr:rowOff>171450</xdr:rowOff>
                  </from>
                  <to>
                    <xdr:col>3</xdr:col>
                    <xdr:colOff>123825</xdr:colOff>
                    <xdr:row>121</xdr:row>
                    <xdr:rowOff>381000</xdr:rowOff>
                  </to>
                </anchor>
              </controlPr>
            </control>
          </mc:Choice>
        </mc:AlternateContent>
        <mc:AlternateContent xmlns:mc="http://schemas.openxmlformats.org/markup-compatibility/2006">
          <mc:Choice Requires="x14">
            <control shapeId="1151" r:id="rId89" name="Check Box 127">
              <controlPr defaultSize="0" autoFill="0" autoLine="0" autoPict="0" altText="">
                <anchor moveWithCells="1">
                  <from>
                    <xdr:col>2</xdr:col>
                    <xdr:colOff>1276350</xdr:colOff>
                    <xdr:row>122</xdr:row>
                    <xdr:rowOff>57150</xdr:rowOff>
                  </from>
                  <to>
                    <xdr:col>3</xdr:col>
                    <xdr:colOff>123825</xdr:colOff>
                    <xdr:row>122</xdr:row>
                    <xdr:rowOff>266700</xdr:rowOff>
                  </to>
                </anchor>
              </controlPr>
            </control>
          </mc:Choice>
        </mc:AlternateContent>
        <mc:AlternateContent xmlns:mc="http://schemas.openxmlformats.org/markup-compatibility/2006">
          <mc:Choice Requires="x14">
            <control shapeId="1152" r:id="rId90" name="Check Box 128">
              <controlPr defaultSize="0" autoFill="0" autoLine="0" autoPict="0" altText="">
                <anchor moveWithCells="1">
                  <from>
                    <xdr:col>2</xdr:col>
                    <xdr:colOff>1276350</xdr:colOff>
                    <xdr:row>122</xdr:row>
                    <xdr:rowOff>304800</xdr:rowOff>
                  </from>
                  <to>
                    <xdr:col>3</xdr:col>
                    <xdr:colOff>123825</xdr:colOff>
                    <xdr:row>124</xdr:row>
                    <xdr:rowOff>0</xdr:rowOff>
                  </to>
                </anchor>
              </controlPr>
            </control>
          </mc:Choice>
        </mc:AlternateContent>
        <mc:AlternateContent xmlns:mc="http://schemas.openxmlformats.org/markup-compatibility/2006">
          <mc:Choice Requires="x14">
            <control shapeId="1153" r:id="rId91" name="Check Box 129">
              <controlPr defaultSize="0" autoFill="0" autoLine="0" autoPict="0" altText="">
                <anchor moveWithCells="1">
                  <from>
                    <xdr:col>2</xdr:col>
                    <xdr:colOff>1257300</xdr:colOff>
                    <xdr:row>124</xdr:row>
                    <xdr:rowOff>180975</xdr:rowOff>
                  </from>
                  <to>
                    <xdr:col>3</xdr:col>
                    <xdr:colOff>104775</xdr:colOff>
                    <xdr:row>126</xdr:row>
                    <xdr:rowOff>9525</xdr:rowOff>
                  </to>
                </anchor>
              </controlPr>
            </control>
          </mc:Choice>
        </mc:AlternateContent>
        <mc:AlternateContent xmlns:mc="http://schemas.openxmlformats.org/markup-compatibility/2006">
          <mc:Choice Requires="x14">
            <control shapeId="1154" r:id="rId92" name="Check Box 130">
              <controlPr defaultSize="0" autoFill="0" autoLine="0" autoPict="0" altText="">
                <anchor moveWithCells="1">
                  <from>
                    <xdr:col>2</xdr:col>
                    <xdr:colOff>1276350</xdr:colOff>
                    <xdr:row>126</xdr:row>
                    <xdr:rowOff>47625</xdr:rowOff>
                  </from>
                  <to>
                    <xdr:col>3</xdr:col>
                    <xdr:colOff>123825</xdr:colOff>
                    <xdr:row>126</xdr:row>
                    <xdr:rowOff>257175</xdr:rowOff>
                  </to>
                </anchor>
              </controlPr>
            </control>
          </mc:Choice>
        </mc:AlternateContent>
        <mc:AlternateContent xmlns:mc="http://schemas.openxmlformats.org/markup-compatibility/2006">
          <mc:Choice Requires="x14">
            <control shapeId="1155" r:id="rId93" name="Check Box 131">
              <controlPr defaultSize="0" autoFill="0" autoLine="0" autoPict="0" altText="">
                <anchor moveWithCells="1">
                  <from>
                    <xdr:col>2</xdr:col>
                    <xdr:colOff>1285875</xdr:colOff>
                    <xdr:row>127</xdr:row>
                    <xdr:rowOff>47625</xdr:rowOff>
                  </from>
                  <to>
                    <xdr:col>3</xdr:col>
                    <xdr:colOff>133350</xdr:colOff>
                    <xdr:row>127</xdr:row>
                    <xdr:rowOff>257175</xdr:rowOff>
                  </to>
                </anchor>
              </controlPr>
            </control>
          </mc:Choice>
        </mc:AlternateContent>
        <mc:AlternateContent xmlns:mc="http://schemas.openxmlformats.org/markup-compatibility/2006">
          <mc:Choice Requires="x14">
            <control shapeId="1156" r:id="rId94" name="Check Box 132">
              <controlPr defaultSize="0" autoFill="0" autoLine="0" autoPict="0" altText="">
                <anchor moveWithCells="1">
                  <from>
                    <xdr:col>2</xdr:col>
                    <xdr:colOff>1276350</xdr:colOff>
                    <xdr:row>129</xdr:row>
                    <xdr:rowOff>152400</xdr:rowOff>
                  </from>
                  <to>
                    <xdr:col>3</xdr:col>
                    <xdr:colOff>123825</xdr:colOff>
                    <xdr:row>130</xdr:row>
                    <xdr:rowOff>171450</xdr:rowOff>
                  </to>
                </anchor>
              </controlPr>
            </control>
          </mc:Choice>
        </mc:AlternateContent>
        <mc:AlternateContent xmlns:mc="http://schemas.openxmlformats.org/markup-compatibility/2006">
          <mc:Choice Requires="x14">
            <control shapeId="1157" r:id="rId95" name="Check Box 133">
              <controlPr defaultSize="0" autoFill="0" autoLine="0" autoPict="0" altText="">
                <anchor moveWithCells="1">
                  <from>
                    <xdr:col>2</xdr:col>
                    <xdr:colOff>1276350</xdr:colOff>
                    <xdr:row>131</xdr:row>
                    <xdr:rowOff>390525</xdr:rowOff>
                  </from>
                  <to>
                    <xdr:col>3</xdr:col>
                    <xdr:colOff>123825</xdr:colOff>
                    <xdr:row>131</xdr:row>
                    <xdr:rowOff>600075</xdr:rowOff>
                  </to>
                </anchor>
              </controlPr>
            </control>
          </mc:Choice>
        </mc:AlternateContent>
        <mc:AlternateContent xmlns:mc="http://schemas.openxmlformats.org/markup-compatibility/2006">
          <mc:Choice Requires="x14">
            <control shapeId="1158" r:id="rId96" name="Check Box 134">
              <controlPr defaultSize="0" autoFill="0" autoLine="0" autoPict="0" altText="">
                <anchor moveWithCells="1">
                  <from>
                    <xdr:col>2</xdr:col>
                    <xdr:colOff>1266825</xdr:colOff>
                    <xdr:row>132</xdr:row>
                    <xdr:rowOff>609600</xdr:rowOff>
                  </from>
                  <to>
                    <xdr:col>3</xdr:col>
                    <xdr:colOff>114300</xdr:colOff>
                    <xdr:row>132</xdr:row>
                    <xdr:rowOff>819150</xdr:rowOff>
                  </to>
                </anchor>
              </controlPr>
            </control>
          </mc:Choice>
        </mc:AlternateContent>
        <mc:AlternateContent xmlns:mc="http://schemas.openxmlformats.org/markup-compatibility/2006">
          <mc:Choice Requires="x14">
            <control shapeId="1159" r:id="rId97" name="Check Box 135">
              <controlPr defaultSize="0" autoFill="0" autoLine="0" autoPict="0" altText="">
                <anchor moveWithCells="1">
                  <from>
                    <xdr:col>2</xdr:col>
                    <xdr:colOff>1228725</xdr:colOff>
                    <xdr:row>133</xdr:row>
                    <xdr:rowOff>1390650</xdr:rowOff>
                  </from>
                  <to>
                    <xdr:col>3</xdr:col>
                    <xdr:colOff>76200</xdr:colOff>
                    <xdr:row>133</xdr:row>
                    <xdr:rowOff>1600200</xdr:rowOff>
                  </to>
                </anchor>
              </controlPr>
            </control>
          </mc:Choice>
        </mc:AlternateContent>
        <mc:AlternateContent xmlns:mc="http://schemas.openxmlformats.org/markup-compatibility/2006">
          <mc:Choice Requires="x14">
            <control shapeId="1160" r:id="rId98" name="Check Box 136">
              <controlPr defaultSize="0" autoFill="0" autoLine="0" autoPict="0" altText="">
                <anchor moveWithCells="1">
                  <from>
                    <xdr:col>2</xdr:col>
                    <xdr:colOff>1247775</xdr:colOff>
                    <xdr:row>134</xdr:row>
                    <xdr:rowOff>485775</xdr:rowOff>
                  </from>
                  <to>
                    <xdr:col>3</xdr:col>
                    <xdr:colOff>95250</xdr:colOff>
                    <xdr:row>134</xdr:row>
                    <xdr:rowOff>695325</xdr:rowOff>
                  </to>
                </anchor>
              </controlPr>
            </control>
          </mc:Choice>
        </mc:AlternateContent>
        <mc:AlternateContent xmlns:mc="http://schemas.openxmlformats.org/markup-compatibility/2006">
          <mc:Choice Requires="x14">
            <control shapeId="1161" r:id="rId99" name="Check Box 137">
              <controlPr defaultSize="0" autoFill="0" autoLine="0" autoPict="0" altText="">
                <anchor moveWithCells="1">
                  <from>
                    <xdr:col>2</xdr:col>
                    <xdr:colOff>1266825</xdr:colOff>
                    <xdr:row>135</xdr:row>
                    <xdr:rowOff>285750</xdr:rowOff>
                  </from>
                  <to>
                    <xdr:col>3</xdr:col>
                    <xdr:colOff>114300</xdr:colOff>
                    <xdr:row>135</xdr:row>
                    <xdr:rowOff>495300</xdr:rowOff>
                  </to>
                </anchor>
              </controlPr>
            </control>
          </mc:Choice>
        </mc:AlternateContent>
        <mc:AlternateContent xmlns:mc="http://schemas.openxmlformats.org/markup-compatibility/2006">
          <mc:Choice Requires="x14">
            <control shapeId="1162" r:id="rId100" name="Check Box 138">
              <controlPr defaultSize="0" autoFill="0" autoLine="0" autoPict="0" altText="">
                <anchor moveWithCells="1">
                  <from>
                    <xdr:col>2</xdr:col>
                    <xdr:colOff>1257300</xdr:colOff>
                    <xdr:row>136</xdr:row>
                    <xdr:rowOff>47625</xdr:rowOff>
                  </from>
                  <to>
                    <xdr:col>3</xdr:col>
                    <xdr:colOff>104775</xdr:colOff>
                    <xdr:row>136</xdr:row>
                    <xdr:rowOff>257175</xdr:rowOff>
                  </to>
                </anchor>
              </controlPr>
            </control>
          </mc:Choice>
        </mc:AlternateContent>
        <mc:AlternateContent xmlns:mc="http://schemas.openxmlformats.org/markup-compatibility/2006">
          <mc:Choice Requires="x14">
            <control shapeId="1163" r:id="rId101" name="Check Box 139">
              <controlPr defaultSize="0" autoFill="0" autoLine="0" autoPict="0" altText="">
                <anchor moveWithCells="1">
                  <from>
                    <xdr:col>2</xdr:col>
                    <xdr:colOff>1266825</xdr:colOff>
                    <xdr:row>138</xdr:row>
                    <xdr:rowOff>19050</xdr:rowOff>
                  </from>
                  <to>
                    <xdr:col>3</xdr:col>
                    <xdr:colOff>114300</xdr:colOff>
                    <xdr:row>138</xdr:row>
                    <xdr:rowOff>228600</xdr:rowOff>
                  </to>
                </anchor>
              </controlPr>
            </control>
          </mc:Choice>
        </mc:AlternateContent>
        <mc:AlternateContent xmlns:mc="http://schemas.openxmlformats.org/markup-compatibility/2006">
          <mc:Choice Requires="x14">
            <control shapeId="1164" r:id="rId102" name="Check Box 140">
              <controlPr defaultSize="0" autoFill="0" autoLine="0" autoPict="0" altText="">
                <anchor moveWithCells="1">
                  <from>
                    <xdr:col>2</xdr:col>
                    <xdr:colOff>1257300</xdr:colOff>
                    <xdr:row>139</xdr:row>
                    <xdr:rowOff>76200</xdr:rowOff>
                  </from>
                  <to>
                    <xdr:col>3</xdr:col>
                    <xdr:colOff>104775</xdr:colOff>
                    <xdr:row>139</xdr:row>
                    <xdr:rowOff>285750</xdr:rowOff>
                  </to>
                </anchor>
              </controlPr>
            </control>
          </mc:Choice>
        </mc:AlternateContent>
        <mc:AlternateContent xmlns:mc="http://schemas.openxmlformats.org/markup-compatibility/2006">
          <mc:Choice Requires="x14">
            <control shapeId="1165" r:id="rId103" name="Check Box 141">
              <controlPr defaultSize="0" autoFill="0" autoLine="0" autoPict="0" altText="">
                <anchor moveWithCells="1">
                  <from>
                    <xdr:col>2</xdr:col>
                    <xdr:colOff>1276350</xdr:colOff>
                    <xdr:row>140</xdr:row>
                    <xdr:rowOff>266700</xdr:rowOff>
                  </from>
                  <to>
                    <xdr:col>3</xdr:col>
                    <xdr:colOff>123825</xdr:colOff>
                    <xdr:row>140</xdr:row>
                    <xdr:rowOff>476250</xdr:rowOff>
                  </to>
                </anchor>
              </controlPr>
            </control>
          </mc:Choice>
        </mc:AlternateContent>
        <mc:AlternateContent xmlns:mc="http://schemas.openxmlformats.org/markup-compatibility/2006">
          <mc:Choice Requires="x14">
            <control shapeId="1166" r:id="rId104" name="Check Box 142">
              <controlPr defaultSize="0" autoFill="0" autoLine="0" autoPict="0" altText="">
                <anchor moveWithCells="1">
                  <from>
                    <xdr:col>2</xdr:col>
                    <xdr:colOff>1285875</xdr:colOff>
                    <xdr:row>141</xdr:row>
                    <xdr:rowOff>171450</xdr:rowOff>
                  </from>
                  <to>
                    <xdr:col>3</xdr:col>
                    <xdr:colOff>133350</xdr:colOff>
                    <xdr:row>141</xdr:row>
                    <xdr:rowOff>381000</xdr:rowOff>
                  </to>
                </anchor>
              </controlPr>
            </control>
          </mc:Choice>
        </mc:AlternateContent>
        <mc:AlternateContent xmlns:mc="http://schemas.openxmlformats.org/markup-compatibility/2006">
          <mc:Choice Requires="x14">
            <control shapeId="1167" r:id="rId105" name="Check Box 143">
              <controlPr defaultSize="0" autoFill="0" autoLine="0" autoPict="0" altText="">
                <anchor moveWithCells="1">
                  <from>
                    <xdr:col>2</xdr:col>
                    <xdr:colOff>1266825</xdr:colOff>
                    <xdr:row>142</xdr:row>
                    <xdr:rowOff>180975</xdr:rowOff>
                  </from>
                  <to>
                    <xdr:col>3</xdr:col>
                    <xdr:colOff>114300</xdr:colOff>
                    <xdr:row>142</xdr:row>
                    <xdr:rowOff>390525</xdr:rowOff>
                  </to>
                </anchor>
              </controlPr>
            </control>
          </mc:Choice>
        </mc:AlternateContent>
        <mc:AlternateContent xmlns:mc="http://schemas.openxmlformats.org/markup-compatibility/2006">
          <mc:Choice Requires="x14">
            <control shapeId="1168" r:id="rId106" name="Check Box 144">
              <controlPr defaultSize="0" autoFill="0" autoLine="0" autoPict="0" altText="">
                <anchor moveWithCells="1">
                  <from>
                    <xdr:col>2</xdr:col>
                    <xdr:colOff>1295400</xdr:colOff>
                    <xdr:row>142</xdr:row>
                    <xdr:rowOff>609600</xdr:rowOff>
                  </from>
                  <to>
                    <xdr:col>3</xdr:col>
                    <xdr:colOff>142875</xdr:colOff>
                    <xdr:row>143</xdr:row>
                    <xdr:rowOff>180975</xdr:rowOff>
                  </to>
                </anchor>
              </controlPr>
            </control>
          </mc:Choice>
        </mc:AlternateContent>
        <mc:AlternateContent xmlns:mc="http://schemas.openxmlformats.org/markup-compatibility/2006">
          <mc:Choice Requires="x14">
            <control shapeId="1169" r:id="rId107" name="Check Box 145">
              <controlPr defaultSize="0" autoFill="0" autoLine="0" autoPict="0" altText="">
                <anchor moveWithCells="1">
                  <from>
                    <xdr:col>2</xdr:col>
                    <xdr:colOff>1304925</xdr:colOff>
                    <xdr:row>144</xdr:row>
                    <xdr:rowOff>371475</xdr:rowOff>
                  </from>
                  <to>
                    <xdr:col>3</xdr:col>
                    <xdr:colOff>152400</xdr:colOff>
                    <xdr:row>144</xdr:row>
                    <xdr:rowOff>581025</xdr:rowOff>
                  </to>
                </anchor>
              </controlPr>
            </control>
          </mc:Choice>
        </mc:AlternateContent>
        <mc:AlternateContent xmlns:mc="http://schemas.openxmlformats.org/markup-compatibility/2006">
          <mc:Choice Requires="x14">
            <control shapeId="1170" r:id="rId108" name="Check Box 146">
              <controlPr defaultSize="0" autoFill="0" autoLine="0" autoPict="0" altText="">
                <anchor moveWithCells="1">
                  <from>
                    <xdr:col>2</xdr:col>
                    <xdr:colOff>1304925</xdr:colOff>
                    <xdr:row>146</xdr:row>
                    <xdr:rowOff>142875</xdr:rowOff>
                  </from>
                  <to>
                    <xdr:col>3</xdr:col>
                    <xdr:colOff>152400</xdr:colOff>
                    <xdr:row>146</xdr:row>
                    <xdr:rowOff>352425</xdr:rowOff>
                  </to>
                </anchor>
              </controlPr>
            </control>
          </mc:Choice>
        </mc:AlternateContent>
        <mc:AlternateContent xmlns:mc="http://schemas.openxmlformats.org/markup-compatibility/2006">
          <mc:Choice Requires="x14">
            <control shapeId="1171" r:id="rId109" name="Check Box 147">
              <controlPr defaultSize="0" autoFill="0" autoLine="0" autoPict="0" altText="">
                <anchor moveWithCells="1">
                  <from>
                    <xdr:col>2</xdr:col>
                    <xdr:colOff>1285875</xdr:colOff>
                    <xdr:row>147</xdr:row>
                    <xdr:rowOff>247650</xdr:rowOff>
                  </from>
                  <to>
                    <xdr:col>3</xdr:col>
                    <xdr:colOff>133350</xdr:colOff>
                    <xdr:row>147</xdr:row>
                    <xdr:rowOff>457200</xdr:rowOff>
                  </to>
                </anchor>
              </controlPr>
            </control>
          </mc:Choice>
        </mc:AlternateContent>
        <mc:AlternateContent xmlns:mc="http://schemas.openxmlformats.org/markup-compatibility/2006">
          <mc:Choice Requires="x14">
            <control shapeId="1172" r:id="rId110" name="Check Box 148">
              <controlPr defaultSize="0" autoFill="0" autoLine="0" autoPict="0" altText="">
                <anchor moveWithCells="1">
                  <from>
                    <xdr:col>2</xdr:col>
                    <xdr:colOff>1295400</xdr:colOff>
                    <xdr:row>148</xdr:row>
                    <xdr:rowOff>104775</xdr:rowOff>
                  </from>
                  <to>
                    <xdr:col>3</xdr:col>
                    <xdr:colOff>142875</xdr:colOff>
                    <xdr:row>148</xdr:row>
                    <xdr:rowOff>314325</xdr:rowOff>
                  </to>
                </anchor>
              </controlPr>
            </control>
          </mc:Choice>
        </mc:AlternateContent>
        <mc:AlternateContent xmlns:mc="http://schemas.openxmlformats.org/markup-compatibility/2006">
          <mc:Choice Requires="x14">
            <control shapeId="1173" r:id="rId111" name="Check Box 149">
              <controlPr defaultSize="0" autoFill="0" autoLine="0" autoPict="0" altText="">
                <anchor moveWithCells="1">
                  <from>
                    <xdr:col>2</xdr:col>
                    <xdr:colOff>1304925</xdr:colOff>
                    <xdr:row>150</xdr:row>
                    <xdr:rowOff>47625</xdr:rowOff>
                  </from>
                  <to>
                    <xdr:col>3</xdr:col>
                    <xdr:colOff>152400</xdr:colOff>
                    <xdr:row>150</xdr:row>
                    <xdr:rowOff>257175</xdr:rowOff>
                  </to>
                </anchor>
              </controlPr>
            </control>
          </mc:Choice>
        </mc:AlternateContent>
        <mc:AlternateContent xmlns:mc="http://schemas.openxmlformats.org/markup-compatibility/2006">
          <mc:Choice Requires="x14">
            <control shapeId="1174" r:id="rId112" name="Check Box 150">
              <controlPr defaultSize="0" autoFill="0" autoLine="0" autoPict="0" altText="">
                <anchor moveWithCells="1">
                  <from>
                    <xdr:col>2</xdr:col>
                    <xdr:colOff>1285875</xdr:colOff>
                    <xdr:row>151</xdr:row>
                    <xdr:rowOff>638175</xdr:rowOff>
                  </from>
                  <to>
                    <xdr:col>3</xdr:col>
                    <xdr:colOff>133350</xdr:colOff>
                    <xdr:row>151</xdr:row>
                    <xdr:rowOff>847725</xdr:rowOff>
                  </to>
                </anchor>
              </controlPr>
            </control>
          </mc:Choice>
        </mc:AlternateContent>
        <mc:AlternateContent xmlns:mc="http://schemas.openxmlformats.org/markup-compatibility/2006">
          <mc:Choice Requires="x14">
            <control shapeId="1175" r:id="rId113" name="Check Box 151">
              <controlPr defaultSize="0" autoFill="0" autoLine="0" autoPict="0" altText="">
                <anchor moveWithCells="1">
                  <from>
                    <xdr:col>2</xdr:col>
                    <xdr:colOff>1266825</xdr:colOff>
                    <xdr:row>152</xdr:row>
                    <xdr:rowOff>781050</xdr:rowOff>
                  </from>
                  <to>
                    <xdr:col>3</xdr:col>
                    <xdr:colOff>114300</xdr:colOff>
                    <xdr:row>152</xdr:row>
                    <xdr:rowOff>990600</xdr:rowOff>
                  </to>
                </anchor>
              </controlPr>
            </control>
          </mc:Choice>
        </mc:AlternateContent>
        <mc:AlternateContent xmlns:mc="http://schemas.openxmlformats.org/markup-compatibility/2006">
          <mc:Choice Requires="x14">
            <control shapeId="1176" r:id="rId114" name="Check Box 152">
              <controlPr defaultSize="0" autoFill="0" autoLine="0" autoPict="0" altText="">
                <anchor moveWithCells="1">
                  <from>
                    <xdr:col>2</xdr:col>
                    <xdr:colOff>1285875</xdr:colOff>
                    <xdr:row>153</xdr:row>
                    <xdr:rowOff>85725</xdr:rowOff>
                  </from>
                  <to>
                    <xdr:col>3</xdr:col>
                    <xdr:colOff>133350</xdr:colOff>
                    <xdr:row>153</xdr:row>
                    <xdr:rowOff>295275</xdr:rowOff>
                  </to>
                </anchor>
              </controlPr>
            </control>
          </mc:Choice>
        </mc:AlternateContent>
        <mc:AlternateContent xmlns:mc="http://schemas.openxmlformats.org/markup-compatibility/2006">
          <mc:Choice Requires="x14">
            <control shapeId="1177" r:id="rId115" name="Check Box 153">
              <controlPr defaultSize="0" autoFill="0" autoLine="0" autoPict="0" altText="">
                <anchor moveWithCells="1">
                  <from>
                    <xdr:col>2</xdr:col>
                    <xdr:colOff>1295400</xdr:colOff>
                    <xdr:row>154</xdr:row>
                    <xdr:rowOff>228600</xdr:rowOff>
                  </from>
                  <to>
                    <xdr:col>3</xdr:col>
                    <xdr:colOff>142875</xdr:colOff>
                    <xdr:row>154</xdr:row>
                    <xdr:rowOff>438150</xdr:rowOff>
                  </to>
                </anchor>
              </controlPr>
            </control>
          </mc:Choice>
        </mc:AlternateContent>
        <mc:AlternateContent xmlns:mc="http://schemas.openxmlformats.org/markup-compatibility/2006">
          <mc:Choice Requires="x14">
            <control shapeId="1178" r:id="rId116" name="Check Box 154">
              <controlPr defaultSize="0" autoFill="0" autoLine="0" autoPict="0" altText="">
                <anchor moveWithCells="1">
                  <from>
                    <xdr:col>2</xdr:col>
                    <xdr:colOff>1276350</xdr:colOff>
                    <xdr:row>155</xdr:row>
                    <xdr:rowOff>190500</xdr:rowOff>
                  </from>
                  <to>
                    <xdr:col>3</xdr:col>
                    <xdr:colOff>123825</xdr:colOff>
                    <xdr:row>155</xdr:row>
                    <xdr:rowOff>400050</xdr:rowOff>
                  </to>
                </anchor>
              </controlPr>
            </control>
          </mc:Choice>
        </mc:AlternateContent>
        <mc:AlternateContent xmlns:mc="http://schemas.openxmlformats.org/markup-compatibility/2006">
          <mc:Choice Requires="x14">
            <control shapeId="1179" r:id="rId117" name="Check Box 155">
              <controlPr defaultSize="0" autoFill="0" autoLine="0" autoPict="0" altText="">
                <anchor moveWithCells="1">
                  <from>
                    <xdr:col>2</xdr:col>
                    <xdr:colOff>1276350</xdr:colOff>
                    <xdr:row>157</xdr:row>
                    <xdr:rowOff>904875</xdr:rowOff>
                  </from>
                  <to>
                    <xdr:col>3</xdr:col>
                    <xdr:colOff>123825</xdr:colOff>
                    <xdr:row>157</xdr:row>
                    <xdr:rowOff>1114425</xdr:rowOff>
                  </to>
                </anchor>
              </controlPr>
            </control>
          </mc:Choice>
        </mc:AlternateContent>
        <mc:AlternateContent xmlns:mc="http://schemas.openxmlformats.org/markup-compatibility/2006">
          <mc:Choice Requires="x14">
            <control shapeId="1180" r:id="rId118" name="Check Box 156">
              <controlPr defaultSize="0" autoFill="0" autoLine="0" autoPict="0" altText="">
                <anchor moveWithCells="1">
                  <from>
                    <xdr:col>2</xdr:col>
                    <xdr:colOff>1276350</xdr:colOff>
                    <xdr:row>158</xdr:row>
                    <xdr:rowOff>142875</xdr:rowOff>
                  </from>
                  <to>
                    <xdr:col>3</xdr:col>
                    <xdr:colOff>123825</xdr:colOff>
                    <xdr:row>158</xdr:row>
                    <xdr:rowOff>352425</xdr:rowOff>
                  </to>
                </anchor>
              </controlPr>
            </control>
          </mc:Choice>
        </mc:AlternateContent>
        <mc:AlternateContent xmlns:mc="http://schemas.openxmlformats.org/markup-compatibility/2006">
          <mc:Choice Requires="x14">
            <control shapeId="1181" r:id="rId119" name="Check Box 157">
              <controlPr defaultSize="0" autoFill="0" autoLine="0" autoPict="0" altText="">
                <anchor moveWithCells="1">
                  <from>
                    <xdr:col>2</xdr:col>
                    <xdr:colOff>1285875</xdr:colOff>
                    <xdr:row>159</xdr:row>
                    <xdr:rowOff>47625</xdr:rowOff>
                  </from>
                  <to>
                    <xdr:col>3</xdr:col>
                    <xdr:colOff>133350</xdr:colOff>
                    <xdr:row>159</xdr:row>
                    <xdr:rowOff>257175</xdr:rowOff>
                  </to>
                </anchor>
              </controlPr>
            </control>
          </mc:Choice>
        </mc:AlternateContent>
        <mc:AlternateContent xmlns:mc="http://schemas.openxmlformats.org/markup-compatibility/2006">
          <mc:Choice Requires="x14">
            <control shapeId="1182" r:id="rId120" name="Check Box 158">
              <controlPr defaultSize="0" autoFill="0" autoLine="0" autoPict="0" altText="">
                <anchor moveWithCells="1">
                  <from>
                    <xdr:col>2</xdr:col>
                    <xdr:colOff>1285875</xdr:colOff>
                    <xdr:row>160</xdr:row>
                    <xdr:rowOff>104775</xdr:rowOff>
                  </from>
                  <to>
                    <xdr:col>3</xdr:col>
                    <xdr:colOff>133350</xdr:colOff>
                    <xdr:row>160</xdr:row>
                    <xdr:rowOff>314325</xdr:rowOff>
                  </to>
                </anchor>
              </controlPr>
            </control>
          </mc:Choice>
        </mc:AlternateContent>
        <mc:AlternateContent xmlns:mc="http://schemas.openxmlformats.org/markup-compatibility/2006">
          <mc:Choice Requires="x14">
            <control shapeId="1183" r:id="rId121" name="Check Box 159">
              <controlPr defaultSize="0" autoFill="0" autoLine="0" autoPict="0" altText="">
                <anchor moveWithCells="1">
                  <from>
                    <xdr:col>2</xdr:col>
                    <xdr:colOff>1266825</xdr:colOff>
                    <xdr:row>160</xdr:row>
                    <xdr:rowOff>457200</xdr:rowOff>
                  </from>
                  <to>
                    <xdr:col>3</xdr:col>
                    <xdr:colOff>114300</xdr:colOff>
                    <xdr:row>161</xdr:row>
                    <xdr:rowOff>180975</xdr:rowOff>
                  </to>
                </anchor>
              </controlPr>
            </control>
          </mc:Choice>
        </mc:AlternateContent>
        <mc:AlternateContent xmlns:mc="http://schemas.openxmlformats.org/markup-compatibility/2006">
          <mc:Choice Requires="x14">
            <control shapeId="1184" r:id="rId122" name="Check Box 160">
              <controlPr defaultSize="0" autoFill="0" autoLine="0" autoPict="0" altText="">
                <anchor moveWithCells="1">
                  <from>
                    <xdr:col>2</xdr:col>
                    <xdr:colOff>1257300</xdr:colOff>
                    <xdr:row>162</xdr:row>
                    <xdr:rowOff>57150</xdr:rowOff>
                  </from>
                  <to>
                    <xdr:col>3</xdr:col>
                    <xdr:colOff>104775</xdr:colOff>
                    <xdr:row>162</xdr:row>
                    <xdr:rowOff>266700</xdr:rowOff>
                  </to>
                </anchor>
              </controlPr>
            </control>
          </mc:Choice>
        </mc:AlternateContent>
        <mc:AlternateContent xmlns:mc="http://schemas.openxmlformats.org/markup-compatibility/2006">
          <mc:Choice Requires="x14">
            <control shapeId="1185" r:id="rId123" name="Check Box 161">
              <controlPr defaultSize="0" autoFill="0" autoLine="0" autoPict="0" altText="">
                <anchor moveWithCells="1">
                  <from>
                    <xdr:col>2</xdr:col>
                    <xdr:colOff>1228725</xdr:colOff>
                    <xdr:row>163</xdr:row>
                    <xdr:rowOff>209550</xdr:rowOff>
                  </from>
                  <to>
                    <xdr:col>3</xdr:col>
                    <xdr:colOff>76200</xdr:colOff>
                    <xdr:row>163</xdr:row>
                    <xdr:rowOff>419100</xdr:rowOff>
                  </to>
                </anchor>
              </controlPr>
            </control>
          </mc:Choice>
        </mc:AlternateContent>
        <mc:AlternateContent xmlns:mc="http://schemas.openxmlformats.org/markup-compatibility/2006">
          <mc:Choice Requires="x14">
            <control shapeId="1186" r:id="rId124" name="Check Box 162">
              <controlPr defaultSize="0" autoFill="0" autoLine="0" autoPict="0" altText="">
                <anchor moveWithCells="1">
                  <from>
                    <xdr:col>2</xdr:col>
                    <xdr:colOff>1247775</xdr:colOff>
                    <xdr:row>164</xdr:row>
                    <xdr:rowOff>180975</xdr:rowOff>
                  </from>
                  <to>
                    <xdr:col>3</xdr:col>
                    <xdr:colOff>95250</xdr:colOff>
                    <xdr:row>164</xdr:row>
                    <xdr:rowOff>390525</xdr:rowOff>
                  </to>
                </anchor>
              </controlPr>
            </control>
          </mc:Choice>
        </mc:AlternateContent>
        <mc:AlternateContent xmlns:mc="http://schemas.openxmlformats.org/markup-compatibility/2006">
          <mc:Choice Requires="x14">
            <control shapeId="1187" r:id="rId125" name="Check Box 163">
              <controlPr defaultSize="0" autoFill="0" autoLine="0" autoPict="0" altText="">
                <anchor moveWithCells="1">
                  <from>
                    <xdr:col>2</xdr:col>
                    <xdr:colOff>1228725</xdr:colOff>
                    <xdr:row>164</xdr:row>
                    <xdr:rowOff>628650</xdr:rowOff>
                  </from>
                  <to>
                    <xdr:col>3</xdr:col>
                    <xdr:colOff>76200</xdr:colOff>
                    <xdr:row>166</xdr:row>
                    <xdr:rowOff>0</xdr:rowOff>
                  </to>
                </anchor>
              </controlPr>
            </control>
          </mc:Choice>
        </mc:AlternateContent>
        <mc:AlternateContent xmlns:mc="http://schemas.openxmlformats.org/markup-compatibility/2006">
          <mc:Choice Requires="x14">
            <control shapeId="1188" r:id="rId126" name="Check Box 164">
              <controlPr defaultSize="0" autoFill="0" autoLine="0" autoPict="0" altText="">
                <anchor moveWithCells="1">
                  <from>
                    <xdr:col>2</xdr:col>
                    <xdr:colOff>1247775</xdr:colOff>
                    <xdr:row>166</xdr:row>
                    <xdr:rowOff>66675</xdr:rowOff>
                  </from>
                  <to>
                    <xdr:col>3</xdr:col>
                    <xdr:colOff>95250</xdr:colOff>
                    <xdr:row>166</xdr:row>
                    <xdr:rowOff>276225</xdr:rowOff>
                  </to>
                </anchor>
              </controlPr>
            </control>
          </mc:Choice>
        </mc:AlternateContent>
        <mc:AlternateContent xmlns:mc="http://schemas.openxmlformats.org/markup-compatibility/2006">
          <mc:Choice Requires="x14">
            <control shapeId="1189" r:id="rId127" name="Check Box 165">
              <controlPr defaultSize="0" autoFill="0" autoLine="0" autoPict="0" altText="">
                <anchor moveWithCells="1">
                  <from>
                    <xdr:col>2</xdr:col>
                    <xdr:colOff>1266825</xdr:colOff>
                    <xdr:row>167</xdr:row>
                    <xdr:rowOff>114300</xdr:rowOff>
                  </from>
                  <to>
                    <xdr:col>3</xdr:col>
                    <xdr:colOff>114300</xdr:colOff>
                    <xdr:row>167</xdr:row>
                    <xdr:rowOff>323850</xdr:rowOff>
                  </to>
                </anchor>
              </controlPr>
            </control>
          </mc:Choice>
        </mc:AlternateContent>
        <mc:AlternateContent xmlns:mc="http://schemas.openxmlformats.org/markup-compatibility/2006">
          <mc:Choice Requires="x14">
            <control shapeId="1190" r:id="rId128" name="Check Box 166">
              <controlPr defaultSize="0" autoFill="0" autoLine="0" autoPict="0" altText="">
                <anchor moveWithCells="1">
                  <from>
                    <xdr:col>2</xdr:col>
                    <xdr:colOff>1219200</xdr:colOff>
                    <xdr:row>168</xdr:row>
                    <xdr:rowOff>57150</xdr:rowOff>
                  </from>
                  <to>
                    <xdr:col>3</xdr:col>
                    <xdr:colOff>66675</xdr:colOff>
                    <xdr:row>168</xdr:row>
                    <xdr:rowOff>266700</xdr:rowOff>
                  </to>
                </anchor>
              </controlPr>
            </control>
          </mc:Choice>
        </mc:AlternateContent>
        <mc:AlternateContent xmlns:mc="http://schemas.openxmlformats.org/markup-compatibility/2006">
          <mc:Choice Requires="x14">
            <control shapeId="1191" r:id="rId129" name="Check Box 167">
              <controlPr defaultSize="0" autoFill="0" autoLine="0" autoPict="0" altText="">
                <anchor moveWithCells="1">
                  <from>
                    <xdr:col>2</xdr:col>
                    <xdr:colOff>1257300</xdr:colOff>
                    <xdr:row>169</xdr:row>
                    <xdr:rowOff>57150</xdr:rowOff>
                  </from>
                  <to>
                    <xdr:col>3</xdr:col>
                    <xdr:colOff>104775</xdr:colOff>
                    <xdr:row>169</xdr:row>
                    <xdr:rowOff>266700</xdr:rowOff>
                  </to>
                </anchor>
              </controlPr>
            </control>
          </mc:Choice>
        </mc:AlternateContent>
        <mc:AlternateContent xmlns:mc="http://schemas.openxmlformats.org/markup-compatibility/2006">
          <mc:Choice Requires="x14">
            <control shapeId="1192" r:id="rId130" name="Check Box 168">
              <controlPr defaultSize="0" autoFill="0" autoLine="0" autoPict="0" altText="">
                <anchor moveWithCells="1">
                  <from>
                    <xdr:col>2</xdr:col>
                    <xdr:colOff>1276350</xdr:colOff>
                    <xdr:row>170</xdr:row>
                    <xdr:rowOff>66675</xdr:rowOff>
                  </from>
                  <to>
                    <xdr:col>3</xdr:col>
                    <xdr:colOff>123825</xdr:colOff>
                    <xdr:row>170</xdr:row>
                    <xdr:rowOff>276225</xdr:rowOff>
                  </to>
                </anchor>
              </controlPr>
            </control>
          </mc:Choice>
        </mc:AlternateContent>
        <mc:AlternateContent xmlns:mc="http://schemas.openxmlformats.org/markup-compatibility/2006">
          <mc:Choice Requires="x14">
            <control shapeId="1193" r:id="rId131" name="Check Box 169">
              <controlPr defaultSize="0" autoFill="0" autoLine="0" autoPict="0" altText="">
                <anchor moveWithCells="1">
                  <from>
                    <xdr:col>2</xdr:col>
                    <xdr:colOff>1247775</xdr:colOff>
                    <xdr:row>172</xdr:row>
                    <xdr:rowOff>9525</xdr:rowOff>
                  </from>
                  <to>
                    <xdr:col>3</xdr:col>
                    <xdr:colOff>95250</xdr:colOff>
                    <xdr:row>172</xdr:row>
                    <xdr:rowOff>228600</xdr:rowOff>
                  </to>
                </anchor>
              </controlPr>
            </control>
          </mc:Choice>
        </mc:AlternateContent>
        <mc:AlternateContent xmlns:mc="http://schemas.openxmlformats.org/markup-compatibility/2006">
          <mc:Choice Requires="x14">
            <control shapeId="1194" r:id="rId132" name="Check Box 170">
              <controlPr defaultSize="0" autoFill="0" autoLine="0" autoPict="0" altText="">
                <anchor moveWithCells="1">
                  <from>
                    <xdr:col>2</xdr:col>
                    <xdr:colOff>1228725</xdr:colOff>
                    <xdr:row>172</xdr:row>
                    <xdr:rowOff>304800</xdr:rowOff>
                  </from>
                  <to>
                    <xdr:col>3</xdr:col>
                    <xdr:colOff>76200</xdr:colOff>
                    <xdr:row>174</xdr:row>
                    <xdr:rowOff>0</xdr:rowOff>
                  </to>
                </anchor>
              </controlPr>
            </control>
          </mc:Choice>
        </mc:AlternateContent>
        <mc:AlternateContent xmlns:mc="http://schemas.openxmlformats.org/markup-compatibility/2006">
          <mc:Choice Requires="x14">
            <control shapeId="1195" r:id="rId133" name="Check Box 171">
              <controlPr defaultSize="0" autoFill="0" autoLine="0" autoPict="0" altText="">
                <anchor moveWithCells="1">
                  <from>
                    <xdr:col>2</xdr:col>
                    <xdr:colOff>1247775</xdr:colOff>
                    <xdr:row>174</xdr:row>
                    <xdr:rowOff>304800</xdr:rowOff>
                  </from>
                  <to>
                    <xdr:col>3</xdr:col>
                    <xdr:colOff>95250</xdr:colOff>
                    <xdr:row>174</xdr:row>
                    <xdr:rowOff>514350</xdr:rowOff>
                  </to>
                </anchor>
              </controlPr>
            </control>
          </mc:Choice>
        </mc:AlternateContent>
        <mc:AlternateContent xmlns:mc="http://schemas.openxmlformats.org/markup-compatibility/2006">
          <mc:Choice Requires="x14">
            <control shapeId="1196" r:id="rId134" name="Check Box 172">
              <controlPr defaultSize="0" autoFill="0" autoLine="0" autoPict="0" altText="">
                <anchor moveWithCells="1">
                  <from>
                    <xdr:col>2</xdr:col>
                    <xdr:colOff>1247775</xdr:colOff>
                    <xdr:row>174</xdr:row>
                    <xdr:rowOff>904875</xdr:rowOff>
                  </from>
                  <to>
                    <xdr:col>3</xdr:col>
                    <xdr:colOff>95250</xdr:colOff>
                    <xdr:row>175</xdr:row>
                    <xdr:rowOff>180975</xdr:rowOff>
                  </to>
                </anchor>
              </controlPr>
            </control>
          </mc:Choice>
        </mc:AlternateContent>
        <mc:AlternateContent xmlns:mc="http://schemas.openxmlformats.org/markup-compatibility/2006">
          <mc:Choice Requires="x14">
            <control shapeId="1197" r:id="rId135" name="Check Box 173">
              <controlPr defaultSize="0" autoFill="0" autoLine="0" autoPict="0" altText="">
                <anchor moveWithCells="1">
                  <from>
                    <xdr:col>2</xdr:col>
                    <xdr:colOff>1247775</xdr:colOff>
                    <xdr:row>175</xdr:row>
                    <xdr:rowOff>180975</xdr:rowOff>
                  </from>
                  <to>
                    <xdr:col>3</xdr:col>
                    <xdr:colOff>95250</xdr:colOff>
                    <xdr:row>177</xdr:row>
                    <xdr:rowOff>9525</xdr:rowOff>
                  </to>
                </anchor>
              </controlPr>
            </control>
          </mc:Choice>
        </mc:AlternateContent>
        <mc:AlternateContent xmlns:mc="http://schemas.openxmlformats.org/markup-compatibility/2006">
          <mc:Choice Requires="x14">
            <control shapeId="1198" r:id="rId136" name="Check Box 174">
              <controlPr defaultSize="0" autoFill="0" autoLine="0" autoPict="0" altText="">
                <anchor moveWithCells="1">
                  <from>
                    <xdr:col>2</xdr:col>
                    <xdr:colOff>1257300</xdr:colOff>
                    <xdr:row>177</xdr:row>
                    <xdr:rowOff>47625</xdr:rowOff>
                  </from>
                  <to>
                    <xdr:col>3</xdr:col>
                    <xdr:colOff>104775</xdr:colOff>
                    <xdr:row>177</xdr:row>
                    <xdr:rowOff>257175</xdr:rowOff>
                  </to>
                </anchor>
              </controlPr>
            </control>
          </mc:Choice>
        </mc:AlternateContent>
        <mc:AlternateContent xmlns:mc="http://schemas.openxmlformats.org/markup-compatibility/2006">
          <mc:Choice Requires="x14">
            <control shapeId="1199" r:id="rId137" name="Check Box 175">
              <controlPr defaultSize="0" autoFill="0" autoLine="0" autoPict="0" altText="">
                <anchor moveWithCells="1">
                  <from>
                    <xdr:col>2</xdr:col>
                    <xdr:colOff>1247775</xdr:colOff>
                    <xdr:row>178</xdr:row>
                    <xdr:rowOff>19050</xdr:rowOff>
                  </from>
                  <to>
                    <xdr:col>3</xdr:col>
                    <xdr:colOff>95250</xdr:colOff>
                    <xdr:row>178</xdr:row>
                    <xdr:rowOff>238125</xdr:rowOff>
                  </to>
                </anchor>
              </controlPr>
            </control>
          </mc:Choice>
        </mc:AlternateContent>
        <mc:AlternateContent xmlns:mc="http://schemas.openxmlformats.org/markup-compatibility/2006">
          <mc:Choice Requires="x14">
            <control shapeId="1200" r:id="rId138" name="Check Box 176">
              <controlPr defaultSize="0" autoFill="0" autoLine="0" autoPict="0" altText="">
                <anchor moveWithCells="1">
                  <from>
                    <xdr:col>2</xdr:col>
                    <xdr:colOff>1257300</xdr:colOff>
                    <xdr:row>179</xdr:row>
                    <xdr:rowOff>47625</xdr:rowOff>
                  </from>
                  <to>
                    <xdr:col>3</xdr:col>
                    <xdr:colOff>104775</xdr:colOff>
                    <xdr:row>179</xdr:row>
                    <xdr:rowOff>257175</xdr:rowOff>
                  </to>
                </anchor>
              </controlPr>
            </control>
          </mc:Choice>
        </mc:AlternateContent>
        <mc:AlternateContent xmlns:mc="http://schemas.openxmlformats.org/markup-compatibility/2006">
          <mc:Choice Requires="x14">
            <control shapeId="1201" r:id="rId139" name="Check Box 177">
              <controlPr defaultSize="0" autoFill="0" autoLine="0" autoPict="0" altText="">
                <anchor moveWithCells="1">
                  <from>
                    <xdr:col>2</xdr:col>
                    <xdr:colOff>1266825</xdr:colOff>
                    <xdr:row>181</xdr:row>
                    <xdr:rowOff>47625</xdr:rowOff>
                  </from>
                  <to>
                    <xdr:col>3</xdr:col>
                    <xdr:colOff>114300</xdr:colOff>
                    <xdr:row>181</xdr:row>
                    <xdr:rowOff>257175</xdr:rowOff>
                  </to>
                </anchor>
              </controlPr>
            </control>
          </mc:Choice>
        </mc:AlternateContent>
        <mc:AlternateContent xmlns:mc="http://schemas.openxmlformats.org/markup-compatibility/2006">
          <mc:Choice Requires="x14">
            <control shapeId="1202" r:id="rId140" name="Check Box 178">
              <controlPr defaultSize="0" autoFill="0" autoLine="0" autoPict="0" altText="">
                <anchor moveWithCells="1">
                  <from>
                    <xdr:col>2</xdr:col>
                    <xdr:colOff>1266825</xdr:colOff>
                    <xdr:row>182</xdr:row>
                    <xdr:rowOff>38100</xdr:rowOff>
                  </from>
                  <to>
                    <xdr:col>3</xdr:col>
                    <xdr:colOff>114300</xdr:colOff>
                    <xdr:row>182</xdr:row>
                    <xdr:rowOff>247650</xdr:rowOff>
                  </to>
                </anchor>
              </controlPr>
            </control>
          </mc:Choice>
        </mc:AlternateContent>
        <mc:AlternateContent xmlns:mc="http://schemas.openxmlformats.org/markup-compatibility/2006">
          <mc:Choice Requires="x14">
            <control shapeId="1203" r:id="rId141" name="Check Box 179">
              <controlPr defaultSize="0" autoFill="0" autoLine="0" autoPict="0" altText="">
                <anchor moveWithCells="1">
                  <from>
                    <xdr:col>2</xdr:col>
                    <xdr:colOff>1285875</xdr:colOff>
                    <xdr:row>182</xdr:row>
                    <xdr:rowOff>295275</xdr:rowOff>
                  </from>
                  <to>
                    <xdr:col>3</xdr:col>
                    <xdr:colOff>133350</xdr:colOff>
                    <xdr:row>183</xdr:row>
                    <xdr:rowOff>180975</xdr:rowOff>
                  </to>
                </anchor>
              </controlPr>
            </control>
          </mc:Choice>
        </mc:AlternateContent>
        <mc:AlternateContent xmlns:mc="http://schemas.openxmlformats.org/markup-compatibility/2006">
          <mc:Choice Requires="x14">
            <control shapeId="1204" r:id="rId142" name="Check Box 180">
              <controlPr defaultSize="0" autoFill="0" autoLine="0" autoPict="0" altText="">
                <anchor moveWithCells="1">
                  <from>
                    <xdr:col>2</xdr:col>
                    <xdr:colOff>1285875</xdr:colOff>
                    <xdr:row>183</xdr:row>
                    <xdr:rowOff>171450</xdr:rowOff>
                  </from>
                  <to>
                    <xdr:col>3</xdr:col>
                    <xdr:colOff>133350</xdr:colOff>
                    <xdr:row>185</xdr:row>
                    <xdr:rowOff>0</xdr:rowOff>
                  </to>
                </anchor>
              </controlPr>
            </control>
          </mc:Choice>
        </mc:AlternateContent>
        <mc:AlternateContent xmlns:mc="http://schemas.openxmlformats.org/markup-compatibility/2006">
          <mc:Choice Requires="x14">
            <control shapeId="1205" r:id="rId143" name="Check Box 181">
              <controlPr defaultSize="0" autoFill="0" autoLine="0" autoPict="0" altText="">
                <anchor moveWithCells="1">
                  <from>
                    <xdr:col>2</xdr:col>
                    <xdr:colOff>1276350</xdr:colOff>
                    <xdr:row>185</xdr:row>
                    <xdr:rowOff>38100</xdr:rowOff>
                  </from>
                  <to>
                    <xdr:col>3</xdr:col>
                    <xdr:colOff>123825</xdr:colOff>
                    <xdr:row>185</xdr:row>
                    <xdr:rowOff>247650</xdr:rowOff>
                  </to>
                </anchor>
              </controlPr>
            </control>
          </mc:Choice>
        </mc:AlternateContent>
        <mc:AlternateContent xmlns:mc="http://schemas.openxmlformats.org/markup-compatibility/2006">
          <mc:Choice Requires="x14">
            <control shapeId="1206" r:id="rId144" name="Check Box 182">
              <controlPr defaultSize="0" autoFill="0" autoLine="0" autoPict="0" altText="">
                <anchor moveWithCells="1">
                  <from>
                    <xdr:col>2</xdr:col>
                    <xdr:colOff>1285875</xdr:colOff>
                    <xdr:row>187</xdr:row>
                    <xdr:rowOff>676275</xdr:rowOff>
                  </from>
                  <to>
                    <xdr:col>3</xdr:col>
                    <xdr:colOff>133350</xdr:colOff>
                    <xdr:row>187</xdr:row>
                    <xdr:rowOff>885825</xdr:rowOff>
                  </to>
                </anchor>
              </controlPr>
            </control>
          </mc:Choice>
        </mc:AlternateContent>
        <mc:AlternateContent xmlns:mc="http://schemas.openxmlformats.org/markup-compatibility/2006">
          <mc:Choice Requires="x14">
            <control shapeId="1207" r:id="rId145" name="Check Box 183">
              <controlPr defaultSize="0" autoFill="0" autoLine="0" autoPict="0" altText="">
                <anchor moveWithCells="1">
                  <from>
                    <xdr:col>2</xdr:col>
                    <xdr:colOff>1295400</xdr:colOff>
                    <xdr:row>188</xdr:row>
                    <xdr:rowOff>38100</xdr:rowOff>
                  </from>
                  <to>
                    <xdr:col>3</xdr:col>
                    <xdr:colOff>142875</xdr:colOff>
                    <xdr:row>188</xdr:row>
                    <xdr:rowOff>247650</xdr:rowOff>
                  </to>
                </anchor>
              </controlPr>
            </control>
          </mc:Choice>
        </mc:AlternateContent>
        <mc:AlternateContent xmlns:mc="http://schemas.openxmlformats.org/markup-compatibility/2006">
          <mc:Choice Requires="x14">
            <control shapeId="1208" r:id="rId146" name="Check Box 184">
              <controlPr defaultSize="0" autoFill="0" autoLine="0" autoPict="0" altText="">
                <anchor moveWithCells="1">
                  <from>
                    <xdr:col>2</xdr:col>
                    <xdr:colOff>1285875</xdr:colOff>
                    <xdr:row>189</xdr:row>
                    <xdr:rowOff>57150</xdr:rowOff>
                  </from>
                  <to>
                    <xdr:col>3</xdr:col>
                    <xdr:colOff>133350</xdr:colOff>
                    <xdr:row>189</xdr:row>
                    <xdr:rowOff>266700</xdr:rowOff>
                  </to>
                </anchor>
              </controlPr>
            </control>
          </mc:Choice>
        </mc:AlternateContent>
        <mc:AlternateContent xmlns:mc="http://schemas.openxmlformats.org/markup-compatibility/2006">
          <mc:Choice Requires="x14">
            <control shapeId="1209" r:id="rId147" name="Check Box 185">
              <controlPr defaultSize="0" autoFill="0" autoLine="0" autoPict="0" altText="">
                <anchor moveWithCells="1">
                  <from>
                    <xdr:col>2</xdr:col>
                    <xdr:colOff>1295400</xdr:colOff>
                    <xdr:row>190</xdr:row>
                    <xdr:rowOff>19050</xdr:rowOff>
                  </from>
                  <to>
                    <xdr:col>3</xdr:col>
                    <xdr:colOff>142875</xdr:colOff>
                    <xdr:row>190</xdr:row>
                    <xdr:rowOff>238125</xdr:rowOff>
                  </to>
                </anchor>
              </controlPr>
            </control>
          </mc:Choice>
        </mc:AlternateContent>
        <mc:AlternateContent xmlns:mc="http://schemas.openxmlformats.org/markup-compatibility/2006">
          <mc:Choice Requires="x14">
            <control shapeId="1210" r:id="rId148" name="Check Box 186">
              <controlPr defaultSize="0" autoFill="0" autoLine="0" autoPict="0" altText="">
                <anchor moveWithCells="1">
                  <from>
                    <xdr:col>2</xdr:col>
                    <xdr:colOff>1276350</xdr:colOff>
                    <xdr:row>191</xdr:row>
                    <xdr:rowOff>38100</xdr:rowOff>
                  </from>
                  <to>
                    <xdr:col>3</xdr:col>
                    <xdr:colOff>123825</xdr:colOff>
                    <xdr:row>191</xdr:row>
                    <xdr:rowOff>247650</xdr:rowOff>
                  </to>
                </anchor>
              </controlPr>
            </control>
          </mc:Choice>
        </mc:AlternateContent>
        <mc:AlternateContent xmlns:mc="http://schemas.openxmlformats.org/markup-compatibility/2006">
          <mc:Choice Requires="x14">
            <control shapeId="1211" r:id="rId149" name="Check Box 187">
              <controlPr defaultSize="0" autoFill="0" autoLine="0" autoPict="0" altText="">
                <anchor moveWithCells="1">
                  <from>
                    <xdr:col>2</xdr:col>
                    <xdr:colOff>1276350</xdr:colOff>
                    <xdr:row>192</xdr:row>
                    <xdr:rowOff>19050</xdr:rowOff>
                  </from>
                  <to>
                    <xdr:col>3</xdr:col>
                    <xdr:colOff>123825</xdr:colOff>
                    <xdr:row>192</xdr:row>
                    <xdr:rowOff>238125</xdr:rowOff>
                  </to>
                </anchor>
              </controlPr>
            </control>
          </mc:Choice>
        </mc:AlternateContent>
        <mc:AlternateContent xmlns:mc="http://schemas.openxmlformats.org/markup-compatibility/2006">
          <mc:Choice Requires="x14">
            <control shapeId="1212" r:id="rId150" name="Check Box 188">
              <controlPr defaultSize="0" autoFill="0" autoLine="0" autoPict="0" altText="">
                <anchor moveWithCells="1">
                  <from>
                    <xdr:col>2</xdr:col>
                    <xdr:colOff>1276350</xdr:colOff>
                    <xdr:row>193</xdr:row>
                    <xdr:rowOff>209550</xdr:rowOff>
                  </from>
                  <to>
                    <xdr:col>3</xdr:col>
                    <xdr:colOff>123825</xdr:colOff>
                    <xdr:row>193</xdr:row>
                    <xdr:rowOff>419100</xdr:rowOff>
                  </to>
                </anchor>
              </controlPr>
            </control>
          </mc:Choice>
        </mc:AlternateContent>
        <mc:AlternateContent xmlns:mc="http://schemas.openxmlformats.org/markup-compatibility/2006">
          <mc:Choice Requires="x14">
            <control shapeId="1214" r:id="rId151" name="Check Box 190">
              <controlPr defaultSize="0" autoFill="0" autoLine="0" autoPict="0" altText="">
                <anchor moveWithCells="1">
                  <from>
                    <xdr:col>2</xdr:col>
                    <xdr:colOff>1266825</xdr:colOff>
                    <xdr:row>194</xdr:row>
                    <xdr:rowOff>190500</xdr:rowOff>
                  </from>
                  <to>
                    <xdr:col>3</xdr:col>
                    <xdr:colOff>114300</xdr:colOff>
                    <xdr:row>194</xdr:row>
                    <xdr:rowOff>400050</xdr:rowOff>
                  </to>
                </anchor>
              </controlPr>
            </control>
          </mc:Choice>
        </mc:AlternateContent>
        <mc:AlternateContent xmlns:mc="http://schemas.openxmlformats.org/markup-compatibility/2006">
          <mc:Choice Requires="x14">
            <control shapeId="1215" r:id="rId152" name="Check Box 191">
              <controlPr defaultSize="0" autoFill="0" autoLine="0" autoPict="0" altText="">
                <anchor moveWithCells="1">
                  <from>
                    <xdr:col>2</xdr:col>
                    <xdr:colOff>1266825</xdr:colOff>
                    <xdr:row>195</xdr:row>
                    <xdr:rowOff>190500</xdr:rowOff>
                  </from>
                  <to>
                    <xdr:col>3</xdr:col>
                    <xdr:colOff>114300</xdr:colOff>
                    <xdr:row>195</xdr:row>
                    <xdr:rowOff>400050</xdr:rowOff>
                  </to>
                </anchor>
              </controlPr>
            </control>
          </mc:Choice>
        </mc:AlternateContent>
        <mc:AlternateContent xmlns:mc="http://schemas.openxmlformats.org/markup-compatibility/2006">
          <mc:Choice Requires="x14">
            <control shapeId="1216" r:id="rId153" name="Check Box 192">
              <controlPr defaultSize="0" autoFill="0" autoLine="0" autoPict="0" altText="">
                <anchor moveWithCells="1">
                  <from>
                    <xdr:col>2</xdr:col>
                    <xdr:colOff>1257300</xdr:colOff>
                    <xdr:row>196</xdr:row>
                    <xdr:rowOff>38100</xdr:rowOff>
                  </from>
                  <to>
                    <xdr:col>3</xdr:col>
                    <xdr:colOff>104775</xdr:colOff>
                    <xdr:row>196</xdr:row>
                    <xdr:rowOff>257175</xdr:rowOff>
                  </to>
                </anchor>
              </controlPr>
            </control>
          </mc:Choice>
        </mc:AlternateContent>
        <mc:AlternateContent xmlns:mc="http://schemas.openxmlformats.org/markup-compatibility/2006">
          <mc:Choice Requires="x14">
            <control shapeId="1217" r:id="rId154" name="Check Box 193">
              <controlPr defaultSize="0" autoFill="0" autoLine="0" autoPict="0" altText="">
                <anchor moveWithCells="1">
                  <from>
                    <xdr:col>2</xdr:col>
                    <xdr:colOff>1266825</xdr:colOff>
                    <xdr:row>197</xdr:row>
                    <xdr:rowOff>219075</xdr:rowOff>
                  </from>
                  <to>
                    <xdr:col>3</xdr:col>
                    <xdr:colOff>114300</xdr:colOff>
                    <xdr:row>197</xdr:row>
                    <xdr:rowOff>428625</xdr:rowOff>
                  </to>
                </anchor>
              </controlPr>
            </control>
          </mc:Choice>
        </mc:AlternateContent>
        <mc:AlternateContent xmlns:mc="http://schemas.openxmlformats.org/markup-compatibility/2006">
          <mc:Choice Requires="x14">
            <control shapeId="1218" r:id="rId155" name="Check Box 194">
              <controlPr defaultSize="0" autoFill="0" autoLine="0" autoPict="0" altText="">
                <anchor moveWithCells="1">
                  <from>
                    <xdr:col>2</xdr:col>
                    <xdr:colOff>1257300</xdr:colOff>
                    <xdr:row>198</xdr:row>
                    <xdr:rowOff>1695450</xdr:rowOff>
                  </from>
                  <to>
                    <xdr:col>3</xdr:col>
                    <xdr:colOff>104775</xdr:colOff>
                    <xdr:row>198</xdr:row>
                    <xdr:rowOff>1905000</xdr:rowOff>
                  </to>
                </anchor>
              </controlPr>
            </control>
          </mc:Choice>
        </mc:AlternateContent>
        <mc:AlternateContent xmlns:mc="http://schemas.openxmlformats.org/markup-compatibility/2006">
          <mc:Choice Requires="x14">
            <control shapeId="1219" r:id="rId156" name="Check Box 195">
              <controlPr defaultSize="0" autoFill="0" autoLine="0" autoPict="0" altText="">
                <anchor moveWithCells="1">
                  <from>
                    <xdr:col>2</xdr:col>
                    <xdr:colOff>1238250</xdr:colOff>
                    <xdr:row>199</xdr:row>
                    <xdr:rowOff>38100</xdr:rowOff>
                  </from>
                  <to>
                    <xdr:col>3</xdr:col>
                    <xdr:colOff>85725</xdr:colOff>
                    <xdr:row>199</xdr:row>
                    <xdr:rowOff>247650</xdr:rowOff>
                  </to>
                </anchor>
              </controlPr>
            </control>
          </mc:Choice>
        </mc:AlternateContent>
        <mc:AlternateContent xmlns:mc="http://schemas.openxmlformats.org/markup-compatibility/2006">
          <mc:Choice Requires="x14">
            <control shapeId="1220" r:id="rId157" name="Check Box 196">
              <controlPr defaultSize="0" autoFill="0" autoLine="0" autoPict="0" altText="">
                <anchor moveWithCells="1">
                  <from>
                    <xdr:col>2</xdr:col>
                    <xdr:colOff>1228725</xdr:colOff>
                    <xdr:row>200</xdr:row>
                    <xdr:rowOff>85725</xdr:rowOff>
                  </from>
                  <to>
                    <xdr:col>3</xdr:col>
                    <xdr:colOff>76200</xdr:colOff>
                    <xdr:row>200</xdr:row>
                    <xdr:rowOff>295275</xdr:rowOff>
                  </to>
                </anchor>
              </controlPr>
            </control>
          </mc:Choice>
        </mc:AlternateContent>
        <mc:AlternateContent xmlns:mc="http://schemas.openxmlformats.org/markup-compatibility/2006">
          <mc:Choice Requires="x14">
            <control shapeId="1221" r:id="rId158" name="Check Box 197">
              <controlPr defaultSize="0" autoFill="0" autoLine="0" autoPict="0" altText="">
                <anchor moveWithCells="1">
                  <from>
                    <xdr:col>2</xdr:col>
                    <xdr:colOff>1228725</xdr:colOff>
                    <xdr:row>201</xdr:row>
                    <xdr:rowOff>95250</xdr:rowOff>
                  </from>
                  <to>
                    <xdr:col>3</xdr:col>
                    <xdr:colOff>76200</xdr:colOff>
                    <xdr:row>201</xdr:row>
                    <xdr:rowOff>304800</xdr:rowOff>
                  </to>
                </anchor>
              </controlPr>
            </control>
          </mc:Choice>
        </mc:AlternateContent>
        <mc:AlternateContent xmlns:mc="http://schemas.openxmlformats.org/markup-compatibility/2006">
          <mc:Choice Requires="x14">
            <control shapeId="1222" r:id="rId159" name="Check Box 198">
              <controlPr defaultSize="0" autoFill="0" autoLine="0" autoPict="0" altText="">
                <anchor moveWithCells="1">
                  <from>
                    <xdr:col>2</xdr:col>
                    <xdr:colOff>1247775</xdr:colOff>
                    <xdr:row>202</xdr:row>
                    <xdr:rowOff>171450</xdr:rowOff>
                  </from>
                  <to>
                    <xdr:col>3</xdr:col>
                    <xdr:colOff>95250</xdr:colOff>
                    <xdr:row>204</xdr:row>
                    <xdr:rowOff>0</xdr:rowOff>
                  </to>
                </anchor>
              </controlPr>
            </control>
          </mc:Choice>
        </mc:AlternateContent>
        <mc:AlternateContent xmlns:mc="http://schemas.openxmlformats.org/markup-compatibility/2006">
          <mc:Choice Requires="x14">
            <control shapeId="1223" r:id="rId160" name="Check Box 199">
              <controlPr defaultSize="0" autoFill="0" autoLine="0" autoPict="0" altText="">
                <anchor moveWithCells="1">
                  <from>
                    <xdr:col>2</xdr:col>
                    <xdr:colOff>1247775</xdr:colOff>
                    <xdr:row>204</xdr:row>
                    <xdr:rowOff>114300</xdr:rowOff>
                  </from>
                  <to>
                    <xdr:col>3</xdr:col>
                    <xdr:colOff>95250</xdr:colOff>
                    <xdr:row>204</xdr:row>
                    <xdr:rowOff>323850</xdr:rowOff>
                  </to>
                </anchor>
              </controlPr>
            </control>
          </mc:Choice>
        </mc:AlternateContent>
        <mc:AlternateContent xmlns:mc="http://schemas.openxmlformats.org/markup-compatibility/2006">
          <mc:Choice Requires="x14">
            <control shapeId="1224" r:id="rId161" name="Check Box 200">
              <controlPr defaultSize="0" autoFill="0" autoLine="0" autoPict="0" altText="">
                <anchor moveWithCells="1">
                  <from>
                    <xdr:col>2</xdr:col>
                    <xdr:colOff>1238250</xdr:colOff>
                    <xdr:row>205</xdr:row>
                    <xdr:rowOff>352425</xdr:rowOff>
                  </from>
                  <to>
                    <xdr:col>3</xdr:col>
                    <xdr:colOff>85725</xdr:colOff>
                    <xdr:row>205</xdr:row>
                    <xdr:rowOff>561975</xdr:rowOff>
                  </to>
                </anchor>
              </controlPr>
            </control>
          </mc:Choice>
        </mc:AlternateContent>
        <mc:AlternateContent xmlns:mc="http://schemas.openxmlformats.org/markup-compatibility/2006">
          <mc:Choice Requires="x14">
            <control shapeId="1225" r:id="rId162" name="Check Box 201">
              <controlPr defaultSize="0" autoFill="0" autoLine="0" autoPict="0" altText="">
                <anchor moveWithCells="1">
                  <from>
                    <xdr:col>2</xdr:col>
                    <xdr:colOff>1238250</xdr:colOff>
                    <xdr:row>206</xdr:row>
                    <xdr:rowOff>38100</xdr:rowOff>
                  </from>
                  <to>
                    <xdr:col>3</xdr:col>
                    <xdr:colOff>85725</xdr:colOff>
                    <xdr:row>206</xdr:row>
                    <xdr:rowOff>247650</xdr:rowOff>
                  </to>
                </anchor>
              </controlPr>
            </control>
          </mc:Choice>
        </mc:AlternateContent>
        <mc:AlternateContent xmlns:mc="http://schemas.openxmlformats.org/markup-compatibility/2006">
          <mc:Choice Requires="x14">
            <control shapeId="1226" r:id="rId163" name="Check Box 202">
              <controlPr defaultSize="0" autoFill="0" autoLine="0" autoPict="0" altText="">
                <anchor moveWithCells="1">
                  <from>
                    <xdr:col>2</xdr:col>
                    <xdr:colOff>1247775</xdr:colOff>
                    <xdr:row>207</xdr:row>
                    <xdr:rowOff>57150</xdr:rowOff>
                  </from>
                  <to>
                    <xdr:col>3</xdr:col>
                    <xdr:colOff>95250</xdr:colOff>
                    <xdr:row>207</xdr:row>
                    <xdr:rowOff>266700</xdr:rowOff>
                  </to>
                </anchor>
              </controlPr>
            </control>
          </mc:Choice>
        </mc:AlternateContent>
        <mc:AlternateContent xmlns:mc="http://schemas.openxmlformats.org/markup-compatibility/2006">
          <mc:Choice Requires="x14">
            <control shapeId="1227" r:id="rId164" name="Check Box 203">
              <controlPr defaultSize="0" autoFill="0" autoLine="0" autoPict="0" altText="">
                <anchor moveWithCells="1">
                  <from>
                    <xdr:col>2</xdr:col>
                    <xdr:colOff>1228725</xdr:colOff>
                    <xdr:row>208</xdr:row>
                    <xdr:rowOff>95250</xdr:rowOff>
                  </from>
                  <to>
                    <xdr:col>3</xdr:col>
                    <xdr:colOff>76200</xdr:colOff>
                    <xdr:row>208</xdr:row>
                    <xdr:rowOff>304800</xdr:rowOff>
                  </to>
                </anchor>
              </controlPr>
            </control>
          </mc:Choice>
        </mc:AlternateContent>
        <mc:AlternateContent xmlns:mc="http://schemas.openxmlformats.org/markup-compatibility/2006">
          <mc:Choice Requires="x14">
            <control shapeId="1228" r:id="rId165" name="Check Box 204">
              <controlPr defaultSize="0" autoFill="0" autoLine="0" autoPict="0" altText="">
                <anchor moveWithCells="1">
                  <from>
                    <xdr:col>2</xdr:col>
                    <xdr:colOff>1219200</xdr:colOff>
                    <xdr:row>209</xdr:row>
                    <xdr:rowOff>9525</xdr:rowOff>
                  </from>
                  <to>
                    <xdr:col>3</xdr:col>
                    <xdr:colOff>66675</xdr:colOff>
                    <xdr:row>209</xdr:row>
                    <xdr:rowOff>219075</xdr:rowOff>
                  </to>
                </anchor>
              </controlPr>
            </control>
          </mc:Choice>
        </mc:AlternateContent>
        <mc:AlternateContent xmlns:mc="http://schemas.openxmlformats.org/markup-compatibility/2006">
          <mc:Choice Requires="x14">
            <control shapeId="1229" r:id="rId166" name="Check Box 205">
              <controlPr defaultSize="0" autoFill="0" autoLine="0" autoPict="0" altText="">
                <anchor moveWithCells="1">
                  <from>
                    <xdr:col>2</xdr:col>
                    <xdr:colOff>1219200</xdr:colOff>
                    <xdr:row>210</xdr:row>
                    <xdr:rowOff>304800</xdr:rowOff>
                  </from>
                  <to>
                    <xdr:col>3</xdr:col>
                    <xdr:colOff>66675</xdr:colOff>
                    <xdr:row>210</xdr:row>
                    <xdr:rowOff>514350</xdr:rowOff>
                  </to>
                </anchor>
              </controlPr>
            </control>
          </mc:Choice>
        </mc:AlternateContent>
        <mc:AlternateContent xmlns:mc="http://schemas.openxmlformats.org/markup-compatibility/2006">
          <mc:Choice Requires="x14">
            <control shapeId="1230" r:id="rId167" name="Check Box 206">
              <controlPr defaultSize="0" autoFill="0" autoLine="0" autoPict="0" altText="">
                <anchor moveWithCells="1">
                  <from>
                    <xdr:col>2</xdr:col>
                    <xdr:colOff>1238250</xdr:colOff>
                    <xdr:row>211</xdr:row>
                    <xdr:rowOff>180975</xdr:rowOff>
                  </from>
                  <to>
                    <xdr:col>3</xdr:col>
                    <xdr:colOff>85725</xdr:colOff>
                    <xdr:row>211</xdr:row>
                    <xdr:rowOff>390525</xdr:rowOff>
                  </to>
                </anchor>
              </controlPr>
            </control>
          </mc:Choice>
        </mc:AlternateContent>
        <mc:AlternateContent xmlns:mc="http://schemas.openxmlformats.org/markup-compatibility/2006">
          <mc:Choice Requires="x14">
            <control shapeId="1231" r:id="rId168" name="Check Box 207">
              <controlPr defaultSize="0" autoFill="0" autoLine="0" autoPict="0" altText="">
                <anchor moveWithCells="1">
                  <from>
                    <xdr:col>2</xdr:col>
                    <xdr:colOff>1247775</xdr:colOff>
                    <xdr:row>213</xdr:row>
                    <xdr:rowOff>123825</xdr:rowOff>
                  </from>
                  <to>
                    <xdr:col>3</xdr:col>
                    <xdr:colOff>95250</xdr:colOff>
                    <xdr:row>213</xdr:row>
                    <xdr:rowOff>333375</xdr:rowOff>
                  </to>
                </anchor>
              </controlPr>
            </control>
          </mc:Choice>
        </mc:AlternateContent>
        <mc:AlternateContent xmlns:mc="http://schemas.openxmlformats.org/markup-compatibility/2006">
          <mc:Choice Requires="x14">
            <control shapeId="1232" r:id="rId169" name="Check Box 208">
              <controlPr defaultSize="0" autoFill="0" autoLine="0" autoPict="0" altText="">
                <anchor moveWithCells="1">
                  <from>
                    <xdr:col>2</xdr:col>
                    <xdr:colOff>1238250</xdr:colOff>
                    <xdr:row>212</xdr:row>
                    <xdr:rowOff>104775</xdr:rowOff>
                  </from>
                  <to>
                    <xdr:col>3</xdr:col>
                    <xdr:colOff>85725</xdr:colOff>
                    <xdr:row>212</xdr:row>
                    <xdr:rowOff>314325</xdr:rowOff>
                  </to>
                </anchor>
              </controlPr>
            </control>
          </mc:Choice>
        </mc:AlternateContent>
        <mc:AlternateContent xmlns:mc="http://schemas.openxmlformats.org/markup-compatibility/2006">
          <mc:Choice Requires="x14">
            <control shapeId="1233" r:id="rId170" name="Check Box 209">
              <controlPr defaultSize="0" autoFill="0" autoLine="0" autoPict="0" altText="">
                <anchor moveWithCells="1">
                  <from>
                    <xdr:col>2</xdr:col>
                    <xdr:colOff>1238250</xdr:colOff>
                    <xdr:row>214</xdr:row>
                    <xdr:rowOff>47625</xdr:rowOff>
                  </from>
                  <to>
                    <xdr:col>3</xdr:col>
                    <xdr:colOff>85725</xdr:colOff>
                    <xdr:row>214</xdr:row>
                    <xdr:rowOff>257175</xdr:rowOff>
                  </to>
                </anchor>
              </controlPr>
            </control>
          </mc:Choice>
        </mc:AlternateContent>
        <mc:AlternateContent xmlns:mc="http://schemas.openxmlformats.org/markup-compatibility/2006">
          <mc:Choice Requires="x14">
            <control shapeId="1234" r:id="rId171" name="Check Box 210">
              <controlPr defaultSize="0" autoFill="0" autoLine="0" autoPict="0" altText="">
                <anchor moveWithCells="1">
                  <from>
                    <xdr:col>2</xdr:col>
                    <xdr:colOff>1219200</xdr:colOff>
                    <xdr:row>216</xdr:row>
                    <xdr:rowOff>47625</xdr:rowOff>
                  </from>
                  <to>
                    <xdr:col>3</xdr:col>
                    <xdr:colOff>66675</xdr:colOff>
                    <xdr:row>216</xdr:row>
                    <xdr:rowOff>257175</xdr:rowOff>
                  </to>
                </anchor>
              </controlPr>
            </control>
          </mc:Choice>
        </mc:AlternateContent>
        <mc:AlternateContent xmlns:mc="http://schemas.openxmlformats.org/markup-compatibility/2006">
          <mc:Choice Requires="x14">
            <control shapeId="1235" r:id="rId172" name="Check Box 211">
              <controlPr defaultSize="0" autoFill="0" autoLine="0" autoPict="0" altText="">
                <anchor moveWithCells="1">
                  <from>
                    <xdr:col>2</xdr:col>
                    <xdr:colOff>1190625</xdr:colOff>
                    <xdr:row>217</xdr:row>
                    <xdr:rowOff>76200</xdr:rowOff>
                  </from>
                  <to>
                    <xdr:col>3</xdr:col>
                    <xdr:colOff>38100</xdr:colOff>
                    <xdr:row>217</xdr:row>
                    <xdr:rowOff>285750</xdr:rowOff>
                  </to>
                </anchor>
              </controlPr>
            </control>
          </mc:Choice>
        </mc:AlternateContent>
        <mc:AlternateContent xmlns:mc="http://schemas.openxmlformats.org/markup-compatibility/2006">
          <mc:Choice Requires="x14">
            <control shapeId="1236" r:id="rId173" name="Check Box 212">
              <controlPr defaultSize="0" autoFill="0" autoLine="0" autoPict="0" altText="">
                <anchor moveWithCells="1">
                  <from>
                    <xdr:col>2</xdr:col>
                    <xdr:colOff>1190625</xdr:colOff>
                    <xdr:row>218</xdr:row>
                    <xdr:rowOff>304800</xdr:rowOff>
                  </from>
                  <to>
                    <xdr:col>3</xdr:col>
                    <xdr:colOff>38100</xdr:colOff>
                    <xdr:row>218</xdr:row>
                    <xdr:rowOff>514350</xdr:rowOff>
                  </to>
                </anchor>
              </controlPr>
            </control>
          </mc:Choice>
        </mc:AlternateContent>
        <mc:AlternateContent xmlns:mc="http://schemas.openxmlformats.org/markup-compatibility/2006">
          <mc:Choice Requires="x14">
            <control shapeId="1237" r:id="rId174" name="Check Box 213">
              <controlPr defaultSize="0" autoFill="0" autoLine="0" autoPict="0" altText="">
                <anchor moveWithCells="1">
                  <from>
                    <xdr:col>2</xdr:col>
                    <xdr:colOff>1200150</xdr:colOff>
                    <xdr:row>219</xdr:row>
                    <xdr:rowOff>219075</xdr:rowOff>
                  </from>
                  <to>
                    <xdr:col>3</xdr:col>
                    <xdr:colOff>47625</xdr:colOff>
                    <xdr:row>219</xdr:row>
                    <xdr:rowOff>428625</xdr:rowOff>
                  </to>
                </anchor>
              </controlPr>
            </control>
          </mc:Choice>
        </mc:AlternateContent>
        <mc:AlternateContent xmlns:mc="http://schemas.openxmlformats.org/markup-compatibility/2006">
          <mc:Choice Requires="x14">
            <control shapeId="1238" r:id="rId175" name="Check Box 214">
              <controlPr defaultSize="0" autoFill="0" autoLine="0" autoPict="0" altText="">
                <anchor moveWithCells="1">
                  <from>
                    <xdr:col>2</xdr:col>
                    <xdr:colOff>1200150</xdr:colOff>
                    <xdr:row>220</xdr:row>
                    <xdr:rowOff>47625</xdr:rowOff>
                  </from>
                  <to>
                    <xdr:col>3</xdr:col>
                    <xdr:colOff>47625</xdr:colOff>
                    <xdr:row>220</xdr:row>
                    <xdr:rowOff>257175</xdr:rowOff>
                  </to>
                </anchor>
              </controlPr>
            </control>
          </mc:Choice>
        </mc:AlternateContent>
        <mc:AlternateContent xmlns:mc="http://schemas.openxmlformats.org/markup-compatibility/2006">
          <mc:Choice Requires="x14">
            <control shapeId="1239" r:id="rId176" name="Check Box 215">
              <controlPr defaultSize="0" autoFill="0" autoLine="0" autoPict="0" altText="">
                <anchor moveWithCells="1">
                  <from>
                    <xdr:col>2</xdr:col>
                    <xdr:colOff>1219200</xdr:colOff>
                    <xdr:row>221</xdr:row>
                    <xdr:rowOff>38100</xdr:rowOff>
                  </from>
                  <to>
                    <xdr:col>3</xdr:col>
                    <xdr:colOff>66675</xdr:colOff>
                    <xdr:row>221</xdr:row>
                    <xdr:rowOff>247650</xdr:rowOff>
                  </to>
                </anchor>
              </controlPr>
            </control>
          </mc:Choice>
        </mc:AlternateContent>
        <mc:AlternateContent xmlns:mc="http://schemas.openxmlformats.org/markup-compatibility/2006">
          <mc:Choice Requires="x14">
            <control shapeId="1240" r:id="rId177" name="Check Box 216">
              <controlPr defaultSize="0" autoFill="0" autoLine="0" autoPict="0" altText="">
                <anchor moveWithCells="1">
                  <from>
                    <xdr:col>2</xdr:col>
                    <xdr:colOff>1200150</xdr:colOff>
                    <xdr:row>222</xdr:row>
                    <xdr:rowOff>66675</xdr:rowOff>
                  </from>
                  <to>
                    <xdr:col>3</xdr:col>
                    <xdr:colOff>47625</xdr:colOff>
                    <xdr:row>222</xdr:row>
                    <xdr:rowOff>276225</xdr:rowOff>
                  </to>
                </anchor>
              </controlPr>
            </control>
          </mc:Choice>
        </mc:AlternateContent>
        <mc:AlternateContent xmlns:mc="http://schemas.openxmlformats.org/markup-compatibility/2006">
          <mc:Choice Requires="x14">
            <control shapeId="1241" r:id="rId178" name="Check Box 217">
              <controlPr defaultSize="0" autoFill="0" autoLine="0" autoPict="0" altText="">
                <anchor moveWithCells="1">
                  <from>
                    <xdr:col>2</xdr:col>
                    <xdr:colOff>1190625</xdr:colOff>
                    <xdr:row>223</xdr:row>
                    <xdr:rowOff>38100</xdr:rowOff>
                  </from>
                  <to>
                    <xdr:col>3</xdr:col>
                    <xdr:colOff>38100</xdr:colOff>
                    <xdr:row>223</xdr:row>
                    <xdr:rowOff>247650</xdr:rowOff>
                  </to>
                </anchor>
              </controlPr>
            </control>
          </mc:Choice>
        </mc:AlternateContent>
        <mc:AlternateContent xmlns:mc="http://schemas.openxmlformats.org/markup-compatibility/2006">
          <mc:Choice Requires="x14">
            <control shapeId="1242" r:id="rId179" name="Check Box 218">
              <controlPr defaultSize="0" autoFill="0" autoLine="0" autoPict="0" altText="">
                <anchor moveWithCells="1">
                  <from>
                    <xdr:col>2</xdr:col>
                    <xdr:colOff>1181100</xdr:colOff>
                    <xdr:row>224</xdr:row>
                    <xdr:rowOff>47625</xdr:rowOff>
                  </from>
                  <to>
                    <xdr:col>3</xdr:col>
                    <xdr:colOff>28575</xdr:colOff>
                    <xdr:row>224</xdr:row>
                    <xdr:rowOff>257175</xdr:rowOff>
                  </to>
                </anchor>
              </controlPr>
            </control>
          </mc:Choice>
        </mc:AlternateContent>
        <mc:AlternateContent xmlns:mc="http://schemas.openxmlformats.org/markup-compatibility/2006">
          <mc:Choice Requires="x14">
            <control shapeId="1243" r:id="rId180" name="Check Box 219">
              <controlPr defaultSize="0" autoFill="0" autoLine="0" autoPict="0" altText="">
                <anchor moveWithCells="1">
                  <from>
                    <xdr:col>2</xdr:col>
                    <xdr:colOff>1171575</xdr:colOff>
                    <xdr:row>225</xdr:row>
                    <xdr:rowOff>28575</xdr:rowOff>
                  </from>
                  <to>
                    <xdr:col>3</xdr:col>
                    <xdr:colOff>19050</xdr:colOff>
                    <xdr:row>225</xdr:row>
                    <xdr:rowOff>238125</xdr:rowOff>
                  </to>
                </anchor>
              </controlPr>
            </control>
          </mc:Choice>
        </mc:AlternateContent>
        <mc:AlternateContent xmlns:mc="http://schemas.openxmlformats.org/markup-compatibility/2006">
          <mc:Choice Requires="x14">
            <control shapeId="1244" r:id="rId181" name="Check Box 220">
              <controlPr defaultSize="0" autoFill="0" autoLine="0" autoPict="0" altText="">
                <anchor moveWithCells="1">
                  <from>
                    <xdr:col>2</xdr:col>
                    <xdr:colOff>1171575</xdr:colOff>
                    <xdr:row>226</xdr:row>
                    <xdr:rowOff>28575</xdr:rowOff>
                  </from>
                  <to>
                    <xdr:col>3</xdr:col>
                    <xdr:colOff>19050</xdr:colOff>
                    <xdr:row>226</xdr:row>
                    <xdr:rowOff>238125</xdr:rowOff>
                  </to>
                </anchor>
              </controlPr>
            </control>
          </mc:Choice>
        </mc:AlternateContent>
        <mc:AlternateContent xmlns:mc="http://schemas.openxmlformats.org/markup-compatibility/2006">
          <mc:Choice Requires="x14">
            <control shapeId="1245" r:id="rId182" name="Check Box 221">
              <controlPr defaultSize="0" autoFill="0" autoLine="0" autoPict="0" altText="">
                <anchor moveWithCells="1">
                  <from>
                    <xdr:col>2</xdr:col>
                    <xdr:colOff>1190625</xdr:colOff>
                    <xdr:row>227</xdr:row>
                    <xdr:rowOff>28575</xdr:rowOff>
                  </from>
                  <to>
                    <xdr:col>3</xdr:col>
                    <xdr:colOff>38100</xdr:colOff>
                    <xdr:row>227</xdr:row>
                    <xdr:rowOff>238125</xdr:rowOff>
                  </to>
                </anchor>
              </controlPr>
            </control>
          </mc:Choice>
        </mc:AlternateContent>
        <mc:AlternateContent xmlns:mc="http://schemas.openxmlformats.org/markup-compatibility/2006">
          <mc:Choice Requires="x14">
            <control shapeId="1247" r:id="rId183" name="Check Box 223">
              <controlPr defaultSize="0" autoFill="0" autoLine="0" autoPict="0" altText="">
                <anchor moveWithCells="1">
                  <from>
                    <xdr:col>2</xdr:col>
                    <xdr:colOff>1200150</xdr:colOff>
                    <xdr:row>229</xdr:row>
                    <xdr:rowOff>85725</xdr:rowOff>
                  </from>
                  <to>
                    <xdr:col>3</xdr:col>
                    <xdr:colOff>47625</xdr:colOff>
                    <xdr:row>229</xdr:row>
                    <xdr:rowOff>304800</xdr:rowOff>
                  </to>
                </anchor>
              </controlPr>
            </control>
          </mc:Choice>
        </mc:AlternateContent>
        <mc:AlternateContent xmlns:mc="http://schemas.openxmlformats.org/markup-compatibility/2006">
          <mc:Choice Requires="x14">
            <control shapeId="1248" r:id="rId184" name="Check Box 224">
              <controlPr defaultSize="0" autoFill="0" autoLine="0" autoPict="0" altText="">
                <anchor moveWithCells="1">
                  <from>
                    <xdr:col>2</xdr:col>
                    <xdr:colOff>1219200</xdr:colOff>
                    <xdr:row>230</xdr:row>
                    <xdr:rowOff>38100</xdr:rowOff>
                  </from>
                  <to>
                    <xdr:col>3</xdr:col>
                    <xdr:colOff>66675</xdr:colOff>
                    <xdr:row>230</xdr:row>
                    <xdr:rowOff>247650</xdr:rowOff>
                  </to>
                </anchor>
              </controlPr>
            </control>
          </mc:Choice>
        </mc:AlternateContent>
        <mc:AlternateContent xmlns:mc="http://schemas.openxmlformats.org/markup-compatibility/2006">
          <mc:Choice Requires="x14">
            <control shapeId="1249" r:id="rId185" name="Check Box 225">
              <controlPr defaultSize="0" autoFill="0" autoLine="0" autoPict="0" altText="">
                <anchor moveWithCells="1">
                  <from>
                    <xdr:col>2</xdr:col>
                    <xdr:colOff>1238250</xdr:colOff>
                    <xdr:row>231</xdr:row>
                    <xdr:rowOff>38100</xdr:rowOff>
                  </from>
                  <to>
                    <xdr:col>3</xdr:col>
                    <xdr:colOff>85725</xdr:colOff>
                    <xdr:row>231</xdr:row>
                    <xdr:rowOff>247650</xdr:rowOff>
                  </to>
                </anchor>
              </controlPr>
            </control>
          </mc:Choice>
        </mc:AlternateContent>
        <mc:AlternateContent xmlns:mc="http://schemas.openxmlformats.org/markup-compatibility/2006">
          <mc:Choice Requires="x14">
            <control shapeId="1250" r:id="rId186" name="Check Box 226">
              <controlPr defaultSize="0" autoFill="0" autoLine="0" autoPict="0" altText="">
                <anchor moveWithCells="1">
                  <from>
                    <xdr:col>2</xdr:col>
                    <xdr:colOff>1257300</xdr:colOff>
                    <xdr:row>235</xdr:row>
                    <xdr:rowOff>47625</xdr:rowOff>
                  </from>
                  <to>
                    <xdr:col>3</xdr:col>
                    <xdr:colOff>104775</xdr:colOff>
                    <xdr:row>235</xdr:row>
                    <xdr:rowOff>257175</xdr:rowOff>
                  </to>
                </anchor>
              </controlPr>
            </control>
          </mc:Choice>
        </mc:AlternateContent>
        <mc:AlternateContent xmlns:mc="http://schemas.openxmlformats.org/markup-compatibility/2006">
          <mc:Choice Requires="x14">
            <control shapeId="1251" r:id="rId187" name="Check Box 227">
              <controlPr defaultSize="0" autoFill="0" autoLine="0" autoPict="0" altText="">
                <anchor moveWithCells="1">
                  <from>
                    <xdr:col>2</xdr:col>
                    <xdr:colOff>1257300</xdr:colOff>
                    <xdr:row>236</xdr:row>
                    <xdr:rowOff>47625</xdr:rowOff>
                  </from>
                  <to>
                    <xdr:col>3</xdr:col>
                    <xdr:colOff>104775</xdr:colOff>
                    <xdr:row>236</xdr:row>
                    <xdr:rowOff>257175</xdr:rowOff>
                  </to>
                </anchor>
              </controlPr>
            </control>
          </mc:Choice>
        </mc:AlternateContent>
        <mc:AlternateContent xmlns:mc="http://schemas.openxmlformats.org/markup-compatibility/2006">
          <mc:Choice Requires="x14">
            <control shapeId="1252" r:id="rId188" name="Check Box 228">
              <controlPr defaultSize="0" autoFill="0" autoLine="0" autoPict="0" altText="">
                <anchor moveWithCells="1">
                  <from>
                    <xdr:col>2</xdr:col>
                    <xdr:colOff>1266825</xdr:colOff>
                    <xdr:row>237</xdr:row>
                    <xdr:rowOff>47625</xdr:rowOff>
                  </from>
                  <to>
                    <xdr:col>3</xdr:col>
                    <xdr:colOff>114300</xdr:colOff>
                    <xdr:row>237</xdr:row>
                    <xdr:rowOff>257175</xdr:rowOff>
                  </to>
                </anchor>
              </controlPr>
            </control>
          </mc:Choice>
        </mc:AlternateContent>
        <mc:AlternateContent xmlns:mc="http://schemas.openxmlformats.org/markup-compatibility/2006">
          <mc:Choice Requires="x14">
            <control shapeId="1254" r:id="rId189" name="Check Box 230">
              <controlPr defaultSize="0" autoFill="0" autoLine="0" autoPict="0" altText="">
                <anchor moveWithCells="1">
                  <from>
                    <xdr:col>2</xdr:col>
                    <xdr:colOff>1257300</xdr:colOff>
                    <xdr:row>238</xdr:row>
                    <xdr:rowOff>38100</xdr:rowOff>
                  </from>
                  <to>
                    <xdr:col>3</xdr:col>
                    <xdr:colOff>104775</xdr:colOff>
                    <xdr:row>238</xdr:row>
                    <xdr:rowOff>247650</xdr:rowOff>
                  </to>
                </anchor>
              </controlPr>
            </control>
          </mc:Choice>
        </mc:AlternateContent>
        <mc:AlternateContent xmlns:mc="http://schemas.openxmlformats.org/markup-compatibility/2006">
          <mc:Choice Requires="x14">
            <control shapeId="1255" r:id="rId190" name="Check Box 231">
              <controlPr defaultSize="0" autoFill="0" autoLine="0" autoPict="0" altText="">
                <anchor moveWithCells="1">
                  <from>
                    <xdr:col>2</xdr:col>
                    <xdr:colOff>1257300</xdr:colOff>
                    <xdr:row>239</xdr:row>
                    <xdr:rowOff>28575</xdr:rowOff>
                  </from>
                  <to>
                    <xdr:col>3</xdr:col>
                    <xdr:colOff>104775</xdr:colOff>
                    <xdr:row>239</xdr:row>
                    <xdr:rowOff>238125</xdr:rowOff>
                  </to>
                </anchor>
              </controlPr>
            </control>
          </mc:Choice>
        </mc:AlternateContent>
        <mc:AlternateContent xmlns:mc="http://schemas.openxmlformats.org/markup-compatibility/2006">
          <mc:Choice Requires="x14">
            <control shapeId="1256" r:id="rId191" name="Check Box 232">
              <controlPr defaultSize="0" autoFill="0" autoLine="0" autoPict="0" altText="">
                <anchor moveWithCells="1">
                  <from>
                    <xdr:col>2</xdr:col>
                    <xdr:colOff>1247775</xdr:colOff>
                    <xdr:row>240</xdr:row>
                    <xdr:rowOff>38100</xdr:rowOff>
                  </from>
                  <to>
                    <xdr:col>3</xdr:col>
                    <xdr:colOff>95250</xdr:colOff>
                    <xdr:row>240</xdr:row>
                    <xdr:rowOff>247650</xdr:rowOff>
                  </to>
                </anchor>
              </controlPr>
            </control>
          </mc:Choice>
        </mc:AlternateContent>
        <mc:AlternateContent xmlns:mc="http://schemas.openxmlformats.org/markup-compatibility/2006">
          <mc:Choice Requires="x14">
            <control shapeId="1257" r:id="rId192" name="Check Box 233">
              <controlPr defaultSize="0" autoFill="0" autoLine="0" autoPict="0" altText="">
                <anchor moveWithCells="1">
                  <from>
                    <xdr:col>2</xdr:col>
                    <xdr:colOff>1228725</xdr:colOff>
                    <xdr:row>241</xdr:row>
                    <xdr:rowOff>47625</xdr:rowOff>
                  </from>
                  <to>
                    <xdr:col>3</xdr:col>
                    <xdr:colOff>76200</xdr:colOff>
                    <xdr:row>241</xdr:row>
                    <xdr:rowOff>257175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0"/>
  <sheetViews>
    <sheetView zoomScaleNormal="100" workbookViewId="0">
      <pane xSplit="1" ySplit="4" topLeftCell="B5" activePane="bottomRight" state="frozen"/>
      <selection pane="topRight" activeCell="B1" sqref="B1"/>
      <selection pane="bottomLeft" activeCell="A47" sqref="A47"/>
      <selection pane="bottomRight" activeCell="I57" sqref="I57"/>
    </sheetView>
  </sheetViews>
  <sheetFormatPr baseColWidth="10" defaultColWidth="11.42578125" defaultRowHeight="15"/>
  <cols>
    <col min="1" max="1" width="7.7109375" style="9" customWidth="1"/>
    <col min="2" max="2" width="66.7109375" style="10" customWidth="1"/>
    <col min="3" max="3" width="15.7109375" style="9" customWidth="1"/>
    <col min="4" max="4" width="14.42578125" style="9" customWidth="1"/>
    <col min="5" max="5" width="17.85546875" style="96" customWidth="1"/>
    <col min="6" max="7" width="20.7109375" style="97" customWidth="1"/>
    <col min="8" max="10" width="11.42578125" style="1"/>
    <col min="11" max="11" width="9.28515625" style="1" customWidth="1"/>
    <col min="12" max="16384" width="11.42578125" style="1"/>
  </cols>
  <sheetData>
    <row r="1" spans="1:8" ht="15" customHeight="1">
      <c r="A1" s="143" t="str">
        <f>Übersicht!B3</f>
        <v>Landratsamt Unstrut-Hainich-Kreis</v>
      </c>
      <c r="B1" s="143"/>
      <c r="C1" s="144" t="str">
        <f>Übersicht!B8</f>
        <v>Max Mustermann - bitte eintragen</v>
      </c>
      <c r="D1" s="144"/>
      <c r="E1" s="144"/>
      <c r="F1" s="144"/>
      <c r="G1" s="144"/>
    </row>
    <row r="2" spans="1:8" ht="15" customHeight="1">
      <c r="A2" s="143" t="str">
        <f>Übersicht!B4</f>
        <v>2025-062-UHK-BKR-EU</v>
      </c>
      <c r="B2" s="143"/>
      <c r="C2" s="98"/>
      <c r="D2" s="99"/>
      <c r="E2" s="99"/>
      <c r="F2" s="100"/>
      <c r="G2" s="100"/>
    </row>
    <row r="3" spans="1:8">
      <c r="A3" s="146"/>
      <c r="B3" s="146"/>
      <c r="C3" s="144"/>
      <c r="D3" s="144"/>
      <c r="E3" s="144"/>
      <c r="F3" s="100"/>
      <c r="G3" s="100"/>
    </row>
    <row r="4" spans="1:8" ht="49.5" customHeight="1">
      <c r="A4" s="11" t="s">
        <v>17</v>
      </c>
      <c r="B4" s="101" t="s">
        <v>7</v>
      </c>
      <c r="C4" s="102" t="s">
        <v>501</v>
      </c>
      <c r="D4" s="102" t="s">
        <v>502</v>
      </c>
      <c r="E4" s="103" t="s">
        <v>503</v>
      </c>
      <c r="F4" s="104" t="s">
        <v>504</v>
      </c>
      <c r="G4" s="104" t="s">
        <v>505</v>
      </c>
    </row>
    <row r="5" spans="1:8" ht="15" customHeight="1">
      <c r="A5" s="13" t="s">
        <v>506</v>
      </c>
      <c r="B5" s="14" t="s">
        <v>507</v>
      </c>
      <c r="C5" s="134"/>
      <c r="D5" s="134"/>
      <c r="E5" s="134"/>
      <c r="F5" s="105"/>
      <c r="G5" s="106"/>
    </row>
    <row r="6" spans="1:8">
      <c r="A6" s="16" t="s">
        <v>508</v>
      </c>
      <c r="B6" s="25" t="s">
        <v>509</v>
      </c>
      <c r="C6" s="107" t="s">
        <v>510</v>
      </c>
      <c r="D6" s="20">
        <v>6</v>
      </c>
      <c r="E6" s="108" t="s">
        <v>511</v>
      </c>
      <c r="F6" s="137"/>
      <c r="G6" s="110" t="str">
        <f>IF(F6&lt;&gt;"",F6*D6,"")</f>
        <v/>
      </c>
    </row>
    <row r="7" spans="1:8" ht="76.5">
      <c r="A7" s="16" t="s">
        <v>512</v>
      </c>
      <c r="B7" s="25" t="s">
        <v>513</v>
      </c>
      <c r="C7" s="20" t="s">
        <v>514</v>
      </c>
      <c r="D7" s="20">
        <v>6</v>
      </c>
      <c r="E7" s="108" t="s">
        <v>511</v>
      </c>
      <c r="F7" s="109"/>
      <c r="G7" s="110" t="str">
        <f>IF(F7&lt;&gt;"",F7*D7,"")</f>
        <v/>
      </c>
    </row>
    <row r="8" spans="1:8" ht="25.5">
      <c r="A8" s="16" t="s">
        <v>515</v>
      </c>
      <c r="B8" s="131" t="s">
        <v>516</v>
      </c>
      <c r="C8" s="20" t="s">
        <v>517</v>
      </c>
      <c r="D8" s="20">
        <v>6</v>
      </c>
      <c r="E8" s="24" t="s">
        <v>518</v>
      </c>
      <c r="F8" s="109"/>
      <c r="G8" s="110" t="str">
        <f>IF(F8&lt;&gt;"",F8*D8,"")</f>
        <v/>
      </c>
    </row>
    <row r="9" spans="1:8" ht="76.5">
      <c r="A9" s="111"/>
      <c r="B9" s="131" t="s">
        <v>519</v>
      </c>
      <c r="C9" s="20"/>
      <c r="D9" s="20">
        <v>12</v>
      </c>
      <c r="E9" s="108" t="s">
        <v>511</v>
      </c>
      <c r="F9" s="109"/>
      <c r="G9" s="110" t="str">
        <f>IF(F9&lt;&gt;"",F9*D9,"")</f>
        <v/>
      </c>
    </row>
    <row r="10" spans="1:8" ht="15" customHeight="1">
      <c r="A10" s="13" t="s">
        <v>520</v>
      </c>
      <c r="B10" s="14" t="s">
        <v>521</v>
      </c>
      <c r="C10" s="52"/>
      <c r="D10" s="52"/>
      <c r="E10" s="134"/>
      <c r="F10" s="105"/>
      <c r="G10" s="112"/>
    </row>
    <row r="11" spans="1:8" ht="76.5">
      <c r="A11" s="16" t="s">
        <v>522</v>
      </c>
      <c r="B11" s="113" t="s">
        <v>523</v>
      </c>
      <c r="C11" s="20" t="s">
        <v>524</v>
      </c>
      <c r="D11" s="20">
        <v>24</v>
      </c>
      <c r="E11" s="108" t="s">
        <v>511</v>
      </c>
      <c r="F11" s="109"/>
      <c r="G11" s="110" t="str">
        <f t="shared" ref="G11:G23" si="0">IF(F11&lt;&gt;"",F11*D11,"")</f>
        <v/>
      </c>
    </row>
    <row r="12" spans="1:8" ht="25.5" customHeight="1">
      <c r="A12" s="16" t="s">
        <v>525</v>
      </c>
      <c r="B12" s="131" t="s">
        <v>526</v>
      </c>
      <c r="C12" s="20" t="s">
        <v>524</v>
      </c>
      <c r="D12" s="20">
        <v>24</v>
      </c>
      <c r="E12" s="108" t="s">
        <v>511</v>
      </c>
      <c r="F12" s="109"/>
      <c r="G12" s="110" t="str">
        <f t="shared" si="0"/>
        <v/>
      </c>
      <c r="H12" s="114"/>
    </row>
    <row r="13" spans="1:8">
      <c r="A13" s="16" t="s">
        <v>527</v>
      </c>
      <c r="B13" s="25" t="s">
        <v>528</v>
      </c>
      <c r="C13" s="20" t="s">
        <v>529</v>
      </c>
      <c r="D13" s="20">
        <v>48</v>
      </c>
      <c r="E13" s="108" t="s">
        <v>511</v>
      </c>
      <c r="F13" s="109"/>
      <c r="G13" s="110" t="str">
        <f t="shared" si="0"/>
        <v/>
      </c>
      <c r="H13" s="114"/>
    </row>
    <row r="14" spans="1:8" ht="38.25">
      <c r="A14" s="16" t="s">
        <v>530</v>
      </c>
      <c r="B14" s="131" t="s">
        <v>531</v>
      </c>
      <c r="C14" s="20" t="s">
        <v>532</v>
      </c>
      <c r="D14" s="20">
        <v>48</v>
      </c>
      <c r="E14" s="108" t="s">
        <v>511</v>
      </c>
      <c r="F14" s="109"/>
      <c r="G14" s="110" t="str">
        <f t="shared" si="0"/>
        <v/>
      </c>
      <c r="H14" s="114"/>
    </row>
    <row r="15" spans="1:8">
      <c r="A15" s="16" t="s">
        <v>533</v>
      </c>
      <c r="B15" s="131" t="s">
        <v>534</v>
      </c>
      <c r="C15" s="20" t="s">
        <v>535</v>
      </c>
      <c r="D15" s="20">
        <v>24</v>
      </c>
      <c r="E15" s="24" t="s">
        <v>518</v>
      </c>
      <c r="F15" s="109"/>
      <c r="G15" s="110" t="str">
        <f t="shared" si="0"/>
        <v/>
      </c>
      <c r="H15" s="114"/>
    </row>
    <row r="16" spans="1:8">
      <c r="A16" s="16" t="s">
        <v>536</v>
      </c>
      <c r="B16" s="115" t="s">
        <v>537</v>
      </c>
      <c r="C16" s="20"/>
      <c r="D16" s="20">
        <v>24</v>
      </c>
      <c r="E16" s="24" t="s">
        <v>518</v>
      </c>
      <c r="F16" s="109"/>
      <c r="G16" s="110" t="str">
        <f t="shared" si="0"/>
        <v/>
      </c>
      <c r="H16" s="114"/>
    </row>
    <row r="17" spans="1:10">
      <c r="A17" s="16" t="s">
        <v>538</v>
      </c>
      <c r="B17" s="131" t="s">
        <v>539</v>
      </c>
      <c r="C17" s="20"/>
      <c r="D17" s="20">
        <v>2</v>
      </c>
      <c r="E17" s="24" t="s">
        <v>518</v>
      </c>
      <c r="F17" s="109"/>
      <c r="G17" s="110" t="str">
        <f t="shared" si="0"/>
        <v/>
      </c>
      <c r="H17" s="114"/>
    </row>
    <row r="18" spans="1:10" ht="51">
      <c r="A18" s="16" t="s">
        <v>540</v>
      </c>
      <c r="B18" s="25" t="s">
        <v>541</v>
      </c>
      <c r="C18" s="20"/>
      <c r="D18" s="20">
        <v>2</v>
      </c>
      <c r="E18" s="24" t="s">
        <v>518</v>
      </c>
      <c r="F18" s="109"/>
      <c r="G18" s="110" t="str">
        <f t="shared" si="0"/>
        <v/>
      </c>
      <c r="H18" s="114"/>
      <c r="J18" s="60"/>
    </row>
    <row r="19" spans="1:10" ht="25.5">
      <c r="A19" s="16" t="s">
        <v>542</v>
      </c>
      <c r="B19" s="25" t="s">
        <v>543</v>
      </c>
      <c r="C19" s="20"/>
      <c r="D19" s="20">
        <v>1</v>
      </c>
      <c r="E19" s="24" t="s">
        <v>518</v>
      </c>
      <c r="F19" s="109"/>
      <c r="G19" s="110" t="str">
        <f t="shared" si="0"/>
        <v/>
      </c>
      <c r="H19" s="114"/>
    </row>
    <row r="20" spans="1:10" ht="25.5">
      <c r="A20" s="16" t="s">
        <v>544</v>
      </c>
      <c r="B20" s="25" t="s">
        <v>545</v>
      </c>
      <c r="C20" s="20"/>
      <c r="D20" s="20">
        <v>1</v>
      </c>
      <c r="E20" s="24" t="s">
        <v>518</v>
      </c>
      <c r="F20" s="109"/>
      <c r="G20" s="110" t="str">
        <f t="shared" si="0"/>
        <v/>
      </c>
      <c r="H20" s="114"/>
    </row>
    <row r="21" spans="1:10">
      <c r="A21" s="16" t="s">
        <v>546</v>
      </c>
      <c r="B21" s="25" t="s">
        <v>547</v>
      </c>
      <c r="C21" s="20"/>
      <c r="D21" s="20">
        <v>1</v>
      </c>
      <c r="E21" s="24" t="s">
        <v>518</v>
      </c>
      <c r="F21" s="109"/>
      <c r="G21" s="110" t="str">
        <f t="shared" si="0"/>
        <v/>
      </c>
      <c r="H21" s="114"/>
    </row>
    <row r="22" spans="1:10" ht="39">
      <c r="A22" s="16" t="s">
        <v>548</v>
      </c>
      <c r="B22" s="116" t="s">
        <v>549</v>
      </c>
      <c r="C22" s="20"/>
      <c r="D22" s="20">
        <v>200</v>
      </c>
      <c r="E22" s="24" t="s">
        <v>518</v>
      </c>
      <c r="F22" s="109"/>
      <c r="G22" s="110" t="str">
        <f t="shared" si="0"/>
        <v/>
      </c>
      <c r="H22" s="114"/>
      <c r="I22" s="60"/>
    </row>
    <row r="23" spans="1:10" ht="39">
      <c r="A23" s="16" t="s">
        <v>550</v>
      </c>
      <c r="B23" s="117" t="s">
        <v>551</v>
      </c>
      <c r="C23" s="20"/>
      <c r="D23" s="20">
        <v>30</v>
      </c>
      <c r="E23" s="24" t="s">
        <v>518</v>
      </c>
      <c r="F23" s="109"/>
      <c r="G23" s="110" t="str">
        <f t="shared" si="0"/>
        <v/>
      </c>
    </row>
    <row r="24" spans="1:10">
      <c r="A24" s="13" t="s">
        <v>552</v>
      </c>
      <c r="B24" s="14" t="s">
        <v>553</v>
      </c>
      <c r="C24" s="134"/>
      <c r="D24" s="134"/>
      <c r="E24" s="52"/>
      <c r="F24" s="105"/>
      <c r="G24" s="112"/>
    </row>
    <row r="25" spans="1:10">
      <c r="A25" s="16" t="s">
        <v>554</v>
      </c>
      <c r="B25" s="32" t="s">
        <v>555</v>
      </c>
      <c r="C25" s="24"/>
      <c r="D25" s="24">
        <v>6</v>
      </c>
      <c r="E25" s="24" t="s">
        <v>518</v>
      </c>
      <c r="F25" s="118"/>
      <c r="G25" s="110" t="str">
        <f>IF(F25&lt;&gt;"",F25*D25,"")</f>
        <v/>
      </c>
    </row>
    <row r="26" spans="1:10">
      <c r="A26" s="16" t="s">
        <v>556</v>
      </c>
      <c r="B26" s="113" t="s">
        <v>557</v>
      </c>
      <c r="C26" s="24"/>
      <c r="D26" s="119">
        <v>4</v>
      </c>
      <c r="E26" s="24" t="s">
        <v>518</v>
      </c>
      <c r="F26" s="118"/>
      <c r="G26" s="110" t="str">
        <f>IF(F26&lt;&gt;"",F26*D26,"")</f>
        <v/>
      </c>
    </row>
    <row r="27" spans="1:10" ht="15" customHeight="1">
      <c r="A27" s="13" t="s">
        <v>558</v>
      </c>
      <c r="B27" s="14" t="s">
        <v>559</v>
      </c>
      <c r="C27" s="52"/>
      <c r="D27" s="52"/>
      <c r="E27" s="52"/>
      <c r="F27" s="105"/>
      <c r="G27" s="112"/>
    </row>
    <row r="28" spans="1:10">
      <c r="A28" s="16" t="s">
        <v>560</v>
      </c>
      <c r="B28" s="132" t="s">
        <v>561</v>
      </c>
      <c r="C28" s="24" t="s">
        <v>562</v>
      </c>
      <c r="D28" s="24">
        <v>2</v>
      </c>
      <c r="E28" s="108" t="s">
        <v>511</v>
      </c>
      <c r="F28" s="118"/>
      <c r="G28" s="110" t="str">
        <f t="shared" ref="G28:G36" si="1">IF(F28&lt;&gt;"",F28*D28,"")</f>
        <v/>
      </c>
    </row>
    <row r="29" spans="1:10">
      <c r="A29" s="16" t="s">
        <v>563</v>
      </c>
      <c r="B29" s="36" t="s">
        <v>564</v>
      </c>
      <c r="C29" s="24" t="s">
        <v>565</v>
      </c>
      <c r="D29" s="22">
        <v>2</v>
      </c>
      <c r="E29" s="24" t="s">
        <v>518</v>
      </c>
      <c r="F29" s="120"/>
      <c r="G29" s="110" t="str">
        <f t="shared" si="1"/>
        <v/>
      </c>
    </row>
    <row r="30" spans="1:10" ht="15" customHeight="1">
      <c r="A30" s="16" t="s">
        <v>566</v>
      </c>
      <c r="B30" s="73" t="s">
        <v>567</v>
      </c>
      <c r="C30" s="119"/>
      <c r="D30" s="20">
        <v>1</v>
      </c>
      <c r="E30" s="24" t="s">
        <v>518</v>
      </c>
      <c r="F30" s="109"/>
      <c r="G30" s="110" t="str">
        <f t="shared" si="1"/>
        <v/>
      </c>
    </row>
    <row r="31" spans="1:10" ht="25.5" customHeight="1">
      <c r="A31" s="16" t="s">
        <v>568</v>
      </c>
      <c r="B31" s="36" t="s">
        <v>569</v>
      </c>
      <c r="C31" s="121" t="s">
        <v>570</v>
      </c>
      <c r="D31" s="22">
        <v>4</v>
      </c>
      <c r="E31" s="24" t="s">
        <v>518</v>
      </c>
      <c r="F31" s="120"/>
      <c r="G31" s="110" t="str">
        <f t="shared" si="1"/>
        <v/>
      </c>
    </row>
    <row r="32" spans="1:10" ht="25.5" customHeight="1">
      <c r="A32" s="16" t="s">
        <v>571</v>
      </c>
      <c r="B32" s="122" t="s">
        <v>572</v>
      </c>
      <c r="C32" s="121"/>
      <c r="D32" s="22">
        <v>4</v>
      </c>
      <c r="E32" s="24" t="s">
        <v>518</v>
      </c>
      <c r="F32" s="120"/>
      <c r="G32" s="110" t="str">
        <f t="shared" si="1"/>
        <v/>
      </c>
    </row>
    <row r="33" spans="1:8" ht="25.5" customHeight="1">
      <c r="A33" s="16" t="s">
        <v>573</v>
      </c>
      <c r="B33" s="122" t="s">
        <v>574</v>
      </c>
      <c r="C33" s="121"/>
      <c r="D33" s="22">
        <v>1</v>
      </c>
      <c r="E33" s="24" t="s">
        <v>518</v>
      </c>
      <c r="F33" s="120"/>
      <c r="G33" s="110" t="str">
        <f t="shared" si="1"/>
        <v/>
      </c>
    </row>
    <row r="34" spans="1:8" ht="51">
      <c r="A34" s="16" t="s">
        <v>575</v>
      </c>
      <c r="B34" s="122" t="s">
        <v>576</v>
      </c>
      <c r="C34" s="121"/>
      <c r="D34" s="22">
        <v>6</v>
      </c>
      <c r="E34" s="108" t="s">
        <v>511</v>
      </c>
      <c r="F34" s="120"/>
      <c r="G34" s="110" t="str">
        <f t="shared" si="1"/>
        <v/>
      </c>
    </row>
    <row r="35" spans="1:8" ht="76.5">
      <c r="A35" s="16" t="s">
        <v>577</v>
      </c>
      <c r="B35" s="122" t="s">
        <v>578</v>
      </c>
      <c r="C35" s="121"/>
      <c r="D35" s="22">
        <v>1</v>
      </c>
      <c r="E35" s="24" t="s">
        <v>518</v>
      </c>
      <c r="F35" s="120"/>
      <c r="G35" s="110" t="str">
        <f t="shared" si="1"/>
        <v/>
      </c>
    </row>
    <row r="36" spans="1:8" ht="25.5">
      <c r="A36" s="16" t="s">
        <v>579</v>
      </c>
      <c r="B36" s="122" t="s">
        <v>580</v>
      </c>
      <c r="C36" s="121" t="s">
        <v>581</v>
      </c>
      <c r="D36" s="22">
        <v>2</v>
      </c>
      <c r="E36" s="24" t="s">
        <v>518</v>
      </c>
      <c r="F36" s="120"/>
      <c r="G36" s="110" t="str">
        <f t="shared" si="1"/>
        <v/>
      </c>
    </row>
    <row r="37" spans="1:8">
      <c r="A37" s="13" t="s">
        <v>582</v>
      </c>
      <c r="B37" s="14" t="s">
        <v>583</v>
      </c>
      <c r="C37" s="52"/>
      <c r="D37" s="52"/>
      <c r="E37" s="52"/>
      <c r="F37" s="105"/>
      <c r="G37" s="112"/>
    </row>
    <row r="38" spans="1:8" ht="38.25">
      <c r="A38" s="16" t="s">
        <v>584</v>
      </c>
      <c r="B38" s="123" t="s">
        <v>585</v>
      </c>
      <c r="C38" s="124" t="s">
        <v>586</v>
      </c>
      <c r="D38" s="124">
        <v>1</v>
      </c>
      <c r="E38" s="108" t="s">
        <v>511</v>
      </c>
      <c r="F38" s="125"/>
      <c r="G38" s="110" t="str">
        <f>IF(F38&lt;&gt;"",F38*D38,"")</f>
        <v/>
      </c>
      <c r="H38" s="8"/>
    </row>
    <row r="39" spans="1:8">
      <c r="A39" s="16" t="s">
        <v>587</v>
      </c>
      <c r="B39" s="42" t="s">
        <v>588</v>
      </c>
      <c r="C39" s="20" t="s">
        <v>589</v>
      </c>
      <c r="D39" s="20">
        <v>1</v>
      </c>
      <c r="E39" s="24" t="s">
        <v>518</v>
      </c>
      <c r="F39" s="109"/>
      <c r="G39" s="110" t="str">
        <f>IF(F39&lt;&gt;"",F39*D39,"")</f>
        <v/>
      </c>
      <c r="H39" s="114"/>
    </row>
    <row r="40" spans="1:8" ht="25.5">
      <c r="A40" s="16" t="s">
        <v>590</v>
      </c>
      <c r="B40" s="25" t="s">
        <v>591</v>
      </c>
      <c r="C40" s="20" t="s">
        <v>592</v>
      </c>
      <c r="D40" s="20">
        <v>1</v>
      </c>
      <c r="E40" s="24" t="s">
        <v>518</v>
      </c>
      <c r="F40" s="109"/>
      <c r="G40" s="110" t="str">
        <f>IF(F40&lt;&gt;"",F40*D40,"")</f>
        <v/>
      </c>
    </row>
    <row r="41" spans="1:8" ht="25.5">
      <c r="A41" s="16" t="s">
        <v>593</v>
      </c>
      <c r="B41" s="25" t="s">
        <v>594</v>
      </c>
      <c r="C41" s="20"/>
      <c r="D41" s="20">
        <v>1</v>
      </c>
      <c r="E41" s="24" t="s">
        <v>518</v>
      </c>
      <c r="F41" s="109"/>
      <c r="G41" s="110" t="str">
        <f>IF(F41&lt;&gt;"",F41*D41,"")</f>
        <v/>
      </c>
    </row>
    <row r="42" spans="1:8" ht="15" customHeight="1">
      <c r="A42" s="13" t="s">
        <v>595</v>
      </c>
      <c r="B42" s="14" t="s">
        <v>596</v>
      </c>
      <c r="C42" s="52"/>
      <c r="D42" s="52"/>
      <c r="E42" s="52"/>
      <c r="F42" s="105"/>
      <c r="G42" s="112"/>
    </row>
    <row r="43" spans="1:8" ht="15" customHeight="1">
      <c r="A43" s="16" t="s">
        <v>597</v>
      </c>
      <c r="B43" s="17" t="s">
        <v>598</v>
      </c>
      <c r="C43" s="24"/>
      <c r="D43" s="24">
        <v>1</v>
      </c>
      <c r="E43" s="24" t="s">
        <v>518</v>
      </c>
      <c r="F43" s="118"/>
      <c r="G43" s="110" t="str">
        <f>IF(F43&lt;&gt;"",F43*D43,"")</f>
        <v/>
      </c>
    </row>
    <row r="44" spans="1:8" ht="15" customHeight="1">
      <c r="A44" s="16" t="s">
        <v>597</v>
      </c>
      <c r="B44" s="131" t="s">
        <v>599</v>
      </c>
      <c r="C44" s="20" t="s">
        <v>600</v>
      </c>
      <c r="D44" s="20">
        <v>0</v>
      </c>
      <c r="E44" s="24" t="s">
        <v>518</v>
      </c>
      <c r="F44" s="109"/>
      <c r="G44" s="110" t="str">
        <f>IF(F44&lt;&gt;"",F44*D44,"")</f>
        <v/>
      </c>
    </row>
    <row r="45" spans="1:8" ht="38.25">
      <c r="A45" s="16" t="s">
        <v>601</v>
      </c>
      <c r="B45" s="131" t="s">
        <v>602</v>
      </c>
      <c r="C45" s="20"/>
      <c r="D45" s="20">
        <v>2</v>
      </c>
      <c r="E45" s="108" t="s">
        <v>511</v>
      </c>
      <c r="F45" s="109"/>
      <c r="G45" s="110" t="str">
        <f>IF(F45&lt;&gt;"",F45*D45,"")</f>
        <v/>
      </c>
    </row>
    <row r="46" spans="1:8" ht="15" customHeight="1">
      <c r="A46" s="13" t="s">
        <v>603</v>
      </c>
      <c r="B46" s="14" t="s">
        <v>604</v>
      </c>
      <c r="C46" s="52"/>
      <c r="D46" s="52"/>
      <c r="E46" s="52"/>
      <c r="F46" s="105"/>
      <c r="G46" s="112"/>
    </row>
    <row r="47" spans="1:8">
      <c r="A47" s="16" t="s">
        <v>605</v>
      </c>
      <c r="B47" s="36" t="s">
        <v>606</v>
      </c>
      <c r="C47" s="22"/>
      <c r="D47" s="22">
        <v>1</v>
      </c>
      <c r="E47" s="24" t="s">
        <v>518</v>
      </c>
      <c r="F47" s="120"/>
      <c r="G47" s="110" t="str">
        <f t="shared" ref="G47:G66" si="2">IF(F47&lt;&gt;"",F47*D47,"")</f>
        <v/>
      </c>
    </row>
    <row r="48" spans="1:8">
      <c r="A48" s="16" t="s">
        <v>607</v>
      </c>
      <c r="B48" s="36" t="s">
        <v>608</v>
      </c>
      <c r="C48" s="22"/>
      <c r="D48" s="22">
        <v>2</v>
      </c>
      <c r="E48" s="24" t="s">
        <v>518</v>
      </c>
      <c r="F48" s="120"/>
      <c r="G48" s="110" t="str">
        <f t="shared" si="2"/>
        <v/>
      </c>
    </row>
    <row r="49" spans="1:7">
      <c r="A49" s="16" t="s">
        <v>609</v>
      </c>
      <c r="B49" s="36" t="s">
        <v>610</v>
      </c>
      <c r="C49" s="22"/>
      <c r="D49" s="22">
        <v>3</v>
      </c>
      <c r="E49" s="24" t="s">
        <v>518</v>
      </c>
      <c r="F49" s="120"/>
      <c r="G49" s="110" t="str">
        <f t="shared" si="2"/>
        <v/>
      </c>
    </row>
    <row r="50" spans="1:7" ht="25.5">
      <c r="A50" s="16" t="s">
        <v>611</v>
      </c>
      <c r="B50" s="36" t="s">
        <v>612</v>
      </c>
      <c r="C50" s="22"/>
      <c r="D50" s="22">
        <v>100</v>
      </c>
      <c r="E50" s="24" t="s">
        <v>518</v>
      </c>
      <c r="F50" s="120"/>
      <c r="G50" s="110" t="str">
        <f t="shared" si="2"/>
        <v/>
      </c>
    </row>
    <row r="51" spans="1:7">
      <c r="A51" s="16" t="s">
        <v>613</v>
      </c>
      <c r="B51" s="36" t="s">
        <v>614</v>
      </c>
      <c r="C51" s="22"/>
      <c r="D51" s="22">
        <v>100</v>
      </c>
      <c r="E51" s="24" t="s">
        <v>518</v>
      </c>
      <c r="F51" s="120"/>
      <c r="G51" s="110" t="str">
        <f t="shared" si="2"/>
        <v/>
      </c>
    </row>
    <row r="52" spans="1:7" ht="25.5">
      <c r="A52" s="16" t="s">
        <v>615</v>
      </c>
      <c r="B52" s="126" t="s">
        <v>616</v>
      </c>
      <c r="C52" s="20"/>
      <c r="D52" s="20">
        <v>1</v>
      </c>
      <c r="E52" s="24" t="s">
        <v>518</v>
      </c>
      <c r="F52" s="109"/>
      <c r="G52" s="110" t="str">
        <f t="shared" si="2"/>
        <v/>
      </c>
    </row>
    <row r="53" spans="1:7" ht="25.5">
      <c r="A53" s="16" t="s">
        <v>617</v>
      </c>
      <c r="B53" s="127" t="s">
        <v>618</v>
      </c>
      <c r="C53" s="24"/>
      <c r="D53" s="24">
        <v>6</v>
      </c>
      <c r="E53" s="24" t="s">
        <v>518</v>
      </c>
      <c r="F53" s="118"/>
      <c r="G53" s="110" t="str">
        <f t="shared" si="2"/>
        <v/>
      </c>
    </row>
    <row r="54" spans="1:7">
      <c r="A54" s="16" t="s">
        <v>619</v>
      </c>
      <c r="B54" s="127" t="s">
        <v>620</v>
      </c>
      <c r="C54" s="24"/>
      <c r="D54" s="24">
        <v>1</v>
      </c>
      <c r="E54" s="24" t="s">
        <v>518</v>
      </c>
      <c r="F54" s="118"/>
      <c r="G54" s="110" t="str">
        <f t="shared" si="2"/>
        <v/>
      </c>
    </row>
    <row r="55" spans="1:7">
      <c r="A55" s="16" t="s">
        <v>621</v>
      </c>
      <c r="B55" s="127" t="s">
        <v>622</v>
      </c>
      <c r="C55" s="20"/>
      <c r="D55" s="20">
        <v>1</v>
      </c>
      <c r="E55" s="24" t="s">
        <v>518</v>
      </c>
      <c r="F55" s="109"/>
      <c r="G55" s="110" t="str">
        <f t="shared" si="2"/>
        <v/>
      </c>
    </row>
    <row r="56" spans="1:7">
      <c r="A56" s="16" t="s">
        <v>623</v>
      </c>
      <c r="B56" s="127" t="s">
        <v>624</v>
      </c>
      <c r="C56" s="20"/>
      <c r="D56" s="20">
        <v>1</v>
      </c>
      <c r="E56" s="24" t="s">
        <v>518</v>
      </c>
      <c r="F56" s="109"/>
      <c r="G56" s="110" t="str">
        <f t="shared" si="2"/>
        <v/>
      </c>
    </row>
    <row r="57" spans="1:7" ht="89.25">
      <c r="A57" s="16" t="s">
        <v>625</v>
      </c>
      <c r="B57" s="127" t="s">
        <v>626</v>
      </c>
      <c r="C57" s="20" t="s">
        <v>627</v>
      </c>
      <c r="D57" s="20">
        <v>1</v>
      </c>
      <c r="E57" s="24" t="s">
        <v>518</v>
      </c>
      <c r="F57" s="109"/>
      <c r="G57" s="110" t="str">
        <f t="shared" si="2"/>
        <v/>
      </c>
    </row>
    <row r="58" spans="1:7">
      <c r="A58" s="16" t="s">
        <v>628</v>
      </c>
      <c r="B58" s="127" t="s">
        <v>629</v>
      </c>
      <c r="C58" s="20"/>
      <c r="D58" s="20">
        <v>20</v>
      </c>
      <c r="E58" s="24" t="s">
        <v>518</v>
      </c>
      <c r="F58" s="109"/>
      <c r="G58" s="110" t="str">
        <f t="shared" si="2"/>
        <v/>
      </c>
    </row>
    <row r="59" spans="1:7" ht="38.25">
      <c r="A59" s="16" t="s">
        <v>630</v>
      </c>
      <c r="B59" s="127" t="s">
        <v>631</v>
      </c>
      <c r="C59" s="20"/>
      <c r="D59" s="20">
        <v>1</v>
      </c>
      <c r="E59" s="24" t="s">
        <v>518</v>
      </c>
      <c r="F59" s="109"/>
      <c r="G59" s="110" t="str">
        <f t="shared" si="2"/>
        <v/>
      </c>
    </row>
    <row r="60" spans="1:7" ht="51">
      <c r="A60" s="16" t="s">
        <v>632</v>
      </c>
      <c r="B60" s="127" t="s">
        <v>633</v>
      </c>
      <c r="C60" s="20"/>
      <c r="D60" s="20">
        <v>2</v>
      </c>
      <c r="E60" s="24" t="s">
        <v>518</v>
      </c>
      <c r="F60" s="109"/>
      <c r="G60" s="110" t="str">
        <f t="shared" si="2"/>
        <v/>
      </c>
    </row>
    <row r="61" spans="1:7">
      <c r="A61" s="16" t="s">
        <v>634</v>
      </c>
      <c r="B61" s="127" t="s">
        <v>635</v>
      </c>
      <c r="C61" s="20"/>
      <c r="D61" s="20">
        <v>2</v>
      </c>
      <c r="E61" s="24" t="s">
        <v>518</v>
      </c>
      <c r="F61" s="109"/>
      <c r="G61" s="110" t="str">
        <f t="shared" si="2"/>
        <v/>
      </c>
    </row>
    <row r="62" spans="1:7">
      <c r="A62" s="16" t="s">
        <v>636</v>
      </c>
      <c r="B62" s="127" t="s">
        <v>637</v>
      </c>
      <c r="C62" s="20"/>
      <c r="D62" s="20">
        <v>20</v>
      </c>
      <c r="E62" s="24" t="s">
        <v>518</v>
      </c>
      <c r="F62" s="109"/>
      <c r="G62" s="110" t="str">
        <f t="shared" si="2"/>
        <v/>
      </c>
    </row>
    <row r="63" spans="1:7" ht="25.5">
      <c r="A63" s="16" t="s">
        <v>638</v>
      </c>
      <c r="B63" s="127" t="s">
        <v>639</v>
      </c>
      <c r="C63" s="20"/>
      <c r="D63" s="20">
        <v>10</v>
      </c>
      <c r="E63" s="24" t="s">
        <v>518</v>
      </c>
      <c r="F63" s="109"/>
      <c r="G63" s="110" t="str">
        <f t="shared" si="2"/>
        <v/>
      </c>
    </row>
    <row r="64" spans="1:7">
      <c r="A64" s="16" t="s">
        <v>640</v>
      </c>
      <c r="B64" s="127" t="s">
        <v>641</v>
      </c>
      <c r="C64" s="20"/>
      <c r="D64" s="20">
        <v>1</v>
      </c>
      <c r="E64" s="24" t="s">
        <v>518</v>
      </c>
      <c r="F64" s="109"/>
      <c r="G64" s="110" t="str">
        <f t="shared" si="2"/>
        <v/>
      </c>
    </row>
    <row r="65" spans="1:7">
      <c r="A65" s="16" t="s">
        <v>642</v>
      </c>
      <c r="B65" s="127" t="s">
        <v>643</v>
      </c>
      <c r="C65" s="20"/>
      <c r="D65" s="20">
        <v>5</v>
      </c>
      <c r="E65" s="24" t="s">
        <v>518</v>
      </c>
      <c r="F65" s="109"/>
      <c r="G65" s="110" t="str">
        <f t="shared" si="2"/>
        <v/>
      </c>
    </row>
    <row r="66" spans="1:7">
      <c r="A66" s="16" t="s">
        <v>644</v>
      </c>
      <c r="B66" s="127" t="s">
        <v>645</v>
      </c>
      <c r="C66" s="20"/>
      <c r="D66" s="20">
        <v>1</v>
      </c>
      <c r="E66" s="24" t="s">
        <v>518</v>
      </c>
      <c r="F66" s="109"/>
      <c r="G66" s="110" t="str">
        <f t="shared" si="2"/>
        <v/>
      </c>
    </row>
    <row r="67" spans="1:7" ht="15" customHeight="1">
      <c r="A67" s="165" t="s">
        <v>498</v>
      </c>
      <c r="B67" s="165"/>
      <c r="C67" s="165"/>
      <c r="D67" s="165"/>
      <c r="E67" s="165"/>
      <c r="F67" s="165"/>
      <c r="G67" s="128" t="str">
        <f>IF(G66&lt;&gt;"",SUM(G6:G9,G11:G23,G25:G26,G28:G36,G38:G41,G43:G45,G47:G60,G61:G66),"")</f>
        <v/>
      </c>
    </row>
    <row r="68" spans="1:7" ht="15" customHeight="1">
      <c r="A68" s="165" t="s">
        <v>499</v>
      </c>
      <c r="B68" s="165"/>
      <c r="C68" s="165"/>
      <c r="D68" s="165"/>
      <c r="E68" s="165"/>
      <c r="F68" s="165"/>
      <c r="G68" s="128" t="str">
        <f>IF(G67&lt;&gt;"",G67*0.19,"")</f>
        <v/>
      </c>
    </row>
    <row r="69" spans="1:7" ht="15.75" customHeight="1">
      <c r="A69" s="165" t="s">
        <v>500</v>
      </c>
      <c r="B69" s="165"/>
      <c r="C69" s="165"/>
      <c r="D69" s="165"/>
      <c r="E69" s="165"/>
      <c r="F69" s="165"/>
      <c r="G69" s="128" t="str">
        <f>IF(G67&lt;&gt;"",G67+G68,"")</f>
        <v/>
      </c>
    </row>
    <row r="70" spans="1:7">
      <c r="A70" s="89"/>
      <c r="B70" s="129"/>
      <c r="C70" s="89"/>
      <c r="D70" s="89"/>
      <c r="E70" s="89"/>
      <c r="F70" s="130"/>
      <c r="G70" s="130"/>
    </row>
  </sheetData>
  <sheetProtection algorithmName="SHA-512" hashValue="WDueRySQromomVG8OUaEqeMwv/KoWLXLA6/b5yUjrm5pidCSTTj4znlVKWAH/f5wwldIvsugdJ7cYKOANk5hxg==" saltValue="mSsVBBu/S01uwf4PiHM6rA==" spinCount="100000" sheet="1" objects="1" scenarios="1"/>
  <mergeCells count="8">
    <mergeCell ref="A67:F67"/>
    <mergeCell ref="A68:F68"/>
    <mergeCell ref="A69:F69"/>
    <mergeCell ref="A1:B1"/>
    <mergeCell ref="C1:G1"/>
    <mergeCell ref="A2:B2"/>
    <mergeCell ref="A3:B3"/>
    <mergeCell ref="C3:E3"/>
  </mergeCells>
  <pageMargins left="0.23611111111111099" right="0.23611111111111099" top="0.74861111111111101" bottom="0.74791666666666701" header="0.31527777777777799" footer="0.511811023622047"/>
  <pageSetup paperSize="9" fitToHeight="0" orientation="landscape" horizontalDpi="300" verticalDpi="300"/>
  <headerFooter>
    <oddHeader>&amp;C&amp;P</oddHead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Übersicht</vt:lpstr>
      <vt:lpstr> Fahrgestell und Aufbau</vt:lpstr>
      <vt:lpstr>Beladung</vt:lpstr>
      <vt:lpstr>' Fahrgestell und Aufbau'!Drucktitel</vt:lpstr>
      <vt:lpstr>Beladung!Drucktitel</vt:lpstr>
      <vt:lpstr>' Fahrgestell und Aufbau'!Z_785EB127_131A_48B3_A7D3_D113A5EC362E_.wvu.PrintTitles</vt:lpstr>
      <vt:lpstr>Beladung!Z_785EB127_131A_48B3_A7D3_D113A5EC362E_.wvu.PrintTitles</vt:lpstr>
    </vt:vector>
  </TitlesOfParts>
  <Company>Landratsamt Unstrut-Hainich-Kreis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Hochheim, C.</dc:creator>
  <dc:description/>
  <cp:lastModifiedBy>Schneider, M.</cp:lastModifiedBy>
  <cp:revision>2</cp:revision>
  <cp:lastPrinted>2024-02-29T12:43:41Z</cp:lastPrinted>
  <dcterms:created xsi:type="dcterms:W3CDTF">2024-01-03T08:28:04Z</dcterms:created>
  <dcterms:modified xsi:type="dcterms:W3CDTF">2026-03-27T09:27:42Z</dcterms:modified>
  <dc:language>de-DE</dc:language>
</cp:coreProperties>
</file>