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B:\VOEK\Abt2\02_FG22_lfd\Borth\VOEK 054-26, Offenl.pflege BFB TE, W ab 20.04\04_Vergabeunterlagen\Vergabeunterlagen\01_Version\Los 1- Rev. 10+12\"/>
    </mc:Choice>
  </mc:AlternateContent>
  <xr:revisionPtr revIDLastSave="0" documentId="13_ncr:1_{65F9C111-EC3D-43E9-9983-E29738BDC973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VOEK 054-26_Los 1" sheetId="4" r:id="rId1"/>
    <sheet name="ListenDropDown" sheetId="5" state="hidden" r:id="rId2"/>
  </sheets>
  <externalReferences>
    <externalReference r:id="rId3"/>
  </externalReferences>
  <definedNames>
    <definedName name="Anfallende_Biomasse">ListenDropDown!$M$2:$M$7</definedName>
    <definedName name="Ballenmaße">ListenDropDown!$F$2:$F$10</definedName>
    <definedName name="Befahrbarkeit">ListenDropDown!$K$2:$K$7</definedName>
    <definedName name="Behandlung">ListenDropDown!$A$3:$A$7</definedName>
    <definedName name="Betretungseinschränkungen">ListenDropDown!$L$2:$L$5</definedName>
    <definedName name="Bündelungsform">ListenDropDown!$E$2:$E$4</definedName>
    <definedName name="Bundesforstbetrieb">ListenDropDown!$I$2:$I$18</definedName>
    <definedName name="_xlnm.Print_Titles" localSheetId="0">'VOEK 054-26_Los 1'!$7:$9</definedName>
    <definedName name="Endhöhe_Vegetation">ListenDropDown!$B$2:$B$6</definedName>
    <definedName name="Foliendicke">ListenDropDown!#REF!</definedName>
    <definedName name="Folienfarbe">ListenDropDown!$N$2:$N$6</definedName>
    <definedName name="Forstbetrieb">ListenDropDown!$I$2:$I$18</definedName>
    <definedName name="Ja_Nein">ListenDropDown!$J$2:$J$3</definedName>
    <definedName name="Los">ListenDropDown!$H$2:$H$11</definedName>
    <definedName name="Maßnahme">ListenDropDown!#REF!</definedName>
    <definedName name="Messverfahren">#REF!</definedName>
    <definedName name="Pressdruck">ListenDropDown!$D$2:$D$4</definedName>
    <definedName name="Quadermaße">ListenDropDown!$G$2:$G$10</definedName>
    <definedName name="Rückeentfernung">#REF!</definedName>
    <definedName name="Transportentfernung">ListenDropDown!$C$2:$C$6</definedName>
    <definedName name="wirdzuQuaderballengepresst">Quaderballen[[#All],[Quaderballen]]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3" i="4" l="1"/>
  <c r="Q22" i="4"/>
  <c r="Q20" i="4"/>
  <c r="Q24" i="4" s="1"/>
  <c r="Q25" i="4" s="1"/>
  <c r="AA11" i="4" l="1"/>
  <c r="W11" i="4" l="1"/>
  <c r="X11" i="4"/>
  <c r="AB11" i="4"/>
  <c r="AC11" i="4"/>
  <c r="AU11" i="4"/>
  <c r="V11" i="4"/>
</calcChain>
</file>

<file path=xl/sharedStrings.xml><?xml version="1.0" encoding="utf-8"?>
<sst xmlns="http://schemas.openxmlformats.org/spreadsheetml/2006/main" count="340" uniqueCount="295">
  <si>
    <t>befahrbar</t>
  </si>
  <si>
    <t>BImA-Bedarfsträger:</t>
  </si>
  <si>
    <t>Endhöhe Vegetation</t>
  </si>
  <si>
    <t>Behandlung</t>
  </si>
  <si>
    <t>wird vor Ort nach Einweisung gelagert</t>
  </si>
  <si>
    <t>wird vor Ort verbrannt</t>
  </si>
  <si>
    <t>3 cm</t>
  </si>
  <si>
    <t>5 cm</t>
  </si>
  <si>
    <t>10 cm</t>
  </si>
  <si>
    <t>Transportentfernung</t>
  </si>
  <si>
    <t>Pressdruck</t>
  </si>
  <si>
    <t>Ballenmaße</t>
  </si>
  <si>
    <t>Quadermaße</t>
  </si>
  <si>
    <t>Los</t>
  </si>
  <si>
    <t>min. 150 bar</t>
  </si>
  <si>
    <t>min. 180 bar</t>
  </si>
  <si>
    <t>min. 200 bar</t>
  </si>
  <si>
    <t>120 cm x 90 cm</t>
  </si>
  <si>
    <t>120 cm x 180 cm</t>
  </si>
  <si>
    <t>120 cm x 120 cm</t>
  </si>
  <si>
    <t>120 cm x 130 cm</t>
  </si>
  <si>
    <t>120 cm x 140 cm</t>
  </si>
  <si>
    <t>120 cm x 150 cm</t>
  </si>
  <si>
    <t>120 cm x 160 cm</t>
  </si>
  <si>
    <t>120 cm x 170 cm</t>
  </si>
  <si>
    <t>Forstbetrieb</t>
  </si>
  <si>
    <t>200 cm x 120 cm x 90 cm</t>
  </si>
  <si>
    <t>160 cm x 120 cm x 90 cm</t>
  </si>
  <si>
    <t>250 cm x 120 cm x 70 cm</t>
  </si>
  <si>
    <t>250 cm x 120 cm x 80 cm</t>
  </si>
  <si>
    <t>250 cm x 120 cm x 90 cm</t>
  </si>
  <si>
    <t>240 cm x 120 cm x 70 cm</t>
  </si>
  <si>
    <t>240 cm x 120 cm x 80 cm</t>
  </si>
  <si>
    <t>240 cm x 120 cm x 90 cm</t>
  </si>
  <si>
    <t>Bündelungsform</t>
  </si>
  <si>
    <t>Rundballen</t>
  </si>
  <si>
    <t>Befahrbarkeit</t>
  </si>
  <si>
    <t>BFB Grafenwöhr</t>
  </si>
  <si>
    <t>BFB Havel-Oder-Spree</t>
  </si>
  <si>
    <t>BFB Heuberg</t>
  </si>
  <si>
    <t>BFB Hohenfels</t>
  </si>
  <si>
    <t>BFB Lausitz</t>
  </si>
  <si>
    <t>BFB Lüneburger Heide</t>
  </si>
  <si>
    <t>BFB Mittelelbe</t>
  </si>
  <si>
    <t>BFB Niedersachsen</t>
  </si>
  <si>
    <t>BFB Nördliches Sachsen-Anhalt</t>
  </si>
  <si>
    <t>BFB Reußenberg</t>
  </si>
  <si>
    <t>BFB Rhein-Mosel</t>
  </si>
  <si>
    <t>BFB Rhein-Weser</t>
  </si>
  <si>
    <t>BFB Schwarzenborn</t>
  </si>
  <si>
    <t>BFB Thüringen-Erzgebirge</t>
  </si>
  <si>
    <t>BFB Trave</t>
  </si>
  <si>
    <t>BFB Vorpommern-Strelitz</t>
  </si>
  <si>
    <t>BFB Westbrandenburg</t>
  </si>
  <si>
    <t>nicht befahrbar</t>
  </si>
  <si>
    <t>Betretungseinschränkungen</t>
  </si>
  <si>
    <t>Schießbetrieb</t>
  </si>
  <si>
    <t>Horstschutzzone</t>
  </si>
  <si>
    <t>keine</t>
  </si>
  <si>
    <t>Quaderballen</t>
  </si>
  <si>
    <t>Anfallende Biomasse</t>
  </si>
  <si>
    <t>Folienfarbe</t>
  </si>
  <si>
    <t>weiß</t>
  </si>
  <si>
    <t>hellgrün</t>
  </si>
  <si>
    <t>sonstige</t>
  </si>
  <si>
    <t>schwarz</t>
  </si>
  <si>
    <t>Vegetationsstärke</t>
  </si>
  <si>
    <t>bis 1 cm</t>
  </si>
  <si>
    <t>bis 5 cm</t>
  </si>
  <si>
    <t>dunkelgrün</t>
  </si>
  <si>
    <t>bis 10 cm</t>
  </si>
  <si>
    <t>bis 15 cm</t>
  </si>
  <si>
    <t>über 20 cm</t>
  </si>
  <si>
    <t>Technik</t>
  </si>
  <si>
    <t>bis Gelände-oberkante</t>
  </si>
  <si>
    <t>(1)</t>
  </si>
  <si>
    <t>(2)</t>
  </si>
  <si>
    <t>(3)</t>
  </si>
  <si>
    <t>(4)</t>
  </si>
  <si>
    <t>(5)</t>
  </si>
  <si>
    <t>(6)</t>
  </si>
  <si>
    <t>(7)</t>
  </si>
  <si>
    <t>(8)</t>
  </si>
  <si>
    <t>Vergabe-Nr.:</t>
  </si>
  <si>
    <t>Los-Nr.:</t>
  </si>
  <si>
    <t>Ortsbeschreibung</t>
  </si>
  <si>
    <t>Pos.</t>
  </si>
  <si>
    <t>keine Folie</t>
  </si>
  <si>
    <t>wird vom Auftragnehmer entsorgt</t>
  </si>
  <si>
    <t>eingeschränkt wg. Nässe</t>
  </si>
  <si>
    <t>eingeschränkt wg. Hang</t>
  </si>
  <si>
    <t>eingeschränkt wg. Fremdkörpern</t>
  </si>
  <si>
    <t>eingeschränkt wg. Blocküberlagerung</t>
  </si>
  <si>
    <t>wird zu Rundballen gewickelt</t>
  </si>
  <si>
    <t>wird zu Quaderballen gepresst</t>
  </si>
  <si>
    <t xml:space="preserve">verbleibt gleichmäßig verteilt auf der Fläche </t>
  </si>
  <si>
    <t>Hinweise:</t>
  </si>
  <si>
    <t>Mähen / Schneiden:</t>
  </si>
  <si>
    <t>Mähen / Schneiden incl. Schwaden:</t>
  </si>
  <si>
    <t>Mulchen:</t>
  </si>
  <si>
    <t>Ballen wickeln:</t>
  </si>
  <si>
    <t>Quader pressen:</t>
  </si>
  <si>
    <t>Ausführungs-
zeitraum *</t>
  </si>
  <si>
    <t>Gesamtange-
botspreis 
netto in [€]</t>
  </si>
  <si>
    <t>Nettopreis gültig ab</t>
  </si>
  <si>
    <t>Nettopreis gültig bis</t>
  </si>
  <si>
    <t>Preismenge</t>
  </si>
  <si>
    <t>Staffelmengen zum Nettopreis</t>
  </si>
  <si>
    <t>Preisbezugseinheit</t>
  </si>
  <si>
    <t>Bestelleinheit</t>
  </si>
  <si>
    <t>Währung</t>
  </si>
  <si>
    <t>Warengruppe</t>
  </si>
  <si>
    <t>Lieferantenwarengruppe</t>
  </si>
  <si>
    <t>Inhaltsmenge</t>
  </si>
  <si>
    <t>Inhaltseinheit</t>
  </si>
  <si>
    <t>Normalbestellmenge</t>
  </si>
  <si>
    <t>Mindestmenge</t>
  </si>
  <si>
    <t>Maximale Bestellmenge</t>
  </si>
  <si>
    <t>Bestellintervall</t>
  </si>
  <si>
    <t>Lieferzeit</t>
  </si>
  <si>
    <t>Hersteller</t>
  </si>
  <si>
    <t>Hersteller-Artikelnummer</t>
  </si>
  <si>
    <t>EAN code</t>
  </si>
  <si>
    <t>Lieferbar ab</t>
  </si>
  <si>
    <t>Lieferbar bis</t>
  </si>
  <si>
    <t xml:space="preserve">Bild </t>
  </si>
  <si>
    <t>Bildbezeichnung</t>
  </si>
  <si>
    <t>Bild groß</t>
  </si>
  <si>
    <t>Stichworte</t>
  </si>
  <si>
    <t>SAP Materialnummer</t>
  </si>
  <si>
    <t>eCl@ss</t>
  </si>
  <si>
    <t>Kontrakt</t>
  </si>
  <si>
    <t>Kontrakt Position</t>
  </si>
  <si>
    <t>Lieferant</t>
  </si>
  <si>
    <t>Preis - Betrag</t>
  </si>
  <si>
    <t>Preis-Bezugsmenge</t>
  </si>
  <si>
    <t>Staffelmenge</t>
  </si>
  <si>
    <t>Preis Mengeneinheit</t>
  </si>
  <si>
    <t>Preis gültig ab</t>
  </si>
  <si>
    <t>Preis gültig bis</t>
  </si>
  <si>
    <t>Dokument Dateipfad Langtext</t>
  </si>
  <si>
    <t>Dokument Beschreibung Langtext</t>
  </si>
  <si>
    <t>Dokument Dateipfad Produktdatenblatt</t>
  </si>
  <si>
    <t>Dokument Beschreibung Produktdatenblatt</t>
  </si>
  <si>
    <t>Dokument Dateipfad URL</t>
  </si>
  <si>
    <t>Dokument Beschreibung URL</t>
  </si>
  <si>
    <t>Dokument Dateipfad UserGuide</t>
  </si>
  <si>
    <t>Dokument Beschreibung UserGuide</t>
  </si>
  <si>
    <t>Umsatzsteuerkennzeichen</t>
  </si>
  <si>
    <t>Zahlungsbedingungsschlüssel</t>
  </si>
  <si>
    <t>Incoterm - Schlüssel</t>
  </si>
  <si>
    <t>Incoterm - Ort</t>
  </si>
  <si>
    <t>Zusätzlicher Langtext</t>
  </si>
  <si>
    <t>Ist Merkmalsartikel</t>
  </si>
  <si>
    <t>Merkmal 1</t>
  </si>
  <si>
    <t>Merkmalswerte 1</t>
  </si>
  <si>
    <t>Status Merkmal 1</t>
  </si>
  <si>
    <t>UI Element des Merkmals 1</t>
  </si>
  <si>
    <t>Merkmalmenge 1</t>
  </si>
  <si>
    <t>Merkmalsreferenz 1 S_MATNR</t>
  </si>
  <si>
    <t>Erklärungstext 1</t>
  </si>
  <si>
    <t>Merkmal 2</t>
  </si>
  <si>
    <t>NET_PRICE_VALID_FROM</t>
  </si>
  <si>
    <t>NET_PRICE_VALID_TO</t>
  </si>
  <si>
    <t>PRICE_QTY</t>
  </si>
  <si>
    <t>NET_PRICE_SCALE_QTY</t>
  </si>
  <si>
    <t>ISO_PRICE_QTY_UNIT</t>
  </si>
  <si>
    <t>ISO_ORDER_UNIT</t>
  </si>
  <si>
    <t>ISO_CURRENCY</t>
  </si>
  <si>
    <t>MATERIAL_GROUP</t>
  </si>
  <si>
    <t>SUPPL_MAT_GROUP</t>
  </si>
  <si>
    <t>CONTENT_QTY</t>
  </si>
  <si>
    <t>ISO_CONTENT_UNIT</t>
  </si>
  <si>
    <t>COMMON_ORDER_QTY</t>
  </si>
  <si>
    <t>MIN_ORDER_QTY</t>
  </si>
  <si>
    <t>MAX_ORDER_QTY</t>
  </si>
  <si>
    <t>ORDER_QTY_INCRMT</t>
  </si>
  <si>
    <t>LEAD_TIME</t>
  </si>
  <si>
    <t>MANUFCTR_NAME</t>
  </si>
  <si>
    <t>MANUF_PART_NUM</t>
  </si>
  <si>
    <t>EAN_CODE</t>
  </si>
  <si>
    <t>DELIVERABLE_FROM</t>
  </si>
  <si>
    <t>DELIVERABLE_TO</t>
  </si>
  <si>
    <t>SMALL_IMAGE</t>
  </si>
  <si>
    <t>SIM_DESCR</t>
  </si>
  <si>
    <t>LARGE_IMAGE</t>
  </si>
  <si>
    <t>LIM_DESCR</t>
  </si>
  <si>
    <t>KEYWORDS</t>
  </si>
  <si>
    <t>MATNR</t>
  </si>
  <si>
    <t>ECLASS</t>
  </si>
  <si>
    <t>CONTRACT_ID</t>
  </si>
  <si>
    <t>CONTRACT_ITEM</t>
  </si>
  <si>
    <t>SUPPLIER</t>
  </si>
  <si>
    <t>PRICE_AMOUNT_&lt;Preistyp&gt;</t>
  </si>
  <si>
    <t>PRICE_QTY_&lt;Preistyp&gt;</t>
  </si>
  <si>
    <t>PRICE_SCALE_QTY_&lt;Preistyp&gt;</t>
  </si>
  <si>
    <t>PRICE_UNIT_ISO_&lt;Preistyp&gt;</t>
  </si>
  <si>
    <t>PRICE_VALID_FROM_&lt;Preistyp&gt;</t>
  </si>
  <si>
    <t>PRICE_VALID_TO_&lt;Preistyp&gt;</t>
  </si>
  <si>
    <t>DOC_NAME_ZPUR_LT__SAP</t>
  </si>
  <si>
    <t>DOC_DESCR_ZPUR_LT__SAP</t>
  </si>
  <si>
    <t>DOC_NAME_ZPUR_PDB__SAP</t>
  </si>
  <si>
    <t>DOC_DESCR_ZPUR_PDB__SAP</t>
  </si>
  <si>
    <t>DOC_NAME_ZPUR_URL__SAP</t>
  </si>
  <si>
    <t>DOC_DESCR_ZPUR_URL__SAP</t>
  </si>
  <si>
    <t>DOC_NAME_ZPUR_UG__SAP</t>
  </si>
  <si>
    <t>DOC_DESCR_ZPUR_UG__SAP</t>
  </si>
  <si>
    <t>TAX_CODE_SAP</t>
  </si>
  <si>
    <t>PAYMENT_TERM_KEY_SAP</t>
  </si>
  <si>
    <t>INCOTERM_KEY_SAP</t>
  </si>
  <si>
    <t>INCOTERM_LOC</t>
  </si>
  <si>
    <t>TEXT_&lt;TextID&gt;_&lt;Language&gt;_SAP</t>
  </si>
  <si>
    <t>IS_REF_MATERIAL_SAP</t>
  </si>
  <si>
    <t>CONF_PROP_1</t>
  </si>
  <si>
    <t>CONF_PROP_VALUE_1</t>
  </si>
  <si>
    <t>CONF_PROP_STATE_1</t>
  </si>
  <si>
    <t>CONF_PROP_UITYPE_1</t>
  </si>
  <si>
    <t>CONF_PROP_QUANTITY_1</t>
  </si>
  <si>
    <t>CONF_PROP_REF_SMATNR_1</t>
  </si>
  <si>
    <t>CONF_PROP_EXPLANATION_1</t>
  </si>
  <si>
    <t>CONF_PROP_2</t>
  </si>
  <si>
    <t xml:space="preserve">Beginn RV eingeben 
Format: XX.XX.XXXX
</t>
  </si>
  <si>
    <t xml:space="preserve">Ende RV eingeben
Format: XX.XX.XXXX
</t>
  </si>
  <si>
    <t>ISO- Code Eingeben 
Siehe Tabellenblatt "Bestellmenge"</t>
  </si>
  <si>
    <t>Eingeben: 
EUR</t>
  </si>
  <si>
    <t>Eingeben z.B.:
5010000</t>
  </si>
  <si>
    <t>Dateiname eingeben z.B.:
jacke.jpg</t>
  </si>
  <si>
    <t>Name des Bildes z.B.:
Jacke</t>
  </si>
  <si>
    <t>Kontraktnr. Eingeben z.B.: 
7000031790</t>
  </si>
  <si>
    <t>Kontrakt Position eingeben z.B.: 1</t>
  </si>
  <si>
    <t>SAP Kreditornr.  Eingeben z.B.:
36088</t>
  </si>
  <si>
    <t>Wenn unterschiedliche Größen, Farben innerhalb einer Artikelnummer vorliegen "1" eintragen</t>
  </si>
  <si>
    <t>Merkmal eingeben z.B.: Farbe</t>
  </si>
  <si>
    <t>Werte eingeben und mit // trennen z.B.: grün//blau//gelb</t>
  </si>
  <si>
    <t>Merkmal eingeben z.B.: Größe</t>
  </si>
  <si>
    <t xml:space="preserve">Leistungsverzeichnis / Preisblatt über Offenlandpflege </t>
  </si>
  <si>
    <t>Maßnahme-Nr.:</t>
  </si>
  <si>
    <t xml:space="preserve">Bemerkungen
</t>
  </si>
  <si>
    <t>Angebotspreis 
netto in [€/m²]</t>
  </si>
  <si>
    <t xml:space="preserve">Über die örtlichen Gegebenheiten habe ich mich informiert. Die unten angegebenen Leistungen kann ich termingerecht ausführen. </t>
  </si>
  <si>
    <t>Vorhabenträger:</t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</si>
  <si>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 xml:space="preserve"> Die konkreten Ausführungsfristen werden je Maßnahme im Einweisungsprotokoll verbindlich festgelegt.</t>
    </r>
  </si>
  <si>
    <t xml:space="preserve">Bezeichnung: </t>
  </si>
  <si>
    <t>Forstreviere:</t>
  </si>
  <si>
    <t>Autobahngesellschaft des Bundes (AdB), Niederlassung Ost</t>
  </si>
  <si>
    <t xml:space="preserve">Forstrevier 10: Suhl </t>
  </si>
  <si>
    <t>BAB A71 Zella-Mehlis-N-AS Zella Mehlis VKE 531-6</t>
  </si>
  <si>
    <t>E8.6b/2</t>
  </si>
  <si>
    <t>Forstrevier 12: Immelborn</t>
  </si>
  <si>
    <t>E8.6b</t>
  </si>
  <si>
    <t>Teil A, Pflegeschnitt Obstbaum / sonstiger Laubbaum</t>
  </si>
  <si>
    <t>Teil B, Extensivfläche mähen / schneiden inkl. Materialentsorgung</t>
  </si>
  <si>
    <t>Teil D, Durchforstung</t>
  </si>
  <si>
    <t>Teil E, Sonstiges</t>
  </si>
  <si>
    <t>x</t>
  </si>
  <si>
    <t>Teil B: Extensivfläche mähen / schneiden inkl. Materialentsorgung</t>
  </si>
  <si>
    <t>(9)</t>
  </si>
  <si>
    <t>(10) = (4) * (9)</t>
  </si>
  <si>
    <t>Verkehseinheit / Vorhaben</t>
  </si>
  <si>
    <t>Anzahl [Stück], Fläche [m²]</t>
  </si>
  <si>
    <t>Leistungsbeschreibung</t>
  </si>
  <si>
    <t>Objektbeschreibung</t>
  </si>
  <si>
    <t>Art / Ausbildung Biotop / Bauteil</t>
  </si>
  <si>
    <t>Alter (ca. in Jahren)</t>
  </si>
  <si>
    <t>Höhe (ca. in m)</t>
  </si>
  <si>
    <t xml:space="preserve">Bodenbeschaffenheit / -vegetation </t>
  </si>
  <si>
    <t>Technische Befahrbarkeit / Geländeneigung</t>
  </si>
  <si>
    <t>Betretungs-einschränkung / Geländeerschwernis</t>
  </si>
  <si>
    <t>Magerrasen</t>
  </si>
  <si>
    <t>zweijährig nicht gemäht</t>
  </si>
  <si>
    <t>mehrjährig nicht gemäht</t>
  </si>
  <si>
    <t>0,20 bis 0,50</t>
  </si>
  <si>
    <t>eben bis mäßig geneigt</t>
  </si>
  <si>
    <t>uneben / teils über GOK ragende Steine/Felsen, überwiegend nicht maschinell bearbeitbar</t>
  </si>
  <si>
    <t>Sand / trocken</t>
  </si>
  <si>
    <t xml:space="preserve">Trocken-/ Halbtrockenrasen entsprechend der ökologischen Funktion mähen (Planfaktor 9.5.1). Mähgerät nach Wahl des AN. Schnitthöhe 10 cm. Mähgut vollständig aufnehmen und entsorgen. Verwertung nach Wahl des AN. Verwertungs-/Entsorgungsnachweis ist beizubringen. </t>
  </si>
  <si>
    <t xml:space="preserve">Extensivfläche entsprechend der ökologischen Funktion mähen. Biotoptyp = Wiese (Planfaktor 9.5.2). Mahd ganzflächig einschließlich Gehölzsukzession. Mähgerät = nach Wahl des AN, vorzugsweise Balkenmäher. Schnitthöhe i.M. 10 cm.  
Mähgut vollständig aufnehmen und entsorgen. Verwertung nach Wahl des AN. Verwertungs-/Entsorgungsnachweis ist beizubringen. </t>
  </si>
  <si>
    <t>verbrachtes Grünland</t>
  </si>
  <si>
    <t>üw. 0,3 bis 1,0m</t>
  </si>
  <si>
    <t>Sand-/ Lehm / trocken bis mäßig feucht</t>
  </si>
  <si>
    <t>eben bis flach geneigt</t>
  </si>
  <si>
    <t>maschinell bearbeitbar</t>
  </si>
  <si>
    <t>10 - Suhl, 12 - Immelborn</t>
  </si>
  <si>
    <t>BAB A 71 VKE 5315 - Geraberg - Zella Mehlis-Nord</t>
  </si>
  <si>
    <t>E10.15</t>
  </si>
  <si>
    <t>Extensivfläche entsprechend der ökologischen Funktionmähen. Biotoptyp = Ruderalfluren, Altgrasbestände, Hochstaudenfluren - z.T. mehrjährige Gehölzsukzession. Mahd ganzflächig einschließlich Gehölzsukzession. Mähgerät nach Wahl des AN. Schnitthöhe i.M. 10 cm. Mähgut vollständig aufnehmen und entsorgen. Entsorgungsnachweis ist beizubringen.</t>
  </si>
  <si>
    <t>01.08.2026-30.09.2026</t>
  </si>
  <si>
    <t>01.09.2026-31.10.2026</t>
  </si>
  <si>
    <t>Teil C, Trockenrasen entkusseln</t>
  </si>
  <si>
    <t>VOEK 054-26</t>
  </si>
  <si>
    <r>
      <t xml:space="preserve">Die mit dieser Farbe </t>
    </r>
    <r>
      <rPr>
        <b/>
        <u/>
        <sz val="12"/>
        <rFont val="Arial"/>
        <family val="2"/>
      </rPr>
      <t>gekennzeichneten</t>
    </r>
    <r>
      <rPr>
        <b/>
        <sz val="12"/>
        <rFont val="Arial"/>
        <family val="2"/>
      </rPr>
      <t xml:space="preserve"> Felder sind Pflichtfelder und zwingend auszufüllen! Werden die mit dieser Farbe gekennzeichneten Felder nicht ausgefüllt, kann das Angebot von der Wertung </t>
    </r>
    <r>
      <rPr>
        <b/>
        <u/>
        <sz val="12"/>
        <rFont val="Arial"/>
        <family val="2"/>
      </rPr>
      <t>ausgeschlossen</t>
    </r>
    <r>
      <rPr>
        <b/>
        <sz val="12"/>
        <rFont val="Arial"/>
        <family val="2"/>
      </rPr>
      <t xml:space="preserve"> werden!          </t>
    </r>
  </si>
  <si>
    <t>Zuwegung über bef. und unbef. Wirtschaftswege, naturschutzfachlich sensible Fläche, innerhalb Maßnahmenfläche ein zentraler Wirtschaftsweg, , s. Karte "C-03c_Karte_Los 1_Rev10_VOEK 054-26.pdf"</t>
  </si>
  <si>
    <t>Zuwegung über bef. und unbef. Wirtschaftswege, s. Karte "C-03d_Karte_Los 1_Rev12_VOEK 054-26.pdf"</t>
  </si>
  <si>
    <t xml:space="preserve"> Gesamtangebotssumme in € netto:</t>
  </si>
  <si>
    <t xml:space="preserve"> Angebotssumme Position 1 bis 3 in €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</si>
</sst>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(* #,##0.00_);_(* \(#,##0.00\);_(* &quot;-&quot;??_);_(@_)"/>
    <numFmt numFmtId="166" formatCode="#,##0.00\ \ &quot;m²&quot;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Calibri"/>
      <family val="2"/>
      <scheme val="minor"/>
    </font>
    <font>
      <b/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 applyProtection="1"/>
    <xf numFmtId="0" fontId="4" fillId="0" borderId="0" xfId="0" applyFont="1" applyProtection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Protection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NumberFormat="1" applyFont="1"/>
    <xf numFmtId="0" fontId="2" fillId="0" borderId="0" xfId="0" applyFont="1" applyAlignment="1" applyProtection="1">
      <alignment horizontal="left" vertical="center"/>
    </xf>
    <xf numFmtId="0" fontId="1" fillId="0" borderId="0" xfId="0" applyFont="1" applyProtection="1"/>
    <xf numFmtId="0" fontId="1" fillId="3" borderId="1" xfId="0" applyFont="1" applyFill="1" applyBorder="1"/>
    <xf numFmtId="14" fontId="1" fillId="3" borderId="1" xfId="0" applyNumberFormat="1" applyFont="1" applyFill="1" applyBorder="1"/>
    <xf numFmtId="0" fontId="1" fillId="0" borderId="1" xfId="0" applyFont="1" applyBorder="1"/>
    <xf numFmtId="0" fontId="1" fillId="0" borderId="18" xfId="0" applyFont="1" applyBorder="1"/>
    <xf numFmtId="0" fontId="6" fillId="0" borderId="0" xfId="0" applyFont="1" applyAlignment="1" applyProtection="1"/>
    <xf numFmtId="0" fontId="6" fillId="0" borderId="0" xfId="0" applyFont="1" applyProtection="1"/>
    <xf numFmtId="0" fontId="10" fillId="0" borderId="0" xfId="0" applyFont="1" applyBorder="1" applyAlignment="1" applyProtection="1">
      <alignment vertical="center"/>
    </xf>
    <xf numFmtId="0" fontId="5" fillId="0" borderId="0" xfId="0" applyFont="1" applyProtection="1"/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vertical="center"/>
    </xf>
    <xf numFmtId="14" fontId="10" fillId="0" borderId="15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10" fillId="0" borderId="1" xfId="0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 applyProtection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8" xfId="0" applyFont="1" applyBorder="1"/>
    <xf numFmtId="0" fontId="13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/>
    <xf numFmtId="0" fontId="10" fillId="0" borderId="0" xfId="0" applyFont="1" applyAlignment="1" applyProtection="1">
      <alignment vertical="center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1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166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5" fillId="2" borderId="22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14" fontId="1" fillId="3" borderId="0" xfId="0" applyNumberFormat="1" applyFont="1" applyFill="1" applyBorder="1"/>
    <xf numFmtId="0" fontId="1" fillId="3" borderId="0" xfId="0" applyFont="1" applyFill="1" applyBorder="1"/>
    <xf numFmtId="0" fontId="1" fillId="0" borderId="0" xfId="0" applyFont="1" applyBorder="1"/>
    <xf numFmtId="16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left"/>
    </xf>
    <xf numFmtId="0" fontId="10" fillId="0" borderId="0" xfId="0" applyFont="1" applyFill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/>
    </xf>
    <xf numFmtId="0" fontId="19" fillId="0" borderId="0" xfId="0" applyFont="1" applyProtection="1"/>
    <xf numFmtId="0" fontId="19" fillId="0" borderId="0" xfId="0" applyFont="1" applyAlignment="1" applyProtection="1"/>
    <xf numFmtId="0" fontId="19" fillId="0" borderId="0" xfId="0" applyFont="1" applyAlignment="1" applyProtection="1">
      <alignment wrapText="1"/>
    </xf>
    <xf numFmtId="0" fontId="19" fillId="0" borderId="0" xfId="0" applyFont="1" applyFill="1" applyProtection="1"/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/>
    <xf numFmtId="0" fontId="12" fillId="0" borderId="0" xfId="0" applyFont="1" applyAlignment="1">
      <alignment horizontal="left"/>
    </xf>
    <xf numFmtId="0" fontId="6" fillId="0" borderId="20" xfId="0" applyFont="1" applyFill="1" applyBorder="1" applyAlignment="1" applyProtection="1">
      <alignment horizontal="center"/>
    </xf>
    <xf numFmtId="0" fontId="17" fillId="0" borderId="2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wrapText="1"/>
    </xf>
    <xf numFmtId="0" fontId="6" fillId="0" borderId="0" xfId="0" applyFont="1" applyFill="1" applyProtection="1"/>
    <xf numFmtId="0" fontId="12" fillId="0" borderId="0" xfId="0" applyFont="1" applyFill="1" applyAlignment="1" applyProtection="1">
      <alignment horizontal="left"/>
    </xf>
    <xf numFmtId="49" fontId="6" fillId="0" borderId="0" xfId="0" applyNumberFormat="1" applyFont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17" fillId="0" borderId="0" xfId="0" applyFont="1" applyAlignment="1"/>
    <xf numFmtId="0" fontId="10" fillId="0" borderId="0" xfId="0" applyFont="1" applyProtection="1"/>
    <xf numFmtId="0" fontId="10" fillId="0" borderId="17" xfId="0" applyFont="1" applyBorder="1"/>
    <xf numFmtId="164" fontId="5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/>
    <xf numFmtId="0" fontId="10" fillId="0" borderId="7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166" fontId="8" fillId="0" borderId="1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right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164" fontId="5" fillId="2" borderId="28" xfId="0" applyNumberFormat="1" applyFont="1" applyFill="1" applyBorder="1" applyProtection="1"/>
    <xf numFmtId="0" fontId="18" fillId="0" borderId="0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13" fillId="0" borderId="12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Alignment="1"/>
    <xf numFmtId="0" fontId="9" fillId="0" borderId="5" xfId="0" applyFont="1" applyBorder="1" applyAlignment="1"/>
    <xf numFmtId="0" fontId="16" fillId="0" borderId="2" xfId="0" applyFont="1" applyFill="1" applyBorder="1" applyAlignment="1" applyProtection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166" fontId="8" fillId="0" borderId="9" xfId="0" applyNumberFormat="1" applyFont="1" applyFill="1" applyBorder="1" applyAlignment="1" applyProtection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166" fontId="8" fillId="0" borderId="2" xfId="0" applyNumberFormat="1" applyFont="1" applyFill="1" applyBorder="1" applyAlignment="1" applyProtection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25" xfId="0" applyFont="1" applyFill="1" applyBorder="1" applyAlignment="1" applyProtection="1">
      <alignment horizontal="right" vertical="center" wrapText="1"/>
    </xf>
    <xf numFmtId="0" fontId="10" fillId="0" borderId="26" xfId="0" applyFont="1" applyFill="1" applyBorder="1" applyAlignment="1" applyProtection="1">
      <alignment horizontal="right" vertical="center" wrapText="1"/>
    </xf>
    <xf numFmtId="0" fontId="10" fillId="0" borderId="27" xfId="0" applyFont="1" applyFill="1" applyBorder="1" applyAlignment="1" applyProtection="1">
      <alignment horizontal="righ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9" fillId="0" borderId="19" xfId="0" applyFont="1" applyBorder="1" applyAlignment="1"/>
    <xf numFmtId="0" fontId="9" fillId="0" borderId="26" xfId="0" applyFont="1" applyBorder="1" applyAlignment="1">
      <alignment horizontal="right" vertical="center" wrapText="1"/>
    </xf>
    <xf numFmtId="164" fontId="5" fillId="2" borderId="29" xfId="0" applyNumberFormat="1" applyFont="1" applyFill="1" applyBorder="1" applyProtection="1"/>
  </cellXfs>
  <cellStyles count="2">
    <cellStyle name="Komma 2" xfId="1" xr:uid="{00000000-0005-0000-0000-000000000000}"/>
    <cellStyle name="Standard" xfId="0" builtinId="0"/>
  </cellStyles>
  <dxfs count="7">
    <dxf>
      <font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EK/Abt3/34_Natur/O%201088_Praxis/50_Warengruppen/542_Offenlandpfl/2022_VOEK%20093-22%20THE/03_Vergabeunterlagen/Bearbeitung%20der%20Unterlagen/Los%201%20(Rev.%201+2)/Rev.%202/LV_GL-Mahd_abr-M&#228;hgut_Rev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nDropDown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undballen" displayName="Rundballen" ref="C12:C21" totalsRowShown="0" headerRowDxfId="6" dataDxfId="5">
  <autoFilter ref="C12:C21" xr:uid="{00000000-0009-0000-0100-000001000000}"/>
  <tableColumns count="1">
    <tableColumn id="1" xr3:uid="{00000000-0010-0000-0000-000001000000}" name="Rundballen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Quaderballen" displayName="Quaderballen" ref="B12:B21" totalsRowShown="0" headerRowDxfId="3" dataDxfId="2">
  <autoFilter ref="B12:B21" xr:uid="{00000000-0009-0000-0100-000002000000}"/>
  <tableColumns count="1">
    <tableColumn id="1" xr3:uid="{00000000-0010-0000-0100-000001000000}" name="Quaderballe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>
    <tabColor rgb="FF92D050"/>
    <pageSetUpPr fitToPage="1"/>
  </sheetPr>
  <dimension ref="A1:CB35"/>
  <sheetViews>
    <sheetView showZeros="0" tabSelected="1" view="pageBreakPreview" topLeftCell="B18" zoomScale="90" zoomScaleNormal="90" zoomScaleSheetLayoutView="90" zoomScalePageLayoutView="70" workbookViewId="0">
      <selection activeCell="P22" sqref="P22"/>
    </sheetView>
  </sheetViews>
  <sheetFormatPr baseColWidth="10" defaultColWidth="11.42578125" defaultRowHeight="12.75" x14ac:dyDescent="0.2"/>
  <cols>
    <col min="1" max="1" width="5.7109375" style="5" customWidth="1"/>
    <col min="2" max="2" width="23.7109375" style="5" customWidth="1"/>
    <col min="3" max="3" width="13.85546875" style="5" customWidth="1"/>
    <col min="4" max="4" width="14.7109375" style="5" customWidth="1"/>
    <col min="5" max="5" width="14.7109375" style="13" customWidth="1"/>
    <col min="6" max="6" width="14.7109375" style="5" customWidth="1"/>
    <col min="7" max="7" width="19.28515625" style="5" customWidth="1"/>
    <col min="8" max="9" width="14.7109375" style="5" customWidth="1"/>
    <col min="10" max="10" width="19.28515625" style="5" customWidth="1"/>
    <col min="11" max="11" width="14.7109375" style="5" customWidth="1"/>
    <col min="12" max="12" width="16.140625" style="5" customWidth="1"/>
    <col min="13" max="13" width="14.7109375" style="5" customWidth="1"/>
    <col min="14" max="14" width="51.140625" style="5" customWidth="1"/>
    <col min="15" max="15" width="18.28515625" style="5" customWidth="1"/>
    <col min="16" max="16" width="14.7109375" style="24" customWidth="1"/>
    <col min="17" max="17" width="14.7109375" style="21" customWidth="1"/>
    <col min="18" max="18" width="15.7109375" style="5" hidden="1" customWidth="1"/>
    <col min="19" max="19" width="65.28515625" style="5" hidden="1" customWidth="1"/>
    <col min="20" max="20" width="72.42578125" style="5" hidden="1" customWidth="1"/>
    <col min="21" max="82" width="0" style="5" hidden="1" customWidth="1"/>
    <col min="83" max="16384" width="11.42578125" style="5"/>
  </cols>
  <sheetData>
    <row r="1" spans="1:80" s="2" customFormat="1" ht="23.25" customHeight="1" thickBot="1" x14ac:dyDescent="0.25">
      <c r="A1" s="37" t="s">
        <v>235</v>
      </c>
      <c r="B1" s="37"/>
      <c r="C1" s="37"/>
      <c r="D1" s="37"/>
      <c r="E1" s="37"/>
      <c r="F1" s="37"/>
      <c r="G1" s="37"/>
      <c r="H1" s="70"/>
      <c r="I1" s="105"/>
      <c r="J1" s="106"/>
      <c r="K1" s="106"/>
      <c r="L1" s="107"/>
      <c r="M1" s="107"/>
      <c r="N1" s="71"/>
      <c r="O1" s="72"/>
      <c r="P1" s="73"/>
      <c r="Q1" s="71"/>
      <c r="R1" s="74"/>
      <c r="S1" s="71"/>
      <c r="T1" s="71"/>
      <c r="U1" s="71"/>
      <c r="Z1" s="12"/>
    </row>
    <row r="2" spans="1:80" s="2" customFormat="1" ht="20.25" customHeight="1" x14ac:dyDescent="0.2">
      <c r="A2" s="67" t="s">
        <v>242</v>
      </c>
      <c r="B2" s="38"/>
      <c r="C2" s="48"/>
      <c r="D2" s="52" t="s">
        <v>250</v>
      </c>
      <c r="E2" s="51"/>
      <c r="F2" s="51"/>
      <c r="G2" s="51"/>
      <c r="H2" s="78"/>
      <c r="I2" s="53"/>
      <c r="J2" s="108" t="s">
        <v>290</v>
      </c>
      <c r="K2" s="109"/>
      <c r="L2" s="109"/>
      <c r="M2" s="109"/>
      <c r="N2" s="109"/>
      <c r="O2" s="109"/>
      <c r="P2" s="109"/>
      <c r="Q2" s="109"/>
      <c r="R2" s="74"/>
      <c r="S2" s="71"/>
      <c r="T2" s="71"/>
      <c r="U2" s="71"/>
      <c r="Z2" s="12"/>
    </row>
    <row r="3" spans="1:80" ht="20.25" customHeight="1" thickBot="1" x14ac:dyDescent="0.3">
      <c r="A3" s="75"/>
      <c r="B3" s="76"/>
      <c r="C3" s="48" t="s">
        <v>254</v>
      </c>
      <c r="D3" s="52" t="s">
        <v>251</v>
      </c>
      <c r="E3" s="51"/>
      <c r="F3" s="51"/>
      <c r="G3" s="51"/>
      <c r="H3" s="79"/>
      <c r="I3" s="54"/>
      <c r="J3" s="110"/>
      <c r="K3" s="111"/>
      <c r="L3" s="111"/>
      <c r="M3" s="111"/>
      <c r="N3" s="111"/>
      <c r="O3" s="111"/>
      <c r="P3" s="111"/>
      <c r="Q3" s="111"/>
      <c r="R3" s="74"/>
      <c r="S3" s="71"/>
      <c r="T3" s="71"/>
      <c r="U3" s="71"/>
      <c r="Z3" s="1"/>
    </row>
    <row r="4" spans="1:80" s="19" customFormat="1" ht="20.25" customHeight="1" x14ac:dyDescent="0.2">
      <c r="A4" s="67"/>
      <c r="B4" s="38"/>
      <c r="C4" s="48"/>
      <c r="D4" s="52" t="s">
        <v>288</v>
      </c>
      <c r="E4" s="51"/>
      <c r="F4" s="77"/>
      <c r="G4" s="77"/>
      <c r="H4" s="80"/>
      <c r="I4" s="39"/>
      <c r="J4" s="21"/>
      <c r="K4" s="21"/>
      <c r="L4" s="21"/>
      <c r="M4" s="21"/>
      <c r="N4" s="21"/>
      <c r="O4" s="21"/>
      <c r="P4" s="21"/>
      <c r="Q4" s="40"/>
      <c r="R4" s="82"/>
      <c r="Z4" s="18"/>
    </row>
    <row r="5" spans="1:80" s="19" customFormat="1" ht="20.25" customHeight="1" x14ac:dyDescent="0.2">
      <c r="A5" s="67"/>
      <c r="B5" s="38"/>
      <c r="C5" s="48"/>
      <c r="D5" s="52" t="s">
        <v>252</v>
      </c>
      <c r="E5" s="51"/>
      <c r="F5" s="77"/>
      <c r="G5" s="77"/>
      <c r="H5" s="80"/>
      <c r="I5" s="39"/>
      <c r="J5" s="21"/>
      <c r="K5" s="21"/>
      <c r="L5" s="21"/>
      <c r="M5" s="21"/>
      <c r="N5" s="21"/>
      <c r="O5" s="21"/>
      <c r="P5" s="21"/>
      <c r="Q5" s="40"/>
      <c r="R5" s="82"/>
      <c r="Z5" s="18"/>
    </row>
    <row r="6" spans="1:80" s="19" customFormat="1" ht="23.25" customHeight="1" x14ac:dyDescent="0.2">
      <c r="A6" s="67"/>
      <c r="B6" s="38"/>
      <c r="C6" s="48"/>
      <c r="D6" s="52" t="s">
        <v>253</v>
      </c>
      <c r="E6" s="51"/>
      <c r="F6" s="77"/>
      <c r="G6" s="77"/>
      <c r="H6" s="80"/>
      <c r="I6" s="39"/>
      <c r="J6" s="21"/>
      <c r="K6" s="21"/>
      <c r="L6" s="21"/>
      <c r="M6" s="21"/>
      <c r="N6" s="21"/>
      <c r="O6" s="21"/>
      <c r="P6" s="21"/>
      <c r="Q6" s="40"/>
      <c r="R6" s="82"/>
      <c r="Z6" s="18"/>
    </row>
    <row r="7" spans="1:80" ht="19.5" customHeight="1" thickBot="1" x14ac:dyDescent="0.3">
      <c r="A7" s="75"/>
      <c r="B7" s="76"/>
      <c r="C7" s="83"/>
      <c r="D7" s="83"/>
      <c r="E7" s="83"/>
      <c r="F7" s="66"/>
      <c r="G7" s="76"/>
      <c r="H7" s="80"/>
      <c r="I7" s="39" t="s">
        <v>96</v>
      </c>
      <c r="J7" s="21"/>
      <c r="K7" s="21"/>
      <c r="L7" s="21"/>
      <c r="M7" s="21"/>
      <c r="N7" s="21"/>
      <c r="O7" s="21"/>
      <c r="P7" s="21"/>
      <c r="Q7" s="40"/>
      <c r="R7" s="82"/>
      <c r="S7" s="84"/>
      <c r="T7" s="84"/>
      <c r="U7" s="84"/>
    </row>
    <row r="8" spans="1:80" s="29" customFormat="1" ht="21" customHeight="1" x14ac:dyDescent="0.2">
      <c r="A8" s="20" t="s">
        <v>83</v>
      </c>
      <c r="B8" s="20"/>
      <c r="C8" s="113" t="s">
        <v>289</v>
      </c>
      <c r="D8" s="113"/>
      <c r="E8" s="113"/>
      <c r="F8" s="113"/>
      <c r="G8" s="19"/>
      <c r="H8" s="80"/>
      <c r="I8" s="112" t="s">
        <v>239</v>
      </c>
      <c r="J8" s="112"/>
      <c r="K8" s="112"/>
      <c r="L8" s="112"/>
      <c r="M8" s="112"/>
      <c r="N8" s="112"/>
      <c r="O8" s="112"/>
      <c r="P8" s="112"/>
      <c r="Q8" s="112"/>
      <c r="R8" s="85"/>
      <c r="S8" s="19"/>
      <c r="T8" s="19"/>
      <c r="U8" s="19"/>
      <c r="V8" s="27" t="s">
        <v>104</v>
      </c>
      <c r="W8" s="27" t="s">
        <v>105</v>
      </c>
      <c r="X8" s="26" t="s">
        <v>106</v>
      </c>
      <c r="Y8" s="26" t="s">
        <v>107</v>
      </c>
      <c r="Z8" s="26" t="s">
        <v>108</v>
      </c>
      <c r="AA8" s="26" t="s">
        <v>109</v>
      </c>
      <c r="AB8" s="26" t="s">
        <v>110</v>
      </c>
      <c r="AC8" s="26" t="s">
        <v>111</v>
      </c>
      <c r="AD8" s="26" t="s">
        <v>112</v>
      </c>
      <c r="AE8" s="26" t="s">
        <v>113</v>
      </c>
      <c r="AF8" s="26" t="s">
        <v>114</v>
      </c>
      <c r="AG8" s="26" t="s">
        <v>115</v>
      </c>
      <c r="AH8" s="26" t="s">
        <v>116</v>
      </c>
      <c r="AI8" s="26" t="s">
        <v>117</v>
      </c>
      <c r="AJ8" s="26" t="s">
        <v>118</v>
      </c>
      <c r="AK8" s="26" t="s">
        <v>119</v>
      </c>
      <c r="AL8" s="26" t="s">
        <v>120</v>
      </c>
      <c r="AM8" s="26" t="s">
        <v>121</v>
      </c>
      <c r="AN8" s="26" t="s">
        <v>122</v>
      </c>
      <c r="AO8" s="26" t="s">
        <v>123</v>
      </c>
      <c r="AP8" s="26" t="s">
        <v>124</v>
      </c>
      <c r="AQ8" s="26" t="s">
        <v>125</v>
      </c>
      <c r="AR8" s="26" t="s">
        <v>126</v>
      </c>
      <c r="AS8" s="26" t="s">
        <v>127</v>
      </c>
      <c r="AT8" s="26" t="s">
        <v>126</v>
      </c>
      <c r="AU8" s="26" t="s">
        <v>128</v>
      </c>
      <c r="AV8" s="26" t="s">
        <v>129</v>
      </c>
      <c r="AW8" s="26" t="s">
        <v>130</v>
      </c>
      <c r="AX8" s="26" t="s">
        <v>131</v>
      </c>
      <c r="AY8" s="26" t="s">
        <v>132</v>
      </c>
      <c r="AZ8" s="26" t="s">
        <v>133</v>
      </c>
      <c r="BA8" s="26" t="s">
        <v>134</v>
      </c>
      <c r="BB8" s="26" t="s">
        <v>135</v>
      </c>
      <c r="BC8" s="26" t="s">
        <v>136</v>
      </c>
      <c r="BD8" s="26" t="s">
        <v>137</v>
      </c>
      <c r="BE8" s="26" t="s">
        <v>138</v>
      </c>
      <c r="BF8" s="26" t="s">
        <v>139</v>
      </c>
      <c r="BG8" s="26" t="s">
        <v>140</v>
      </c>
      <c r="BH8" s="26" t="s">
        <v>141</v>
      </c>
      <c r="BI8" s="26" t="s">
        <v>142</v>
      </c>
      <c r="BJ8" s="26" t="s">
        <v>143</v>
      </c>
      <c r="BK8" s="26" t="s">
        <v>144</v>
      </c>
      <c r="BL8" s="26" t="s">
        <v>145</v>
      </c>
      <c r="BM8" s="26" t="s">
        <v>146</v>
      </c>
      <c r="BN8" s="26" t="s">
        <v>147</v>
      </c>
      <c r="BO8" s="26" t="s">
        <v>148</v>
      </c>
      <c r="BP8" s="26" t="s">
        <v>149</v>
      </c>
      <c r="BQ8" s="26" t="s">
        <v>150</v>
      </c>
      <c r="BR8" s="26" t="s">
        <v>151</v>
      </c>
      <c r="BS8" s="26" t="s">
        <v>152</v>
      </c>
      <c r="BT8" s="26" t="s">
        <v>153</v>
      </c>
      <c r="BU8" s="26" t="s">
        <v>154</v>
      </c>
      <c r="BV8" s="26" t="s">
        <v>155</v>
      </c>
      <c r="BW8" s="26" t="s">
        <v>156</v>
      </c>
      <c r="BX8" s="26" t="s">
        <v>157</v>
      </c>
      <c r="BY8" s="26" t="s">
        <v>158</v>
      </c>
      <c r="BZ8" s="26" t="s">
        <v>159</v>
      </c>
      <c r="CA8" s="26" t="s">
        <v>160</v>
      </c>
      <c r="CB8" s="28" t="s">
        <v>161</v>
      </c>
    </row>
    <row r="9" spans="1:80" s="33" customFormat="1" ht="18.75" customHeight="1" x14ac:dyDescent="0.25">
      <c r="A9" s="20" t="s">
        <v>84</v>
      </c>
      <c r="B9" s="92"/>
      <c r="C9" s="114">
        <v>1</v>
      </c>
      <c r="D9" s="114"/>
      <c r="E9" s="114"/>
      <c r="F9" s="115"/>
      <c r="G9" s="19"/>
      <c r="H9" s="19"/>
      <c r="I9" s="29" t="s">
        <v>241</v>
      </c>
      <c r="J9" s="41"/>
      <c r="K9" s="42"/>
      <c r="L9" s="43"/>
      <c r="M9" s="44"/>
      <c r="N9" s="41"/>
      <c r="O9" s="21"/>
      <c r="P9" s="41"/>
      <c r="Q9" s="40"/>
      <c r="R9" s="82"/>
      <c r="S9" s="19"/>
      <c r="T9" s="19"/>
      <c r="U9" s="19"/>
      <c r="V9" s="31" t="s">
        <v>162</v>
      </c>
      <c r="W9" s="31" t="s">
        <v>163</v>
      </c>
      <c r="X9" s="30" t="s">
        <v>164</v>
      </c>
      <c r="Y9" s="30" t="s">
        <v>165</v>
      </c>
      <c r="Z9" s="30" t="s">
        <v>166</v>
      </c>
      <c r="AA9" s="30" t="s">
        <v>167</v>
      </c>
      <c r="AB9" s="30" t="s">
        <v>168</v>
      </c>
      <c r="AC9" s="30" t="s">
        <v>169</v>
      </c>
      <c r="AD9" s="30" t="s">
        <v>170</v>
      </c>
      <c r="AE9" s="30" t="s">
        <v>171</v>
      </c>
      <c r="AF9" s="30" t="s">
        <v>172</v>
      </c>
      <c r="AG9" s="30" t="s">
        <v>173</v>
      </c>
      <c r="AH9" s="30" t="s">
        <v>174</v>
      </c>
      <c r="AI9" s="30" t="s">
        <v>175</v>
      </c>
      <c r="AJ9" s="30" t="s">
        <v>176</v>
      </c>
      <c r="AK9" s="30" t="s">
        <v>177</v>
      </c>
      <c r="AL9" s="30" t="s">
        <v>178</v>
      </c>
      <c r="AM9" s="30" t="s">
        <v>179</v>
      </c>
      <c r="AN9" s="30" t="s">
        <v>180</v>
      </c>
      <c r="AO9" s="30" t="s">
        <v>181</v>
      </c>
      <c r="AP9" s="30" t="s">
        <v>182</v>
      </c>
      <c r="AQ9" s="30" t="s">
        <v>183</v>
      </c>
      <c r="AR9" s="30" t="s">
        <v>184</v>
      </c>
      <c r="AS9" s="30" t="s">
        <v>185</v>
      </c>
      <c r="AT9" s="30" t="s">
        <v>186</v>
      </c>
      <c r="AU9" s="30" t="s">
        <v>187</v>
      </c>
      <c r="AV9" s="30" t="s">
        <v>188</v>
      </c>
      <c r="AW9" s="30" t="s">
        <v>189</v>
      </c>
      <c r="AX9" s="30" t="s">
        <v>190</v>
      </c>
      <c r="AY9" s="30" t="s">
        <v>191</v>
      </c>
      <c r="AZ9" s="30" t="s">
        <v>192</v>
      </c>
      <c r="BA9" s="30" t="s">
        <v>193</v>
      </c>
      <c r="BB9" s="30" t="s">
        <v>194</v>
      </c>
      <c r="BC9" s="30" t="s">
        <v>195</v>
      </c>
      <c r="BD9" s="30" t="s">
        <v>196</v>
      </c>
      <c r="BE9" s="30" t="s">
        <v>197</v>
      </c>
      <c r="BF9" s="30" t="s">
        <v>198</v>
      </c>
      <c r="BG9" s="30" t="s">
        <v>199</v>
      </c>
      <c r="BH9" s="30" t="s">
        <v>200</v>
      </c>
      <c r="BI9" s="30" t="s">
        <v>201</v>
      </c>
      <c r="BJ9" s="30" t="s">
        <v>202</v>
      </c>
      <c r="BK9" s="30" t="s">
        <v>203</v>
      </c>
      <c r="BL9" s="30" t="s">
        <v>204</v>
      </c>
      <c r="BM9" s="30" t="s">
        <v>205</v>
      </c>
      <c r="BN9" s="30" t="s">
        <v>206</v>
      </c>
      <c r="BO9" s="30" t="s">
        <v>207</v>
      </c>
      <c r="BP9" s="30" t="s">
        <v>208</v>
      </c>
      <c r="BQ9" s="30" t="s">
        <v>209</v>
      </c>
      <c r="BR9" s="30" t="s">
        <v>210</v>
      </c>
      <c r="BS9" s="30" t="s">
        <v>211</v>
      </c>
      <c r="BT9" s="30" t="s">
        <v>212</v>
      </c>
      <c r="BU9" s="30" t="s">
        <v>213</v>
      </c>
      <c r="BV9" s="30" t="s">
        <v>214</v>
      </c>
      <c r="BW9" s="30" t="s">
        <v>215</v>
      </c>
      <c r="BX9" s="30" t="s">
        <v>216</v>
      </c>
      <c r="BY9" s="30" t="s">
        <v>217</v>
      </c>
      <c r="BZ9" s="30" t="s">
        <v>218</v>
      </c>
      <c r="CA9" s="30" t="s">
        <v>219</v>
      </c>
      <c r="CB9" s="32" t="s">
        <v>220</v>
      </c>
    </row>
    <row r="10" spans="1:80" s="21" customFormat="1" ht="22.5" customHeight="1" x14ac:dyDescent="0.2">
      <c r="A10" s="47" t="s">
        <v>1</v>
      </c>
      <c r="B10" s="47"/>
      <c r="C10" s="116" t="s">
        <v>50</v>
      </c>
      <c r="D10" s="116"/>
      <c r="E10" s="116"/>
      <c r="F10" s="117"/>
      <c r="G10" s="49"/>
      <c r="H10" s="39"/>
      <c r="P10" s="40"/>
      <c r="R10" s="46"/>
      <c r="V10" s="35" t="s">
        <v>221</v>
      </c>
      <c r="W10" s="35" t="s">
        <v>222</v>
      </c>
      <c r="X10" s="34"/>
      <c r="Y10" s="34"/>
      <c r="Z10" s="34"/>
      <c r="AA10" s="34" t="s">
        <v>223</v>
      </c>
      <c r="AB10" s="34" t="s">
        <v>224</v>
      </c>
      <c r="AC10" s="34" t="s">
        <v>225</v>
      </c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 t="s">
        <v>226</v>
      </c>
      <c r="AR10" s="34" t="s">
        <v>227</v>
      </c>
      <c r="AS10" s="34" t="s">
        <v>226</v>
      </c>
      <c r="AT10" s="34" t="s">
        <v>227</v>
      </c>
      <c r="AU10" s="34"/>
      <c r="AV10" s="34"/>
      <c r="AW10" s="34"/>
      <c r="AX10" s="34" t="s">
        <v>228</v>
      </c>
      <c r="AY10" s="34" t="s">
        <v>229</v>
      </c>
      <c r="AZ10" s="34" t="s">
        <v>230</v>
      </c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 t="s">
        <v>231</v>
      </c>
      <c r="BU10" s="34" t="s">
        <v>232</v>
      </c>
      <c r="BV10" s="34" t="s">
        <v>233</v>
      </c>
      <c r="BW10" s="34"/>
      <c r="BX10" s="34"/>
      <c r="BY10" s="34"/>
      <c r="BZ10" s="34"/>
      <c r="CA10" s="34"/>
      <c r="CB10" s="36" t="s">
        <v>234</v>
      </c>
    </row>
    <row r="11" spans="1:80" ht="17.25" customHeight="1" x14ac:dyDescent="0.2">
      <c r="A11" s="20" t="s">
        <v>243</v>
      </c>
      <c r="B11" s="21"/>
      <c r="C11" s="116" t="s">
        <v>282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5" t="e">
        <f>IF(#REF!&lt;&gt;"",#REF!,"")</f>
        <v>#REF!</v>
      </c>
      <c r="W11" s="15" t="e">
        <f>IF(#REF!&lt;&gt;"",#REF!,"")</f>
        <v>#REF!</v>
      </c>
      <c r="X11" s="14" t="e">
        <f>IF(#REF!&lt;&gt;"",#REF!,"")</f>
        <v>#REF!</v>
      </c>
      <c r="Y11" s="16"/>
      <c r="Z11" s="16"/>
      <c r="AA11" s="14" t="e">
        <f>IF(#REF!&lt;&gt;"","HAR","")</f>
        <v>#REF!</v>
      </c>
      <c r="AB11" s="14" t="e">
        <f>IF(#REF!&lt;&gt;"","EUR","")</f>
        <v>#REF!</v>
      </c>
      <c r="AC11" s="14" t="e">
        <f>IF(#REF!&lt;&gt;"","5045000","")</f>
        <v>#REF!</v>
      </c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4" t="e">
        <f>IF(#REF!&lt;&gt;"",CONCATENATE(#REF!," Los",#REF!),"")</f>
        <v>#REF!</v>
      </c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7"/>
    </row>
    <row r="12" spans="1:80" s="13" customFormat="1" ht="21" customHeight="1" x14ac:dyDescent="0.25">
      <c r="A12" s="20" t="s">
        <v>240</v>
      </c>
      <c r="B12" s="20"/>
      <c r="C12" s="116" t="s">
        <v>244</v>
      </c>
      <c r="D12" s="118"/>
      <c r="E12" s="118"/>
      <c r="F12" s="115"/>
      <c r="G12" s="119"/>
      <c r="H12" s="29"/>
      <c r="I12" s="41"/>
      <c r="J12" s="42"/>
      <c r="K12" s="43"/>
      <c r="L12" s="44"/>
      <c r="M12" s="41"/>
      <c r="N12" s="21"/>
      <c r="O12" s="41"/>
      <c r="P12" s="40"/>
      <c r="Q12" s="21"/>
      <c r="R12" s="46"/>
      <c r="S12" s="21"/>
      <c r="T12" s="21"/>
      <c r="U12" s="21"/>
      <c r="V12" s="15"/>
      <c r="W12" s="15"/>
      <c r="X12" s="14"/>
      <c r="Y12" s="16"/>
      <c r="Z12" s="16"/>
      <c r="AA12" s="14"/>
      <c r="AB12" s="14"/>
      <c r="AC12" s="14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4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7"/>
    </row>
    <row r="13" spans="1:80" s="13" customFormat="1" ht="21" customHeight="1" x14ac:dyDescent="0.25">
      <c r="A13" s="55"/>
      <c r="B13" s="55"/>
      <c r="C13" s="75"/>
      <c r="D13" s="90"/>
      <c r="E13" s="90"/>
      <c r="F13" s="66"/>
      <c r="G13" s="91"/>
      <c r="H13" s="86"/>
      <c r="I13" s="18"/>
      <c r="J13" s="87"/>
      <c r="K13" s="88"/>
      <c r="L13" s="89"/>
      <c r="M13" s="18"/>
      <c r="N13" s="19"/>
      <c r="O13" s="18"/>
      <c r="P13" s="81"/>
      <c r="Q13" s="19"/>
      <c r="R13" s="82"/>
      <c r="S13" s="19"/>
      <c r="T13" s="19"/>
      <c r="U13" s="19"/>
      <c r="V13" s="56"/>
      <c r="W13" s="56"/>
      <c r="X13" s="57"/>
      <c r="Y13" s="58"/>
      <c r="Z13" s="58"/>
      <c r="AA13" s="57"/>
      <c r="AB13" s="57"/>
      <c r="AC13" s="57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7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</row>
    <row r="14" spans="1:80" s="13" customFormat="1" ht="2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82"/>
      <c r="S14" s="19"/>
      <c r="T14" s="19"/>
      <c r="U14" s="19"/>
      <c r="V14" s="56"/>
      <c r="W14" s="56"/>
      <c r="X14" s="57"/>
      <c r="Y14" s="58"/>
      <c r="Z14" s="58"/>
      <c r="AA14" s="57"/>
      <c r="AB14" s="57"/>
      <c r="AC14" s="57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7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</row>
    <row r="15" spans="1:80" s="21" customFormat="1" ht="15.75" x14ac:dyDescent="0.25">
      <c r="A15" s="125" t="s">
        <v>255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80" s="21" customFormat="1" ht="15" x14ac:dyDescent="0.2">
      <c r="A16" s="22" t="s">
        <v>75</v>
      </c>
      <c r="B16" s="22" t="s">
        <v>76</v>
      </c>
      <c r="C16" s="22" t="s">
        <v>77</v>
      </c>
      <c r="D16" s="68" t="s">
        <v>78</v>
      </c>
      <c r="E16" s="123" t="s">
        <v>79</v>
      </c>
      <c r="F16" s="124"/>
      <c r="G16" s="124"/>
      <c r="H16" s="123" t="s">
        <v>80</v>
      </c>
      <c r="I16" s="124"/>
      <c r="J16" s="126"/>
      <c r="K16" s="123" t="s">
        <v>81</v>
      </c>
      <c r="L16" s="124"/>
      <c r="M16" s="124"/>
      <c r="N16" s="126"/>
      <c r="O16" s="25" t="s">
        <v>82</v>
      </c>
      <c r="P16" s="23" t="s">
        <v>256</v>
      </c>
      <c r="Q16" s="23" t="s">
        <v>257</v>
      </c>
    </row>
    <row r="17" spans="1:21" s="21" customFormat="1" ht="15" x14ac:dyDescent="0.2">
      <c r="A17" s="137" t="s">
        <v>86</v>
      </c>
      <c r="B17" s="130" t="s">
        <v>258</v>
      </c>
      <c r="C17" s="139" t="s">
        <v>236</v>
      </c>
      <c r="D17" s="139" t="s">
        <v>259</v>
      </c>
      <c r="E17" s="141" t="s">
        <v>260</v>
      </c>
      <c r="F17" s="142"/>
      <c r="G17" s="143"/>
      <c r="H17" s="135" t="s">
        <v>261</v>
      </c>
      <c r="I17" s="124"/>
      <c r="J17" s="124"/>
      <c r="K17" s="136" t="s">
        <v>85</v>
      </c>
      <c r="L17" s="124"/>
      <c r="M17" s="124"/>
      <c r="N17" s="126"/>
      <c r="O17" s="130" t="s">
        <v>102</v>
      </c>
      <c r="P17" s="132" t="s">
        <v>238</v>
      </c>
      <c r="Q17" s="134" t="s">
        <v>103</v>
      </c>
    </row>
    <row r="18" spans="1:21" s="21" customFormat="1" ht="63.75" x14ac:dyDescent="0.2">
      <c r="A18" s="138"/>
      <c r="B18" s="131"/>
      <c r="C18" s="140"/>
      <c r="D18" s="140"/>
      <c r="E18" s="144"/>
      <c r="F18" s="145"/>
      <c r="G18" s="146"/>
      <c r="H18" s="50" t="s">
        <v>262</v>
      </c>
      <c r="I18" s="50" t="s">
        <v>263</v>
      </c>
      <c r="J18" s="50" t="s">
        <v>264</v>
      </c>
      <c r="K18" s="50" t="s">
        <v>265</v>
      </c>
      <c r="L18" s="64" t="s">
        <v>266</v>
      </c>
      <c r="M18" s="50" t="s">
        <v>267</v>
      </c>
      <c r="N18" s="50" t="s">
        <v>237</v>
      </c>
      <c r="O18" s="131"/>
      <c r="P18" s="133"/>
      <c r="Q18" s="133"/>
    </row>
    <row r="19" spans="1:21" s="21" customFormat="1" ht="15" x14ac:dyDescent="0.2">
      <c r="A19" s="121" t="s">
        <v>245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93"/>
      <c r="S19" s="34"/>
      <c r="T19" s="34"/>
      <c r="U19" s="34"/>
    </row>
    <row r="20" spans="1:21" s="21" customFormat="1" ht="108" customHeight="1" x14ac:dyDescent="0.2">
      <c r="A20" s="69">
        <v>1</v>
      </c>
      <c r="B20" s="60" t="s">
        <v>246</v>
      </c>
      <c r="C20" s="60" t="s">
        <v>247</v>
      </c>
      <c r="D20" s="45">
        <v>9412</v>
      </c>
      <c r="E20" s="147" t="s">
        <v>275</v>
      </c>
      <c r="F20" s="148"/>
      <c r="G20" s="149"/>
      <c r="H20" s="65" t="s">
        <v>268</v>
      </c>
      <c r="I20" s="60" t="s">
        <v>269</v>
      </c>
      <c r="J20" s="60" t="s">
        <v>271</v>
      </c>
      <c r="K20" s="60" t="s">
        <v>274</v>
      </c>
      <c r="L20" s="60" t="s">
        <v>272</v>
      </c>
      <c r="M20" s="59" t="s">
        <v>273</v>
      </c>
      <c r="N20" s="61" t="s">
        <v>291</v>
      </c>
      <c r="O20" s="62" t="s">
        <v>287</v>
      </c>
      <c r="P20" s="94"/>
      <c r="Q20" s="94">
        <f>D20*P20</f>
        <v>0</v>
      </c>
      <c r="R20" s="93"/>
      <c r="S20" s="34"/>
      <c r="T20" s="34"/>
      <c r="U20" s="34"/>
    </row>
    <row r="21" spans="1:21" s="21" customFormat="1" ht="23.25" customHeight="1" x14ac:dyDescent="0.2">
      <c r="A21" s="121" t="s">
        <v>248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93"/>
      <c r="S21" s="34"/>
      <c r="T21" s="34"/>
      <c r="U21" s="34"/>
    </row>
    <row r="22" spans="1:21" s="21" customFormat="1" ht="102.75" customHeight="1" x14ac:dyDescent="0.2">
      <c r="A22" s="69">
        <v>2</v>
      </c>
      <c r="B22" s="60" t="s">
        <v>283</v>
      </c>
      <c r="C22" s="60" t="s">
        <v>284</v>
      </c>
      <c r="D22" s="63">
        <v>9077</v>
      </c>
      <c r="E22" s="147" t="s">
        <v>285</v>
      </c>
      <c r="F22" s="148"/>
      <c r="G22" s="149"/>
      <c r="H22" s="65" t="s">
        <v>277</v>
      </c>
      <c r="I22" s="60" t="s">
        <v>270</v>
      </c>
      <c r="J22" s="65" t="s">
        <v>278</v>
      </c>
      <c r="K22" s="65" t="s">
        <v>279</v>
      </c>
      <c r="L22" s="60" t="s">
        <v>280</v>
      </c>
      <c r="M22" s="65" t="s">
        <v>281</v>
      </c>
      <c r="N22" s="61" t="s">
        <v>292</v>
      </c>
      <c r="O22" s="62" t="s">
        <v>286</v>
      </c>
      <c r="P22" s="94"/>
      <c r="Q22" s="94">
        <f>D22*P22</f>
        <v>0</v>
      </c>
      <c r="R22" s="93"/>
      <c r="S22" s="34"/>
      <c r="T22" s="34"/>
      <c r="U22" s="34"/>
    </row>
    <row r="23" spans="1:21" s="21" customFormat="1" ht="115.5" customHeight="1" thickBot="1" x14ac:dyDescent="0.25">
      <c r="A23" s="96">
        <v>3</v>
      </c>
      <c r="B23" s="97" t="s">
        <v>246</v>
      </c>
      <c r="C23" s="97" t="s">
        <v>249</v>
      </c>
      <c r="D23" s="98">
        <v>2814</v>
      </c>
      <c r="E23" s="127" t="s">
        <v>276</v>
      </c>
      <c r="F23" s="128"/>
      <c r="G23" s="129"/>
      <c r="H23" s="99" t="s">
        <v>277</v>
      </c>
      <c r="I23" s="97" t="s">
        <v>270</v>
      </c>
      <c r="J23" s="99" t="s">
        <v>278</v>
      </c>
      <c r="K23" s="99" t="s">
        <v>279</v>
      </c>
      <c r="L23" s="97" t="s">
        <v>280</v>
      </c>
      <c r="M23" s="99" t="s">
        <v>281</v>
      </c>
      <c r="N23" s="100" t="s">
        <v>292</v>
      </c>
      <c r="O23" s="101" t="s">
        <v>286</v>
      </c>
      <c r="P23" s="102"/>
      <c r="Q23" s="102">
        <f>D23*P23</f>
        <v>0</v>
      </c>
      <c r="R23" s="93"/>
      <c r="S23" s="34"/>
      <c r="T23" s="34"/>
      <c r="U23" s="34"/>
    </row>
    <row r="24" spans="1:21" s="21" customFormat="1" ht="20.25" customHeight="1" thickBot="1" x14ac:dyDescent="0.25">
      <c r="A24" s="103">
        <v>4</v>
      </c>
      <c r="B24" s="150" t="s">
        <v>294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2"/>
      <c r="Q24" s="104">
        <f>Q20+Q22+Q23</f>
        <v>0</v>
      </c>
      <c r="R24" s="95"/>
      <c r="S24" s="95"/>
      <c r="T24" s="95"/>
      <c r="U24" s="95"/>
    </row>
    <row r="25" spans="1:21" s="21" customFormat="1" ht="15.75" customHeight="1" thickBot="1" x14ac:dyDescent="0.25">
      <c r="A25" s="103">
        <v>5</v>
      </c>
      <c r="B25" s="150" t="s">
        <v>293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6">
        <f>Q24</f>
        <v>0</v>
      </c>
    </row>
    <row r="26" spans="1:21" s="21" customFormat="1" ht="15.75" x14ac:dyDescent="0.25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</row>
    <row r="27" spans="1:21" s="21" customFormat="1" x14ac:dyDescent="0.2">
      <c r="A27" s="19"/>
      <c r="B27" s="19"/>
      <c r="C27" s="19"/>
      <c r="D27" s="19"/>
      <c r="E27" s="19"/>
      <c r="F27" s="19"/>
      <c r="G27" s="19"/>
      <c r="H27" s="81"/>
      <c r="I27" s="19"/>
      <c r="J27" s="19"/>
      <c r="K27" s="19"/>
      <c r="L27" s="19"/>
      <c r="M27" s="19"/>
    </row>
    <row r="28" spans="1:21" s="21" customFormat="1" x14ac:dyDescent="0.2">
      <c r="H28" s="40"/>
    </row>
    <row r="29" spans="1:21" s="21" customFormat="1" x14ac:dyDescent="0.2">
      <c r="H29" s="40"/>
    </row>
    <row r="30" spans="1:21" s="21" customFormat="1" x14ac:dyDescent="0.2">
      <c r="H30" s="40"/>
    </row>
    <row r="31" spans="1:21" s="21" customFormat="1" x14ac:dyDescent="0.2">
      <c r="H31" s="40"/>
    </row>
    <row r="32" spans="1:21" s="21" customFormat="1" x14ac:dyDescent="0.2">
      <c r="H32" s="40"/>
    </row>
    <row r="33" spans="1:21" s="21" customFormat="1" x14ac:dyDescent="0.2">
      <c r="A33" s="39"/>
      <c r="P33" s="40"/>
    </row>
    <row r="34" spans="1:21" s="21" customFormat="1" x14ac:dyDescent="0.2">
      <c r="A34" s="29"/>
      <c r="P34" s="40"/>
    </row>
    <row r="35" spans="1:2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81"/>
      <c r="Q35" s="19"/>
      <c r="R35" s="19"/>
      <c r="S35" s="19"/>
      <c r="T35" s="19"/>
      <c r="U35" s="19"/>
    </row>
  </sheetData>
  <sheetProtection algorithmName="SHA-512" hashValue="98366xygA30q85muVHhFpypvKOr5gQgUXFeWvhC7YzC+XaVOYY9td3/Y9N31Nej/JFw1uWEu73UQAuuGS4Mv6w==" saltValue="iC22kTRUCbTrsl5c/crNuw==" spinCount="100000" sheet="1" objects="1" scenarios="1"/>
  <protectedRanges>
    <protectedRange sqref="P20 P22 P23" name="Bereich1"/>
  </protectedRanges>
  <dataConsolidate/>
  <mergeCells count="31">
    <mergeCell ref="E22:G22"/>
    <mergeCell ref="B24:P24"/>
    <mergeCell ref="B25:P25"/>
    <mergeCell ref="E20:G20"/>
    <mergeCell ref="A21:Q21"/>
    <mergeCell ref="A17:A18"/>
    <mergeCell ref="B17:B18"/>
    <mergeCell ref="C17:C18"/>
    <mergeCell ref="D17:D18"/>
    <mergeCell ref="E17:G18"/>
    <mergeCell ref="C9:F9"/>
    <mergeCell ref="C10:F10"/>
    <mergeCell ref="C11:U11"/>
    <mergeCell ref="C12:G12"/>
    <mergeCell ref="A26:Q26"/>
    <mergeCell ref="A19:Q19"/>
    <mergeCell ref="E16:G16"/>
    <mergeCell ref="A15:Q15"/>
    <mergeCell ref="H16:J16"/>
    <mergeCell ref="K16:N16"/>
    <mergeCell ref="E23:G23"/>
    <mergeCell ref="O17:O18"/>
    <mergeCell ref="P17:P18"/>
    <mergeCell ref="Q17:Q18"/>
    <mergeCell ref="H17:J17"/>
    <mergeCell ref="K17:N17"/>
    <mergeCell ref="I1:M1"/>
    <mergeCell ref="J2:Q3"/>
    <mergeCell ref="I8:Q8"/>
    <mergeCell ref="C8:D8"/>
    <mergeCell ref="E8:F8"/>
  </mergeCells>
  <dataValidations count="3">
    <dataValidation type="list" allowBlank="1" showInputMessage="1" showErrorMessage="1" sqref="C9" xr:uid="{00000000-0002-0000-0000-000000000000}">
      <formula1>Los</formula1>
    </dataValidation>
    <dataValidation allowBlank="1" showInputMessage="1" errorTitle="EINGABEFEHLER" error="Es dürfen maximal zwei Nachkommastellen eigegeben werden!" sqref="P20:Q20 P22:Q23" xr:uid="{00000000-0002-0000-0000-000001000000}"/>
    <dataValidation type="list" allowBlank="1" showInputMessage="1" showErrorMessage="1" sqref="C10" xr:uid="{00000000-0002-0000-0000-000002000000}">
      <formula1>Bundesforstbetrieb</formula1>
    </dataValidation>
  </dataValidations>
  <printOptions horizontalCentered="1" verticalCentered="1"/>
  <pageMargins left="0.23622047244094491" right="0.23622047244094491" top="0.23622047244094491" bottom="0.62992125984251968" header="0.31496062992125984" footer="0.31496062992125984"/>
  <pageSetup paperSize="9" scale="47" fitToHeight="0" orientation="landscape" cellComments="atEnd" r:id="rId1"/>
  <headerFooter>
    <oddFooter>Seite &amp;P&amp;RB-02_LV_Los 1_VOEK 054-26.xlsx</oddFooter>
    <firstFooter>&amp;LFalse</first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6" operator="equal" id="{F8607848-139F-4B0B-A209-46E96396F587}">
            <xm:f>'\VOEK\Abt3\34_Natur\O 1088_Praxis\50_Warengruppen\542_Offenlandpfl\2022_VOEK 093-22 THE\03_Vergabeunterlagen\Bearbeitung der Unterlagen\Los 1 (Rev. 1+2)\Rev. 2\[LV_GL-Mahd_abr-Mähgut_Rev-2.xlsx]ListenDropDown'!#REF!</xm:f>
            <x14:dxf>
              <font>
                <color auto="1"/>
              </font>
            </x14:dxf>
          </x14:cfRule>
          <xm:sqref>N20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ListenDropDown!$O$2:$O$4</xm:f>
          </x14:formula1>
          <xm:sqref>Z2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O28"/>
  <sheetViews>
    <sheetView topLeftCell="D1" workbookViewId="0">
      <selection activeCell="F30" sqref="F30"/>
    </sheetView>
  </sheetViews>
  <sheetFormatPr baseColWidth="10" defaultColWidth="11.42578125" defaultRowHeight="12.75" x14ac:dyDescent="0.2"/>
  <cols>
    <col min="1" max="1" width="43.7109375" style="8" bestFit="1" customWidth="1"/>
    <col min="2" max="2" width="24" style="8" customWidth="1"/>
    <col min="3" max="3" width="19.5703125" style="8" bestFit="1" customWidth="1"/>
    <col min="4" max="4" width="11.42578125" style="8"/>
    <col min="5" max="5" width="18.140625" style="8" bestFit="1" customWidth="1"/>
    <col min="6" max="7" width="29.7109375" style="8" bestFit="1" customWidth="1"/>
    <col min="8" max="8" width="11.42578125" style="8"/>
    <col min="9" max="9" width="33.7109375" style="8" bestFit="1" customWidth="1"/>
    <col min="10" max="10" width="17.28515625" style="8" bestFit="1" customWidth="1"/>
    <col min="11" max="11" width="35.28515625" style="8" bestFit="1" customWidth="1"/>
    <col min="12" max="12" width="26.140625" style="8" bestFit="1" customWidth="1"/>
    <col min="13" max="13" width="55.140625" style="8" bestFit="1" customWidth="1"/>
    <col min="14" max="14" width="11.28515625" style="8" bestFit="1" customWidth="1"/>
    <col min="15" max="16384" width="11.42578125" style="8"/>
  </cols>
  <sheetData>
    <row r="1" spans="1:15" x14ac:dyDescent="0.2">
      <c r="A1" s="6" t="s">
        <v>3</v>
      </c>
      <c r="B1" s="6" t="s">
        <v>2</v>
      </c>
      <c r="C1" s="7" t="s">
        <v>9</v>
      </c>
      <c r="D1" s="7" t="s">
        <v>10</v>
      </c>
      <c r="E1" s="7" t="s">
        <v>34</v>
      </c>
      <c r="F1" s="7" t="s">
        <v>11</v>
      </c>
      <c r="G1" s="7" t="s">
        <v>12</v>
      </c>
      <c r="H1" s="7" t="s">
        <v>13</v>
      </c>
      <c r="I1" s="7" t="s">
        <v>25</v>
      </c>
      <c r="J1" s="7" t="s">
        <v>66</v>
      </c>
      <c r="K1" s="7" t="s">
        <v>36</v>
      </c>
      <c r="L1" s="7" t="s">
        <v>55</v>
      </c>
      <c r="M1" s="7" t="s">
        <v>60</v>
      </c>
      <c r="N1" s="7" t="s">
        <v>61</v>
      </c>
      <c r="O1" s="6"/>
    </row>
    <row r="2" spans="1:15" x14ac:dyDescent="0.2">
      <c r="A2" s="8" t="s">
        <v>95</v>
      </c>
      <c r="B2" s="8" t="s">
        <v>74</v>
      </c>
      <c r="C2" s="9" t="s">
        <v>58</v>
      </c>
      <c r="D2" s="9" t="s">
        <v>14</v>
      </c>
      <c r="E2" s="9" t="s">
        <v>35</v>
      </c>
      <c r="F2" s="9" t="s">
        <v>17</v>
      </c>
      <c r="G2" s="9" t="s">
        <v>27</v>
      </c>
      <c r="H2" s="9">
        <v>1</v>
      </c>
      <c r="I2" s="3" t="s">
        <v>37</v>
      </c>
      <c r="J2" s="9" t="s">
        <v>67</v>
      </c>
      <c r="K2" s="9" t="s">
        <v>0</v>
      </c>
      <c r="L2" s="9" t="s">
        <v>58</v>
      </c>
      <c r="M2" s="8" t="s">
        <v>95</v>
      </c>
      <c r="N2" s="10" t="s">
        <v>87</v>
      </c>
    </row>
    <row r="3" spans="1:15" x14ac:dyDescent="0.2">
      <c r="A3" s="8" t="s">
        <v>4</v>
      </c>
      <c r="B3" s="8" t="s">
        <v>6</v>
      </c>
      <c r="C3" s="3">
        <v>5</v>
      </c>
      <c r="D3" s="9" t="s">
        <v>15</v>
      </c>
      <c r="E3" s="9" t="s">
        <v>59</v>
      </c>
      <c r="F3" s="9" t="s">
        <v>19</v>
      </c>
      <c r="G3" s="9" t="s">
        <v>26</v>
      </c>
      <c r="H3" s="9">
        <v>2</v>
      </c>
      <c r="I3" s="3" t="s">
        <v>38</v>
      </c>
      <c r="J3" s="9" t="s">
        <v>68</v>
      </c>
      <c r="K3" s="9" t="s">
        <v>89</v>
      </c>
      <c r="L3" s="9" t="s">
        <v>56</v>
      </c>
      <c r="M3" s="8" t="s">
        <v>4</v>
      </c>
      <c r="N3" s="10" t="s">
        <v>62</v>
      </c>
    </row>
    <row r="4" spans="1:15" x14ac:dyDescent="0.2">
      <c r="A4" s="8" t="s">
        <v>5</v>
      </c>
      <c r="B4" s="8" t="s">
        <v>7</v>
      </c>
      <c r="C4" s="3">
        <v>10</v>
      </c>
      <c r="D4" s="9" t="s">
        <v>16</v>
      </c>
      <c r="E4" s="9" t="s">
        <v>64</v>
      </c>
      <c r="F4" s="9" t="s">
        <v>20</v>
      </c>
      <c r="G4" s="9" t="s">
        <v>31</v>
      </c>
      <c r="H4" s="9">
        <v>3</v>
      </c>
      <c r="I4" s="3" t="s">
        <v>39</v>
      </c>
      <c r="J4" s="9" t="s">
        <v>70</v>
      </c>
      <c r="K4" s="9" t="s">
        <v>90</v>
      </c>
      <c r="L4" s="9" t="s">
        <v>57</v>
      </c>
      <c r="M4" s="8" t="s">
        <v>5</v>
      </c>
      <c r="N4" s="10" t="s">
        <v>63</v>
      </c>
    </row>
    <row r="5" spans="1:15" x14ac:dyDescent="0.2">
      <c r="A5" s="8" t="s">
        <v>88</v>
      </c>
      <c r="B5" s="8" t="s">
        <v>8</v>
      </c>
      <c r="C5" s="3">
        <v>15</v>
      </c>
      <c r="D5" s="9"/>
      <c r="E5" s="9"/>
      <c r="F5" s="9" t="s">
        <v>21</v>
      </c>
      <c r="G5" s="9" t="s">
        <v>32</v>
      </c>
      <c r="H5" s="9">
        <v>4</v>
      </c>
      <c r="I5" s="3" t="s">
        <v>40</v>
      </c>
      <c r="J5" s="9" t="s">
        <v>71</v>
      </c>
      <c r="K5" s="9" t="s">
        <v>92</v>
      </c>
      <c r="L5" s="9" t="s">
        <v>64</v>
      </c>
      <c r="M5" s="8" t="s">
        <v>88</v>
      </c>
      <c r="N5" s="10" t="s">
        <v>69</v>
      </c>
      <c r="O5" s="9"/>
    </row>
    <row r="6" spans="1:15" x14ac:dyDescent="0.2">
      <c r="A6" s="8" t="s">
        <v>93</v>
      </c>
      <c r="B6" s="8" t="s">
        <v>64</v>
      </c>
      <c r="C6" s="3">
        <v>20</v>
      </c>
      <c r="D6" s="9"/>
      <c r="E6" s="9"/>
      <c r="F6" s="9" t="s">
        <v>22</v>
      </c>
      <c r="G6" s="9" t="s">
        <v>33</v>
      </c>
      <c r="H6" s="9">
        <v>5</v>
      </c>
      <c r="I6" s="3" t="s">
        <v>41</v>
      </c>
      <c r="J6" s="9" t="s">
        <v>72</v>
      </c>
      <c r="K6" s="8" t="s">
        <v>91</v>
      </c>
      <c r="L6" s="9"/>
      <c r="M6" s="8" t="s">
        <v>93</v>
      </c>
      <c r="N6" s="10" t="s">
        <v>65</v>
      </c>
      <c r="O6" s="9"/>
    </row>
    <row r="7" spans="1:15" x14ac:dyDescent="0.2">
      <c r="A7" s="8" t="s">
        <v>94</v>
      </c>
      <c r="C7" s="9"/>
      <c r="D7" s="9"/>
      <c r="E7" s="9"/>
      <c r="F7" s="9" t="s">
        <v>23</v>
      </c>
      <c r="G7" s="9" t="s">
        <v>28</v>
      </c>
      <c r="H7" s="9">
        <v>6</v>
      </c>
      <c r="I7" s="3" t="s">
        <v>42</v>
      </c>
      <c r="J7" s="9"/>
      <c r="K7" s="9" t="s">
        <v>54</v>
      </c>
      <c r="L7" s="9"/>
      <c r="M7" s="8" t="s">
        <v>94</v>
      </c>
      <c r="O7" s="9"/>
    </row>
    <row r="8" spans="1:15" x14ac:dyDescent="0.2">
      <c r="C8" s="9"/>
      <c r="D8" s="9"/>
      <c r="E8" s="9"/>
      <c r="F8" s="9" t="s">
        <v>24</v>
      </c>
      <c r="G8" s="9" t="s">
        <v>29</v>
      </c>
      <c r="H8" s="9">
        <v>7</v>
      </c>
      <c r="I8" s="3" t="s">
        <v>43</v>
      </c>
      <c r="J8" s="9"/>
      <c r="K8" s="9"/>
      <c r="L8" s="9"/>
      <c r="M8" s="9" t="s">
        <v>64</v>
      </c>
      <c r="N8" s="9"/>
      <c r="O8" s="9"/>
    </row>
    <row r="9" spans="1:15" x14ac:dyDescent="0.2">
      <c r="C9" s="9"/>
      <c r="D9" s="9"/>
      <c r="E9" s="9"/>
      <c r="F9" s="9" t="s">
        <v>18</v>
      </c>
      <c r="G9" s="9" t="s">
        <v>30</v>
      </c>
      <c r="H9" s="9">
        <v>8</v>
      </c>
      <c r="I9" s="3" t="s">
        <v>44</v>
      </c>
      <c r="J9" s="9"/>
      <c r="K9" s="9"/>
      <c r="L9" s="9"/>
      <c r="M9" s="9"/>
      <c r="N9" s="9"/>
      <c r="O9" s="9"/>
    </row>
    <row r="10" spans="1:15" x14ac:dyDescent="0.2">
      <c r="C10" s="9"/>
      <c r="D10" s="9"/>
      <c r="E10" s="9"/>
      <c r="F10" s="9" t="s">
        <v>64</v>
      </c>
      <c r="G10" s="9" t="s">
        <v>64</v>
      </c>
      <c r="H10" s="9">
        <v>9</v>
      </c>
      <c r="I10" s="3" t="s">
        <v>45</v>
      </c>
      <c r="J10" s="9"/>
      <c r="K10" s="9"/>
      <c r="L10" s="9"/>
      <c r="M10" s="9"/>
      <c r="N10" s="9"/>
      <c r="O10" s="9"/>
    </row>
    <row r="11" spans="1:15" x14ac:dyDescent="0.2">
      <c r="C11" s="9"/>
      <c r="D11" s="9"/>
      <c r="E11" s="9"/>
      <c r="F11" s="9"/>
      <c r="G11" s="9"/>
      <c r="H11" s="9">
        <v>10</v>
      </c>
      <c r="I11" s="3" t="s">
        <v>46</v>
      </c>
      <c r="J11" s="9"/>
      <c r="K11" s="9"/>
      <c r="L11" s="9"/>
      <c r="M11" s="9"/>
      <c r="N11" s="9"/>
      <c r="O11" s="9"/>
    </row>
    <row r="12" spans="1:15" x14ac:dyDescent="0.2">
      <c r="B12" s="8" t="s">
        <v>59</v>
      </c>
      <c r="C12" s="8" t="s">
        <v>35</v>
      </c>
      <c r="E12" s="6" t="s">
        <v>73</v>
      </c>
      <c r="I12" s="4" t="s">
        <v>47</v>
      </c>
    </row>
    <row r="13" spans="1:15" x14ac:dyDescent="0.2">
      <c r="B13" s="8" t="s">
        <v>27</v>
      </c>
      <c r="C13" s="8" t="s">
        <v>17</v>
      </c>
      <c r="E13" s="8" t="s">
        <v>97</v>
      </c>
      <c r="I13" s="4" t="s">
        <v>48</v>
      </c>
    </row>
    <row r="14" spans="1:15" x14ac:dyDescent="0.2">
      <c r="B14" s="8" t="s">
        <v>26</v>
      </c>
      <c r="C14" s="8" t="s">
        <v>19</v>
      </c>
      <c r="E14" s="8" t="s">
        <v>98</v>
      </c>
      <c r="I14" s="4" t="s">
        <v>49</v>
      </c>
    </row>
    <row r="15" spans="1:15" x14ac:dyDescent="0.2">
      <c r="B15" s="8" t="s">
        <v>31</v>
      </c>
      <c r="C15" s="8" t="s">
        <v>20</v>
      </c>
      <c r="E15" s="8" t="s">
        <v>99</v>
      </c>
      <c r="I15" s="4" t="s">
        <v>50</v>
      </c>
    </row>
    <row r="16" spans="1:15" x14ac:dyDescent="0.2">
      <c r="B16" s="8" t="s">
        <v>32</v>
      </c>
      <c r="C16" s="8" t="s">
        <v>21</v>
      </c>
      <c r="E16" s="8" t="s">
        <v>100</v>
      </c>
      <c r="I16" s="4" t="s">
        <v>51</v>
      </c>
    </row>
    <row r="17" spans="2:9" x14ac:dyDescent="0.2">
      <c r="B17" s="8" t="s">
        <v>33</v>
      </c>
      <c r="C17" s="8" t="s">
        <v>22</v>
      </c>
      <c r="E17" s="8" t="s">
        <v>101</v>
      </c>
      <c r="I17" s="4" t="s">
        <v>52</v>
      </c>
    </row>
    <row r="18" spans="2:9" x14ac:dyDescent="0.2">
      <c r="B18" s="8" t="s">
        <v>28</v>
      </c>
      <c r="C18" s="8" t="s">
        <v>23</v>
      </c>
      <c r="I18" s="4" t="s">
        <v>53</v>
      </c>
    </row>
    <row r="19" spans="2:9" x14ac:dyDescent="0.2">
      <c r="B19" s="8" t="s">
        <v>29</v>
      </c>
      <c r="C19" s="8" t="s">
        <v>24</v>
      </c>
    </row>
    <row r="20" spans="2:9" x14ac:dyDescent="0.2">
      <c r="B20" s="8" t="s">
        <v>30</v>
      </c>
      <c r="C20" s="8" t="s">
        <v>18</v>
      </c>
    </row>
    <row r="21" spans="2:9" x14ac:dyDescent="0.2">
      <c r="B21" s="8" t="s">
        <v>64</v>
      </c>
      <c r="C21" s="8" t="s">
        <v>64</v>
      </c>
    </row>
    <row r="28" spans="2:9" x14ac:dyDescent="0.2">
      <c r="G28" s="11"/>
    </row>
  </sheetData>
  <sortState xmlns:xlrd2="http://schemas.microsoft.com/office/spreadsheetml/2017/richdata2" ref="I2:I18">
    <sortCondition ref="I2"/>
  </sortState>
  <dataConsolidate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17</vt:i4>
      </vt:variant>
    </vt:vector>
  </HeadingPairs>
  <TitlesOfParts>
    <vt:vector size="19" baseType="lpstr">
      <vt:lpstr>VOEK 054-26_Los 1</vt:lpstr>
      <vt:lpstr>ListenDropDown</vt:lpstr>
      <vt:lpstr>Anfallende_Biomasse</vt:lpstr>
      <vt:lpstr>Ballenmaße</vt:lpstr>
      <vt:lpstr>Befahrbarkeit</vt:lpstr>
      <vt:lpstr>Behandlung</vt:lpstr>
      <vt:lpstr>Betretungseinschränkungen</vt:lpstr>
      <vt:lpstr>Bündelungsform</vt:lpstr>
      <vt:lpstr>Bundesforstbetrieb</vt:lpstr>
      <vt:lpstr>'VOEK 054-26_Los 1'!Drucktitel</vt:lpstr>
      <vt:lpstr>Endhöhe_Vegetation</vt:lpstr>
      <vt:lpstr>Folienfarbe</vt:lpstr>
      <vt:lpstr>Forstbetrieb</vt:lpstr>
      <vt:lpstr>Ja_Nein</vt:lpstr>
      <vt:lpstr>Los</vt:lpstr>
      <vt:lpstr>Pressdruck</vt:lpstr>
      <vt:lpstr>Quadermaße</vt:lpstr>
      <vt:lpstr>Transportentfernung</vt:lpstr>
      <vt:lpstr>wirdzuQuaderballengepresst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Sondermann, Stefan</dc:creator>
  <cp:lastModifiedBy>Borth, Marcel</cp:lastModifiedBy>
  <cp:lastPrinted>2026-02-10T09:07:29Z</cp:lastPrinted>
  <dcterms:created xsi:type="dcterms:W3CDTF">2016-08-05T06:20:52Z</dcterms:created>
  <dcterms:modified xsi:type="dcterms:W3CDTF">2026-02-13T11:22:57Z</dcterms:modified>
</cp:coreProperties>
</file>