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Referat11\02_Vergabe\Vergabeverfahren\2026\06 - RV Lieferung Verbrauchsmaterialien (EU)\04 - Vergabeunterlagen\geänderte ergänzte VU\"/>
    </mc:Choice>
  </mc:AlternateContent>
  <bookViews>
    <workbookView xWindow="-120" yWindow="-120" windowWidth="29040" windowHeight="17640"/>
  </bookViews>
  <sheets>
    <sheet name="Los 2 - Zubehö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9" i="1" l="1"/>
  <c r="G139" i="1"/>
  <c r="J139" i="1" s="1"/>
  <c r="I158" i="1" l="1"/>
  <c r="I163" i="1" l="1"/>
  <c r="I164" i="1"/>
  <c r="I162" i="1"/>
  <c r="I134" i="1"/>
  <c r="I135" i="1"/>
  <c r="I136" i="1"/>
  <c r="I137" i="1"/>
  <c r="I138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G163" i="1"/>
  <c r="J163" i="1" s="1"/>
  <c r="G164" i="1"/>
  <c r="J164" i="1" s="1"/>
  <c r="G162" i="1"/>
  <c r="J162" i="1" s="1"/>
  <c r="G58" i="1"/>
  <c r="G64" i="1"/>
  <c r="G70" i="1"/>
  <c r="G76" i="1"/>
  <c r="G120" i="1"/>
  <c r="G140" i="1"/>
  <c r="J140" i="1" s="1"/>
  <c r="G152" i="1"/>
  <c r="J152" i="1" s="1"/>
  <c r="G151" i="1"/>
  <c r="J151" i="1" s="1"/>
  <c r="G153" i="1"/>
  <c r="J153" i="1" s="1"/>
  <c r="G157" i="1"/>
  <c r="J157" i="1" s="1"/>
  <c r="G141" i="1"/>
  <c r="J141" i="1" s="1"/>
  <c r="G137" i="1"/>
  <c r="J137" i="1" s="1"/>
  <c r="G119" i="1"/>
  <c r="G96" i="1"/>
  <c r="G143" i="1"/>
  <c r="J143" i="1" s="1"/>
  <c r="G145" i="1"/>
  <c r="J145" i="1" s="1"/>
  <c r="G146" i="1"/>
  <c r="J146" i="1" s="1"/>
  <c r="G144" i="1"/>
  <c r="J144" i="1" s="1"/>
  <c r="G67" i="1"/>
  <c r="G81" i="1"/>
  <c r="G142" i="1"/>
  <c r="J142" i="1" s="1"/>
  <c r="G17" i="1" l="1"/>
  <c r="I13" i="1"/>
  <c r="G18" i="1"/>
  <c r="I14" i="1"/>
  <c r="G19" i="1"/>
  <c r="I15" i="1"/>
  <c r="G20" i="1"/>
  <c r="I16" i="1"/>
  <c r="G21" i="1"/>
  <c r="J17" i="1" s="1"/>
  <c r="I17" i="1"/>
  <c r="G22" i="1"/>
  <c r="I18" i="1"/>
  <c r="G23" i="1"/>
  <c r="I19" i="1"/>
  <c r="G24" i="1"/>
  <c r="J20" i="1" s="1"/>
  <c r="I20" i="1"/>
  <c r="G25" i="1"/>
  <c r="J21" i="1" s="1"/>
  <c r="I21" i="1"/>
  <c r="G26" i="1"/>
  <c r="J22" i="1" s="1"/>
  <c r="I22" i="1"/>
  <c r="G27" i="1"/>
  <c r="J27" i="1" s="1"/>
  <c r="I23" i="1"/>
  <c r="G28" i="1"/>
  <c r="J24" i="1" s="1"/>
  <c r="I24" i="1"/>
  <c r="G29" i="1"/>
  <c r="J25" i="1" s="1"/>
  <c r="I25" i="1"/>
  <c r="G30" i="1"/>
  <c r="I26" i="1"/>
  <c r="G31" i="1"/>
  <c r="I27" i="1"/>
  <c r="G32" i="1"/>
  <c r="I28" i="1"/>
  <c r="G33" i="1"/>
  <c r="I29" i="1"/>
  <c r="G34" i="1"/>
  <c r="I30" i="1"/>
  <c r="G36" i="1"/>
  <c r="I31" i="1"/>
  <c r="G38" i="1"/>
  <c r="J32" i="1" s="1"/>
  <c r="I32" i="1"/>
  <c r="G39" i="1"/>
  <c r="I33" i="1"/>
  <c r="G40" i="1"/>
  <c r="I34" i="1"/>
  <c r="G42" i="1"/>
  <c r="I35" i="1"/>
  <c r="G43" i="1"/>
  <c r="I36" i="1"/>
  <c r="G44" i="1"/>
  <c r="J44" i="1" s="1"/>
  <c r="I37" i="1"/>
  <c r="G50" i="1"/>
  <c r="I38" i="1"/>
  <c r="I39" i="1"/>
  <c r="G51" i="1"/>
  <c r="J51" i="1" s="1"/>
  <c r="I40" i="1"/>
  <c r="G52" i="1"/>
  <c r="I41" i="1"/>
  <c r="I42" i="1"/>
  <c r="I43" i="1"/>
  <c r="I44" i="1"/>
  <c r="I45" i="1"/>
  <c r="G53" i="1"/>
  <c r="I46" i="1"/>
  <c r="G54" i="1"/>
  <c r="I47" i="1"/>
  <c r="G55" i="1"/>
  <c r="I48" i="1"/>
  <c r="G56" i="1"/>
  <c r="I49" i="1"/>
  <c r="G57" i="1"/>
  <c r="I50" i="1"/>
  <c r="G61" i="1"/>
  <c r="G62" i="1"/>
  <c r="G63" i="1"/>
  <c r="J63" i="1" s="1"/>
  <c r="G66" i="1"/>
  <c r="G69" i="1"/>
  <c r="I51" i="1"/>
  <c r="G71" i="1"/>
  <c r="I52" i="1"/>
  <c r="G72" i="1"/>
  <c r="G75" i="1"/>
  <c r="G78" i="1"/>
  <c r="G79" i="1"/>
  <c r="G80" i="1"/>
  <c r="G82" i="1"/>
  <c r="G83" i="1"/>
  <c r="G88" i="1"/>
  <c r="I53" i="1"/>
  <c r="G84" i="1"/>
  <c r="I54" i="1"/>
  <c r="G87" i="1"/>
  <c r="I55" i="1"/>
  <c r="G89" i="1"/>
  <c r="G85" i="1"/>
  <c r="G86" i="1"/>
  <c r="I56" i="1"/>
  <c r="G92" i="1"/>
  <c r="I57" i="1"/>
  <c r="G93" i="1"/>
  <c r="G94" i="1"/>
  <c r="G95" i="1"/>
  <c r="G97" i="1"/>
  <c r="J58" i="1" s="1"/>
  <c r="I58" i="1"/>
  <c r="G99" i="1"/>
  <c r="I59" i="1"/>
  <c r="G100" i="1"/>
  <c r="I60" i="1"/>
  <c r="G101" i="1"/>
  <c r="I61" i="1"/>
  <c r="G102" i="1"/>
  <c r="I62" i="1"/>
  <c r="G103" i="1"/>
  <c r="J103" i="1" s="1"/>
  <c r="I63" i="1"/>
  <c r="G104" i="1"/>
  <c r="J64" i="1" s="1"/>
  <c r="I64" i="1"/>
  <c r="G106" i="1"/>
  <c r="I65" i="1"/>
  <c r="G107" i="1"/>
  <c r="I66" i="1"/>
  <c r="G108" i="1"/>
  <c r="J67" i="1" s="1"/>
  <c r="I67" i="1"/>
  <c r="G109" i="1"/>
  <c r="I68" i="1"/>
  <c r="G110" i="1"/>
  <c r="I69" i="1"/>
  <c r="G111" i="1"/>
  <c r="I70" i="1"/>
  <c r="J70" i="1"/>
  <c r="G112" i="1"/>
  <c r="I71" i="1"/>
  <c r="G113" i="1"/>
  <c r="I72" i="1"/>
  <c r="G114" i="1"/>
  <c r="I73" i="1"/>
  <c r="G115" i="1"/>
  <c r="I74" i="1"/>
  <c r="G116" i="1"/>
  <c r="I75" i="1"/>
  <c r="G117" i="1"/>
  <c r="J76" i="1" s="1"/>
  <c r="I76" i="1"/>
  <c r="G118" i="1"/>
  <c r="I77" i="1"/>
  <c r="G121" i="1"/>
  <c r="I78" i="1"/>
  <c r="G122" i="1"/>
  <c r="I79" i="1"/>
  <c r="G124" i="1"/>
  <c r="I80" i="1"/>
  <c r="G125" i="1"/>
  <c r="J81" i="1" s="1"/>
  <c r="I81" i="1"/>
  <c r="G126" i="1"/>
  <c r="I82" i="1"/>
  <c r="G127" i="1"/>
  <c r="I83" i="1"/>
  <c r="G130" i="1"/>
  <c r="J130" i="1" s="1"/>
  <c r="I84" i="1"/>
  <c r="G131" i="1"/>
  <c r="I85" i="1"/>
  <c r="G132" i="1"/>
  <c r="I86" i="1"/>
  <c r="G133" i="1"/>
  <c r="I87" i="1"/>
  <c r="G134" i="1"/>
  <c r="I88" i="1"/>
  <c r="G135" i="1"/>
  <c r="I89" i="1"/>
  <c r="G136" i="1"/>
  <c r="I90" i="1"/>
  <c r="I91" i="1"/>
  <c r="G138" i="1"/>
  <c r="I92" i="1"/>
  <c r="G147" i="1"/>
  <c r="I93" i="1"/>
  <c r="G148" i="1"/>
  <c r="I94" i="1"/>
  <c r="G154" i="1"/>
  <c r="I95" i="1"/>
  <c r="G155" i="1"/>
  <c r="I96" i="1"/>
  <c r="G156" i="1"/>
  <c r="I97" i="1"/>
  <c r="G158" i="1"/>
  <c r="I98" i="1"/>
  <c r="G16" i="1"/>
  <c r="I99" i="1"/>
  <c r="G65" i="1"/>
  <c r="I100" i="1"/>
  <c r="G123" i="1"/>
  <c r="I101" i="1"/>
  <c r="G46" i="1"/>
  <c r="I102" i="1"/>
  <c r="G73" i="1"/>
  <c r="I103" i="1"/>
  <c r="G149" i="1"/>
  <c r="I104" i="1"/>
  <c r="G150" i="1"/>
  <c r="I105" i="1"/>
  <c r="G105" i="1"/>
  <c r="I106" i="1"/>
  <c r="G128" i="1"/>
  <c r="I107" i="1"/>
  <c r="G37" i="1"/>
  <c r="I108" i="1"/>
  <c r="G90" i="1"/>
  <c r="I109" i="1"/>
  <c r="G91" i="1"/>
  <c r="I110" i="1"/>
  <c r="G59" i="1"/>
  <c r="I111" i="1"/>
  <c r="G60" i="1"/>
  <c r="I112" i="1"/>
  <c r="G77" i="1"/>
  <c r="I113" i="1"/>
  <c r="G45" i="1"/>
  <c r="I114" i="1"/>
  <c r="G129" i="1"/>
  <c r="J129" i="1" s="1"/>
  <c r="I115" i="1"/>
  <c r="G98" i="1"/>
  <c r="I116" i="1"/>
  <c r="G68" i="1"/>
  <c r="I117" i="1"/>
  <c r="G35" i="1"/>
  <c r="I118" i="1"/>
  <c r="G74" i="1"/>
  <c r="J119" i="1" s="1"/>
  <c r="I119" i="1"/>
  <c r="G9" i="1"/>
  <c r="J120" i="1" s="1"/>
  <c r="I120" i="1"/>
  <c r="I121" i="1"/>
  <c r="G48" i="1"/>
  <c r="I122" i="1"/>
  <c r="G41" i="1"/>
  <c r="I123" i="1"/>
  <c r="G49" i="1"/>
  <c r="I124" i="1"/>
  <c r="I125" i="1"/>
  <c r="G12" i="1"/>
  <c r="I126" i="1"/>
  <c r="G13" i="1"/>
  <c r="I127" i="1"/>
  <c r="G47" i="1"/>
  <c r="J128" i="1" s="1"/>
  <c r="I128" i="1"/>
  <c r="I129" i="1"/>
  <c r="I130" i="1"/>
  <c r="I131" i="1"/>
  <c r="I132" i="1"/>
  <c r="I133" i="1"/>
  <c r="J117" i="1" l="1"/>
  <c r="J113" i="1"/>
  <c r="J34" i="1"/>
  <c r="J33" i="1"/>
  <c r="J39" i="1"/>
  <c r="J26" i="1"/>
  <c r="J50" i="1"/>
  <c r="J30" i="1"/>
  <c r="J18" i="1"/>
  <c r="J56" i="1"/>
  <c r="J125" i="1"/>
  <c r="J121" i="1"/>
  <c r="J109" i="1"/>
  <c r="J66" i="1"/>
  <c r="J61" i="1"/>
  <c r="J79" i="1"/>
  <c r="J71" i="1"/>
  <c r="J126" i="1"/>
  <c r="J118" i="1"/>
  <c r="J114" i="1"/>
  <c r="J84" i="1"/>
  <c r="J80" i="1"/>
  <c r="J72" i="1"/>
  <c r="J101" i="1"/>
  <c r="J62" i="1"/>
  <c r="J57" i="1"/>
  <c r="J19" i="1"/>
  <c r="J29" i="1"/>
  <c r="J122" i="1"/>
  <c r="J16" i="1"/>
  <c r="J43" i="1"/>
  <c r="J133" i="1"/>
  <c r="J85" i="1"/>
  <c r="J55" i="1"/>
  <c r="J42" i="1"/>
  <c r="J38" i="1"/>
  <c r="J132" i="1"/>
  <c r="J124" i="1"/>
  <c r="J116" i="1"/>
  <c r="J112" i="1"/>
  <c r="J108" i="1"/>
  <c r="J69" i="1"/>
  <c r="J65" i="1"/>
  <c r="J100" i="1"/>
  <c r="J54" i="1"/>
  <c r="J131" i="1"/>
  <c r="J127" i="1"/>
  <c r="J123" i="1"/>
  <c r="J115" i="1"/>
  <c r="J105" i="1"/>
  <c r="J150" i="1"/>
  <c r="J97" i="1"/>
  <c r="J156" i="1"/>
  <c r="J93" i="1"/>
  <c r="J147" i="1"/>
  <c r="J89" i="1"/>
  <c r="J135" i="1"/>
  <c r="J77" i="1"/>
  <c r="J73" i="1"/>
  <c r="J47" i="1"/>
  <c r="J35" i="1"/>
  <c r="J31" i="1"/>
  <c r="J104" i="1"/>
  <c r="J149" i="1"/>
  <c r="J96" i="1"/>
  <c r="J155" i="1"/>
  <c r="J92" i="1"/>
  <c r="J138" i="1"/>
  <c r="J88" i="1"/>
  <c r="J134" i="1"/>
  <c r="J46" i="1"/>
  <c r="J111" i="1"/>
  <c r="J107" i="1"/>
  <c r="J68" i="1"/>
  <c r="J99" i="1"/>
  <c r="J95" i="1"/>
  <c r="J154" i="1"/>
  <c r="J91" i="1"/>
  <c r="J87" i="1"/>
  <c r="J83" i="1"/>
  <c r="J75" i="1"/>
  <c r="J60" i="1"/>
  <c r="J49" i="1"/>
  <c r="J45" i="1"/>
  <c r="J41" i="1"/>
  <c r="J37" i="1"/>
  <c r="J23" i="1"/>
  <c r="J59" i="1"/>
  <c r="J53" i="1"/>
  <c r="J52" i="1"/>
  <c r="J110" i="1"/>
  <c r="J106" i="1"/>
  <c r="J102" i="1"/>
  <c r="J98" i="1"/>
  <c r="J158" i="1"/>
  <c r="J94" i="1"/>
  <c r="J148" i="1"/>
  <c r="J90" i="1"/>
  <c r="J136" i="1"/>
  <c r="J86" i="1"/>
  <c r="J82" i="1"/>
  <c r="J78" i="1"/>
  <c r="J74" i="1"/>
  <c r="J48" i="1"/>
  <c r="J40" i="1"/>
  <c r="J36" i="1"/>
  <c r="J28" i="1"/>
  <c r="J13" i="1"/>
  <c r="I9" i="1"/>
  <c r="I10" i="1"/>
  <c r="I11" i="1"/>
  <c r="I12" i="1"/>
  <c r="I168" i="1" l="1"/>
  <c r="G10" i="1"/>
  <c r="J9" i="1" s="1"/>
  <c r="G11" i="1"/>
  <c r="G14" i="1"/>
  <c r="G15" i="1"/>
  <c r="J10" i="1" l="1"/>
  <c r="J12" i="1"/>
  <c r="J15" i="1"/>
  <c r="J11" i="1"/>
  <c r="J14" i="1"/>
  <c r="J168" i="1" l="1"/>
</calcChain>
</file>

<file path=xl/sharedStrings.xml><?xml version="1.0" encoding="utf-8"?>
<sst xmlns="http://schemas.openxmlformats.org/spreadsheetml/2006/main" count="542" uniqueCount="277">
  <si>
    <t>Pos.</t>
  </si>
  <si>
    <t>ohne MwSt.</t>
  </si>
  <si>
    <t>Bieter:</t>
  </si>
  <si>
    <t>voraussichtlicher
Bedarf pro Jahr</t>
  </si>
  <si>
    <t>Artikel</t>
  </si>
  <si>
    <t>Katalog</t>
  </si>
  <si>
    <t>Bestellnummer</t>
  </si>
  <si>
    <r>
      <t xml:space="preserve">Die angegebenen Bestellnummern dienen nur der eindeutigen Produktbeschreibung, die Produktspezifizierungen sind verbindlich. </t>
    </r>
    <r>
      <rPr>
        <b/>
        <sz val="11"/>
        <color rgb="FFFF0000"/>
        <rFont val="Arial"/>
        <family val="2"/>
      </rPr>
      <t>Qualitativ gleichwertige Produkte sind ausdrücklich nicht ausgeschlossen.</t>
    </r>
  </si>
  <si>
    <t>Bemerkungen</t>
  </si>
  <si>
    <t>Los 2 - Verbrauchsmaterialien: Zubehör - Leistungsverzeichnis und Preisblatt</t>
  </si>
  <si>
    <t>Preis pro Jahr</t>
  </si>
  <si>
    <t>Alufolie, Kurzrolle, Stärke: 13 µm, Breite: 300 mm, Länge: 20 m</t>
  </si>
  <si>
    <t>1 Stk</t>
  </si>
  <si>
    <t>Th.Geyer</t>
  </si>
  <si>
    <t>9.106 013</t>
  </si>
  <si>
    <t>Alufolie, Nachfüllrolle, Stärke: 15 µm, Breite: 450 mm, Länge: 150 m</t>
  </si>
  <si>
    <t>9.106 104</t>
  </si>
  <si>
    <t>Bakerbond SDB-1 Polymer Phase</t>
  </si>
  <si>
    <t>50 Stk</t>
  </si>
  <si>
    <t>Baker</t>
  </si>
  <si>
    <t>BAKR7519-02</t>
  </si>
  <si>
    <t>Becherglasbürste mit extra langem Stiel, d=80mm</t>
  </si>
  <si>
    <t>9.019 092</t>
  </si>
  <si>
    <t xml:space="preserve">Bördelverschluss, N 11, alu., Blau, Loch, Naturkauschuk/Butyl/TEF, 1,0 mm </t>
  </si>
  <si>
    <t>100 Stk</t>
  </si>
  <si>
    <t>Macherey-Nagel</t>
  </si>
  <si>
    <t>MANA70231.3</t>
  </si>
  <si>
    <t>Brother TZe-131 Schriftband, transparent/schwarz, laminiertes Schriftband, 12mm/8m</t>
  </si>
  <si>
    <t xml:space="preserve">1 Stk </t>
  </si>
  <si>
    <t>Brother</t>
  </si>
  <si>
    <t>Tze-131</t>
  </si>
  <si>
    <t>Brother TZe-132 Schriftband, transparent/rot, laminiertes Schriftband, 12mm/8m</t>
  </si>
  <si>
    <t>Tze-132</t>
  </si>
  <si>
    <t>Brother TZe-133 Schriftband, transparent/blau, laminiertes Schriftband, 12mm/8m</t>
  </si>
  <si>
    <t>Tze-133</t>
  </si>
  <si>
    <t>Brother TZe-135 Schriftband, transparent/weiß, laminiertes Schriftband, 12mm/8m</t>
  </si>
  <si>
    <t>Tze-135</t>
  </si>
  <si>
    <t>Brother TZe-231 Schriftband, schwarz/weiß, laminiertes Schriftband, 12mm/8m</t>
  </si>
  <si>
    <t>TZe-231</t>
  </si>
  <si>
    <t>Brother TZe-241 Schriftband, schwarz/weiß, laminiertes Schriftband, 18mm/8m</t>
  </si>
  <si>
    <t>TZe-241</t>
  </si>
  <si>
    <t>Brother TZe-431 Schriftband, schwarz/rot, laminiertes Schriftband, 12mm/8m</t>
  </si>
  <si>
    <t>TZe-431</t>
  </si>
  <si>
    <t>Brother TZe-441 Schriftband, schwarz/rot, laminiertes Schriftband, 18mm/8m</t>
  </si>
  <si>
    <t>TZe-441</t>
  </si>
  <si>
    <t>Brother TZe-531 Schriftband, schwarz/blau, laminiertes Schriftband, 12mm/8m</t>
  </si>
  <si>
    <t>TZe-531</t>
  </si>
  <si>
    <t>Brother TZe-541 Schriftband, schwarz/blau, laminiertes Schriftband, 18mm/8m</t>
  </si>
  <si>
    <t>TZe-541</t>
  </si>
  <si>
    <t>Brother TZe-631 Schriftband, schwarz/gelb, laminiertes Schriftband, 12mm/8m</t>
  </si>
  <si>
    <t>TZe-631</t>
  </si>
  <si>
    <t>Brother TZe-641 Schriftband, schwarz auf gelb, laminiertes Schriftband, 18mm/8m</t>
  </si>
  <si>
    <t>TZe-641</t>
  </si>
  <si>
    <t>Brother TZe-731 Schriftband, schwarz/grün, laminiertes Schriftband, 12 mm/8 m</t>
  </si>
  <si>
    <t>TZe-731</t>
  </si>
  <si>
    <t>Brother TZe-741 Schriftband, schwarz/grün, laminiertes Schriftband, 18 mm/8 m</t>
  </si>
  <si>
    <t>TZe-741</t>
  </si>
  <si>
    <t>Bürsten aus Naturborsten-Sortiment</t>
  </si>
  <si>
    <t>9.019 002</t>
  </si>
  <si>
    <t xml:space="preserve">CELLSTAR® Polypropylen Röhrchen 15 ml </t>
  </si>
  <si>
    <t>500 Stk</t>
  </si>
  <si>
    <t>Greiner</t>
  </si>
  <si>
    <t xml:space="preserve">CELLSTAR® Polypropylen Röhrchen 50 ml </t>
  </si>
  <si>
    <t>450 Stk</t>
  </si>
  <si>
    <t>210261 </t>
  </si>
  <si>
    <t>CERTAN ® KAPILLARFLASCHE 1,5 ML</t>
  </si>
  <si>
    <t xml:space="preserve">10 Stk </t>
  </si>
  <si>
    <t>Sigma-Aldrich</t>
  </si>
  <si>
    <t>44419-10EA</t>
  </si>
  <si>
    <t>Chromabond HR-P</t>
  </si>
  <si>
    <t>30 Stk</t>
  </si>
  <si>
    <t>MANA730119</t>
  </si>
  <si>
    <t>Chromabond NAN</t>
  </si>
  <si>
    <t>MANA730149G</t>
  </si>
  <si>
    <t>Chromabond SPE C18</t>
  </si>
  <si>
    <t>MANA730015G</t>
  </si>
  <si>
    <t>Disp.Liners for Visiprep-DL DISP.LINERS FOR VISIPREP-DL, PK/100</t>
  </si>
  <si>
    <t>Dispenserspitzen Eppend. Combitips advanced, 50,0 ml, Farbcode hellgrau</t>
  </si>
  <si>
    <t>9.283 143</t>
  </si>
  <si>
    <t>Dispenserspitzen Eppendorf Combitips advanced, 0,5 ml, Farbcode violett</t>
  </si>
  <si>
    <t>9.283 137</t>
  </si>
  <si>
    <t>Einmalspritzen Omnifix® Solo, 3 ml, 3-teilig, Luer, zentrisch, steril</t>
  </si>
  <si>
    <t>Thermo</t>
  </si>
  <si>
    <t xml:space="preserve">Finntip 10 ml, Labs 9402171 </t>
  </si>
  <si>
    <t>9.402 171</t>
  </si>
  <si>
    <t xml:space="preserve">Finntip 5 ml, Labs 9402030 </t>
  </si>
  <si>
    <t>9.402 030</t>
  </si>
  <si>
    <t>Haarpinsel, breit, Bärenhaar, Haarlänge: 22 mm, VE=1 Stck.</t>
  </si>
  <si>
    <t>9172 044</t>
  </si>
  <si>
    <t>Haarpinsel, oval, schwarzes Ziegenhaar, Größe 2, d-8 mm, VE=1 Stck.</t>
  </si>
  <si>
    <t>HCL-Absorber NS 29/32 nach DIN 38409 für die CSB-Bestimmung</t>
  </si>
  <si>
    <t xml:space="preserve">Impfösen Flex Steril </t>
  </si>
  <si>
    <t>1.000 Stk</t>
  </si>
  <si>
    <t>VWR</t>
  </si>
  <si>
    <t>612-7278</t>
  </si>
  <si>
    <t>Industriekanister, HDPE, mit UN-Zulassung, 5 L, VE=1 Stck.</t>
  </si>
  <si>
    <t>9140025</t>
  </si>
  <si>
    <t xml:space="preserve">Kit cell frits </t>
  </si>
  <si>
    <t>056775</t>
  </si>
  <si>
    <t xml:space="preserve">Kit, Seal CapPeek </t>
  </si>
  <si>
    <t xml:space="preserve">50 Stk </t>
  </si>
  <si>
    <t>061687</t>
  </si>
  <si>
    <t>Kunststoff-Pinzetten, flache Spitzen Delrin, schwarz, B 3,0 mm, L 11 cm</t>
  </si>
  <si>
    <t>3 Stk</t>
  </si>
  <si>
    <t>C317.1</t>
  </si>
  <si>
    <t>Labor-Kurzzeitmesser Compact</t>
  </si>
  <si>
    <t xml:space="preserve">Laborstift, schwarz wasserfest, breitlinig, Nalgene, </t>
  </si>
  <si>
    <t xml:space="preserve">4 Stk </t>
  </si>
  <si>
    <t>Lecksuchspray ECO, Treibgas: N2O, Sprayflasche, 500ml</t>
  </si>
  <si>
    <t>Carl Roth</t>
  </si>
  <si>
    <t>HAN3.1</t>
  </si>
  <si>
    <t>Linsenreinigungstücher, Sorte 105, 100 x 150 mm</t>
  </si>
  <si>
    <t>625 Stk</t>
  </si>
  <si>
    <t>Th. Geyer</t>
  </si>
  <si>
    <t>LLG-Wägeschalen/Probenschalen, Aluminium, d=101 mm</t>
  </si>
  <si>
    <t>Magnetrührstäbchen, PTFE, zylindrisch, 12 x 4,5 mm</t>
  </si>
  <si>
    <t>Magnetrührstäbchen, zylindrisch, PTFE, 40 x 8 mm</t>
  </si>
  <si>
    <t>Magnetrührstäbchen, zylindrisch, PTFE, d= 8 mm, Länge: 40 mm</t>
  </si>
  <si>
    <t>5 Stk</t>
  </si>
  <si>
    <t>442-4527</t>
  </si>
  <si>
    <t>Mess-Schaufel, PP, weiß, Länge: 315 mm, 500 ml</t>
  </si>
  <si>
    <t>Mikroeinsätze für Vials mit weiter Öffnung, Glas, geeignet für Kurzgewindeflaschen ND11</t>
  </si>
  <si>
    <t>Mikroliterspritze, 50 µl, 72 mm, Typ AS</t>
  </si>
  <si>
    <t>Hamilton</t>
  </si>
  <si>
    <t>Mikroliterspritze, 10 µl, 51 mm, Typ AS</t>
  </si>
  <si>
    <t>Mikroliterspritze, 250 µl, 72mm, Typ AS</t>
  </si>
  <si>
    <t>Mikroliterspritze, 500 µl, 72mm, Typ AS</t>
  </si>
  <si>
    <t>Mikroliterspritze, 100 µl, 72mm,Typ AS</t>
  </si>
  <si>
    <t>Mikroliterspritze, 1000 µl, 72 mm, Typ AS</t>
  </si>
  <si>
    <t>Multiwell Zellkulturplatten, LABSOLUTE, 24 Wells, PS, behandelt, steril</t>
  </si>
  <si>
    <t>Norm-Ject® Einmal-Spritzen 10(12) ml mit LUER-Ansatz, steril</t>
  </si>
  <si>
    <t>9.410 010</t>
  </si>
  <si>
    <t>Norm-Ject® Einmal-Spritzen 20(24) ml mit LUER-Ansatz, steril</t>
  </si>
  <si>
    <t>9.410 020</t>
  </si>
  <si>
    <t>Oasis HLB Kartuschen 6 cc Vac Cartridge, 150 mg Sorbent per Cartridge, 30 µm</t>
  </si>
  <si>
    <t>30 Pck</t>
  </si>
  <si>
    <t>Waters</t>
  </si>
  <si>
    <t xml:space="preserve">O-Ring cell cap für ASE </t>
  </si>
  <si>
    <t>049457</t>
  </si>
  <si>
    <t>pH-Elektrode IntelliCal Gel Standard</t>
  </si>
  <si>
    <t>662-1982</t>
  </si>
  <si>
    <t>pH-Elektrode SenTix® mit Gelelektrolyt, Typ: SenTix® 41, NTC 30 kW, DIN, wasserdicht</t>
  </si>
  <si>
    <t>9040876</t>
  </si>
  <si>
    <t>pH-Elektroden BlueLine, nachfüllbar, Typ: Blueline 14, NTC 30 kW
DIN + Banane</t>
  </si>
  <si>
    <t>pH-Elektroden SenTix® mit Flüssigelektrolyt, nachfüllbar, Typ: SenTix 81
NTC 30 kW, DIN, wasserdicht</t>
  </si>
  <si>
    <t>pH-Indikatorpapier pH 1 - 10 Universalindikator</t>
  </si>
  <si>
    <t>Merck / Th. Geyer</t>
  </si>
  <si>
    <t>1095260003</t>
  </si>
  <si>
    <t>ph-Indikatorstäbchen, pH 0-2,5, nicht blutend, 100 Stück pro Packung</t>
  </si>
  <si>
    <t xml:space="preserve">Pipettensauger, Silikon mit Rand </t>
  </si>
  <si>
    <t>Pipettenspitze epT.I.P.S. Standard, 0,5-20 µl, hellgrau,</t>
  </si>
  <si>
    <t>Pipettenspitze epT.I.P.S. Standard, 100-5.000 µl, lila</t>
  </si>
  <si>
    <t xml:space="preserve">Pipettenspitze epT.I.P.S. Standard, 250-2.500 µl, rot, </t>
  </si>
  <si>
    <t>Pipettenspitze epT.I.P.S. Standard, 50-1.000 µl, blau</t>
  </si>
  <si>
    <t>Pipettenspitzen epT.I.P.S. Reloads (IVD), anthrazit, 01-10 µl</t>
  </si>
  <si>
    <t>960 Stk</t>
  </si>
  <si>
    <t>Pipettenspitzen epT.I.P.S. Reloads mit Spitzen 0,5-20 µl, hellgrau</t>
  </si>
  <si>
    <t>Pipettenspitzen epT.I.P.S. Reloads mit Spitzen 20-300 µl, orange</t>
  </si>
  <si>
    <t>Pipettenspitzen epT.I.P.S. Reloads mit Spitzen 2-200 µl, gelb</t>
  </si>
  <si>
    <t>Pipettenspitzen epT.I.P.S. Reloads mit Spitzen, 500-2500 µl, rot</t>
  </si>
  <si>
    <t>480 Stk</t>
  </si>
  <si>
    <t>Pipettenspitzen epT.I.P.S. Reloads mit Spitzen, 50-1.000 µl, blau</t>
  </si>
  <si>
    <t>Pipettenspitzen Typ: Varitip P</t>
  </si>
  <si>
    <t>Plastipak Einmal-Spritzen 10 ml PP 100</t>
  </si>
  <si>
    <t>Reagenzglasbürste mit Wollspitze  d=15 mm</t>
  </si>
  <si>
    <t>9019035</t>
  </si>
  <si>
    <t>Reagenzglasbürste mit Wollspitze  d=30 mm</t>
  </si>
  <si>
    <t>Reagenzglasreiniger, Gummi, Wischer, Spatenform (grau)</t>
  </si>
  <si>
    <t>Röhrchen 12 ml, 110 x 17 mm, PP mit Spitzboden</t>
  </si>
  <si>
    <t>Sarstedt</t>
  </si>
  <si>
    <t>57.527</t>
  </si>
  <si>
    <t>Rollrandflaschen ND11, weite Öffnung, Klarglas, flacher Boden, 1,5 ml,  
(32 mm x m11,6 mm)</t>
  </si>
  <si>
    <t>Sand, reinst, SLR, Ottawa, 20 bis 30 mesh, Fisher Chemical</t>
  </si>
  <si>
    <t xml:space="preserve">3 kg </t>
  </si>
  <si>
    <t xml:space="preserve">Fisher Scientific </t>
  </si>
  <si>
    <t>S/0365/63</t>
  </si>
  <si>
    <t>Schlifffett K.W.S, ohne Silikon, 30 ml</t>
  </si>
  <si>
    <t>9116924</t>
  </si>
  <si>
    <t>Schraubverschlüsse für Kanister, HDPE, 5 L</t>
  </si>
  <si>
    <t>9140046</t>
  </si>
  <si>
    <t>Septen für die Spurenanalytik, für alle ASE Systeme</t>
  </si>
  <si>
    <t>72 Stk</t>
  </si>
  <si>
    <t>055395</t>
  </si>
  <si>
    <t>Sicherheitsspritzflaschen VITsafe™ mit Aufdruck - dest. Wasser, Enghals, PP/LDPE, Verschluss blau, 250 ml</t>
  </si>
  <si>
    <t>Sicherheitsspritzflaschen VITsafe™ mit Aufdruck - dest. Wasser, Enghals, PP/LDPE, Verschluss blau, 500 ml</t>
  </si>
  <si>
    <t>Sicherheitsspritzflaschen VITsafe™ mit Aufdruck, - dest. Wasser, Enghals, PP/LDPE, Verschluss rot, 1000 ml</t>
  </si>
  <si>
    <t xml:space="preserve">Strata Si-1 Silica 500 mg/3 ml </t>
  </si>
  <si>
    <t>Phenomenex</t>
  </si>
  <si>
    <t>8B-SO12-HBJ</t>
  </si>
  <si>
    <t>Verschluß 65 mm, LDPE für Weithalsflaschen (1000ml)</t>
  </si>
  <si>
    <t>Weithalsflaschen Nalgene™, HDPE mit Schraubverschluss, PP, 125 ml</t>
  </si>
  <si>
    <t>9103063</t>
  </si>
  <si>
    <t>Weithalsflaschen, Kautex Textron, Serie 303, LDPE, 1000 ml</t>
  </si>
  <si>
    <t>9072988</t>
  </si>
  <si>
    <t>WTW Elektrolytlösung für Sauerstoffelektroden, Typ: ELY/G</t>
  </si>
  <si>
    <t>9822553</t>
  </si>
  <si>
    <t>WTW Gelöst-Sauerstoffsensoren, CellOx® 325-3 mit OxiCal®-SL-Kalibriergefäß</t>
  </si>
  <si>
    <t>664-0511</t>
  </si>
  <si>
    <t>WTW Reinigungslösung für galvanische Sauerstoff-Sensoren, Typ: RL-G</t>
  </si>
  <si>
    <t>9822552</t>
  </si>
  <si>
    <t>Zubehör für Oxi, WTW-Wechselmembranköpfe für alle Gelöst-Sauerstoffsensoren, Typ: WP 90/3</t>
  </si>
  <si>
    <t>9822595</t>
  </si>
  <si>
    <t>Becherglasbürste Ø 85mm Länge 430mm</t>
  </si>
  <si>
    <t>Laborbürste m. Kopfbündel 15mm</t>
  </si>
  <si>
    <t>Reagenzglasbürsten, Spitze umgebogen Ø 30mm Länge 270mm</t>
  </si>
  <si>
    <t>Dosen mit Schraubdeckel "Salbenkruken", PP, 625ml</t>
  </si>
  <si>
    <t>6 Stk</t>
  </si>
  <si>
    <t>LLG-Druckverschlussbeutel, PE 300 x 400 mm</t>
  </si>
  <si>
    <t>Weithalskanister, HDPE, 11 l</t>
  </si>
  <si>
    <t>Weithalskanister, HDPE, 6 l</t>
  </si>
  <si>
    <t>Pinzette 105mm spitze extra spitz greade</t>
  </si>
  <si>
    <t>Schale 408x299x81 mm</t>
  </si>
  <si>
    <t>Chemikalienlöffel, 18/10-Stahl 180mm lang</t>
  </si>
  <si>
    <t>Mikro-Pulverspatel, Edelstahl 150mm lang</t>
  </si>
  <si>
    <t>Mikro-Pulverspatel, Edelstahl 185mm lang</t>
  </si>
  <si>
    <t>KECK-Absaugstutzen AS M8, Schraube, weiß, für Montageset ASM</t>
  </si>
  <si>
    <t>KECK-Absaugstutzen AS M8, Schraubkappe, weiß, KECK-ART.-NR. 40-01</t>
  </si>
  <si>
    <t>Luftregler Typ HM-2</t>
  </si>
  <si>
    <t>Dosen mit Schraubdeckel "Salbenkruken", PP, 250ml</t>
  </si>
  <si>
    <t>20 Stk</t>
  </si>
  <si>
    <t>Schläuche Tygon® E-3603, 2,4 x 1,6mm, Shore A 55</t>
  </si>
  <si>
    <t>Pasteurpipetten, PE Länge 301mm</t>
  </si>
  <si>
    <t>Laborschalen LaboPlast®, PP, 370 x 310 x 75 mm</t>
  </si>
  <si>
    <t>CELLSTAR® Zellkultur Schalen 60x15mm</t>
  </si>
  <si>
    <t xml:space="preserve">600 Stk </t>
  </si>
  <si>
    <t>LLG-Wägepinsel, mit Holzgriff</t>
  </si>
  <si>
    <t>6267404 </t>
  </si>
  <si>
    <t>Alufolie in Spenderbox 100m x 500mm x 0,03mm</t>
  </si>
  <si>
    <t>Eimer 10 l, weiß, mit Ausguß</t>
  </si>
  <si>
    <t>Deckel für 10 l Eimer</t>
  </si>
  <si>
    <t>Eimer 15 l, weiß, mit Ausguß</t>
  </si>
  <si>
    <t>Ausgießringe für Laborflaschen blau  GL 45</t>
  </si>
  <si>
    <t>Ausgießringe PP gelb, GL45</t>
  </si>
  <si>
    <t>10 Stk</t>
  </si>
  <si>
    <t>Druckverschlußbeutel 300 x 400 mm</t>
  </si>
  <si>
    <t>INTELLICAL Sensorkappe für LDO Sensor mit Aktualisierungschip</t>
  </si>
  <si>
    <t>Kunststoff-Pinzetten, flache Spitzen, Breite 3 mm</t>
  </si>
  <si>
    <t>Labortücher (1 Karton 30 Spenderboxen)</t>
  </si>
  <si>
    <t>Löffelspatel 305 mm, glasiert, Porzellan</t>
  </si>
  <si>
    <t>PVC-Weithals-Behälter 50ml braun, ohne Verschluss</t>
  </si>
  <si>
    <t>Verschluss für Weithals-Behälter 23MM ID. Schwarz</t>
  </si>
  <si>
    <t>Weithals-Spritzflaschen, 500 ml</t>
  </si>
  <si>
    <t>Weithals-Spritzflaschen, 1000 ml</t>
  </si>
  <si>
    <t>Winkelbecker für Tele-Schöpfer 2000 ml</t>
  </si>
  <si>
    <t>Zentrifugenröhrchen mit Stehrand 50 ml, PP, steril</t>
  </si>
  <si>
    <t>Verschlussfolien, BRAND Seal-R-film 10 cm x 75m</t>
  </si>
  <si>
    <t>Vernichtungsbeutel, 600x800x0,05mmm 60 l</t>
  </si>
  <si>
    <t xml:space="preserve">Probenschale Aluminium, mit Rand, Durchmesser 100 mm, Höhe 7 </t>
  </si>
  <si>
    <t>Omnifix-Spritze mit Luer-Lock, steril, 50ml</t>
  </si>
  <si>
    <t>4617509F</t>
  </si>
  <si>
    <t>Weithals-Behälter PE, 31 L</t>
  </si>
  <si>
    <t>Weithalsflasche 2000 ml, PE rechteckig, mit Deckel, PP graduiert</t>
  </si>
  <si>
    <t>Weithalsflasche 500 ml, PE rechteckig, mit Deckel, PP graduiert</t>
  </si>
  <si>
    <t>Weithalsflasche 1000 ml, PE rechteckig, mit Deckel, PP graduiert</t>
  </si>
  <si>
    <t>Laborschale 420x520x120mm, weiß PP, (Fotomaß 300x400 mm)</t>
  </si>
  <si>
    <t>Meß-Schaufel 250 ml, PP weiß, 260mm</t>
  </si>
  <si>
    <t>neoChoice Schraubdeckeldosen 250 ml, 15 St./Pack, durchmesser 69mm, höhe 78mm</t>
  </si>
  <si>
    <t>neolab</t>
  </si>
  <si>
    <t>2-2079</t>
  </si>
  <si>
    <t>neoChoice Schraubdeckeldosen 500 ml, 9 St./Pack, durchmesser 90mm, höhe 91mm</t>
  </si>
  <si>
    <t>2-2180</t>
  </si>
  <si>
    <t>neoChoice Runddosen 69 x 40 mm, 10 Stck./Pack</t>
  </si>
  <si>
    <t>2-1506</t>
  </si>
  <si>
    <t>80 Stk</t>
  </si>
  <si>
    <t>15 Stk</t>
  </si>
  <si>
    <t>2 Stk</t>
  </si>
  <si>
    <t>9 Stk</t>
  </si>
  <si>
    <t>VE</t>
  </si>
  <si>
    <t>Vierkantflasche 4000ml, Natur OV 80, UN-X</t>
  </si>
  <si>
    <t>Verschluss für Vierkantflasche, blau, OV 80 Gewinde</t>
  </si>
  <si>
    <t>Preis pro Verpackungs- 
einheit in Euro</t>
  </si>
  <si>
    <r>
      <t xml:space="preserve">Bestellnummer Bieter
</t>
    </r>
    <r>
      <rPr>
        <b/>
        <sz val="8"/>
        <color theme="1"/>
        <rFont val="Arial"/>
        <family val="2"/>
      </rPr>
      <t>nur für Alternativartikel einzutragen</t>
    </r>
  </si>
  <si>
    <t>Summe der Gesamtpreise</t>
  </si>
  <si>
    <t>Für folgende Artikel sind keine Ersatzangebote zugelassen:</t>
  </si>
  <si>
    <t>inkl. 19 % MwSt.</t>
  </si>
  <si>
    <t>inkl. 19% MwSt.</t>
  </si>
  <si>
    <t>inkl. 19 %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</si>
</sst>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left" vertical="center" wrapText="1"/>
    </xf>
    <xf numFmtId="164" fontId="8" fillId="0" borderId="0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tabSelected="1" topLeftCell="A66" zoomScale="90" zoomScaleNormal="90" workbookViewId="0">
      <selection activeCell="F96" sqref="F96"/>
    </sheetView>
  </sheetViews>
  <sheetFormatPr baseColWidth="10" defaultColWidth="9.140625" defaultRowHeight="18" customHeight="1" x14ac:dyDescent="0.25"/>
  <cols>
    <col min="1" max="1" width="7.5703125" style="2" customWidth="1"/>
    <col min="2" max="2" width="71.7109375" style="46" customWidth="1"/>
    <col min="3" max="3" width="10.7109375" style="44" customWidth="1"/>
    <col min="4" max="5" width="17.7109375" style="3" customWidth="1"/>
    <col min="6" max="6" width="17.7109375" style="2" customWidth="1"/>
    <col min="7" max="7" width="17.7109375" style="7" customWidth="1"/>
    <col min="8" max="10" width="17.7109375" style="2" customWidth="1"/>
    <col min="11" max="12" width="30.7109375" style="2" customWidth="1"/>
    <col min="13" max="16384" width="9.140625" style="2"/>
  </cols>
  <sheetData>
    <row r="1" spans="1:12" ht="18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ht="18" customHeight="1" x14ac:dyDescent="0.25">
      <c r="A2" s="1"/>
      <c r="B2" s="38"/>
    </row>
    <row r="3" spans="1:12" ht="18" customHeight="1" x14ac:dyDescent="0.25">
      <c r="A3" s="37" t="s">
        <v>2</v>
      </c>
      <c r="B3" s="63"/>
      <c r="C3" s="64"/>
      <c r="D3" s="64"/>
      <c r="E3" s="64"/>
      <c r="F3" s="64"/>
      <c r="G3" s="64"/>
      <c r="H3" s="64"/>
      <c r="I3" s="64"/>
      <c r="J3" s="65"/>
      <c r="K3" s="43"/>
      <c r="L3" s="7"/>
    </row>
    <row r="5" spans="1:12" ht="18" customHeight="1" x14ac:dyDescent="0.25">
      <c r="A5" s="62" t="s">
        <v>7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7" spans="1:12" ht="30" customHeight="1" x14ac:dyDescent="0.25">
      <c r="F7" s="60" t="s">
        <v>270</v>
      </c>
      <c r="G7" s="58"/>
      <c r="H7" s="61" t="s">
        <v>3</v>
      </c>
      <c r="I7" s="58" t="s">
        <v>10</v>
      </c>
      <c r="J7" s="58"/>
      <c r="K7" s="66" t="s">
        <v>271</v>
      </c>
    </row>
    <row r="8" spans="1:12" ht="18" customHeight="1" x14ac:dyDescent="0.25">
      <c r="A8" s="37" t="s">
        <v>0</v>
      </c>
      <c r="B8" s="39" t="s">
        <v>4</v>
      </c>
      <c r="C8" s="37" t="s">
        <v>267</v>
      </c>
      <c r="D8" s="37" t="s">
        <v>5</v>
      </c>
      <c r="E8" s="37" t="s">
        <v>6</v>
      </c>
      <c r="F8" s="12" t="s">
        <v>1</v>
      </c>
      <c r="G8" s="13" t="s">
        <v>274</v>
      </c>
      <c r="H8" s="61"/>
      <c r="I8" s="37" t="s">
        <v>1</v>
      </c>
      <c r="J8" s="39" t="s">
        <v>275</v>
      </c>
      <c r="K8" s="67"/>
      <c r="L8" s="45" t="s">
        <v>8</v>
      </c>
    </row>
    <row r="9" spans="1:12" ht="18" customHeight="1" x14ac:dyDescent="0.25">
      <c r="A9" s="19">
        <v>1</v>
      </c>
      <c r="B9" s="51" t="s">
        <v>227</v>
      </c>
      <c r="C9" s="40" t="s">
        <v>12</v>
      </c>
      <c r="D9" s="20" t="s">
        <v>113</v>
      </c>
      <c r="E9" s="52">
        <v>9106105</v>
      </c>
      <c r="F9" s="21"/>
      <c r="G9" s="22">
        <f t="shared" ref="G9:G40" si="0">F9*1.19</f>
        <v>0</v>
      </c>
      <c r="H9" s="19">
        <v>1</v>
      </c>
      <c r="I9" s="23">
        <f>F9*H9</f>
        <v>0</v>
      </c>
      <c r="J9" s="23">
        <f>G9*H9</f>
        <v>0</v>
      </c>
      <c r="K9" s="36"/>
      <c r="L9" s="36"/>
    </row>
    <row r="10" spans="1:12" ht="18" customHeight="1" x14ac:dyDescent="0.25">
      <c r="A10" s="19">
        <v>2</v>
      </c>
      <c r="B10" s="25" t="s">
        <v>11</v>
      </c>
      <c r="C10" s="40" t="s">
        <v>12</v>
      </c>
      <c r="D10" s="19" t="s">
        <v>13</v>
      </c>
      <c r="E10" s="19" t="s">
        <v>14</v>
      </c>
      <c r="F10" s="21"/>
      <c r="G10" s="22">
        <f t="shared" si="0"/>
        <v>0</v>
      </c>
      <c r="H10" s="19">
        <v>1</v>
      </c>
      <c r="I10" s="23">
        <f t="shared" ref="I10" si="1">F10*H10</f>
        <v>0</v>
      </c>
      <c r="J10" s="23">
        <f t="shared" ref="J10" si="2">G10*H10</f>
        <v>0</v>
      </c>
      <c r="K10" s="36"/>
      <c r="L10" s="36"/>
    </row>
    <row r="11" spans="1:12" ht="18" customHeight="1" x14ac:dyDescent="0.25">
      <c r="A11" s="19">
        <v>3</v>
      </c>
      <c r="B11" s="51" t="s">
        <v>15</v>
      </c>
      <c r="C11" s="40" t="s">
        <v>12</v>
      </c>
      <c r="D11" s="20" t="s">
        <v>13</v>
      </c>
      <c r="E11" s="52" t="s">
        <v>16</v>
      </c>
      <c r="F11" s="21"/>
      <c r="G11" s="22">
        <f t="shared" si="0"/>
        <v>0</v>
      </c>
      <c r="H11" s="19">
        <v>2</v>
      </c>
      <c r="I11" s="23">
        <f>F11*H11</f>
        <v>0</v>
      </c>
      <c r="J11" s="23">
        <f>G11*H11</f>
        <v>0</v>
      </c>
      <c r="K11" s="36"/>
      <c r="L11" s="36"/>
    </row>
    <row r="12" spans="1:12" ht="18" customHeight="1" x14ac:dyDescent="0.25">
      <c r="A12" s="19">
        <v>4</v>
      </c>
      <c r="B12" s="25" t="s">
        <v>231</v>
      </c>
      <c r="C12" s="40" t="s">
        <v>12</v>
      </c>
      <c r="D12" s="19" t="s">
        <v>113</v>
      </c>
      <c r="E12" s="19">
        <v>9209083</v>
      </c>
      <c r="F12" s="21"/>
      <c r="G12" s="22">
        <f t="shared" si="0"/>
        <v>0</v>
      </c>
      <c r="H12" s="19">
        <v>100</v>
      </c>
      <c r="I12" s="23">
        <f>F12*H12</f>
        <v>0</v>
      </c>
      <c r="J12" s="23">
        <f>G12*H12</f>
        <v>0</v>
      </c>
      <c r="K12" s="36"/>
      <c r="L12" s="36"/>
    </row>
    <row r="13" spans="1:12" ht="18" customHeight="1" x14ac:dyDescent="0.25">
      <c r="A13" s="19">
        <v>5</v>
      </c>
      <c r="B13" s="51" t="s">
        <v>232</v>
      </c>
      <c r="C13" s="40" t="s">
        <v>233</v>
      </c>
      <c r="D13" s="20" t="s">
        <v>113</v>
      </c>
      <c r="E13" s="52">
        <v>9209080</v>
      </c>
      <c r="F13" s="21"/>
      <c r="G13" s="22">
        <f t="shared" si="0"/>
        <v>0</v>
      </c>
      <c r="H13" s="19">
        <v>10</v>
      </c>
      <c r="I13" s="23">
        <f t="shared" ref="I13:I59" si="3">F13*H13</f>
        <v>0</v>
      </c>
      <c r="J13" s="23">
        <f t="shared" ref="J13:J59" si="4">G13*H13</f>
        <v>0</v>
      </c>
      <c r="K13" s="36"/>
      <c r="L13" s="36"/>
    </row>
    <row r="14" spans="1:12" ht="18" customHeight="1" x14ac:dyDescent="0.25">
      <c r="A14" s="19">
        <v>6</v>
      </c>
      <c r="B14" s="25" t="s">
        <v>17</v>
      </c>
      <c r="C14" s="40" t="s">
        <v>18</v>
      </c>
      <c r="D14" s="19" t="s">
        <v>19</v>
      </c>
      <c r="E14" s="19" t="s">
        <v>20</v>
      </c>
      <c r="F14" s="21"/>
      <c r="G14" s="22">
        <f t="shared" si="0"/>
        <v>0</v>
      </c>
      <c r="H14" s="19">
        <v>10</v>
      </c>
      <c r="I14" s="23">
        <f t="shared" si="3"/>
        <v>0</v>
      </c>
      <c r="J14" s="23">
        <f t="shared" si="4"/>
        <v>0</v>
      </c>
      <c r="K14" s="36"/>
      <c r="L14" s="36"/>
    </row>
    <row r="15" spans="1:12" ht="18" customHeight="1" x14ac:dyDescent="0.25">
      <c r="A15" s="19">
        <v>7</v>
      </c>
      <c r="B15" s="51" t="s">
        <v>21</v>
      </c>
      <c r="C15" s="40" t="s">
        <v>12</v>
      </c>
      <c r="D15" s="20" t="s">
        <v>13</v>
      </c>
      <c r="E15" s="52" t="s">
        <v>22</v>
      </c>
      <c r="F15" s="21"/>
      <c r="G15" s="22">
        <f t="shared" si="0"/>
        <v>0</v>
      </c>
      <c r="H15" s="19">
        <v>3</v>
      </c>
      <c r="I15" s="23">
        <f t="shared" si="3"/>
        <v>0</v>
      </c>
      <c r="J15" s="23">
        <f t="shared" si="4"/>
        <v>0</v>
      </c>
      <c r="K15" s="36"/>
      <c r="L15" s="36"/>
    </row>
    <row r="16" spans="1:12" ht="18" customHeight="1" x14ac:dyDescent="0.25">
      <c r="A16" s="19">
        <v>8</v>
      </c>
      <c r="B16" s="25" t="s">
        <v>202</v>
      </c>
      <c r="C16" s="40" t="s">
        <v>12</v>
      </c>
      <c r="D16" s="19" t="s">
        <v>113</v>
      </c>
      <c r="E16" s="19">
        <v>9019080</v>
      </c>
      <c r="F16" s="21"/>
      <c r="G16" s="22">
        <f t="shared" si="0"/>
        <v>0</v>
      </c>
      <c r="H16" s="19">
        <v>3</v>
      </c>
      <c r="I16" s="23">
        <f t="shared" si="3"/>
        <v>0</v>
      </c>
      <c r="J16" s="23">
        <f t="shared" si="4"/>
        <v>0</v>
      </c>
      <c r="K16" s="36"/>
      <c r="L16" s="36"/>
    </row>
    <row r="17" spans="1:12" ht="18" customHeight="1" x14ac:dyDescent="0.25">
      <c r="A17" s="19">
        <v>9</v>
      </c>
      <c r="B17" s="51" t="s">
        <v>23</v>
      </c>
      <c r="C17" s="40" t="s">
        <v>24</v>
      </c>
      <c r="D17" s="20" t="s">
        <v>25</v>
      </c>
      <c r="E17" s="52" t="s">
        <v>26</v>
      </c>
      <c r="F17" s="21"/>
      <c r="G17" s="22">
        <f t="shared" si="0"/>
        <v>0</v>
      </c>
      <c r="H17" s="19">
        <v>40</v>
      </c>
      <c r="I17" s="23">
        <f t="shared" si="3"/>
        <v>0</v>
      </c>
      <c r="J17" s="23">
        <f t="shared" si="4"/>
        <v>0</v>
      </c>
      <c r="K17" s="36"/>
      <c r="L17" s="36"/>
    </row>
    <row r="18" spans="1:12" ht="30" customHeight="1" x14ac:dyDescent="0.25">
      <c r="A18" s="19">
        <v>10</v>
      </c>
      <c r="B18" s="25" t="s">
        <v>27</v>
      </c>
      <c r="C18" s="40" t="s">
        <v>28</v>
      </c>
      <c r="D18" s="19" t="s">
        <v>29</v>
      </c>
      <c r="E18" s="19" t="s">
        <v>30</v>
      </c>
      <c r="F18" s="21"/>
      <c r="G18" s="22">
        <f t="shared" si="0"/>
        <v>0</v>
      </c>
      <c r="H18" s="19">
        <v>3</v>
      </c>
      <c r="I18" s="23">
        <f t="shared" si="3"/>
        <v>0</v>
      </c>
      <c r="J18" s="23">
        <f t="shared" si="4"/>
        <v>0</v>
      </c>
      <c r="K18" s="36"/>
      <c r="L18" s="36"/>
    </row>
    <row r="19" spans="1:12" ht="18" customHeight="1" x14ac:dyDescent="0.25">
      <c r="A19" s="19">
        <v>11</v>
      </c>
      <c r="B19" s="51" t="s">
        <v>31</v>
      </c>
      <c r="C19" s="40" t="s">
        <v>28</v>
      </c>
      <c r="D19" s="20" t="s">
        <v>29</v>
      </c>
      <c r="E19" s="52" t="s">
        <v>32</v>
      </c>
      <c r="F19" s="21"/>
      <c r="G19" s="22">
        <f t="shared" si="0"/>
        <v>0</v>
      </c>
      <c r="H19" s="19">
        <v>3</v>
      </c>
      <c r="I19" s="23">
        <f t="shared" si="3"/>
        <v>0</v>
      </c>
      <c r="J19" s="23">
        <f t="shared" si="4"/>
        <v>0</v>
      </c>
      <c r="K19" s="36"/>
      <c r="L19" s="36"/>
    </row>
    <row r="20" spans="1:12" ht="18" customHeight="1" x14ac:dyDescent="0.25">
      <c r="A20" s="19">
        <v>12</v>
      </c>
      <c r="B20" s="25" t="s">
        <v>33</v>
      </c>
      <c r="C20" s="40" t="s">
        <v>28</v>
      </c>
      <c r="D20" s="19" t="s">
        <v>29</v>
      </c>
      <c r="E20" s="19" t="s">
        <v>34</v>
      </c>
      <c r="F20" s="21"/>
      <c r="G20" s="22">
        <f t="shared" si="0"/>
        <v>0</v>
      </c>
      <c r="H20" s="19">
        <v>3</v>
      </c>
      <c r="I20" s="23">
        <f t="shared" si="3"/>
        <v>0</v>
      </c>
      <c r="J20" s="23">
        <f t="shared" si="4"/>
        <v>0</v>
      </c>
      <c r="K20" s="36"/>
      <c r="L20" s="36"/>
    </row>
    <row r="21" spans="1:12" ht="30" customHeight="1" x14ac:dyDescent="0.25">
      <c r="A21" s="19">
        <v>13</v>
      </c>
      <c r="B21" s="51" t="s">
        <v>35</v>
      </c>
      <c r="C21" s="40" t="s">
        <v>28</v>
      </c>
      <c r="D21" s="20" t="s">
        <v>29</v>
      </c>
      <c r="E21" s="52" t="s">
        <v>36</v>
      </c>
      <c r="F21" s="21"/>
      <c r="G21" s="22">
        <f t="shared" si="0"/>
        <v>0</v>
      </c>
      <c r="H21" s="19">
        <v>3</v>
      </c>
      <c r="I21" s="23">
        <f t="shared" si="3"/>
        <v>0</v>
      </c>
      <c r="J21" s="23">
        <f t="shared" si="4"/>
        <v>0</v>
      </c>
      <c r="K21" s="36"/>
      <c r="L21" s="36"/>
    </row>
    <row r="22" spans="1:12" ht="18" customHeight="1" x14ac:dyDescent="0.25">
      <c r="A22" s="19">
        <v>14</v>
      </c>
      <c r="B22" s="25" t="s">
        <v>37</v>
      </c>
      <c r="C22" s="40" t="s">
        <v>28</v>
      </c>
      <c r="D22" s="19" t="s">
        <v>29</v>
      </c>
      <c r="E22" s="19" t="s">
        <v>38</v>
      </c>
      <c r="F22" s="21"/>
      <c r="G22" s="22">
        <f t="shared" si="0"/>
        <v>0</v>
      </c>
      <c r="H22" s="19">
        <v>55</v>
      </c>
      <c r="I22" s="23">
        <f t="shared" si="3"/>
        <v>0</v>
      </c>
      <c r="J22" s="23">
        <f t="shared" si="4"/>
        <v>0</v>
      </c>
      <c r="K22" s="36"/>
      <c r="L22" s="36"/>
    </row>
    <row r="23" spans="1:12" ht="18" customHeight="1" x14ac:dyDescent="0.25">
      <c r="A23" s="19">
        <v>15</v>
      </c>
      <c r="B23" s="51" t="s">
        <v>39</v>
      </c>
      <c r="C23" s="40" t="s">
        <v>28</v>
      </c>
      <c r="D23" s="20" t="s">
        <v>29</v>
      </c>
      <c r="E23" s="52" t="s">
        <v>40</v>
      </c>
      <c r="F23" s="21"/>
      <c r="G23" s="22">
        <f t="shared" si="0"/>
        <v>0</v>
      </c>
      <c r="H23" s="19">
        <v>33</v>
      </c>
      <c r="I23" s="23">
        <f t="shared" si="3"/>
        <v>0</v>
      </c>
      <c r="J23" s="23">
        <f t="shared" si="4"/>
        <v>0</v>
      </c>
      <c r="K23" s="36"/>
      <c r="L23" s="36"/>
    </row>
    <row r="24" spans="1:12" ht="18" customHeight="1" x14ac:dyDescent="0.25">
      <c r="A24" s="19">
        <v>16</v>
      </c>
      <c r="B24" s="25" t="s">
        <v>41</v>
      </c>
      <c r="C24" s="40" t="s">
        <v>28</v>
      </c>
      <c r="D24" s="19" t="s">
        <v>29</v>
      </c>
      <c r="E24" s="19" t="s">
        <v>42</v>
      </c>
      <c r="F24" s="21"/>
      <c r="G24" s="22">
        <f t="shared" si="0"/>
        <v>0</v>
      </c>
      <c r="H24" s="19">
        <v>18</v>
      </c>
      <c r="I24" s="23">
        <f t="shared" si="3"/>
        <v>0</v>
      </c>
      <c r="J24" s="23">
        <f t="shared" si="4"/>
        <v>0</v>
      </c>
      <c r="K24" s="36"/>
      <c r="L24" s="36"/>
    </row>
    <row r="25" spans="1:12" ht="18" customHeight="1" x14ac:dyDescent="0.25">
      <c r="A25" s="19">
        <v>17</v>
      </c>
      <c r="B25" s="51" t="s">
        <v>43</v>
      </c>
      <c r="C25" s="40" t="s">
        <v>28</v>
      </c>
      <c r="D25" s="20" t="s">
        <v>29</v>
      </c>
      <c r="E25" s="52" t="s">
        <v>44</v>
      </c>
      <c r="F25" s="21"/>
      <c r="G25" s="22">
        <f t="shared" si="0"/>
        <v>0</v>
      </c>
      <c r="H25" s="19">
        <v>18</v>
      </c>
      <c r="I25" s="23">
        <f t="shared" si="3"/>
        <v>0</v>
      </c>
      <c r="J25" s="23">
        <f t="shared" si="4"/>
        <v>0</v>
      </c>
      <c r="K25" s="36"/>
      <c r="L25" s="36"/>
    </row>
    <row r="26" spans="1:12" ht="18" customHeight="1" x14ac:dyDescent="0.25">
      <c r="A26" s="19">
        <v>18</v>
      </c>
      <c r="B26" s="25" t="s">
        <v>45</v>
      </c>
      <c r="C26" s="40" t="s">
        <v>28</v>
      </c>
      <c r="D26" s="19" t="s">
        <v>29</v>
      </c>
      <c r="E26" s="19" t="s">
        <v>46</v>
      </c>
      <c r="F26" s="21"/>
      <c r="G26" s="22">
        <f t="shared" si="0"/>
        <v>0</v>
      </c>
      <c r="H26" s="19">
        <v>18</v>
      </c>
      <c r="I26" s="23">
        <f t="shared" si="3"/>
        <v>0</v>
      </c>
      <c r="J26" s="23">
        <f t="shared" si="4"/>
        <v>0</v>
      </c>
      <c r="K26" s="36"/>
      <c r="L26" s="36"/>
    </row>
    <row r="27" spans="1:12" ht="18" customHeight="1" x14ac:dyDescent="0.25">
      <c r="A27" s="19">
        <v>19</v>
      </c>
      <c r="B27" s="51" t="s">
        <v>47</v>
      </c>
      <c r="C27" s="40" t="s">
        <v>28</v>
      </c>
      <c r="D27" s="20" t="s">
        <v>29</v>
      </c>
      <c r="E27" s="52" t="s">
        <v>48</v>
      </c>
      <c r="F27" s="21"/>
      <c r="G27" s="22">
        <f t="shared" si="0"/>
        <v>0</v>
      </c>
      <c r="H27" s="19">
        <v>18</v>
      </c>
      <c r="I27" s="23">
        <f t="shared" si="3"/>
        <v>0</v>
      </c>
      <c r="J27" s="23">
        <f t="shared" si="4"/>
        <v>0</v>
      </c>
      <c r="K27" s="36"/>
      <c r="L27" s="36"/>
    </row>
    <row r="28" spans="1:12" ht="18" customHeight="1" x14ac:dyDescent="0.25">
      <c r="A28" s="19">
        <v>20</v>
      </c>
      <c r="B28" s="25" t="s">
        <v>49</v>
      </c>
      <c r="C28" s="40" t="s">
        <v>28</v>
      </c>
      <c r="D28" s="19" t="s">
        <v>29</v>
      </c>
      <c r="E28" s="19" t="s">
        <v>50</v>
      </c>
      <c r="F28" s="21"/>
      <c r="G28" s="22">
        <f t="shared" si="0"/>
        <v>0</v>
      </c>
      <c r="H28" s="19">
        <v>18</v>
      </c>
      <c r="I28" s="23">
        <f t="shared" si="3"/>
        <v>0</v>
      </c>
      <c r="J28" s="23">
        <f t="shared" si="4"/>
        <v>0</v>
      </c>
      <c r="K28" s="36"/>
      <c r="L28" s="36"/>
    </row>
    <row r="29" spans="1:12" s="46" customFormat="1" ht="30" customHeight="1" x14ac:dyDescent="0.25">
      <c r="A29" s="54">
        <v>21</v>
      </c>
      <c r="B29" s="51" t="s">
        <v>51</v>
      </c>
      <c r="C29" s="40" t="s">
        <v>28</v>
      </c>
      <c r="D29" s="20" t="s">
        <v>29</v>
      </c>
      <c r="E29" s="55" t="s">
        <v>52</v>
      </c>
      <c r="F29" s="21"/>
      <c r="G29" s="22">
        <f t="shared" si="0"/>
        <v>0</v>
      </c>
      <c r="H29" s="54">
        <v>18</v>
      </c>
      <c r="I29" s="56">
        <f t="shared" si="3"/>
        <v>0</v>
      </c>
      <c r="J29" s="56">
        <f t="shared" si="4"/>
        <v>0</v>
      </c>
      <c r="K29" s="24"/>
      <c r="L29" s="24"/>
    </row>
    <row r="30" spans="1:12" ht="18" customHeight="1" x14ac:dyDescent="0.25">
      <c r="A30" s="19">
        <v>22</v>
      </c>
      <c r="B30" s="25" t="s">
        <v>53</v>
      </c>
      <c r="C30" s="40" t="s">
        <v>28</v>
      </c>
      <c r="D30" s="19" t="s">
        <v>29</v>
      </c>
      <c r="E30" s="19" t="s">
        <v>54</v>
      </c>
      <c r="F30" s="21"/>
      <c r="G30" s="22">
        <f t="shared" si="0"/>
        <v>0</v>
      </c>
      <c r="H30" s="19">
        <v>18</v>
      </c>
      <c r="I30" s="23">
        <f t="shared" si="3"/>
        <v>0</v>
      </c>
      <c r="J30" s="23">
        <f t="shared" si="4"/>
        <v>0</v>
      </c>
      <c r="K30" s="36"/>
      <c r="L30" s="36"/>
    </row>
    <row r="31" spans="1:12" ht="18" customHeight="1" x14ac:dyDescent="0.25">
      <c r="A31" s="19">
        <v>23</v>
      </c>
      <c r="B31" s="51" t="s">
        <v>55</v>
      </c>
      <c r="C31" s="40" t="s">
        <v>28</v>
      </c>
      <c r="D31" s="20" t="s">
        <v>29</v>
      </c>
      <c r="E31" s="52" t="s">
        <v>56</v>
      </c>
      <c r="F31" s="21"/>
      <c r="G31" s="22">
        <f t="shared" si="0"/>
        <v>0</v>
      </c>
      <c r="H31" s="19">
        <v>18</v>
      </c>
      <c r="I31" s="23">
        <f t="shared" si="3"/>
        <v>0</v>
      </c>
      <c r="J31" s="23">
        <f t="shared" si="4"/>
        <v>0</v>
      </c>
      <c r="K31" s="36"/>
      <c r="L31" s="36"/>
    </row>
    <row r="32" spans="1:12" ht="18" customHeight="1" x14ac:dyDescent="0.25">
      <c r="A32" s="19">
        <v>24</v>
      </c>
      <c r="B32" s="25" t="s">
        <v>57</v>
      </c>
      <c r="C32" s="40" t="s">
        <v>28</v>
      </c>
      <c r="D32" s="19" t="s">
        <v>13</v>
      </c>
      <c r="E32" s="19" t="s">
        <v>58</v>
      </c>
      <c r="F32" s="21"/>
      <c r="G32" s="22">
        <f t="shared" si="0"/>
        <v>0</v>
      </c>
      <c r="H32" s="19">
        <v>1</v>
      </c>
      <c r="I32" s="23">
        <f t="shared" si="3"/>
        <v>0</v>
      </c>
      <c r="J32" s="23">
        <f t="shared" si="4"/>
        <v>0</v>
      </c>
      <c r="K32" s="36"/>
      <c r="L32" s="36"/>
    </row>
    <row r="33" spans="1:12" ht="18" customHeight="1" x14ac:dyDescent="0.25">
      <c r="A33" s="19">
        <v>25</v>
      </c>
      <c r="B33" s="51" t="s">
        <v>59</v>
      </c>
      <c r="C33" s="40" t="s">
        <v>60</v>
      </c>
      <c r="D33" s="20" t="s">
        <v>61</v>
      </c>
      <c r="E33" s="52">
        <v>188261</v>
      </c>
      <c r="F33" s="21"/>
      <c r="G33" s="22">
        <f t="shared" si="0"/>
        <v>0</v>
      </c>
      <c r="H33" s="19">
        <v>15</v>
      </c>
      <c r="I33" s="23">
        <f t="shared" si="3"/>
        <v>0</v>
      </c>
      <c r="J33" s="23">
        <f t="shared" si="4"/>
        <v>0</v>
      </c>
      <c r="K33" s="36"/>
      <c r="L33" s="36"/>
    </row>
    <row r="34" spans="1:12" ht="18" customHeight="1" x14ac:dyDescent="0.25">
      <c r="A34" s="19">
        <v>26</v>
      </c>
      <c r="B34" s="25" t="s">
        <v>62</v>
      </c>
      <c r="C34" s="40" t="s">
        <v>63</v>
      </c>
      <c r="D34" s="19" t="s">
        <v>61</v>
      </c>
      <c r="E34" s="19" t="s">
        <v>64</v>
      </c>
      <c r="F34" s="21"/>
      <c r="G34" s="22">
        <f t="shared" si="0"/>
        <v>0</v>
      </c>
      <c r="H34" s="19">
        <v>8</v>
      </c>
      <c r="I34" s="23">
        <f t="shared" si="3"/>
        <v>0</v>
      </c>
      <c r="J34" s="23">
        <f t="shared" si="4"/>
        <v>0</v>
      </c>
      <c r="K34" s="36"/>
      <c r="L34" s="36"/>
    </row>
    <row r="35" spans="1:12" ht="18" customHeight="1" x14ac:dyDescent="0.25">
      <c r="A35" s="19">
        <v>27</v>
      </c>
      <c r="B35" s="51" t="s">
        <v>223</v>
      </c>
      <c r="C35" s="40" t="s">
        <v>224</v>
      </c>
      <c r="D35" s="20" t="s">
        <v>113</v>
      </c>
      <c r="E35" s="52">
        <v>9407376</v>
      </c>
      <c r="F35" s="21"/>
      <c r="G35" s="22">
        <f t="shared" si="0"/>
        <v>0</v>
      </c>
      <c r="H35" s="19">
        <v>1</v>
      </c>
      <c r="I35" s="23">
        <f t="shared" si="3"/>
        <v>0</v>
      </c>
      <c r="J35" s="23">
        <f t="shared" si="4"/>
        <v>0</v>
      </c>
      <c r="K35" s="36"/>
      <c r="L35" s="36"/>
    </row>
    <row r="36" spans="1:12" ht="18" customHeight="1" x14ac:dyDescent="0.25">
      <c r="A36" s="19">
        <v>28</v>
      </c>
      <c r="B36" s="25" t="s">
        <v>65</v>
      </c>
      <c r="C36" s="40" t="s">
        <v>66</v>
      </c>
      <c r="D36" s="19" t="s">
        <v>67</v>
      </c>
      <c r="E36" s="19" t="s">
        <v>68</v>
      </c>
      <c r="F36" s="21"/>
      <c r="G36" s="22">
        <f t="shared" si="0"/>
        <v>0</v>
      </c>
      <c r="H36" s="19">
        <v>5</v>
      </c>
      <c r="I36" s="23">
        <f t="shared" si="3"/>
        <v>0</v>
      </c>
      <c r="J36" s="23">
        <f t="shared" si="4"/>
        <v>0</v>
      </c>
      <c r="K36" s="36"/>
      <c r="L36" s="36"/>
    </row>
    <row r="37" spans="1:12" ht="18" customHeight="1" x14ac:dyDescent="0.25">
      <c r="A37" s="19">
        <v>29</v>
      </c>
      <c r="B37" s="51" t="s">
        <v>212</v>
      </c>
      <c r="C37" s="40" t="s">
        <v>12</v>
      </c>
      <c r="D37" s="20" t="s">
        <v>113</v>
      </c>
      <c r="E37" s="52">
        <v>9150018</v>
      </c>
      <c r="F37" s="21"/>
      <c r="G37" s="22">
        <f t="shared" si="0"/>
        <v>0</v>
      </c>
      <c r="H37" s="19">
        <v>2</v>
      </c>
      <c r="I37" s="23">
        <f t="shared" si="3"/>
        <v>0</v>
      </c>
      <c r="J37" s="23">
        <f t="shared" si="4"/>
        <v>0</v>
      </c>
      <c r="K37" s="36"/>
      <c r="L37" s="36"/>
    </row>
    <row r="38" spans="1:12" ht="18" customHeight="1" x14ac:dyDescent="0.25">
      <c r="A38" s="19">
        <v>30</v>
      </c>
      <c r="B38" s="25" t="s">
        <v>69</v>
      </c>
      <c r="C38" s="40" t="s">
        <v>70</v>
      </c>
      <c r="D38" s="19" t="s">
        <v>25</v>
      </c>
      <c r="E38" s="19" t="s">
        <v>71</v>
      </c>
      <c r="F38" s="21"/>
      <c r="G38" s="22">
        <f t="shared" si="0"/>
        <v>0</v>
      </c>
      <c r="H38" s="19">
        <v>25</v>
      </c>
      <c r="I38" s="23">
        <f t="shared" si="3"/>
        <v>0</v>
      </c>
      <c r="J38" s="23">
        <f t="shared" si="4"/>
        <v>0</v>
      </c>
      <c r="K38" s="36"/>
      <c r="L38" s="36"/>
    </row>
    <row r="39" spans="1:12" ht="18" customHeight="1" x14ac:dyDescent="0.25">
      <c r="A39" s="19">
        <v>31</v>
      </c>
      <c r="B39" s="51" t="s">
        <v>72</v>
      </c>
      <c r="C39" s="40" t="s">
        <v>70</v>
      </c>
      <c r="D39" s="20" t="s">
        <v>25</v>
      </c>
      <c r="E39" s="52" t="s">
        <v>73</v>
      </c>
      <c r="F39" s="21"/>
      <c r="G39" s="22">
        <f t="shared" si="0"/>
        <v>0</v>
      </c>
      <c r="H39" s="19">
        <v>1</v>
      </c>
      <c r="I39" s="23">
        <f t="shared" si="3"/>
        <v>0</v>
      </c>
      <c r="J39" s="23">
        <f t="shared" si="4"/>
        <v>0</v>
      </c>
      <c r="K39" s="36"/>
      <c r="L39" s="36"/>
    </row>
    <row r="40" spans="1:12" ht="18" customHeight="1" x14ac:dyDescent="0.25">
      <c r="A40" s="19">
        <v>32</v>
      </c>
      <c r="B40" s="25" t="s">
        <v>74</v>
      </c>
      <c r="C40" s="40" t="s">
        <v>70</v>
      </c>
      <c r="D40" s="19" t="s">
        <v>25</v>
      </c>
      <c r="E40" s="19" t="s">
        <v>75</v>
      </c>
      <c r="F40" s="21"/>
      <c r="G40" s="22">
        <f t="shared" si="0"/>
        <v>0</v>
      </c>
      <c r="H40" s="19">
        <v>15</v>
      </c>
      <c r="I40" s="23">
        <f t="shared" si="3"/>
        <v>0</v>
      </c>
      <c r="J40" s="23">
        <f t="shared" si="4"/>
        <v>0</v>
      </c>
      <c r="K40" s="36"/>
      <c r="L40" s="36"/>
    </row>
    <row r="41" spans="1:12" ht="18" customHeight="1" x14ac:dyDescent="0.25">
      <c r="A41" s="19">
        <v>33</v>
      </c>
      <c r="B41" s="51" t="s">
        <v>229</v>
      </c>
      <c r="C41" s="40" t="s">
        <v>12</v>
      </c>
      <c r="D41" s="20" t="s">
        <v>113</v>
      </c>
      <c r="E41" s="52">
        <v>9040212</v>
      </c>
      <c r="F41" s="21"/>
      <c r="G41" s="22">
        <f t="shared" ref="G41:G57" si="5">F41*1.19</f>
        <v>0</v>
      </c>
      <c r="H41" s="19">
        <v>20</v>
      </c>
      <c r="I41" s="23">
        <f t="shared" si="3"/>
        <v>0</v>
      </c>
      <c r="J41" s="23">
        <f t="shared" si="4"/>
        <v>0</v>
      </c>
      <c r="K41" s="36"/>
      <c r="L41" s="36"/>
    </row>
    <row r="42" spans="1:12" ht="18" customHeight="1" x14ac:dyDescent="0.25">
      <c r="A42" s="19">
        <v>34</v>
      </c>
      <c r="B42" s="25" t="s">
        <v>76</v>
      </c>
      <c r="C42" s="40" t="s">
        <v>24</v>
      </c>
      <c r="D42" s="19" t="s">
        <v>13</v>
      </c>
      <c r="E42" s="19">
        <v>57059</v>
      </c>
      <c r="F42" s="21"/>
      <c r="G42" s="22">
        <f t="shared" si="5"/>
        <v>0</v>
      </c>
      <c r="H42" s="19">
        <v>5</v>
      </c>
      <c r="I42" s="23">
        <f t="shared" si="3"/>
        <v>0</v>
      </c>
      <c r="J42" s="23">
        <f t="shared" si="4"/>
        <v>0</v>
      </c>
      <c r="K42" s="36"/>
      <c r="L42" s="36"/>
    </row>
    <row r="43" spans="1:12" ht="18" customHeight="1" x14ac:dyDescent="0.25">
      <c r="A43" s="19">
        <v>35</v>
      </c>
      <c r="B43" s="51" t="s">
        <v>77</v>
      </c>
      <c r="C43" s="40" t="s">
        <v>24</v>
      </c>
      <c r="D43" s="20" t="s">
        <v>13</v>
      </c>
      <c r="E43" s="52" t="s">
        <v>78</v>
      </c>
      <c r="F43" s="21"/>
      <c r="G43" s="22">
        <f t="shared" si="5"/>
        <v>0</v>
      </c>
      <c r="H43" s="19">
        <v>6</v>
      </c>
      <c r="I43" s="23">
        <f t="shared" si="3"/>
        <v>0</v>
      </c>
      <c r="J43" s="23">
        <f t="shared" si="4"/>
        <v>0</v>
      </c>
      <c r="K43" s="36"/>
      <c r="L43" s="36"/>
    </row>
    <row r="44" spans="1:12" ht="18" customHeight="1" x14ac:dyDescent="0.25">
      <c r="A44" s="19">
        <v>36</v>
      </c>
      <c r="B44" s="25" t="s">
        <v>79</v>
      </c>
      <c r="C44" s="40" t="s">
        <v>24</v>
      </c>
      <c r="D44" s="19" t="s">
        <v>13</v>
      </c>
      <c r="E44" s="19" t="s">
        <v>80</v>
      </c>
      <c r="F44" s="21"/>
      <c r="G44" s="22">
        <f t="shared" si="5"/>
        <v>0</v>
      </c>
      <c r="H44" s="19">
        <v>6</v>
      </c>
      <c r="I44" s="23">
        <f t="shared" si="3"/>
        <v>0</v>
      </c>
      <c r="J44" s="23">
        <f t="shared" si="4"/>
        <v>0</v>
      </c>
      <c r="K44" s="36"/>
      <c r="L44" s="36"/>
    </row>
    <row r="45" spans="1:12" ht="18" customHeight="1" x14ac:dyDescent="0.25">
      <c r="A45" s="19">
        <v>37</v>
      </c>
      <c r="B45" s="51" t="s">
        <v>218</v>
      </c>
      <c r="C45" s="40" t="s">
        <v>219</v>
      </c>
      <c r="D45" s="20" t="s">
        <v>113</v>
      </c>
      <c r="E45" s="52">
        <v>7053933</v>
      </c>
      <c r="F45" s="21"/>
      <c r="G45" s="22">
        <f t="shared" si="5"/>
        <v>0</v>
      </c>
      <c r="H45" s="19">
        <v>1</v>
      </c>
      <c r="I45" s="23">
        <f t="shared" si="3"/>
        <v>0</v>
      </c>
      <c r="J45" s="23">
        <f t="shared" si="4"/>
        <v>0</v>
      </c>
      <c r="K45" s="36"/>
      <c r="L45" s="36"/>
    </row>
    <row r="46" spans="1:12" ht="18" customHeight="1" x14ac:dyDescent="0.25">
      <c r="A46" s="19">
        <v>38</v>
      </c>
      <c r="B46" s="25" t="s">
        <v>205</v>
      </c>
      <c r="C46" s="40" t="s">
        <v>206</v>
      </c>
      <c r="D46" s="19" t="s">
        <v>113</v>
      </c>
      <c r="E46" s="19">
        <v>7051092</v>
      </c>
      <c r="F46" s="21"/>
      <c r="G46" s="22">
        <f t="shared" si="5"/>
        <v>0</v>
      </c>
      <c r="H46" s="19">
        <v>2</v>
      </c>
      <c r="I46" s="23">
        <f t="shared" si="3"/>
        <v>0</v>
      </c>
      <c r="J46" s="23">
        <f t="shared" si="4"/>
        <v>0</v>
      </c>
      <c r="K46" s="36"/>
      <c r="L46" s="36"/>
    </row>
    <row r="47" spans="1:12" ht="18" customHeight="1" x14ac:dyDescent="0.25">
      <c r="A47" s="19">
        <v>39</v>
      </c>
      <c r="B47" s="51" t="s">
        <v>234</v>
      </c>
      <c r="C47" s="40" t="s">
        <v>24</v>
      </c>
      <c r="D47" s="20" t="s">
        <v>113</v>
      </c>
      <c r="E47" s="52">
        <v>9404167</v>
      </c>
      <c r="F47" s="21"/>
      <c r="G47" s="22">
        <f t="shared" si="5"/>
        <v>0</v>
      </c>
      <c r="H47" s="19">
        <v>1</v>
      </c>
      <c r="I47" s="23">
        <f t="shared" si="3"/>
        <v>0</v>
      </c>
      <c r="J47" s="23">
        <f t="shared" si="4"/>
        <v>0</v>
      </c>
      <c r="K47" s="36"/>
      <c r="L47" s="36"/>
    </row>
    <row r="48" spans="1:12" ht="18" customHeight="1" x14ac:dyDescent="0.25">
      <c r="A48" s="19">
        <v>40</v>
      </c>
      <c r="B48" s="25" t="s">
        <v>228</v>
      </c>
      <c r="C48" s="40" t="s">
        <v>12</v>
      </c>
      <c r="D48" s="19" t="s">
        <v>113</v>
      </c>
      <c r="E48" s="19">
        <v>9040110</v>
      </c>
      <c r="F48" s="21"/>
      <c r="G48" s="22">
        <f t="shared" si="5"/>
        <v>0</v>
      </c>
      <c r="H48" s="19">
        <v>20</v>
      </c>
      <c r="I48" s="23">
        <f t="shared" si="3"/>
        <v>0</v>
      </c>
      <c r="J48" s="23">
        <f t="shared" si="4"/>
        <v>0</v>
      </c>
      <c r="K48" s="36"/>
      <c r="L48" s="36"/>
    </row>
    <row r="49" spans="1:12" ht="18" customHeight="1" x14ac:dyDescent="0.25">
      <c r="A49" s="19">
        <v>41</v>
      </c>
      <c r="B49" s="51" t="s">
        <v>230</v>
      </c>
      <c r="C49" s="40" t="s">
        <v>12</v>
      </c>
      <c r="D49" s="20" t="s">
        <v>113</v>
      </c>
      <c r="E49" s="52">
        <v>9040115</v>
      </c>
      <c r="F49" s="21"/>
      <c r="G49" s="22">
        <f t="shared" si="5"/>
        <v>0</v>
      </c>
      <c r="H49" s="19">
        <v>10</v>
      </c>
      <c r="I49" s="23">
        <f t="shared" si="3"/>
        <v>0</v>
      </c>
      <c r="J49" s="23">
        <f t="shared" si="4"/>
        <v>0</v>
      </c>
      <c r="K49" s="36"/>
      <c r="L49" s="36"/>
    </row>
    <row r="50" spans="1:12" ht="18" customHeight="1" x14ac:dyDescent="0.25">
      <c r="A50" s="19">
        <v>42</v>
      </c>
      <c r="B50" s="25" t="s">
        <v>81</v>
      </c>
      <c r="C50" s="40" t="s">
        <v>24</v>
      </c>
      <c r="D50" s="19" t="s">
        <v>13</v>
      </c>
      <c r="E50" s="19">
        <v>6238513</v>
      </c>
      <c r="F50" s="21"/>
      <c r="G50" s="22">
        <f t="shared" si="5"/>
        <v>0</v>
      </c>
      <c r="H50" s="19">
        <v>200</v>
      </c>
      <c r="I50" s="23">
        <f t="shared" si="3"/>
        <v>0</v>
      </c>
      <c r="J50" s="23">
        <f t="shared" si="4"/>
        <v>0</v>
      </c>
      <c r="K50" s="36"/>
      <c r="L50" s="36"/>
    </row>
    <row r="51" spans="1:12" ht="18" customHeight="1" x14ac:dyDescent="0.25">
      <c r="A51" s="19">
        <v>43</v>
      </c>
      <c r="B51" s="51" t="s">
        <v>83</v>
      </c>
      <c r="C51" s="40" t="s">
        <v>24</v>
      </c>
      <c r="D51" s="20" t="s">
        <v>82</v>
      </c>
      <c r="E51" s="52" t="s">
        <v>84</v>
      </c>
      <c r="F51" s="21"/>
      <c r="G51" s="22">
        <f t="shared" si="5"/>
        <v>0</v>
      </c>
      <c r="H51" s="19">
        <v>15</v>
      </c>
      <c r="I51" s="23">
        <f t="shared" si="3"/>
        <v>0</v>
      </c>
      <c r="J51" s="23">
        <f t="shared" si="4"/>
        <v>0</v>
      </c>
      <c r="K51" s="36"/>
      <c r="L51" s="36"/>
    </row>
    <row r="52" spans="1:12" ht="18" customHeight="1" x14ac:dyDescent="0.25">
      <c r="A52" s="19">
        <v>44</v>
      </c>
      <c r="B52" s="25" t="s">
        <v>85</v>
      </c>
      <c r="C52" s="40" t="s">
        <v>60</v>
      </c>
      <c r="D52" s="19" t="s">
        <v>82</v>
      </c>
      <c r="E52" s="19" t="s">
        <v>86</v>
      </c>
      <c r="F52" s="21"/>
      <c r="G52" s="22">
        <f t="shared" si="5"/>
        <v>0</v>
      </c>
      <c r="H52" s="19">
        <v>1</v>
      </c>
      <c r="I52" s="23">
        <f t="shared" si="3"/>
        <v>0</v>
      </c>
      <c r="J52" s="23">
        <f t="shared" si="4"/>
        <v>0</v>
      </c>
      <c r="K52" s="36"/>
      <c r="L52" s="36"/>
    </row>
    <row r="53" spans="1:12" ht="18" customHeight="1" x14ac:dyDescent="0.25">
      <c r="A53" s="19">
        <v>45</v>
      </c>
      <c r="B53" s="51" t="s">
        <v>87</v>
      </c>
      <c r="C53" s="40" t="s">
        <v>28</v>
      </c>
      <c r="D53" s="20" t="s">
        <v>13</v>
      </c>
      <c r="E53" s="52" t="s">
        <v>88</v>
      </c>
      <c r="F53" s="21"/>
      <c r="G53" s="22">
        <f t="shared" si="5"/>
        <v>0</v>
      </c>
      <c r="H53" s="19">
        <v>3</v>
      </c>
      <c r="I53" s="23">
        <f t="shared" si="3"/>
        <v>0</v>
      </c>
      <c r="J53" s="23">
        <f t="shared" si="4"/>
        <v>0</v>
      </c>
      <c r="K53" s="36"/>
      <c r="L53" s="36"/>
    </row>
    <row r="54" spans="1:12" ht="18" customHeight="1" x14ac:dyDescent="0.25">
      <c r="A54" s="19">
        <v>46</v>
      </c>
      <c r="B54" s="25" t="s">
        <v>89</v>
      </c>
      <c r="C54" s="40" t="s">
        <v>28</v>
      </c>
      <c r="D54" s="19" t="s">
        <v>13</v>
      </c>
      <c r="E54" s="19">
        <v>9172027</v>
      </c>
      <c r="F54" s="21"/>
      <c r="G54" s="22">
        <f t="shared" si="5"/>
        <v>0</v>
      </c>
      <c r="H54" s="19">
        <v>3</v>
      </c>
      <c r="I54" s="23">
        <f t="shared" si="3"/>
        <v>0</v>
      </c>
      <c r="J54" s="23">
        <f t="shared" si="4"/>
        <v>0</v>
      </c>
      <c r="K54" s="36"/>
      <c r="L54" s="36"/>
    </row>
    <row r="55" spans="1:12" ht="18" customHeight="1" x14ac:dyDescent="0.25">
      <c r="A55" s="19">
        <v>47</v>
      </c>
      <c r="B55" s="51" t="s">
        <v>90</v>
      </c>
      <c r="C55" s="40" t="s">
        <v>28</v>
      </c>
      <c r="D55" s="20" t="s">
        <v>13</v>
      </c>
      <c r="E55" s="52">
        <v>6225057</v>
      </c>
      <c r="F55" s="21"/>
      <c r="G55" s="22">
        <f t="shared" si="5"/>
        <v>0</v>
      </c>
      <c r="H55" s="19">
        <v>15</v>
      </c>
      <c r="I55" s="23">
        <f t="shared" si="3"/>
        <v>0</v>
      </c>
      <c r="J55" s="23">
        <f t="shared" si="4"/>
        <v>0</v>
      </c>
      <c r="K55" s="36"/>
      <c r="L55" s="36"/>
    </row>
    <row r="56" spans="1:12" ht="18" customHeight="1" x14ac:dyDescent="0.25">
      <c r="A56" s="19">
        <v>48</v>
      </c>
      <c r="B56" s="51" t="s">
        <v>91</v>
      </c>
      <c r="C56" s="40" t="s">
        <v>92</v>
      </c>
      <c r="D56" s="20" t="s">
        <v>93</v>
      </c>
      <c r="E56" s="52" t="s">
        <v>94</v>
      </c>
      <c r="F56" s="21"/>
      <c r="G56" s="22">
        <f t="shared" si="5"/>
        <v>0</v>
      </c>
      <c r="H56" s="19">
        <v>1</v>
      </c>
      <c r="I56" s="23">
        <f t="shared" si="3"/>
        <v>0</v>
      </c>
      <c r="J56" s="23">
        <f t="shared" si="4"/>
        <v>0</v>
      </c>
      <c r="K56" s="36"/>
      <c r="L56" s="36"/>
    </row>
    <row r="57" spans="1:12" ht="18" customHeight="1" x14ac:dyDescent="0.25">
      <c r="A57" s="19">
        <v>49</v>
      </c>
      <c r="B57" s="25" t="s">
        <v>95</v>
      </c>
      <c r="C57" s="40" t="s">
        <v>28</v>
      </c>
      <c r="D57" s="19" t="s">
        <v>13</v>
      </c>
      <c r="E57" s="19" t="s">
        <v>96</v>
      </c>
      <c r="F57" s="21"/>
      <c r="G57" s="22">
        <f t="shared" si="5"/>
        <v>0</v>
      </c>
      <c r="H57" s="19">
        <v>25</v>
      </c>
      <c r="I57" s="23">
        <f t="shared" si="3"/>
        <v>0</v>
      </c>
      <c r="J57" s="23">
        <f t="shared" si="4"/>
        <v>0</v>
      </c>
      <c r="K57" s="36"/>
      <c r="L57" s="36"/>
    </row>
    <row r="58" spans="1:12" ht="18" customHeight="1" x14ac:dyDescent="0.25">
      <c r="A58" s="19">
        <v>50</v>
      </c>
      <c r="B58" s="51" t="s">
        <v>235</v>
      </c>
      <c r="C58" s="40" t="s">
        <v>28</v>
      </c>
      <c r="D58" s="20" t="s">
        <v>113</v>
      </c>
      <c r="E58" s="52">
        <v>5811200</v>
      </c>
      <c r="F58" s="21"/>
      <c r="G58" s="22">
        <f t="shared" ref="G58:G89" si="6">F58*1.19</f>
        <v>0</v>
      </c>
      <c r="H58" s="19">
        <v>10</v>
      </c>
      <c r="I58" s="23">
        <f t="shared" si="3"/>
        <v>0</v>
      </c>
      <c r="J58" s="23">
        <f t="shared" si="4"/>
        <v>0</v>
      </c>
      <c r="K58" s="36"/>
      <c r="L58" s="36"/>
    </row>
    <row r="59" spans="1:12" ht="18" customHeight="1" x14ac:dyDescent="0.25">
      <c r="A59" s="19">
        <v>51</v>
      </c>
      <c r="B59" s="25" t="s">
        <v>215</v>
      </c>
      <c r="C59" s="40" t="s">
        <v>12</v>
      </c>
      <c r="D59" s="19" t="s">
        <v>113</v>
      </c>
      <c r="E59" s="19">
        <v>6702005</v>
      </c>
      <c r="F59" s="21"/>
      <c r="G59" s="22">
        <f t="shared" si="6"/>
        <v>0</v>
      </c>
      <c r="H59" s="19">
        <v>3</v>
      </c>
      <c r="I59" s="23">
        <f t="shared" si="3"/>
        <v>0</v>
      </c>
      <c r="J59" s="23">
        <f t="shared" si="4"/>
        <v>0</v>
      </c>
      <c r="K59" s="36"/>
      <c r="L59" s="36"/>
    </row>
    <row r="60" spans="1:12" ht="18" customHeight="1" x14ac:dyDescent="0.25">
      <c r="A60" s="19">
        <v>52</v>
      </c>
      <c r="B60" s="51" t="s">
        <v>216</v>
      </c>
      <c r="C60" s="40" t="s">
        <v>12</v>
      </c>
      <c r="D60" s="20" t="s">
        <v>113</v>
      </c>
      <c r="E60" s="52">
        <v>4653055</v>
      </c>
      <c r="F60" s="21"/>
      <c r="G60" s="22">
        <f t="shared" si="6"/>
        <v>0</v>
      </c>
      <c r="H60" s="19">
        <v>2</v>
      </c>
      <c r="I60" s="23">
        <f t="shared" ref="I60:I123" si="7">F60*H60</f>
        <v>0</v>
      </c>
      <c r="J60" s="23">
        <f t="shared" ref="J60:J123" si="8">G60*H60</f>
        <v>0</v>
      </c>
      <c r="K60" s="36"/>
      <c r="L60" s="36"/>
    </row>
    <row r="61" spans="1:12" ht="18" customHeight="1" x14ac:dyDescent="0.25">
      <c r="A61" s="19">
        <v>53</v>
      </c>
      <c r="B61" s="25" t="s">
        <v>97</v>
      </c>
      <c r="C61" s="40" t="s">
        <v>18</v>
      </c>
      <c r="D61" s="19" t="s">
        <v>82</v>
      </c>
      <c r="E61" s="19" t="s">
        <v>98</v>
      </c>
      <c r="F61" s="21"/>
      <c r="G61" s="22">
        <f t="shared" si="6"/>
        <v>0</v>
      </c>
      <c r="H61" s="19">
        <v>5</v>
      </c>
      <c r="I61" s="23">
        <f t="shared" si="7"/>
        <v>0</v>
      </c>
      <c r="J61" s="23">
        <f t="shared" si="8"/>
        <v>0</v>
      </c>
      <c r="K61" s="36"/>
      <c r="L61" s="36"/>
    </row>
    <row r="62" spans="1:12" ht="18" customHeight="1" x14ac:dyDescent="0.25">
      <c r="A62" s="19">
        <v>54</v>
      </c>
      <c r="B62" s="51" t="s">
        <v>99</v>
      </c>
      <c r="C62" s="40" t="s">
        <v>100</v>
      </c>
      <c r="D62" s="20" t="s">
        <v>82</v>
      </c>
      <c r="E62" s="52" t="s">
        <v>101</v>
      </c>
      <c r="F62" s="21"/>
      <c r="G62" s="22">
        <f t="shared" si="6"/>
        <v>0</v>
      </c>
      <c r="H62" s="19">
        <v>3</v>
      </c>
      <c r="I62" s="23">
        <f t="shared" si="7"/>
        <v>0</v>
      </c>
      <c r="J62" s="23">
        <f t="shared" si="8"/>
        <v>0</v>
      </c>
      <c r="K62" s="36"/>
      <c r="L62" s="36"/>
    </row>
    <row r="63" spans="1:12" ht="18" customHeight="1" x14ac:dyDescent="0.25">
      <c r="A63" s="19">
        <v>55</v>
      </c>
      <c r="B63" s="25" t="s">
        <v>102</v>
      </c>
      <c r="C63" s="40" t="s">
        <v>103</v>
      </c>
      <c r="D63" s="19" t="s">
        <v>13</v>
      </c>
      <c r="E63" s="19" t="s">
        <v>104</v>
      </c>
      <c r="F63" s="21"/>
      <c r="G63" s="22">
        <f t="shared" si="6"/>
        <v>0</v>
      </c>
      <c r="H63" s="19">
        <v>4</v>
      </c>
      <c r="I63" s="23">
        <f t="shared" si="7"/>
        <v>0</v>
      </c>
      <c r="J63" s="23">
        <f t="shared" si="8"/>
        <v>0</v>
      </c>
      <c r="K63" s="36"/>
      <c r="L63" s="36"/>
    </row>
    <row r="64" spans="1:12" ht="18" customHeight="1" x14ac:dyDescent="0.25">
      <c r="A64" s="19">
        <v>56</v>
      </c>
      <c r="B64" s="51" t="s">
        <v>236</v>
      </c>
      <c r="C64" s="40" t="s">
        <v>103</v>
      </c>
      <c r="D64" s="20" t="s">
        <v>113</v>
      </c>
      <c r="E64" s="52">
        <v>11663119</v>
      </c>
      <c r="F64" s="21"/>
      <c r="G64" s="22">
        <f t="shared" si="6"/>
        <v>0</v>
      </c>
      <c r="H64" s="19">
        <v>2</v>
      </c>
      <c r="I64" s="23">
        <f t="shared" si="7"/>
        <v>0</v>
      </c>
      <c r="J64" s="23">
        <f t="shared" si="8"/>
        <v>0</v>
      </c>
      <c r="K64" s="36"/>
      <c r="L64" s="36"/>
    </row>
    <row r="65" spans="1:12" ht="18" customHeight="1" x14ac:dyDescent="0.25">
      <c r="A65" s="19">
        <v>57</v>
      </c>
      <c r="B65" s="25" t="s">
        <v>203</v>
      </c>
      <c r="C65" s="40" t="s">
        <v>12</v>
      </c>
      <c r="D65" s="19" t="s">
        <v>113</v>
      </c>
      <c r="E65" s="19">
        <v>6050110</v>
      </c>
      <c r="F65" s="21"/>
      <c r="G65" s="22">
        <f t="shared" si="6"/>
        <v>0</v>
      </c>
      <c r="H65" s="19">
        <v>3</v>
      </c>
      <c r="I65" s="23">
        <f t="shared" si="7"/>
        <v>0</v>
      </c>
      <c r="J65" s="23">
        <f t="shared" si="8"/>
        <v>0</v>
      </c>
      <c r="K65" s="36"/>
      <c r="L65" s="36"/>
    </row>
    <row r="66" spans="1:12" ht="18" customHeight="1" x14ac:dyDescent="0.25">
      <c r="A66" s="19">
        <v>58</v>
      </c>
      <c r="B66" s="27" t="s">
        <v>105</v>
      </c>
      <c r="C66" s="40" t="s">
        <v>28</v>
      </c>
      <c r="D66" s="19" t="s">
        <v>13</v>
      </c>
      <c r="E66" s="19">
        <v>9262071</v>
      </c>
      <c r="F66" s="21"/>
      <c r="G66" s="22">
        <f t="shared" si="6"/>
        <v>0</v>
      </c>
      <c r="H66" s="19">
        <v>2</v>
      </c>
      <c r="I66" s="23">
        <f t="shared" si="7"/>
        <v>0</v>
      </c>
      <c r="J66" s="23">
        <f t="shared" si="8"/>
        <v>0</v>
      </c>
      <c r="K66" s="36"/>
      <c r="L66" s="36"/>
    </row>
    <row r="67" spans="1:12" ht="18" customHeight="1" x14ac:dyDescent="0.25">
      <c r="A67" s="19">
        <v>59</v>
      </c>
      <c r="B67" s="51" t="s">
        <v>254</v>
      </c>
      <c r="C67" s="40" t="s">
        <v>28</v>
      </c>
      <c r="D67" s="20" t="s">
        <v>113</v>
      </c>
      <c r="E67" s="52">
        <v>9200206</v>
      </c>
      <c r="F67" s="21"/>
      <c r="G67" s="22">
        <f t="shared" si="6"/>
        <v>0</v>
      </c>
      <c r="H67" s="19">
        <v>2</v>
      </c>
      <c r="I67" s="23">
        <f t="shared" si="7"/>
        <v>0</v>
      </c>
      <c r="J67" s="23">
        <f t="shared" si="8"/>
        <v>0</v>
      </c>
      <c r="K67" s="36"/>
      <c r="L67" s="36"/>
    </row>
    <row r="68" spans="1:12" ht="18" customHeight="1" x14ac:dyDescent="0.25">
      <c r="A68" s="19">
        <v>60</v>
      </c>
      <c r="B68" s="25" t="s">
        <v>222</v>
      </c>
      <c r="C68" s="40" t="s">
        <v>28</v>
      </c>
      <c r="D68" s="19" t="s">
        <v>113</v>
      </c>
      <c r="E68" s="19">
        <v>9200205</v>
      </c>
      <c r="F68" s="21"/>
      <c r="G68" s="22">
        <f t="shared" si="6"/>
        <v>0</v>
      </c>
      <c r="H68" s="19">
        <v>18</v>
      </c>
      <c r="I68" s="23">
        <f t="shared" si="7"/>
        <v>0</v>
      </c>
      <c r="J68" s="23">
        <f t="shared" si="8"/>
        <v>0</v>
      </c>
      <c r="K68" s="36"/>
      <c r="L68" s="36"/>
    </row>
    <row r="69" spans="1:12" ht="18" customHeight="1" x14ac:dyDescent="0.25">
      <c r="A69" s="19">
        <v>61</v>
      </c>
      <c r="B69" s="51" t="s">
        <v>106</v>
      </c>
      <c r="C69" s="40" t="s">
        <v>107</v>
      </c>
      <c r="D69" s="20" t="s">
        <v>13</v>
      </c>
      <c r="E69" s="52">
        <v>7049084</v>
      </c>
      <c r="F69" s="21"/>
      <c r="G69" s="22">
        <f t="shared" si="6"/>
        <v>0</v>
      </c>
      <c r="H69" s="19">
        <v>3</v>
      </c>
      <c r="I69" s="23">
        <f t="shared" si="7"/>
        <v>0</v>
      </c>
      <c r="J69" s="23">
        <f t="shared" si="8"/>
        <v>0</v>
      </c>
      <c r="K69" s="36"/>
      <c r="L69" s="36"/>
    </row>
    <row r="70" spans="1:12" ht="18" customHeight="1" x14ac:dyDescent="0.25">
      <c r="A70" s="19">
        <v>62</v>
      </c>
      <c r="B70" s="25" t="s">
        <v>237</v>
      </c>
      <c r="C70" s="40" t="s">
        <v>28</v>
      </c>
      <c r="D70" s="19" t="s">
        <v>113</v>
      </c>
      <c r="E70" s="19">
        <v>7695251</v>
      </c>
      <c r="F70" s="21"/>
      <c r="G70" s="22">
        <f t="shared" si="6"/>
        <v>0</v>
      </c>
      <c r="H70" s="19">
        <v>50</v>
      </c>
      <c r="I70" s="23">
        <f t="shared" si="7"/>
        <v>0</v>
      </c>
      <c r="J70" s="23">
        <f t="shared" si="8"/>
        <v>0</v>
      </c>
      <c r="K70" s="36"/>
      <c r="L70" s="36"/>
    </row>
    <row r="71" spans="1:12" ht="18" customHeight="1" x14ac:dyDescent="0.25">
      <c r="A71" s="19">
        <v>63</v>
      </c>
      <c r="B71" s="51" t="s">
        <v>108</v>
      </c>
      <c r="C71" s="40" t="s">
        <v>28</v>
      </c>
      <c r="D71" s="20" t="s">
        <v>109</v>
      </c>
      <c r="E71" s="52" t="s">
        <v>110</v>
      </c>
      <c r="F71" s="21"/>
      <c r="G71" s="22">
        <f t="shared" si="6"/>
        <v>0</v>
      </c>
      <c r="H71" s="19">
        <v>2</v>
      </c>
      <c r="I71" s="23">
        <f t="shared" si="7"/>
        <v>0</v>
      </c>
      <c r="J71" s="23">
        <f t="shared" si="8"/>
        <v>0</v>
      </c>
      <c r="K71" s="36"/>
      <c r="L71" s="36"/>
    </row>
    <row r="72" spans="1:12" ht="18" customHeight="1" x14ac:dyDescent="0.25">
      <c r="A72" s="19">
        <v>64</v>
      </c>
      <c r="B72" s="25" t="s">
        <v>111</v>
      </c>
      <c r="C72" s="40" t="s">
        <v>112</v>
      </c>
      <c r="D72" s="19" t="s">
        <v>113</v>
      </c>
      <c r="E72" s="19">
        <v>9056887</v>
      </c>
      <c r="F72" s="21"/>
      <c r="G72" s="22">
        <f t="shared" si="6"/>
        <v>0</v>
      </c>
      <c r="H72" s="19">
        <v>1</v>
      </c>
      <c r="I72" s="23">
        <f t="shared" si="7"/>
        <v>0</v>
      </c>
      <c r="J72" s="23">
        <f t="shared" si="8"/>
        <v>0</v>
      </c>
      <c r="K72" s="36"/>
      <c r="L72" s="36"/>
    </row>
    <row r="73" spans="1:12" ht="18" customHeight="1" x14ac:dyDescent="0.25">
      <c r="A73" s="19">
        <v>65</v>
      </c>
      <c r="B73" s="51" t="s">
        <v>207</v>
      </c>
      <c r="C73" s="40" t="s">
        <v>24</v>
      </c>
      <c r="D73" s="20" t="s">
        <v>113</v>
      </c>
      <c r="E73" s="52">
        <v>9404167</v>
      </c>
      <c r="F73" s="21"/>
      <c r="G73" s="22">
        <f t="shared" si="6"/>
        <v>0</v>
      </c>
      <c r="H73" s="19">
        <v>1</v>
      </c>
      <c r="I73" s="23">
        <f t="shared" si="7"/>
        <v>0</v>
      </c>
      <c r="J73" s="23">
        <f t="shared" si="8"/>
        <v>0</v>
      </c>
      <c r="K73" s="36"/>
      <c r="L73" s="36"/>
    </row>
    <row r="74" spans="1:12" ht="18" customHeight="1" x14ac:dyDescent="0.25">
      <c r="A74" s="19">
        <v>66</v>
      </c>
      <c r="B74" s="25" t="s">
        <v>225</v>
      </c>
      <c r="C74" s="40" t="s">
        <v>12</v>
      </c>
      <c r="D74" s="19" t="s">
        <v>113</v>
      </c>
      <c r="E74" s="19" t="s">
        <v>226</v>
      </c>
      <c r="F74" s="21"/>
      <c r="G74" s="22">
        <f t="shared" si="6"/>
        <v>0</v>
      </c>
      <c r="H74" s="19">
        <v>3</v>
      </c>
      <c r="I74" s="23">
        <f t="shared" si="7"/>
        <v>0</v>
      </c>
      <c r="J74" s="23">
        <f t="shared" si="8"/>
        <v>0</v>
      </c>
      <c r="K74" s="36"/>
      <c r="L74" s="36"/>
    </row>
    <row r="75" spans="1:12" ht="18" customHeight="1" x14ac:dyDescent="0.25">
      <c r="A75" s="19">
        <v>67</v>
      </c>
      <c r="B75" s="51" t="s">
        <v>114</v>
      </c>
      <c r="C75" s="40" t="s">
        <v>18</v>
      </c>
      <c r="D75" s="20" t="s">
        <v>13</v>
      </c>
      <c r="E75" s="52">
        <v>6236854</v>
      </c>
      <c r="F75" s="21"/>
      <c r="G75" s="22">
        <f t="shared" si="6"/>
        <v>0</v>
      </c>
      <c r="H75" s="19">
        <v>1</v>
      </c>
      <c r="I75" s="23">
        <f t="shared" si="7"/>
        <v>0</v>
      </c>
      <c r="J75" s="23">
        <f t="shared" si="8"/>
        <v>0</v>
      </c>
      <c r="K75" s="36"/>
      <c r="L75" s="36"/>
    </row>
    <row r="76" spans="1:12" ht="18" customHeight="1" x14ac:dyDescent="0.25">
      <c r="A76" s="19">
        <v>68</v>
      </c>
      <c r="B76" s="25" t="s">
        <v>238</v>
      </c>
      <c r="C76" s="40" t="s">
        <v>28</v>
      </c>
      <c r="D76" s="19" t="s">
        <v>113</v>
      </c>
      <c r="E76" s="19">
        <v>9220830</v>
      </c>
      <c r="F76" s="21"/>
      <c r="G76" s="22">
        <f t="shared" si="6"/>
        <v>0</v>
      </c>
      <c r="H76" s="19">
        <v>3</v>
      </c>
      <c r="I76" s="23">
        <f t="shared" si="7"/>
        <v>0</v>
      </c>
      <c r="J76" s="23">
        <f t="shared" si="8"/>
        <v>0</v>
      </c>
      <c r="K76" s="36"/>
      <c r="L76" s="36"/>
    </row>
    <row r="77" spans="1:12" ht="18" customHeight="1" x14ac:dyDescent="0.25">
      <c r="A77" s="19">
        <v>69</v>
      </c>
      <c r="B77" s="51" t="s">
        <v>217</v>
      </c>
      <c r="C77" s="40" t="s">
        <v>12</v>
      </c>
      <c r="D77" s="20" t="s">
        <v>113</v>
      </c>
      <c r="E77" s="52">
        <v>9194011</v>
      </c>
      <c r="F77" s="21"/>
      <c r="G77" s="22">
        <f t="shared" si="6"/>
        <v>0</v>
      </c>
      <c r="H77" s="19">
        <v>1</v>
      </c>
      <c r="I77" s="23">
        <f t="shared" si="7"/>
        <v>0</v>
      </c>
      <c r="J77" s="23">
        <f t="shared" si="8"/>
        <v>0</v>
      </c>
      <c r="K77" s="36"/>
      <c r="L77" s="36"/>
    </row>
    <row r="78" spans="1:12" ht="18" customHeight="1" x14ac:dyDescent="0.25">
      <c r="A78" s="19">
        <v>70</v>
      </c>
      <c r="B78" s="25" t="s">
        <v>115</v>
      </c>
      <c r="C78" s="40" t="s">
        <v>28</v>
      </c>
      <c r="D78" s="19" t="s">
        <v>13</v>
      </c>
      <c r="E78" s="19">
        <v>9197512</v>
      </c>
      <c r="F78" s="21"/>
      <c r="G78" s="22">
        <f t="shared" si="6"/>
        <v>0</v>
      </c>
      <c r="H78" s="19">
        <v>6</v>
      </c>
      <c r="I78" s="23">
        <f t="shared" si="7"/>
        <v>0</v>
      </c>
      <c r="J78" s="23">
        <f t="shared" si="8"/>
        <v>0</v>
      </c>
      <c r="K78" s="36"/>
      <c r="L78" s="36"/>
    </row>
    <row r="79" spans="1:12" ht="18" customHeight="1" x14ac:dyDescent="0.25">
      <c r="A79" s="19">
        <v>71</v>
      </c>
      <c r="B79" s="51" t="s">
        <v>116</v>
      </c>
      <c r="C79" s="40" t="s">
        <v>66</v>
      </c>
      <c r="D79" s="20" t="s">
        <v>13</v>
      </c>
      <c r="E79" s="52">
        <v>7695106</v>
      </c>
      <c r="F79" s="21"/>
      <c r="G79" s="22">
        <f t="shared" si="6"/>
        <v>0</v>
      </c>
      <c r="H79" s="19">
        <v>4</v>
      </c>
      <c r="I79" s="23">
        <f t="shared" si="7"/>
        <v>0</v>
      </c>
      <c r="J79" s="23">
        <f t="shared" si="8"/>
        <v>0</v>
      </c>
      <c r="K79" s="36"/>
      <c r="L79" s="36"/>
    </row>
    <row r="80" spans="1:12" ht="18" customHeight="1" x14ac:dyDescent="0.25">
      <c r="A80" s="19">
        <v>72</v>
      </c>
      <c r="B80" s="25" t="s">
        <v>117</v>
      </c>
      <c r="C80" s="40" t="s">
        <v>118</v>
      </c>
      <c r="D80" s="19" t="s">
        <v>93</v>
      </c>
      <c r="E80" s="19" t="s">
        <v>119</v>
      </c>
      <c r="F80" s="21"/>
      <c r="G80" s="22">
        <f t="shared" si="6"/>
        <v>0</v>
      </c>
      <c r="H80" s="19">
        <v>2</v>
      </c>
      <c r="I80" s="23">
        <f t="shared" si="7"/>
        <v>0</v>
      </c>
      <c r="J80" s="23">
        <f t="shared" si="8"/>
        <v>0</v>
      </c>
      <c r="K80" s="36"/>
      <c r="L80" s="36"/>
    </row>
    <row r="81" spans="1:12" ht="18" customHeight="1" x14ac:dyDescent="0.25">
      <c r="A81" s="19">
        <v>73</v>
      </c>
      <c r="B81" s="51" t="s">
        <v>255</v>
      </c>
      <c r="C81" s="40" t="s">
        <v>28</v>
      </c>
      <c r="D81" s="20" t="s">
        <v>113</v>
      </c>
      <c r="E81" s="52">
        <v>9201061</v>
      </c>
      <c r="F81" s="21"/>
      <c r="G81" s="22">
        <f t="shared" si="6"/>
        <v>0</v>
      </c>
      <c r="H81" s="19">
        <v>1</v>
      </c>
      <c r="I81" s="23">
        <f t="shared" si="7"/>
        <v>0</v>
      </c>
      <c r="J81" s="23">
        <f t="shared" si="8"/>
        <v>0</v>
      </c>
      <c r="K81" s="36"/>
      <c r="L81" s="36"/>
    </row>
    <row r="82" spans="1:12" ht="18" customHeight="1" x14ac:dyDescent="0.25">
      <c r="A82" s="19">
        <v>74</v>
      </c>
      <c r="B82" s="25" t="s">
        <v>120</v>
      </c>
      <c r="C82" s="40" t="s">
        <v>28</v>
      </c>
      <c r="D82" s="19" t="s">
        <v>13</v>
      </c>
      <c r="E82" s="19">
        <v>9201062</v>
      </c>
      <c r="F82" s="21"/>
      <c r="G82" s="22">
        <f t="shared" si="6"/>
        <v>0</v>
      </c>
      <c r="H82" s="19">
        <v>1</v>
      </c>
      <c r="I82" s="23">
        <f t="shared" si="7"/>
        <v>0</v>
      </c>
      <c r="J82" s="23">
        <f t="shared" si="8"/>
        <v>0</v>
      </c>
      <c r="K82" s="36"/>
      <c r="L82" s="36"/>
    </row>
    <row r="83" spans="1:12" ht="30" customHeight="1" x14ac:dyDescent="0.25">
      <c r="A83" s="19">
        <v>75</v>
      </c>
      <c r="B83" s="51" t="s">
        <v>121</v>
      </c>
      <c r="C83" s="40" t="s">
        <v>92</v>
      </c>
      <c r="D83" s="20" t="s">
        <v>13</v>
      </c>
      <c r="E83" s="52">
        <v>7620929</v>
      </c>
      <c r="F83" s="21"/>
      <c r="G83" s="22">
        <f t="shared" si="6"/>
        <v>0</v>
      </c>
      <c r="H83" s="19">
        <v>3</v>
      </c>
      <c r="I83" s="23">
        <f t="shared" si="7"/>
        <v>0</v>
      </c>
      <c r="J83" s="23">
        <f t="shared" si="8"/>
        <v>0</v>
      </c>
      <c r="K83" s="36"/>
      <c r="L83" s="36"/>
    </row>
    <row r="84" spans="1:12" ht="18" customHeight="1" x14ac:dyDescent="0.25">
      <c r="A84" s="19">
        <v>76</v>
      </c>
      <c r="B84" s="25" t="s">
        <v>124</v>
      </c>
      <c r="C84" s="40" t="s">
        <v>28</v>
      </c>
      <c r="D84" s="19" t="s">
        <v>123</v>
      </c>
      <c r="E84" s="19">
        <v>80308</v>
      </c>
      <c r="F84" s="21"/>
      <c r="G84" s="22">
        <f t="shared" si="6"/>
        <v>0</v>
      </c>
      <c r="H84" s="19">
        <v>5</v>
      </c>
      <c r="I84" s="23">
        <f t="shared" si="7"/>
        <v>0</v>
      </c>
      <c r="J84" s="23">
        <f t="shared" si="8"/>
        <v>0</v>
      </c>
      <c r="K84" s="36"/>
      <c r="L84" s="36"/>
    </row>
    <row r="85" spans="1:12" ht="18" customHeight="1" x14ac:dyDescent="0.25">
      <c r="A85" s="19">
        <v>77</v>
      </c>
      <c r="B85" s="51" t="s">
        <v>127</v>
      </c>
      <c r="C85" s="40" t="s">
        <v>28</v>
      </c>
      <c r="D85" s="20" t="s">
        <v>123</v>
      </c>
      <c r="E85" s="52">
        <v>81008</v>
      </c>
      <c r="F85" s="21"/>
      <c r="G85" s="22">
        <f t="shared" si="6"/>
        <v>0</v>
      </c>
      <c r="H85" s="19">
        <v>5</v>
      </c>
      <c r="I85" s="23">
        <f t="shared" si="7"/>
        <v>0</v>
      </c>
      <c r="J85" s="23">
        <f t="shared" si="8"/>
        <v>0</v>
      </c>
      <c r="K85" s="36"/>
      <c r="L85" s="36"/>
    </row>
    <row r="86" spans="1:12" ht="18" customHeight="1" x14ac:dyDescent="0.25">
      <c r="A86" s="19">
        <v>78</v>
      </c>
      <c r="B86" s="25" t="s">
        <v>128</v>
      </c>
      <c r="C86" s="40" t="s">
        <v>28</v>
      </c>
      <c r="D86" s="19" t="s">
        <v>123</v>
      </c>
      <c r="E86" s="19">
        <v>81314</v>
      </c>
      <c r="F86" s="21"/>
      <c r="G86" s="22">
        <f t="shared" si="6"/>
        <v>0</v>
      </c>
      <c r="H86" s="19">
        <v>5</v>
      </c>
      <c r="I86" s="23">
        <f t="shared" si="7"/>
        <v>0</v>
      </c>
      <c r="J86" s="23">
        <f t="shared" si="8"/>
        <v>0</v>
      </c>
      <c r="K86" s="36"/>
      <c r="L86" s="36"/>
    </row>
    <row r="87" spans="1:12" ht="18" customHeight="1" x14ac:dyDescent="0.25">
      <c r="A87" s="19">
        <v>79</v>
      </c>
      <c r="B87" s="51" t="s">
        <v>125</v>
      </c>
      <c r="C87" s="40" t="s">
        <v>28</v>
      </c>
      <c r="D87" s="20" t="s">
        <v>123</v>
      </c>
      <c r="E87" s="52">
        <v>81108</v>
      </c>
      <c r="F87" s="21"/>
      <c r="G87" s="22">
        <f t="shared" si="6"/>
        <v>0</v>
      </c>
      <c r="H87" s="19">
        <v>5</v>
      </c>
      <c r="I87" s="23">
        <f t="shared" si="7"/>
        <v>0</v>
      </c>
      <c r="J87" s="23">
        <f t="shared" si="8"/>
        <v>0</v>
      </c>
      <c r="K87" s="36"/>
      <c r="L87" s="36"/>
    </row>
    <row r="88" spans="1:12" ht="18" customHeight="1" x14ac:dyDescent="0.25">
      <c r="A88" s="19">
        <v>80</v>
      </c>
      <c r="B88" s="25" t="s">
        <v>122</v>
      </c>
      <c r="C88" s="40" t="s">
        <v>28</v>
      </c>
      <c r="D88" s="19" t="s">
        <v>123</v>
      </c>
      <c r="E88" s="19">
        <v>80908</v>
      </c>
      <c r="F88" s="21"/>
      <c r="G88" s="22">
        <f t="shared" si="6"/>
        <v>0</v>
      </c>
      <c r="H88" s="19">
        <v>5</v>
      </c>
      <c r="I88" s="23">
        <f t="shared" si="7"/>
        <v>0</v>
      </c>
      <c r="J88" s="23">
        <f t="shared" si="8"/>
        <v>0</v>
      </c>
      <c r="K88" s="36"/>
      <c r="L88" s="36"/>
    </row>
    <row r="89" spans="1:12" ht="18" customHeight="1" x14ac:dyDescent="0.25">
      <c r="A89" s="19">
        <v>81</v>
      </c>
      <c r="B89" s="51" t="s">
        <v>126</v>
      </c>
      <c r="C89" s="40" t="s">
        <v>28</v>
      </c>
      <c r="D89" s="20" t="s">
        <v>123</v>
      </c>
      <c r="E89" s="52">
        <v>81214</v>
      </c>
      <c r="F89" s="21"/>
      <c r="G89" s="22">
        <f t="shared" si="6"/>
        <v>0</v>
      </c>
      <c r="H89" s="19">
        <v>5</v>
      </c>
      <c r="I89" s="23">
        <f t="shared" si="7"/>
        <v>0</v>
      </c>
      <c r="J89" s="23">
        <f t="shared" si="8"/>
        <v>0</v>
      </c>
      <c r="K89" s="36"/>
      <c r="L89" s="36"/>
    </row>
    <row r="90" spans="1:12" ht="18" customHeight="1" x14ac:dyDescent="0.25">
      <c r="A90" s="19">
        <v>82</v>
      </c>
      <c r="B90" s="25" t="s">
        <v>213</v>
      </c>
      <c r="C90" s="40" t="s">
        <v>12</v>
      </c>
      <c r="D90" s="19" t="s">
        <v>113</v>
      </c>
      <c r="E90" s="19">
        <v>9220207</v>
      </c>
      <c r="F90" s="21"/>
      <c r="G90" s="22">
        <f t="shared" ref="G90:G121" si="9">F90*1.19</f>
        <v>0</v>
      </c>
      <c r="H90" s="19">
        <v>2</v>
      </c>
      <c r="I90" s="23">
        <f t="shared" si="7"/>
        <v>0</v>
      </c>
      <c r="J90" s="23">
        <f t="shared" si="8"/>
        <v>0</v>
      </c>
      <c r="K90" s="36"/>
      <c r="L90" s="36"/>
    </row>
    <row r="91" spans="1:12" ht="18" customHeight="1" x14ac:dyDescent="0.25">
      <c r="A91" s="19">
        <v>83</v>
      </c>
      <c r="B91" s="51" t="s">
        <v>214</v>
      </c>
      <c r="C91" s="40" t="s">
        <v>12</v>
      </c>
      <c r="D91" s="20" t="s">
        <v>113</v>
      </c>
      <c r="E91" s="52">
        <v>9220208</v>
      </c>
      <c r="F91" s="21"/>
      <c r="G91" s="22">
        <f t="shared" si="9"/>
        <v>0</v>
      </c>
      <c r="H91" s="19">
        <v>2</v>
      </c>
      <c r="I91" s="23">
        <f t="shared" si="7"/>
        <v>0</v>
      </c>
      <c r="J91" s="23">
        <f t="shared" si="8"/>
        <v>0</v>
      </c>
      <c r="K91" s="36"/>
      <c r="L91" s="36"/>
    </row>
    <row r="92" spans="1:12" ht="18" customHeight="1" x14ac:dyDescent="0.25">
      <c r="A92" s="19">
        <v>84</v>
      </c>
      <c r="B92" s="25" t="s">
        <v>129</v>
      </c>
      <c r="C92" s="40" t="s">
        <v>24</v>
      </c>
      <c r="D92" s="19" t="s">
        <v>113</v>
      </c>
      <c r="E92" s="19">
        <v>7696792</v>
      </c>
      <c r="F92" s="21"/>
      <c r="G92" s="22">
        <f t="shared" si="9"/>
        <v>0</v>
      </c>
      <c r="H92" s="19">
        <v>6</v>
      </c>
      <c r="I92" s="23">
        <f t="shared" si="7"/>
        <v>0</v>
      </c>
      <c r="J92" s="23">
        <f t="shared" si="8"/>
        <v>0</v>
      </c>
      <c r="K92" s="36"/>
      <c r="L92" s="36"/>
    </row>
    <row r="93" spans="1:12" ht="18" customHeight="1" x14ac:dyDescent="0.25">
      <c r="A93" s="19">
        <v>85</v>
      </c>
      <c r="B93" s="51" t="s">
        <v>130</v>
      </c>
      <c r="C93" s="40" t="s">
        <v>24</v>
      </c>
      <c r="D93" s="20" t="s">
        <v>13</v>
      </c>
      <c r="E93" s="52" t="s">
        <v>131</v>
      </c>
      <c r="F93" s="21"/>
      <c r="G93" s="22">
        <f t="shared" si="9"/>
        <v>0</v>
      </c>
      <c r="H93" s="19">
        <v>4</v>
      </c>
      <c r="I93" s="23">
        <f t="shared" si="7"/>
        <v>0</v>
      </c>
      <c r="J93" s="23">
        <f t="shared" si="8"/>
        <v>0</v>
      </c>
      <c r="K93" s="36"/>
      <c r="L93" s="36"/>
    </row>
    <row r="94" spans="1:12" ht="18" customHeight="1" x14ac:dyDescent="0.25">
      <c r="A94" s="19">
        <v>86</v>
      </c>
      <c r="B94" s="25" t="s">
        <v>132</v>
      </c>
      <c r="C94" s="40" t="s">
        <v>24</v>
      </c>
      <c r="D94" s="19" t="s">
        <v>13</v>
      </c>
      <c r="E94" s="19" t="s">
        <v>133</v>
      </c>
      <c r="F94" s="21"/>
      <c r="G94" s="22">
        <f t="shared" si="9"/>
        <v>0</v>
      </c>
      <c r="H94" s="19">
        <v>3</v>
      </c>
      <c r="I94" s="23">
        <f t="shared" si="7"/>
        <v>0</v>
      </c>
      <c r="J94" s="23">
        <f t="shared" si="8"/>
        <v>0</v>
      </c>
      <c r="K94" s="36"/>
      <c r="L94" s="36"/>
    </row>
    <row r="95" spans="1:12" ht="18" customHeight="1" x14ac:dyDescent="0.25">
      <c r="A95" s="19">
        <v>87</v>
      </c>
      <c r="B95" s="51" t="s">
        <v>134</v>
      </c>
      <c r="C95" s="40" t="s">
        <v>135</v>
      </c>
      <c r="D95" s="20" t="s">
        <v>136</v>
      </c>
      <c r="E95" s="52">
        <v>186003365</v>
      </c>
      <c r="F95" s="21"/>
      <c r="G95" s="22">
        <f t="shared" si="9"/>
        <v>0</v>
      </c>
      <c r="H95" s="19">
        <v>5</v>
      </c>
      <c r="I95" s="23">
        <f t="shared" si="7"/>
        <v>0</v>
      </c>
      <c r="J95" s="23">
        <f t="shared" si="8"/>
        <v>0</v>
      </c>
      <c r="K95" s="36"/>
      <c r="L95" s="36"/>
    </row>
    <row r="96" spans="1:12" ht="18" customHeight="1" x14ac:dyDescent="0.25">
      <c r="A96" s="19">
        <v>88</v>
      </c>
      <c r="B96" s="25" t="s">
        <v>248</v>
      </c>
      <c r="C96" s="40" t="s">
        <v>24</v>
      </c>
      <c r="D96" s="19" t="s">
        <v>113</v>
      </c>
      <c r="E96" s="19" t="s">
        <v>249</v>
      </c>
      <c r="F96" s="21"/>
      <c r="G96" s="22">
        <f t="shared" si="9"/>
        <v>0</v>
      </c>
      <c r="H96" s="19">
        <v>1</v>
      </c>
      <c r="I96" s="23">
        <f t="shared" si="7"/>
        <v>0</v>
      </c>
      <c r="J96" s="23">
        <f t="shared" si="8"/>
        <v>0</v>
      </c>
      <c r="K96" s="36"/>
      <c r="L96" s="36"/>
    </row>
    <row r="97" spans="1:12" ht="18" customHeight="1" x14ac:dyDescent="0.25">
      <c r="A97" s="19">
        <v>89</v>
      </c>
      <c r="B97" s="51" t="s">
        <v>137</v>
      </c>
      <c r="C97" s="40" t="s">
        <v>18</v>
      </c>
      <c r="D97" s="20" t="s">
        <v>82</v>
      </c>
      <c r="E97" s="52" t="s">
        <v>138</v>
      </c>
      <c r="F97" s="21"/>
      <c r="G97" s="22">
        <f t="shared" si="9"/>
        <v>0</v>
      </c>
      <c r="H97" s="19">
        <v>5</v>
      </c>
      <c r="I97" s="23">
        <f t="shared" si="7"/>
        <v>0</v>
      </c>
      <c r="J97" s="23">
        <f t="shared" si="8"/>
        <v>0</v>
      </c>
      <c r="K97" s="36"/>
      <c r="L97" s="36"/>
    </row>
    <row r="98" spans="1:12" ht="18" customHeight="1" x14ac:dyDescent="0.25">
      <c r="A98" s="19">
        <v>90</v>
      </c>
      <c r="B98" s="25" t="s">
        <v>221</v>
      </c>
      <c r="C98" s="40" t="s">
        <v>24</v>
      </c>
      <c r="D98" s="19" t="s">
        <v>113</v>
      </c>
      <c r="E98" s="19">
        <v>6203402</v>
      </c>
      <c r="F98" s="21"/>
      <c r="G98" s="22">
        <f t="shared" si="9"/>
        <v>0</v>
      </c>
      <c r="H98" s="19">
        <v>1</v>
      </c>
      <c r="I98" s="23">
        <f t="shared" si="7"/>
        <v>0</v>
      </c>
      <c r="J98" s="23">
        <f t="shared" si="8"/>
        <v>0</v>
      </c>
      <c r="K98" s="36"/>
      <c r="L98" s="36"/>
    </row>
    <row r="99" spans="1:12" ht="18" customHeight="1" x14ac:dyDescent="0.25">
      <c r="A99" s="19">
        <v>91</v>
      </c>
      <c r="B99" s="51" t="s">
        <v>139</v>
      </c>
      <c r="C99" s="40" t="s">
        <v>12</v>
      </c>
      <c r="D99" s="20" t="s">
        <v>93</v>
      </c>
      <c r="E99" s="52" t="s">
        <v>140</v>
      </c>
      <c r="F99" s="21"/>
      <c r="G99" s="22">
        <f t="shared" si="9"/>
        <v>0</v>
      </c>
      <c r="H99" s="19">
        <v>5</v>
      </c>
      <c r="I99" s="23">
        <f t="shared" si="7"/>
        <v>0</v>
      </c>
      <c r="J99" s="23">
        <f t="shared" si="8"/>
        <v>0</v>
      </c>
      <c r="K99" s="36"/>
      <c r="L99" s="36"/>
    </row>
    <row r="100" spans="1:12" ht="30" customHeight="1" x14ac:dyDescent="0.25">
      <c r="A100" s="19">
        <v>92</v>
      </c>
      <c r="B100" s="25" t="s">
        <v>141</v>
      </c>
      <c r="C100" s="40" t="s">
        <v>12</v>
      </c>
      <c r="D100" s="19" t="s">
        <v>113</v>
      </c>
      <c r="E100" s="19" t="s">
        <v>142</v>
      </c>
      <c r="F100" s="21"/>
      <c r="G100" s="22">
        <f t="shared" si="9"/>
        <v>0</v>
      </c>
      <c r="H100" s="19">
        <v>6</v>
      </c>
      <c r="I100" s="23">
        <f t="shared" si="7"/>
        <v>0</v>
      </c>
      <c r="J100" s="23">
        <f t="shared" si="8"/>
        <v>0</v>
      </c>
      <c r="K100" s="36"/>
      <c r="L100" s="36"/>
    </row>
    <row r="101" spans="1:12" ht="30" customHeight="1" x14ac:dyDescent="0.25">
      <c r="A101" s="19">
        <v>93</v>
      </c>
      <c r="B101" s="51" t="s">
        <v>143</v>
      </c>
      <c r="C101" s="40" t="s">
        <v>12</v>
      </c>
      <c r="D101" s="20" t="s">
        <v>113</v>
      </c>
      <c r="E101" s="52">
        <v>9041143</v>
      </c>
      <c r="F101" s="21"/>
      <c r="G101" s="22">
        <f t="shared" si="9"/>
        <v>0</v>
      </c>
      <c r="H101" s="19">
        <v>1</v>
      </c>
      <c r="I101" s="23">
        <f t="shared" si="7"/>
        <v>0</v>
      </c>
      <c r="J101" s="23">
        <f t="shared" si="8"/>
        <v>0</v>
      </c>
      <c r="K101" s="36"/>
      <c r="L101" s="36"/>
    </row>
    <row r="102" spans="1:12" ht="30" customHeight="1" x14ac:dyDescent="0.25">
      <c r="A102" s="19">
        <v>94</v>
      </c>
      <c r="B102" s="25" t="s">
        <v>144</v>
      </c>
      <c r="C102" s="40" t="s">
        <v>12</v>
      </c>
      <c r="D102" s="19" t="s">
        <v>113</v>
      </c>
      <c r="E102" s="19">
        <v>9040886</v>
      </c>
      <c r="F102" s="21"/>
      <c r="G102" s="22">
        <f t="shared" si="9"/>
        <v>0</v>
      </c>
      <c r="H102" s="19">
        <v>4</v>
      </c>
      <c r="I102" s="23">
        <f t="shared" si="7"/>
        <v>0</v>
      </c>
      <c r="J102" s="23">
        <f t="shared" si="8"/>
        <v>0</v>
      </c>
      <c r="K102" s="36"/>
      <c r="L102" s="36"/>
    </row>
    <row r="103" spans="1:12" ht="18" customHeight="1" x14ac:dyDescent="0.25">
      <c r="A103" s="19">
        <v>95</v>
      </c>
      <c r="B103" s="51" t="s">
        <v>145</v>
      </c>
      <c r="C103" s="40" t="s">
        <v>103</v>
      </c>
      <c r="D103" s="20" t="s">
        <v>146</v>
      </c>
      <c r="E103" s="52" t="s">
        <v>147</v>
      </c>
      <c r="F103" s="21"/>
      <c r="G103" s="22">
        <f t="shared" si="9"/>
        <v>0</v>
      </c>
      <c r="H103" s="19">
        <v>4</v>
      </c>
      <c r="I103" s="23">
        <f t="shared" si="7"/>
        <v>0</v>
      </c>
      <c r="J103" s="23">
        <f t="shared" si="8"/>
        <v>0</v>
      </c>
      <c r="K103" s="36"/>
      <c r="L103" s="36"/>
    </row>
    <row r="104" spans="1:12" ht="18" customHeight="1" x14ac:dyDescent="0.25">
      <c r="A104" s="19">
        <v>96</v>
      </c>
      <c r="B104" s="25" t="s">
        <v>148</v>
      </c>
      <c r="C104" s="40" t="s">
        <v>24</v>
      </c>
      <c r="D104" s="19" t="s">
        <v>113</v>
      </c>
      <c r="E104" s="19">
        <v>10004790</v>
      </c>
      <c r="F104" s="21"/>
      <c r="G104" s="22">
        <f t="shared" si="9"/>
        <v>0</v>
      </c>
      <c r="H104" s="19">
        <v>3</v>
      </c>
      <c r="I104" s="23">
        <f t="shared" si="7"/>
        <v>0</v>
      </c>
      <c r="J104" s="23">
        <f t="shared" si="8"/>
        <v>0</v>
      </c>
      <c r="K104" s="36"/>
      <c r="L104" s="36"/>
    </row>
    <row r="105" spans="1:12" ht="18" customHeight="1" x14ac:dyDescent="0.25">
      <c r="A105" s="19">
        <v>97</v>
      </c>
      <c r="B105" s="51" t="s">
        <v>210</v>
      </c>
      <c r="C105" s="40" t="s">
        <v>12</v>
      </c>
      <c r="D105" s="20" t="s">
        <v>113</v>
      </c>
      <c r="E105" s="52">
        <v>9160130</v>
      </c>
      <c r="F105" s="21"/>
      <c r="G105" s="22">
        <f t="shared" si="9"/>
        <v>0</v>
      </c>
      <c r="H105" s="19">
        <v>1</v>
      </c>
      <c r="I105" s="23">
        <f t="shared" si="7"/>
        <v>0</v>
      </c>
      <c r="J105" s="23">
        <f t="shared" si="8"/>
        <v>0</v>
      </c>
      <c r="K105" s="36"/>
      <c r="L105" s="36"/>
    </row>
    <row r="106" spans="1:12" ht="18" customHeight="1" x14ac:dyDescent="0.25">
      <c r="A106" s="19">
        <v>98</v>
      </c>
      <c r="B106" s="25" t="s">
        <v>149</v>
      </c>
      <c r="C106" s="40" t="s">
        <v>66</v>
      </c>
      <c r="D106" s="19" t="s">
        <v>13</v>
      </c>
      <c r="E106" s="19">
        <v>9072682</v>
      </c>
      <c r="F106" s="21"/>
      <c r="G106" s="22">
        <f t="shared" si="9"/>
        <v>0</v>
      </c>
      <c r="H106" s="19">
        <v>2</v>
      </c>
      <c r="I106" s="23">
        <f t="shared" si="7"/>
        <v>0</v>
      </c>
      <c r="J106" s="23">
        <f t="shared" si="8"/>
        <v>0</v>
      </c>
      <c r="K106" s="36"/>
      <c r="L106" s="36"/>
    </row>
    <row r="107" spans="1:12" ht="18" customHeight="1" x14ac:dyDescent="0.25">
      <c r="A107" s="19">
        <v>99</v>
      </c>
      <c r="B107" s="51" t="s">
        <v>150</v>
      </c>
      <c r="C107" s="40" t="s">
        <v>92</v>
      </c>
      <c r="D107" s="20" t="s">
        <v>13</v>
      </c>
      <c r="E107" s="52">
        <v>9409412</v>
      </c>
      <c r="F107" s="21"/>
      <c r="G107" s="22">
        <f t="shared" si="9"/>
        <v>0</v>
      </c>
      <c r="H107" s="19">
        <v>1</v>
      </c>
      <c r="I107" s="23">
        <f t="shared" si="7"/>
        <v>0</v>
      </c>
      <c r="J107" s="23">
        <f t="shared" si="8"/>
        <v>0</v>
      </c>
      <c r="K107" s="36"/>
      <c r="L107" s="36"/>
    </row>
    <row r="108" spans="1:12" ht="18" customHeight="1" x14ac:dyDescent="0.25">
      <c r="A108" s="19">
        <v>100</v>
      </c>
      <c r="B108" s="25" t="s">
        <v>151</v>
      </c>
      <c r="C108" s="40" t="s">
        <v>60</v>
      </c>
      <c r="D108" s="19" t="s">
        <v>13</v>
      </c>
      <c r="E108" s="19">
        <v>9409418</v>
      </c>
      <c r="F108" s="21"/>
      <c r="G108" s="22">
        <f t="shared" si="9"/>
        <v>0</v>
      </c>
      <c r="H108" s="19">
        <v>14</v>
      </c>
      <c r="I108" s="23">
        <f t="shared" si="7"/>
        <v>0</v>
      </c>
      <c r="J108" s="23">
        <f t="shared" si="8"/>
        <v>0</v>
      </c>
      <c r="K108" s="36"/>
      <c r="L108" s="36"/>
    </row>
    <row r="109" spans="1:12" ht="18" customHeight="1" x14ac:dyDescent="0.25">
      <c r="A109" s="19">
        <v>101</v>
      </c>
      <c r="B109" s="51" t="s">
        <v>152</v>
      </c>
      <c r="C109" s="40" t="s">
        <v>60</v>
      </c>
      <c r="D109" s="20" t="s">
        <v>13</v>
      </c>
      <c r="E109" s="52">
        <v>9409417</v>
      </c>
      <c r="F109" s="21"/>
      <c r="G109" s="22">
        <f t="shared" si="9"/>
        <v>0</v>
      </c>
      <c r="H109" s="19">
        <v>3</v>
      </c>
      <c r="I109" s="23">
        <f t="shared" si="7"/>
        <v>0</v>
      </c>
      <c r="J109" s="23">
        <f t="shared" si="8"/>
        <v>0</v>
      </c>
      <c r="K109" s="36"/>
      <c r="L109" s="36"/>
    </row>
    <row r="110" spans="1:12" ht="18" customHeight="1" x14ac:dyDescent="0.25">
      <c r="A110" s="19">
        <v>102</v>
      </c>
      <c r="B110" s="25" t="s">
        <v>153</v>
      </c>
      <c r="C110" s="40" t="s">
        <v>92</v>
      </c>
      <c r="D110" s="19" t="s">
        <v>13</v>
      </c>
      <c r="E110" s="19">
        <v>9409415</v>
      </c>
      <c r="F110" s="21"/>
      <c r="G110" s="22">
        <f t="shared" si="9"/>
        <v>0</v>
      </c>
      <c r="H110" s="19">
        <v>6</v>
      </c>
      <c r="I110" s="23">
        <f t="shared" si="7"/>
        <v>0</v>
      </c>
      <c r="J110" s="23">
        <f t="shared" si="8"/>
        <v>0</v>
      </c>
      <c r="K110" s="36"/>
      <c r="L110" s="36"/>
    </row>
    <row r="111" spans="1:12" ht="18" customHeight="1" x14ac:dyDescent="0.25">
      <c r="A111" s="19">
        <v>103</v>
      </c>
      <c r="B111" s="51" t="s">
        <v>154</v>
      </c>
      <c r="C111" s="40" t="s">
        <v>155</v>
      </c>
      <c r="D111" s="20" t="s">
        <v>13</v>
      </c>
      <c r="E111" s="52">
        <v>9409450</v>
      </c>
      <c r="F111" s="21"/>
      <c r="G111" s="22">
        <f t="shared" si="9"/>
        <v>0</v>
      </c>
      <c r="H111" s="19">
        <v>2</v>
      </c>
      <c r="I111" s="23">
        <f t="shared" si="7"/>
        <v>0</v>
      </c>
      <c r="J111" s="23">
        <f t="shared" si="8"/>
        <v>0</v>
      </c>
      <c r="K111" s="36"/>
      <c r="L111" s="36"/>
    </row>
    <row r="112" spans="1:12" ht="18" customHeight="1" x14ac:dyDescent="0.25">
      <c r="A112" s="19">
        <v>104</v>
      </c>
      <c r="B112" s="25" t="s">
        <v>156</v>
      </c>
      <c r="C112" s="40" t="s">
        <v>155</v>
      </c>
      <c r="D112" s="19" t="s">
        <v>13</v>
      </c>
      <c r="E112" s="19">
        <v>9409452</v>
      </c>
      <c r="F112" s="21"/>
      <c r="G112" s="22">
        <f t="shared" si="9"/>
        <v>0</v>
      </c>
      <c r="H112" s="19">
        <v>1</v>
      </c>
      <c r="I112" s="23">
        <f t="shared" si="7"/>
        <v>0</v>
      </c>
      <c r="J112" s="23">
        <f t="shared" si="8"/>
        <v>0</v>
      </c>
      <c r="K112" s="36"/>
      <c r="L112" s="36"/>
    </row>
    <row r="113" spans="1:12" ht="18" customHeight="1" x14ac:dyDescent="0.25">
      <c r="A113" s="19">
        <v>105</v>
      </c>
      <c r="B113" s="51" t="s">
        <v>157</v>
      </c>
      <c r="C113" s="40" t="s">
        <v>155</v>
      </c>
      <c r="D113" s="20" t="s">
        <v>13</v>
      </c>
      <c r="E113" s="52">
        <v>9409454</v>
      </c>
      <c r="F113" s="21"/>
      <c r="G113" s="22">
        <f t="shared" si="9"/>
        <v>0</v>
      </c>
      <c r="H113" s="19">
        <v>2</v>
      </c>
      <c r="I113" s="23">
        <f t="shared" si="7"/>
        <v>0</v>
      </c>
      <c r="J113" s="23">
        <f t="shared" si="8"/>
        <v>0</v>
      </c>
      <c r="K113" s="36"/>
      <c r="L113" s="36"/>
    </row>
    <row r="114" spans="1:12" ht="18" customHeight="1" x14ac:dyDescent="0.25">
      <c r="A114" s="19">
        <v>106</v>
      </c>
      <c r="B114" s="25" t="s">
        <v>158</v>
      </c>
      <c r="C114" s="40" t="s">
        <v>155</v>
      </c>
      <c r="D114" s="19" t="s">
        <v>13</v>
      </c>
      <c r="E114" s="19">
        <v>4662355</v>
      </c>
      <c r="F114" s="21"/>
      <c r="G114" s="22">
        <f t="shared" si="9"/>
        <v>0</v>
      </c>
      <c r="H114" s="19">
        <v>14</v>
      </c>
      <c r="I114" s="23">
        <f t="shared" si="7"/>
        <v>0</v>
      </c>
      <c r="J114" s="23">
        <f t="shared" si="8"/>
        <v>0</v>
      </c>
      <c r="K114" s="36"/>
      <c r="L114" s="36"/>
    </row>
    <row r="115" spans="1:12" ht="18" customHeight="1" x14ac:dyDescent="0.25">
      <c r="A115" s="19">
        <v>107</v>
      </c>
      <c r="B115" s="51" t="s">
        <v>159</v>
      </c>
      <c r="C115" s="40" t="s">
        <v>160</v>
      </c>
      <c r="D115" s="20" t="s">
        <v>13</v>
      </c>
      <c r="E115" s="52">
        <v>4662359</v>
      </c>
      <c r="F115" s="21"/>
      <c r="G115" s="22">
        <f t="shared" si="9"/>
        <v>0</v>
      </c>
      <c r="H115" s="19">
        <v>5</v>
      </c>
      <c r="I115" s="23">
        <f t="shared" si="7"/>
        <v>0</v>
      </c>
      <c r="J115" s="23">
        <f t="shared" si="8"/>
        <v>0</v>
      </c>
      <c r="K115" s="36"/>
      <c r="L115" s="36"/>
    </row>
    <row r="116" spans="1:12" ht="18" customHeight="1" x14ac:dyDescent="0.25">
      <c r="A116" s="19">
        <v>108</v>
      </c>
      <c r="B116" s="25" t="s">
        <v>161</v>
      </c>
      <c r="C116" s="40" t="s">
        <v>155</v>
      </c>
      <c r="D116" s="19" t="s">
        <v>13</v>
      </c>
      <c r="E116" s="19">
        <v>4662357</v>
      </c>
      <c r="F116" s="21"/>
      <c r="G116" s="22">
        <f t="shared" si="9"/>
        <v>0</v>
      </c>
      <c r="H116" s="19">
        <v>16</v>
      </c>
      <c r="I116" s="23">
        <f t="shared" si="7"/>
        <v>0</v>
      </c>
      <c r="J116" s="23">
        <f t="shared" si="8"/>
        <v>0</v>
      </c>
      <c r="K116" s="36"/>
      <c r="L116" s="36"/>
    </row>
    <row r="117" spans="1:12" ht="18" customHeight="1" x14ac:dyDescent="0.25">
      <c r="A117" s="19">
        <v>109</v>
      </c>
      <c r="B117" s="51" t="s">
        <v>162</v>
      </c>
      <c r="C117" s="40" t="s">
        <v>24</v>
      </c>
      <c r="D117" s="20" t="s">
        <v>13</v>
      </c>
      <c r="E117" s="52">
        <v>9283403</v>
      </c>
      <c r="F117" s="21"/>
      <c r="G117" s="22">
        <f t="shared" si="9"/>
        <v>0</v>
      </c>
      <c r="H117" s="19">
        <v>2</v>
      </c>
      <c r="I117" s="23">
        <f t="shared" si="7"/>
        <v>0</v>
      </c>
      <c r="J117" s="23">
        <f t="shared" si="8"/>
        <v>0</v>
      </c>
      <c r="K117" s="36"/>
      <c r="L117" s="36"/>
    </row>
    <row r="118" spans="1:12" ht="18" customHeight="1" x14ac:dyDescent="0.25">
      <c r="A118" s="19">
        <v>110</v>
      </c>
      <c r="B118" s="25" t="s">
        <v>163</v>
      </c>
      <c r="C118" s="40" t="s">
        <v>24</v>
      </c>
      <c r="D118" s="19" t="s">
        <v>13</v>
      </c>
      <c r="E118" s="19">
        <v>6078449</v>
      </c>
      <c r="F118" s="21"/>
      <c r="G118" s="22">
        <f t="shared" si="9"/>
        <v>0</v>
      </c>
      <c r="H118" s="19">
        <v>6</v>
      </c>
      <c r="I118" s="23">
        <f t="shared" si="7"/>
        <v>0</v>
      </c>
      <c r="J118" s="23">
        <f t="shared" si="8"/>
        <v>0</v>
      </c>
      <c r="K118" s="36"/>
      <c r="L118" s="36"/>
    </row>
    <row r="119" spans="1:12" ht="18" customHeight="1" x14ac:dyDescent="0.25">
      <c r="A119" s="19">
        <v>111</v>
      </c>
      <c r="B119" s="51" t="s">
        <v>247</v>
      </c>
      <c r="C119" s="40" t="s">
        <v>263</v>
      </c>
      <c r="D119" s="20" t="s">
        <v>113</v>
      </c>
      <c r="E119" s="52">
        <v>7696247</v>
      </c>
      <c r="F119" s="21"/>
      <c r="G119" s="22">
        <f t="shared" si="9"/>
        <v>0</v>
      </c>
      <c r="H119" s="19">
        <v>3</v>
      </c>
      <c r="I119" s="23">
        <f t="shared" si="7"/>
        <v>0</v>
      </c>
      <c r="J119" s="23">
        <f t="shared" si="8"/>
        <v>0</v>
      </c>
      <c r="K119" s="36"/>
      <c r="L119" s="36"/>
    </row>
    <row r="120" spans="1:12" ht="18" customHeight="1" x14ac:dyDescent="0.25">
      <c r="A120" s="19">
        <v>112</v>
      </c>
      <c r="B120" s="25" t="s">
        <v>239</v>
      </c>
      <c r="C120" s="40" t="s">
        <v>12</v>
      </c>
      <c r="D120" s="19" t="s">
        <v>113</v>
      </c>
      <c r="E120" s="19">
        <v>9073060</v>
      </c>
      <c r="F120" s="21"/>
      <c r="G120" s="22">
        <f t="shared" si="9"/>
        <v>0</v>
      </c>
      <c r="H120" s="19">
        <v>50</v>
      </c>
      <c r="I120" s="23">
        <f t="shared" si="7"/>
        <v>0</v>
      </c>
      <c r="J120" s="23">
        <f t="shared" si="8"/>
        <v>0</v>
      </c>
      <c r="K120" s="36"/>
      <c r="L120" s="36"/>
    </row>
    <row r="121" spans="1:12" ht="18" customHeight="1" x14ac:dyDescent="0.25">
      <c r="A121" s="19">
        <v>113</v>
      </c>
      <c r="B121" s="51" t="s">
        <v>164</v>
      </c>
      <c r="C121" s="40" t="s">
        <v>28</v>
      </c>
      <c r="D121" s="20" t="s">
        <v>13</v>
      </c>
      <c r="E121" s="52" t="s">
        <v>165</v>
      </c>
      <c r="F121" s="21"/>
      <c r="G121" s="22">
        <f t="shared" si="9"/>
        <v>0</v>
      </c>
      <c r="H121" s="19">
        <v>3</v>
      </c>
      <c r="I121" s="23">
        <f t="shared" si="7"/>
        <v>0</v>
      </c>
      <c r="J121" s="23">
        <f t="shared" si="8"/>
        <v>0</v>
      </c>
      <c r="K121" s="36"/>
      <c r="L121" s="36"/>
    </row>
    <row r="122" spans="1:12" ht="18" customHeight="1" x14ac:dyDescent="0.25">
      <c r="A122" s="19">
        <v>114</v>
      </c>
      <c r="B122" s="25" t="s">
        <v>166</v>
      </c>
      <c r="C122" s="40" t="s">
        <v>12</v>
      </c>
      <c r="D122" s="19" t="s">
        <v>13</v>
      </c>
      <c r="E122" s="19">
        <v>9019040</v>
      </c>
      <c r="F122" s="21"/>
      <c r="G122" s="22">
        <f t="shared" ref="G122:G148" si="10">F122*1.19</f>
        <v>0</v>
      </c>
      <c r="H122" s="19">
        <v>3</v>
      </c>
      <c r="I122" s="23">
        <f t="shared" si="7"/>
        <v>0</v>
      </c>
      <c r="J122" s="23">
        <f t="shared" si="8"/>
        <v>0</v>
      </c>
      <c r="K122" s="36"/>
      <c r="L122" s="36"/>
    </row>
    <row r="123" spans="1:12" ht="18" customHeight="1" x14ac:dyDescent="0.25">
      <c r="A123" s="19">
        <v>115</v>
      </c>
      <c r="B123" s="51" t="s">
        <v>204</v>
      </c>
      <c r="C123" s="40" t="s">
        <v>12</v>
      </c>
      <c r="D123" s="20" t="s">
        <v>113</v>
      </c>
      <c r="E123" s="52">
        <v>50200401</v>
      </c>
      <c r="F123" s="21"/>
      <c r="G123" s="22">
        <f t="shared" si="10"/>
        <v>0</v>
      </c>
      <c r="H123" s="19">
        <v>3</v>
      </c>
      <c r="I123" s="23">
        <f t="shared" si="7"/>
        <v>0</v>
      </c>
      <c r="J123" s="23">
        <f t="shared" si="8"/>
        <v>0</v>
      </c>
      <c r="K123" s="36"/>
      <c r="L123" s="36"/>
    </row>
    <row r="124" spans="1:12" ht="18" customHeight="1" x14ac:dyDescent="0.25">
      <c r="A124" s="19">
        <v>116</v>
      </c>
      <c r="B124" s="25" t="s">
        <v>167</v>
      </c>
      <c r="C124" s="40" t="s">
        <v>28</v>
      </c>
      <c r="D124" s="19" t="s">
        <v>13</v>
      </c>
      <c r="E124" s="19">
        <v>9190902</v>
      </c>
      <c r="F124" s="21"/>
      <c r="G124" s="22">
        <f t="shared" si="10"/>
        <v>0</v>
      </c>
      <c r="H124" s="19">
        <v>30</v>
      </c>
      <c r="I124" s="23">
        <f t="shared" ref="I124:I157" si="11">F124*H124</f>
        <v>0</v>
      </c>
      <c r="J124" s="23">
        <f t="shared" ref="J124:J158" si="12">G124*H124</f>
        <v>0</v>
      </c>
      <c r="K124" s="36"/>
      <c r="L124" s="36"/>
    </row>
    <row r="125" spans="1:12" ht="18" customHeight="1" x14ac:dyDescent="0.25">
      <c r="A125" s="19">
        <v>117</v>
      </c>
      <c r="B125" s="51" t="s">
        <v>168</v>
      </c>
      <c r="C125" s="40" t="s">
        <v>60</v>
      </c>
      <c r="D125" s="20" t="s">
        <v>169</v>
      </c>
      <c r="E125" s="52" t="s">
        <v>170</v>
      </c>
      <c r="F125" s="21"/>
      <c r="G125" s="22">
        <f t="shared" si="10"/>
        <v>0</v>
      </c>
      <c r="H125" s="19">
        <v>30</v>
      </c>
      <c r="I125" s="23">
        <f t="shared" si="11"/>
        <v>0</v>
      </c>
      <c r="J125" s="23">
        <f t="shared" si="12"/>
        <v>0</v>
      </c>
      <c r="K125" s="36"/>
      <c r="L125" s="36"/>
    </row>
    <row r="126" spans="1:12" ht="30" customHeight="1" x14ac:dyDescent="0.25">
      <c r="A126" s="19">
        <v>118</v>
      </c>
      <c r="B126" s="25" t="s">
        <v>171</v>
      </c>
      <c r="C126" s="40" t="s">
        <v>24</v>
      </c>
      <c r="D126" s="19" t="s">
        <v>13</v>
      </c>
      <c r="E126" s="19">
        <v>7608141</v>
      </c>
      <c r="F126" s="21"/>
      <c r="G126" s="22">
        <f t="shared" si="10"/>
        <v>0</v>
      </c>
      <c r="H126" s="19">
        <v>300</v>
      </c>
      <c r="I126" s="23">
        <f t="shared" si="11"/>
        <v>0</v>
      </c>
      <c r="J126" s="23">
        <f t="shared" si="12"/>
        <v>0</v>
      </c>
      <c r="K126" s="36"/>
      <c r="L126" s="36"/>
    </row>
    <row r="127" spans="1:12" ht="18" customHeight="1" x14ac:dyDescent="0.25">
      <c r="A127" s="19">
        <v>119</v>
      </c>
      <c r="B127" s="51" t="s">
        <v>172</v>
      </c>
      <c r="C127" s="40" t="s">
        <v>173</v>
      </c>
      <c r="D127" s="20" t="s">
        <v>174</v>
      </c>
      <c r="E127" s="52" t="s">
        <v>175</v>
      </c>
      <c r="F127" s="21"/>
      <c r="G127" s="22">
        <f t="shared" si="10"/>
        <v>0</v>
      </c>
      <c r="H127" s="19">
        <v>3</v>
      </c>
      <c r="I127" s="23">
        <f t="shared" si="11"/>
        <v>0</v>
      </c>
      <c r="J127" s="23">
        <f t="shared" si="12"/>
        <v>0</v>
      </c>
      <c r="K127" s="36"/>
      <c r="L127" s="36"/>
    </row>
    <row r="128" spans="1:12" ht="18" customHeight="1" x14ac:dyDescent="0.25">
      <c r="A128" s="19">
        <v>120</v>
      </c>
      <c r="B128" s="25" t="s">
        <v>211</v>
      </c>
      <c r="C128" s="40" t="s">
        <v>12</v>
      </c>
      <c r="D128" s="19" t="s">
        <v>113</v>
      </c>
      <c r="E128" s="19">
        <v>6227811</v>
      </c>
      <c r="F128" s="21"/>
      <c r="G128" s="22">
        <f t="shared" si="10"/>
        <v>0</v>
      </c>
      <c r="H128" s="19">
        <v>1</v>
      </c>
      <c r="I128" s="23">
        <f t="shared" si="11"/>
        <v>0</v>
      </c>
      <c r="J128" s="23">
        <f t="shared" si="12"/>
        <v>0</v>
      </c>
      <c r="K128" s="36"/>
      <c r="L128" s="36"/>
    </row>
    <row r="129" spans="1:12" ht="18" customHeight="1" x14ac:dyDescent="0.25">
      <c r="A129" s="19">
        <v>121</v>
      </c>
      <c r="B129" s="51" t="s">
        <v>220</v>
      </c>
      <c r="C129" s="40" t="s">
        <v>12</v>
      </c>
      <c r="D129" s="20" t="s">
        <v>113</v>
      </c>
      <c r="E129" s="52">
        <v>9205551</v>
      </c>
      <c r="F129" s="21"/>
      <c r="G129" s="22">
        <f t="shared" si="10"/>
        <v>0</v>
      </c>
      <c r="H129" s="19">
        <v>2</v>
      </c>
      <c r="I129" s="23">
        <f t="shared" si="11"/>
        <v>0</v>
      </c>
      <c r="J129" s="23">
        <f t="shared" si="12"/>
        <v>0</v>
      </c>
      <c r="K129" s="36"/>
      <c r="L129" s="36"/>
    </row>
    <row r="130" spans="1:12" ht="18" customHeight="1" x14ac:dyDescent="0.25">
      <c r="A130" s="19">
        <v>122</v>
      </c>
      <c r="B130" s="25" t="s">
        <v>176</v>
      </c>
      <c r="C130" s="40" t="s">
        <v>28</v>
      </c>
      <c r="D130" s="19" t="s">
        <v>13</v>
      </c>
      <c r="E130" s="19" t="s">
        <v>177</v>
      </c>
      <c r="F130" s="21"/>
      <c r="G130" s="22">
        <f t="shared" si="10"/>
        <v>0</v>
      </c>
      <c r="H130" s="19">
        <v>4</v>
      </c>
      <c r="I130" s="23">
        <f t="shared" si="11"/>
        <v>0</v>
      </c>
      <c r="J130" s="23">
        <f t="shared" si="12"/>
        <v>0</v>
      </c>
      <c r="K130" s="36"/>
      <c r="L130" s="36"/>
    </row>
    <row r="131" spans="1:12" ht="18" customHeight="1" x14ac:dyDescent="0.25">
      <c r="A131" s="19">
        <v>123</v>
      </c>
      <c r="B131" s="51" t="s">
        <v>178</v>
      </c>
      <c r="C131" s="40" t="s">
        <v>28</v>
      </c>
      <c r="D131" s="20" t="s">
        <v>13</v>
      </c>
      <c r="E131" s="52" t="s">
        <v>179</v>
      </c>
      <c r="F131" s="21"/>
      <c r="G131" s="22">
        <f t="shared" si="10"/>
        <v>0</v>
      </c>
      <c r="H131" s="19">
        <v>25</v>
      </c>
      <c r="I131" s="23">
        <f t="shared" si="11"/>
        <v>0</v>
      </c>
      <c r="J131" s="23">
        <f t="shared" si="12"/>
        <v>0</v>
      </c>
      <c r="K131" s="36"/>
      <c r="L131" s="36"/>
    </row>
    <row r="132" spans="1:12" ht="18" customHeight="1" x14ac:dyDescent="0.25">
      <c r="A132" s="19">
        <v>124</v>
      </c>
      <c r="B132" s="25" t="s">
        <v>180</v>
      </c>
      <c r="C132" s="40" t="s">
        <v>181</v>
      </c>
      <c r="D132" s="19" t="s">
        <v>82</v>
      </c>
      <c r="E132" s="19" t="s">
        <v>182</v>
      </c>
      <c r="F132" s="21"/>
      <c r="G132" s="22">
        <f t="shared" si="10"/>
        <v>0</v>
      </c>
      <c r="H132" s="19">
        <v>15</v>
      </c>
      <c r="I132" s="23">
        <f t="shared" si="11"/>
        <v>0</v>
      </c>
      <c r="J132" s="23">
        <f t="shared" si="12"/>
        <v>0</v>
      </c>
      <c r="K132" s="36"/>
      <c r="L132" s="36"/>
    </row>
    <row r="133" spans="1:12" ht="30" customHeight="1" x14ac:dyDescent="0.25">
      <c r="A133" s="19">
        <v>125</v>
      </c>
      <c r="B133" s="51" t="s">
        <v>183</v>
      </c>
      <c r="C133" s="40" t="s">
        <v>12</v>
      </c>
      <c r="D133" s="20" t="s">
        <v>13</v>
      </c>
      <c r="E133" s="52">
        <v>9223340</v>
      </c>
      <c r="F133" s="21"/>
      <c r="G133" s="22">
        <f t="shared" si="10"/>
        <v>0</v>
      </c>
      <c r="H133" s="19">
        <v>3</v>
      </c>
      <c r="I133" s="23">
        <f t="shared" si="11"/>
        <v>0</v>
      </c>
      <c r="J133" s="23">
        <f t="shared" si="12"/>
        <v>0</v>
      </c>
      <c r="K133" s="36"/>
      <c r="L133" s="36"/>
    </row>
    <row r="134" spans="1:12" s="8" customFormat="1" ht="30" customHeight="1" x14ac:dyDescent="0.25">
      <c r="A134" s="19">
        <v>126</v>
      </c>
      <c r="B134" s="25" t="s">
        <v>184</v>
      </c>
      <c r="C134" s="40" t="s">
        <v>12</v>
      </c>
      <c r="D134" s="19" t="s">
        <v>13</v>
      </c>
      <c r="E134" s="19">
        <v>9223346</v>
      </c>
      <c r="F134" s="21"/>
      <c r="G134" s="22">
        <f t="shared" si="10"/>
        <v>0</v>
      </c>
      <c r="H134" s="19">
        <v>3</v>
      </c>
      <c r="I134" s="23">
        <f t="shared" si="11"/>
        <v>0</v>
      </c>
      <c r="J134" s="23">
        <f t="shared" si="12"/>
        <v>0</v>
      </c>
      <c r="K134" s="36"/>
      <c r="L134" s="36"/>
    </row>
    <row r="135" spans="1:12" s="8" customFormat="1" ht="30" customHeight="1" x14ac:dyDescent="0.25">
      <c r="A135" s="19">
        <v>127</v>
      </c>
      <c r="B135" s="51" t="s">
        <v>185</v>
      </c>
      <c r="C135" s="40" t="s">
        <v>12</v>
      </c>
      <c r="D135" s="20" t="s">
        <v>13</v>
      </c>
      <c r="E135" s="52">
        <v>9223355</v>
      </c>
      <c r="F135" s="21"/>
      <c r="G135" s="22">
        <f t="shared" si="10"/>
        <v>0</v>
      </c>
      <c r="H135" s="19">
        <v>3</v>
      </c>
      <c r="I135" s="23">
        <f t="shared" si="11"/>
        <v>0</v>
      </c>
      <c r="J135" s="23">
        <f t="shared" si="12"/>
        <v>0</v>
      </c>
      <c r="K135" s="36"/>
      <c r="L135" s="36"/>
    </row>
    <row r="136" spans="1:12" s="8" customFormat="1" ht="18" customHeight="1" x14ac:dyDescent="0.25">
      <c r="A136" s="19">
        <v>128</v>
      </c>
      <c r="B136" s="25" t="s">
        <v>186</v>
      </c>
      <c r="C136" s="40" t="s">
        <v>18</v>
      </c>
      <c r="D136" s="19" t="s">
        <v>187</v>
      </c>
      <c r="E136" s="19" t="s">
        <v>188</v>
      </c>
      <c r="F136" s="21"/>
      <c r="G136" s="22">
        <f t="shared" si="10"/>
        <v>0</v>
      </c>
      <c r="H136" s="19">
        <v>3</v>
      </c>
      <c r="I136" s="23">
        <f t="shared" si="11"/>
        <v>0</v>
      </c>
      <c r="J136" s="23">
        <f t="shared" si="12"/>
        <v>0</v>
      </c>
      <c r="K136" s="36"/>
      <c r="L136" s="36"/>
    </row>
    <row r="137" spans="1:12" s="8" customFormat="1" ht="18" customHeight="1" x14ac:dyDescent="0.25">
      <c r="A137" s="19">
        <v>129</v>
      </c>
      <c r="B137" s="51" t="s">
        <v>246</v>
      </c>
      <c r="C137" s="40" t="s">
        <v>24</v>
      </c>
      <c r="D137" s="20" t="s">
        <v>113</v>
      </c>
      <c r="E137" s="52">
        <v>7697002</v>
      </c>
      <c r="F137" s="21"/>
      <c r="G137" s="22">
        <f t="shared" si="10"/>
        <v>0</v>
      </c>
      <c r="H137" s="19">
        <v>1</v>
      </c>
      <c r="I137" s="23">
        <f t="shared" si="11"/>
        <v>0</v>
      </c>
      <c r="J137" s="23">
        <f t="shared" si="12"/>
        <v>0</v>
      </c>
      <c r="K137" s="36"/>
      <c r="L137" s="36"/>
    </row>
    <row r="138" spans="1:12" s="8" customFormat="1" ht="18" customHeight="1" x14ac:dyDescent="0.25">
      <c r="A138" s="19">
        <v>130</v>
      </c>
      <c r="B138" s="25" t="s">
        <v>189</v>
      </c>
      <c r="C138" s="40" t="s">
        <v>28</v>
      </c>
      <c r="D138" s="19" t="s">
        <v>13</v>
      </c>
      <c r="E138" s="19">
        <v>6291540</v>
      </c>
      <c r="F138" s="21"/>
      <c r="G138" s="22">
        <f t="shared" si="10"/>
        <v>0</v>
      </c>
      <c r="H138" s="19">
        <v>45</v>
      </c>
      <c r="I138" s="23">
        <f t="shared" si="11"/>
        <v>0</v>
      </c>
      <c r="J138" s="23">
        <f t="shared" si="12"/>
        <v>0</v>
      </c>
      <c r="K138" s="36"/>
      <c r="L138" s="36"/>
    </row>
    <row r="139" spans="1:12" s="8" customFormat="1" ht="18" customHeight="1" x14ac:dyDescent="0.25">
      <c r="A139" s="19">
        <v>131</v>
      </c>
      <c r="B139" s="25" t="s">
        <v>269</v>
      </c>
      <c r="C139" s="40" t="s">
        <v>12</v>
      </c>
      <c r="D139" s="19" t="s">
        <v>13</v>
      </c>
      <c r="E139" s="19">
        <v>6313444</v>
      </c>
      <c r="F139" s="21"/>
      <c r="G139" s="22">
        <f t="shared" si="10"/>
        <v>0</v>
      </c>
      <c r="H139" s="19">
        <v>15</v>
      </c>
      <c r="I139" s="23">
        <f t="shared" si="11"/>
        <v>0</v>
      </c>
      <c r="J139" s="23">
        <f t="shared" si="12"/>
        <v>0</v>
      </c>
      <c r="K139" s="36"/>
      <c r="L139" s="36"/>
    </row>
    <row r="140" spans="1:12" s="8" customFormat="1" ht="18" customHeight="1" x14ac:dyDescent="0.25">
      <c r="A140" s="19">
        <v>132</v>
      </c>
      <c r="B140" s="51" t="s">
        <v>240</v>
      </c>
      <c r="C140" s="40" t="s">
        <v>12</v>
      </c>
      <c r="D140" s="20" t="s">
        <v>113</v>
      </c>
      <c r="E140" s="52">
        <v>9073070</v>
      </c>
      <c r="F140" s="21"/>
      <c r="G140" s="22">
        <f t="shared" si="10"/>
        <v>0</v>
      </c>
      <c r="H140" s="19">
        <v>50</v>
      </c>
      <c r="I140" s="23">
        <f t="shared" si="11"/>
        <v>0</v>
      </c>
      <c r="J140" s="23">
        <f t="shared" si="12"/>
        <v>0</v>
      </c>
      <c r="K140" s="36"/>
      <c r="L140" s="36"/>
    </row>
    <row r="141" spans="1:12" s="8" customFormat="1" ht="18" customHeight="1" x14ac:dyDescent="0.25">
      <c r="A141" s="19">
        <v>133</v>
      </c>
      <c r="B141" s="25" t="s">
        <v>245</v>
      </c>
      <c r="C141" s="40" t="s">
        <v>12</v>
      </c>
      <c r="D141" s="19" t="s">
        <v>113</v>
      </c>
      <c r="E141" s="19">
        <v>9170023</v>
      </c>
      <c r="F141" s="21"/>
      <c r="G141" s="22">
        <f t="shared" si="10"/>
        <v>0</v>
      </c>
      <c r="H141" s="19">
        <v>1</v>
      </c>
      <c r="I141" s="23">
        <f t="shared" si="11"/>
        <v>0</v>
      </c>
      <c r="J141" s="23">
        <f t="shared" si="12"/>
        <v>0</v>
      </c>
      <c r="K141" s="36"/>
      <c r="L141" s="36"/>
    </row>
    <row r="142" spans="1:12" s="8" customFormat="1" ht="18" customHeight="1" x14ac:dyDescent="0.25">
      <c r="A142" s="19">
        <v>134</v>
      </c>
      <c r="B142" s="51" t="s">
        <v>268</v>
      </c>
      <c r="C142" s="40" t="s">
        <v>264</v>
      </c>
      <c r="D142" s="20" t="s">
        <v>113</v>
      </c>
      <c r="E142" s="52">
        <v>6313443</v>
      </c>
      <c r="F142" s="21"/>
      <c r="G142" s="22">
        <f t="shared" si="10"/>
        <v>0</v>
      </c>
      <c r="H142" s="19">
        <v>1</v>
      </c>
      <c r="I142" s="23">
        <f t="shared" si="11"/>
        <v>0</v>
      </c>
      <c r="J142" s="23">
        <f t="shared" si="12"/>
        <v>0</v>
      </c>
      <c r="K142" s="36"/>
      <c r="L142" s="36"/>
    </row>
    <row r="143" spans="1:12" s="8" customFormat="1" ht="18" customHeight="1" x14ac:dyDescent="0.25">
      <c r="A143" s="19">
        <v>135</v>
      </c>
      <c r="B143" s="25" t="s">
        <v>250</v>
      </c>
      <c r="C143" s="40" t="s">
        <v>265</v>
      </c>
      <c r="D143" s="19" t="s">
        <v>113</v>
      </c>
      <c r="E143" s="19">
        <v>6078727</v>
      </c>
      <c r="F143" s="21"/>
      <c r="G143" s="22">
        <f t="shared" si="10"/>
        <v>0</v>
      </c>
      <c r="H143" s="19">
        <v>1</v>
      </c>
      <c r="I143" s="23">
        <f t="shared" si="11"/>
        <v>0</v>
      </c>
      <c r="J143" s="23">
        <f t="shared" si="12"/>
        <v>0</v>
      </c>
      <c r="K143" s="36"/>
      <c r="L143" s="36"/>
    </row>
    <row r="144" spans="1:12" s="8" customFormat="1" ht="18" customHeight="1" x14ac:dyDescent="0.25">
      <c r="A144" s="19">
        <v>136</v>
      </c>
      <c r="B144" s="51" t="s">
        <v>253</v>
      </c>
      <c r="C144" s="40" t="s">
        <v>12</v>
      </c>
      <c r="D144" s="20" t="s">
        <v>113</v>
      </c>
      <c r="E144" s="52">
        <v>9072948</v>
      </c>
      <c r="F144" s="21"/>
      <c r="G144" s="22">
        <f t="shared" si="10"/>
        <v>0</v>
      </c>
      <c r="H144" s="19">
        <v>50</v>
      </c>
      <c r="I144" s="23">
        <f t="shared" si="11"/>
        <v>0</v>
      </c>
      <c r="J144" s="23">
        <f t="shared" si="12"/>
        <v>0</v>
      </c>
      <c r="K144" s="36"/>
      <c r="L144" s="36"/>
    </row>
    <row r="145" spans="1:12" s="8" customFormat="1" ht="18" customHeight="1" x14ac:dyDescent="0.25">
      <c r="A145" s="19">
        <v>137</v>
      </c>
      <c r="B145" s="25" t="s">
        <v>251</v>
      </c>
      <c r="C145" s="40" t="s">
        <v>12</v>
      </c>
      <c r="D145" s="19" t="s">
        <v>113</v>
      </c>
      <c r="E145" s="19">
        <v>9072949</v>
      </c>
      <c r="F145" s="21"/>
      <c r="G145" s="22">
        <f t="shared" si="10"/>
        <v>0</v>
      </c>
      <c r="H145" s="19">
        <v>2</v>
      </c>
      <c r="I145" s="23">
        <f t="shared" si="11"/>
        <v>0</v>
      </c>
      <c r="J145" s="23">
        <f t="shared" si="12"/>
        <v>0</v>
      </c>
      <c r="K145" s="36"/>
      <c r="L145" s="36"/>
    </row>
    <row r="146" spans="1:12" s="8" customFormat="1" ht="18" customHeight="1" x14ac:dyDescent="0.25">
      <c r="A146" s="19">
        <v>138</v>
      </c>
      <c r="B146" s="51" t="s">
        <v>252</v>
      </c>
      <c r="C146" s="40" t="s">
        <v>12</v>
      </c>
      <c r="D146" s="20" t="s">
        <v>113</v>
      </c>
      <c r="E146" s="52">
        <v>9072947</v>
      </c>
      <c r="F146" s="21"/>
      <c r="G146" s="22">
        <f t="shared" si="10"/>
        <v>0</v>
      </c>
      <c r="H146" s="19">
        <v>15</v>
      </c>
      <c r="I146" s="23">
        <f t="shared" si="11"/>
        <v>0</v>
      </c>
      <c r="J146" s="23">
        <f t="shared" si="12"/>
        <v>0</v>
      </c>
      <c r="K146" s="36"/>
      <c r="L146" s="36"/>
    </row>
    <row r="147" spans="1:12" s="8" customFormat="1" ht="18" customHeight="1" x14ac:dyDescent="0.25">
      <c r="A147" s="19">
        <v>139</v>
      </c>
      <c r="B147" s="25" t="s">
        <v>190</v>
      </c>
      <c r="C147" s="40" t="s">
        <v>12</v>
      </c>
      <c r="D147" s="19" t="s">
        <v>13</v>
      </c>
      <c r="E147" s="19" t="s">
        <v>191</v>
      </c>
      <c r="F147" s="21"/>
      <c r="G147" s="22">
        <f t="shared" si="10"/>
        <v>0</v>
      </c>
      <c r="H147" s="19">
        <v>25</v>
      </c>
      <c r="I147" s="23">
        <f t="shared" si="11"/>
        <v>0</v>
      </c>
      <c r="J147" s="23">
        <f t="shared" si="12"/>
        <v>0</v>
      </c>
      <c r="K147" s="36"/>
      <c r="L147" s="36"/>
    </row>
    <row r="148" spans="1:12" s="8" customFormat="1" ht="18" customHeight="1" x14ac:dyDescent="0.25">
      <c r="A148" s="19">
        <v>140</v>
      </c>
      <c r="B148" s="51" t="s">
        <v>192</v>
      </c>
      <c r="C148" s="40" t="s">
        <v>12</v>
      </c>
      <c r="D148" s="20" t="s">
        <v>13</v>
      </c>
      <c r="E148" s="52" t="s">
        <v>193</v>
      </c>
      <c r="F148" s="21"/>
      <c r="G148" s="22">
        <f t="shared" si="10"/>
        <v>0</v>
      </c>
      <c r="H148" s="19">
        <v>45</v>
      </c>
      <c r="I148" s="23">
        <f t="shared" si="11"/>
        <v>0</v>
      </c>
      <c r="J148" s="23">
        <f t="shared" si="12"/>
        <v>0</v>
      </c>
      <c r="K148" s="36"/>
      <c r="L148" s="36"/>
    </row>
    <row r="149" spans="1:12" s="8" customFormat="1" ht="18" customHeight="1" x14ac:dyDescent="0.25">
      <c r="A149" s="19">
        <v>141</v>
      </c>
      <c r="B149" s="25" t="s">
        <v>208</v>
      </c>
      <c r="C149" s="40" t="s">
        <v>12</v>
      </c>
      <c r="D149" s="19" t="s">
        <v>113</v>
      </c>
      <c r="E149" s="19">
        <v>6322316</v>
      </c>
      <c r="F149" s="21"/>
      <c r="G149" s="22">
        <f t="shared" ref="G149:G158" si="13">F149*1.19</f>
        <v>0</v>
      </c>
      <c r="H149" s="19">
        <v>30</v>
      </c>
      <c r="I149" s="23">
        <f t="shared" si="11"/>
        <v>0</v>
      </c>
      <c r="J149" s="23">
        <f t="shared" si="12"/>
        <v>0</v>
      </c>
      <c r="K149" s="36"/>
      <c r="L149" s="36"/>
    </row>
    <row r="150" spans="1:12" s="8" customFormat="1" ht="18" customHeight="1" x14ac:dyDescent="0.25">
      <c r="A150" s="19">
        <v>142</v>
      </c>
      <c r="B150" s="51" t="s">
        <v>209</v>
      </c>
      <c r="C150" s="40" t="s">
        <v>12</v>
      </c>
      <c r="D150" s="20" t="s">
        <v>113</v>
      </c>
      <c r="E150" s="52">
        <v>6322315</v>
      </c>
      <c r="F150" s="21"/>
      <c r="G150" s="22">
        <f t="shared" si="13"/>
        <v>0</v>
      </c>
      <c r="H150" s="19">
        <v>25</v>
      </c>
      <c r="I150" s="23">
        <f t="shared" si="11"/>
        <v>0</v>
      </c>
      <c r="J150" s="23">
        <f t="shared" si="12"/>
        <v>0</v>
      </c>
      <c r="K150" s="36"/>
      <c r="L150" s="36"/>
    </row>
    <row r="151" spans="1:12" s="8" customFormat="1" ht="18" customHeight="1" x14ac:dyDescent="0.25">
      <c r="A151" s="19">
        <v>143</v>
      </c>
      <c r="B151" s="25" t="s">
        <v>242</v>
      </c>
      <c r="C151" s="40" t="s">
        <v>206</v>
      </c>
      <c r="D151" s="19" t="s">
        <v>113</v>
      </c>
      <c r="E151" s="19">
        <v>7696205</v>
      </c>
      <c r="F151" s="21"/>
      <c r="G151" s="22">
        <f t="shared" si="13"/>
        <v>0</v>
      </c>
      <c r="H151" s="19">
        <v>1</v>
      </c>
      <c r="I151" s="23">
        <f t="shared" si="11"/>
        <v>0</v>
      </c>
      <c r="J151" s="23">
        <f t="shared" si="12"/>
        <v>0</v>
      </c>
      <c r="K151" s="36"/>
      <c r="L151" s="36"/>
    </row>
    <row r="152" spans="1:12" s="8" customFormat="1" ht="18" customHeight="1" x14ac:dyDescent="0.25">
      <c r="A152" s="19">
        <v>144</v>
      </c>
      <c r="B152" s="51" t="s">
        <v>241</v>
      </c>
      <c r="C152" s="40" t="s">
        <v>206</v>
      </c>
      <c r="D152" s="20" t="s">
        <v>113</v>
      </c>
      <c r="E152" s="52">
        <v>7696204</v>
      </c>
      <c r="F152" s="21"/>
      <c r="G152" s="22">
        <f t="shared" si="13"/>
        <v>0</v>
      </c>
      <c r="H152" s="19">
        <v>1</v>
      </c>
      <c r="I152" s="23">
        <f t="shared" si="11"/>
        <v>0</v>
      </c>
      <c r="J152" s="23">
        <f t="shared" si="12"/>
        <v>0</v>
      </c>
      <c r="K152" s="36"/>
      <c r="L152" s="36"/>
    </row>
    <row r="153" spans="1:12" s="8" customFormat="1" ht="18" customHeight="1" x14ac:dyDescent="0.25">
      <c r="A153" s="19">
        <v>145</v>
      </c>
      <c r="B153" s="25" t="s">
        <v>243</v>
      </c>
      <c r="C153" s="40" t="s">
        <v>12</v>
      </c>
      <c r="D153" s="19" t="s">
        <v>113</v>
      </c>
      <c r="E153" s="19">
        <v>9303814</v>
      </c>
      <c r="F153" s="21"/>
      <c r="G153" s="22">
        <f t="shared" si="13"/>
        <v>0</v>
      </c>
      <c r="H153" s="19">
        <v>1</v>
      </c>
      <c r="I153" s="23">
        <f t="shared" si="11"/>
        <v>0</v>
      </c>
      <c r="J153" s="23">
        <f t="shared" si="12"/>
        <v>0</v>
      </c>
      <c r="K153" s="36"/>
      <c r="L153" s="36"/>
    </row>
    <row r="154" spans="1:12" s="8" customFormat="1" ht="18" customHeight="1" x14ac:dyDescent="0.25">
      <c r="A154" s="19">
        <v>146</v>
      </c>
      <c r="B154" s="51" t="s">
        <v>194</v>
      </c>
      <c r="C154" s="40" t="s">
        <v>12</v>
      </c>
      <c r="D154" s="20" t="s">
        <v>13</v>
      </c>
      <c r="E154" s="52" t="s">
        <v>195</v>
      </c>
      <c r="F154" s="21"/>
      <c r="G154" s="22">
        <f t="shared" si="13"/>
        <v>0</v>
      </c>
      <c r="H154" s="19">
        <v>2</v>
      </c>
      <c r="I154" s="23">
        <f t="shared" si="11"/>
        <v>0</v>
      </c>
      <c r="J154" s="23">
        <f t="shared" si="12"/>
        <v>0</v>
      </c>
      <c r="K154" s="36"/>
      <c r="L154" s="36"/>
    </row>
    <row r="155" spans="1:12" s="8" customFormat="1" ht="18" customHeight="1" x14ac:dyDescent="0.25">
      <c r="A155" s="19">
        <v>147</v>
      </c>
      <c r="B155" s="25" t="s">
        <v>196</v>
      </c>
      <c r="C155" s="40" t="s">
        <v>12</v>
      </c>
      <c r="D155" s="19" t="s">
        <v>93</v>
      </c>
      <c r="E155" s="19" t="s">
        <v>197</v>
      </c>
      <c r="F155" s="21"/>
      <c r="G155" s="22">
        <f t="shared" si="13"/>
        <v>0</v>
      </c>
      <c r="H155" s="19">
        <v>1</v>
      </c>
      <c r="I155" s="23">
        <f t="shared" si="11"/>
        <v>0</v>
      </c>
      <c r="J155" s="23">
        <f t="shared" si="12"/>
        <v>0</v>
      </c>
      <c r="K155" s="36"/>
      <c r="L155" s="36"/>
    </row>
    <row r="156" spans="1:12" s="8" customFormat="1" ht="18" customHeight="1" x14ac:dyDescent="0.25">
      <c r="A156" s="19">
        <v>148</v>
      </c>
      <c r="B156" s="51" t="s">
        <v>198</v>
      </c>
      <c r="C156" s="40" t="s">
        <v>12</v>
      </c>
      <c r="D156" s="20" t="s">
        <v>13</v>
      </c>
      <c r="E156" s="52" t="s">
        <v>199</v>
      </c>
      <c r="F156" s="21"/>
      <c r="G156" s="22">
        <f t="shared" si="13"/>
        <v>0</v>
      </c>
      <c r="H156" s="19">
        <v>2</v>
      </c>
      <c r="I156" s="23">
        <f t="shared" si="11"/>
        <v>0</v>
      </c>
      <c r="J156" s="23">
        <f t="shared" si="12"/>
        <v>0</v>
      </c>
      <c r="K156" s="36"/>
      <c r="L156" s="36"/>
    </row>
    <row r="157" spans="1:12" s="8" customFormat="1" ht="18" customHeight="1" x14ac:dyDescent="0.25">
      <c r="A157" s="19">
        <v>149</v>
      </c>
      <c r="B157" s="25" t="s">
        <v>244</v>
      </c>
      <c r="C157" s="40" t="s">
        <v>60</v>
      </c>
      <c r="D157" s="19" t="s">
        <v>113</v>
      </c>
      <c r="E157" s="19">
        <v>7696724</v>
      </c>
      <c r="F157" s="26"/>
      <c r="G157" s="22">
        <f t="shared" si="13"/>
        <v>0</v>
      </c>
      <c r="H157" s="19">
        <v>2</v>
      </c>
      <c r="I157" s="23">
        <f t="shared" si="11"/>
        <v>0</v>
      </c>
      <c r="J157" s="23">
        <f t="shared" si="12"/>
        <v>0</v>
      </c>
      <c r="K157" s="36"/>
      <c r="L157" s="36"/>
    </row>
    <row r="158" spans="1:12" s="8" customFormat="1" ht="30" customHeight="1" x14ac:dyDescent="0.25">
      <c r="A158" s="19">
        <v>150</v>
      </c>
      <c r="B158" s="51" t="s">
        <v>200</v>
      </c>
      <c r="C158" s="40" t="s">
        <v>103</v>
      </c>
      <c r="D158" s="20" t="s">
        <v>13</v>
      </c>
      <c r="E158" s="52" t="s">
        <v>201</v>
      </c>
      <c r="F158" s="21"/>
      <c r="G158" s="22">
        <f t="shared" si="13"/>
        <v>0</v>
      </c>
      <c r="H158" s="19">
        <v>4</v>
      </c>
      <c r="I158" s="23">
        <f>F158*H158</f>
        <v>0</v>
      </c>
      <c r="J158" s="23">
        <f t="shared" si="12"/>
        <v>0</v>
      </c>
      <c r="K158" s="36"/>
      <c r="L158" s="36"/>
    </row>
    <row r="159" spans="1:12" s="8" customFormat="1" ht="18" customHeight="1" x14ac:dyDescent="0.25">
      <c r="A159" s="28"/>
      <c r="B159" s="53"/>
      <c r="C159" s="29"/>
      <c r="D159" s="29"/>
      <c r="E159" s="31"/>
      <c r="F159" s="30"/>
      <c r="G159" s="30"/>
      <c r="H159" s="31"/>
      <c r="I159" s="32"/>
      <c r="J159" s="32"/>
      <c r="K159" s="53"/>
    </row>
    <row r="160" spans="1:12" s="8" customFormat="1" ht="18" customHeight="1" x14ac:dyDescent="0.25">
      <c r="A160" s="28"/>
      <c r="B160" s="47" t="s">
        <v>273</v>
      </c>
      <c r="C160" s="29"/>
      <c r="D160" s="29"/>
      <c r="E160" s="29"/>
      <c r="F160" s="33"/>
      <c r="G160" s="34"/>
      <c r="H160" s="28"/>
      <c r="I160" s="28"/>
      <c r="J160" s="28"/>
      <c r="K160" s="42"/>
    </row>
    <row r="161" spans="1:11" s="8" customFormat="1" ht="18" customHeight="1" x14ac:dyDescent="0.25">
      <c r="A161" s="28"/>
      <c r="B161" s="47"/>
      <c r="C161" s="29"/>
      <c r="D161" s="29"/>
      <c r="E161" s="29"/>
      <c r="F161" s="33"/>
      <c r="G161" s="34"/>
      <c r="H161" s="28"/>
      <c r="I161" s="28"/>
      <c r="J161" s="28"/>
      <c r="K161" s="37" t="s">
        <v>8</v>
      </c>
    </row>
    <row r="162" spans="1:11" s="8" customFormat="1" ht="30" customHeight="1" x14ac:dyDescent="0.25">
      <c r="A162" s="35">
        <v>151</v>
      </c>
      <c r="B162" s="51" t="s">
        <v>256</v>
      </c>
      <c r="C162" s="40" t="s">
        <v>264</v>
      </c>
      <c r="D162" s="20" t="s">
        <v>257</v>
      </c>
      <c r="E162" s="52" t="s">
        <v>258</v>
      </c>
      <c r="F162" s="21"/>
      <c r="G162" s="22">
        <f t="shared" ref="G162:G164" si="14">F162*1.19</f>
        <v>0</v>
      </c>
      <c r="H162" s="19">
        <v>15</v>
      </c>
      <c r="I162" s="23">
        <f t="shared" ref="I162:I164" si="15">F162*H162</f>
        <v>0</v>
      </c>
      <c r="J162" s="23">
        <f t="shared" ref="J162:J164" si="16">G162*H162</f>
        <v>0</v>
      </c>
      <c r="K162" s="36"/>
    </row>
    <row r="163" spans="1:11" s="8" customFormat="1" ht="30" customHeight="1" x14ac:dyDescent="0.25">
      <c r="A163" s="35">
        <v>152</v>
      </c>
      <c r="B163" s="25" t="s">
        <v>259</v>
      </c>
      <c r="C163" s="40" t="s">
        <v>266</v>
      </c>
      <c r="D163" s="19" t="s">
        <v>257</v>
      </c>
      <c r="E163" s="19" t="s">
        <v>260</v>
      </c>
      <c r="F163" s="26"/>
      <c r="G163" s="22">
        <f t="shared" si="14"/>
        <v>0</v>
      </c>
      <c r="H163" s="19">
        <v>9</v>
      </c>
      <c r="I163" s="23">
        <f t="shared" si="15"/>
        <v>0</v>
      </c>
      <c r="J163" s="23">
        <f t="shared" si="16"/>
        <v>0</v>
      </c>
      <c r="K163" s="24"/>
    </row>
    <row r="164" spans="1:11" s="8" customFormat="1" ht="18" customHeight="1" x14ac:dyDescent="0.25">
      <c r="A164" s="35">
        <v>153</v>
      </c>
      <c r="B164" s="51" t="s">
        <v>261</v>
      </c>
      <c r="C164" s="40" t="s">
        <v>233</v>
      </c>
      <c r="D164" s="20" t="s">
        <v>257</v>
      </c>
      <c r="E164" s="52" t="s">
        <v>262</v>
      </c>
      <c r="F164" s="21"/>
      <c r="G164" s="22">
        <f t="shared" si="14"/>
        <v>0</v>
      </c>
      <c r="H164" s="19">
        <v>1</v>
      </c>
      <c r="I164" s="23">
        <f t="shared" si="15"/>
        <v>0</v>
      </c>
      <c r="J164" s="23">
        <f t="shared" si="16"/>
        <v>0</v>
      </c>
      <c r="K164" s="24"/>
    </row>
    <row r="165" spans="1:11" s="8" customFormat="1" ht="18" customHeight="1" x14ac:dyDescent="0.25">
      <c r="B165" s="48"/>
      <c r="C165" s="16"/>
      <c r="D165" s="16"/>
      <c r="E165" s="16"/>
      <c r="F165" s="17"/>
      <c r="G165" s="9"/>
    </row>
    <row r="166" spans="1:11" s="8" customFormat="1" ht="18" customHeight="1" x14ac:dyDescent="0.25">
      <c r="B166" s="48"/>
      <c r="C166" s="16"/>
      <c r="D166" s="16"/>
      <c r="E166" s="16"/>
      <c r="F166" s="17"/>
      <c r="G166" s="9"/>
      <c r="I166" s="59" t="s">
        <v>272</v>
      </c>
      <c r="J166" s="59"/>
    </row>
    <row r="167" spans="1:11" s="8" customFormat="1" ht="18" customHeight="1" x14ac:dyDescent="0.25">
      <c r="B167" s="48"/>
      <c r="C167" s="16"/>
      <c r="D167" s="16"/>
      <c r="E167" s="16"/>
      <c r="F167" s="17"/>
      <c r="G167" s="9"/>
      <c r="I167" s="14" t="s">
        <v>1</v>
      </c>
      <c r="J167" s="14" t="s">
        <v>276</v>
      </c>
    </row>
    <row r="168" spans="1:11" s="8" customFormat="1" ht="18" customHeight="1" x14ac:dyDescent="0.25">
      <c r="B168" s="48"/>
      <c r="C168" s="16"/>
      <c r="D168" s="16"/>
      <c r="E168" s="16"/>
      <c r="F168" s="17"/>
      <c r="G168" s="9"/>
      <c r="I168" s="15">
        <f>SUM(I162:I164,I9:I158)</f>
        <v>0</v>
      </c>
      <c r="J168" s="15">
        <f>SUM(J162:J164,J9:J158)</f>
        <v>0</v>
      </c>
    </row>
    <row r="169" spans="1:11" s="8" customFormat="1" ht="18" customHeight="1" x14ac:dyDescent="0.25">
      <c r="B169" s="48"/>
      <c r="C169" s="16"/>
      <c r="D169" s="16"/>
      <c r="E169" s="16"/>
      <c r="F169" s="17"/>
      <c r="G169" s="9"/>
    </row>
    <row r="170" spans="1:11" s="8" customFormat="1" ht="18" customHeight="1" x14ac:dyDescent="0.25">
      <c r="B170" s="48"/>
      <c r="C170" s="16"/>
      <c r="D170" s="16"/>
      <c r="E170" s="16"/>
      <c r="F170" s="17"/>
      <c r="G170" s="9"/>
    </row>
    <row r="171" spans="1:11" s="8" customFormat="1" ht="18" customHeight="1" x14ac:dyDescent="0.25">
      <c r="B171" s="48"/>
      <c r="C171" s="16"/>
      <c r="D171" s="16"/>
      <c r="E171" s="16"/>
      <c r="F171" s="17"/>
      <c r="G171" s="9"/>
    </row>
    <row r="172" spans="1:11" s="8" customFormat="1" ht="18" customHeight="1" x14ac:dyDescent="0.25">
      <c r="B172" s="48"/>
      <c r="C172" s="16"/>
      <c r="D172" s="16"/>
      <c r="E172" s="16"/>
      <c r="F172" s="17"/>
      <c r="G172" s="9"/>
    </row>
    <row r="173" spans="1:11" s="8" customFormat="1" ht="18" customHeight="1" x14ac:dyDescent="0.25">
      <c r="B173" s="48"/>
      <c r="C173" s="16"/>
      <c r="D173" s="16"/>
      <c r="E173" s="16"/>
      <c r="F173" s="17"/>
      <c r="G173" s="9"/>
    </row>
    <row r="174" spans="1:11" s="8" customFormat="1" ht="18" customHeight="1" x14ac:dyDescent="0.25">
      <c r="B174" s="48"/>
      <c r="C174" s="16"/>
      <c r="D174" s="16"/>
      <c r="E174" s="16"/>
      <c r="F174" s="17"/>
      <c r="G174" s="9"/>
    </row>
    <row r="175" spans="1:11" s="8" customFormat="1" ht="18" customHeight="1" x14ac:dyDescent="0.25">
      <c r="B175" s="48"/>
      <c r="C175" s="16"/>
      <c r="D175" s="16"/>
      <c r="E175" s="16"/>
      <c r="F175" s="17"/>
      <c r="G175" s="9"/>
    </row>
    <row r="176" spans="1:11" s="8" customFormat="1" ht="18" customHeight="1" x14ac:dyDescent="0.25">
      <c r="B176" s="48"/>
      <c r="C176" s="16"/>
      <c r="D176" s="16"/>
      <c r="E176" s="16"/>
      <c r="F176" s="17"/>
      <c r="G176" s="9"/>
    </row>
    <row r="177" spans="1:11" s="8" customFormat="1" ht="18" customHeight="1" x14ac:dyDescent="0.25">
      <c r="B177" s="48"/>
      <c r="C177" s="16"/>
      <c r="D177" s="16"/>
      <c r="E177" s="16"/>
      <c r="F177" s="9"/>
      <c r="G177" s="9"/>
    </row>
    <row r="178" spans="1:11" s="4" customFormat="1" ht="18" customHeight="1" x14ac:dyDescent="0.25">
      <c r="A178" s="8"/>
      <c r="B178" s="49"/>
      <c r="C178" s="16"/>
      <c r="D178" s="16"/>
      <c r="E178" s="16"/>
      <c r="F178" s="10"/>
      <c r="G178" s="10"/>
      <c r="I178" s="10"/>
    </row>
    <row r="179" spans="1:11" s="8" customFormat="1" ht="18" customHeight="1" x14ac:dyDescent="0.25">
      <c r="A179" s="4"/>
      <c r="B179" s="48"/>
      <c r="C179" s="16"/>
      <c r="D179" s="16"/>
      <c r="E179" s="16"/>
    </row>
    <row r="180" spans="1:11" s="8" customFormat="1" ht="18" customHeight="1" x14ac:dyDescent="0.25">
      <c r="B180" s="48"/>
      <c r="C180" s="16"/>
      <c r="D180" s="16"/>
      <c r="E180" s="16"/>
      <c r="I180" s="9"/>
    </row>
    <row r="181" spans="1:11" s="8" customFormat="1" ht="18" customHeight="1" x14ac:dyDescent="0.25">
      <c r="B181" s="48"/>
      <c r="C181" s="16"/>
      <c r="D181" s="16"/>
      <c r="E181" s="16"/>
    </row>
    <row r="182" spans="1:11" s="8" customFormat="1" ht="18" customHeight="1" x14ac:dyDescent="0.25">
      <c r="B182" s="48"/>
      <c r="C182" s="16"/>
      <c r="D182" s="16"/>
      <c r="E182" s="16"/>
      <c r="I182" s="9"/>
    </row>
    <row r="183" spans="1:11" s="8" customFormat="1" ht="18" customHeight="1" x14ac:dyDescent="0.25">
      <c r="B183" s="48"/>
      <c r="C183" s="16"/>
      <c r="D183" s="16"/>
      <c r="E183" s="16"/>
    </row>
    <row r="184" spans="1:11" s="8" customFormat="1" ht="18" customHeight="1" x14ac:dyDescent="0.25">
      <c r="B184" s="48"/>
      <c r="C184" s="16"/>
      <c r="D184" s="16"/>
      <c r="E184" s="16"/>
    </row>
    <row r="185" spans="1:11" s="8" customFormat="1" ht="18" customHeight="1" x14ac:dyDescent="0.25">
      <c r="B185" s="48"/>
      <c r="C185" s="16"/>
      <c r="D185" s="16"/>
      <c r="E185" s="16"/>
      <c r="I185" s="11"/>
      <c r="K185" s="9"/>
    </row>
    <row r="186" spans="1:11" s="8" customFormat="1" ht="18" customHeight="1" x14ac:dyDescent="0.25">
      <c r="B186" s="48"/>
      <c r="C186" s="16"/>
      <c r="D186" s="16"/>
      <c r="E186" s="16"/>
    </row>
    <row r="187" spans="1:11" s="8" customFormat="1" ht="18" customHeight="1" x14ac:dyDescent="0.25">
      <c r="B187" s="48"/>
      <c r="C187" s="16"/>
      <c r="D187" s="16"/>
      <c r="E187" s="16"/>
    </row>
    <row r="188" spans="1:11" s="8" customFormat="1" ht="18" customHeight="1" x14ac:dyDescent="0.25">
      <c r="B188" s="48"/>
      <c r="C188" s="16"/>
      <c r="D188" s="16"/>
      <c r="E188" s="16"/>
    </row>
    <row r="189" spans="1:11" s="8" customFormat="1" ht="18" customHeight="1" x14ac:dyDescent="0.25">
      <c r="B189" s="48"/>
      <c r="C189" s="16"/>
      <c r="D189" s="16"/>
      <c r="E189" s="16"/>
    </row>
    <row r="190" spans="1:11" ht="18" customHeight="1" x14ac:dyDescent="0.25">
      <c r="A190" s="6"/>
      <c r="B190" s="50"/>
      <c r="C190" s="16"/>
      <c r="D190" s="18"/>
      <c r="E190" s="18"/>
    </row>
    <row r="191" spans="1:11" ht="18" customHeight="1" x14ac:dyDescent="0.25">
      <c r="A191" s="6"/>
      <c r="B191" s="50"/>
      <c r="C191" s="16"/>
      <c r="D191" s="18"/>
      <c r="E191" s="18"/>
    </row>
    <row r="192" spans="1:11" ht="18" customHeight="1" x14ac:dyDescent="0.25">
      <c r="A192" s="6"/>
      <c r="B192" s="50"/>
      <c r="C192" s="16"/>
      <c r="D192" s="18"/>
      <c r="E192" s="18"/>
    </row>
    <row r="193" spans="1:5" ht="18" customHeight="1" x14ac:dyDescent="0.25">
      <c r="A193" s="6"/>
      <c r="B193" s="50"/>
      <c r="C193" s="16"/>
      <c r="D193" s="18"/>
      <c r="E193" s="18"/>
    </row>
    <row r="194" spans="1:5" ht="18" customHeight="1" x14ac:dyDescent="0.25">
      <c r="A194" s="6"/>
      <c r="B194" s="50"/>
      <c r="C194" s="16"/>
      <c r="D194" s="18"/>
      <c r="E194" s="18"/>
    </row>
    <row r="195" spans="1:5" ht="18" customHeight="1" x14ac:dyDescent="0.25">
      <c r="A195" s="6"/>
      <c r="B195" s="50"/>
      <c r="C195" s="16"/>
      <c r="D195" s="18"/>
      <c r="E195" s="18"/>
    </row>
    <row r="196" spans="1:5" ht="18" customHeight="1" x14ac:dyDescent="0.25">
      <c r="A196" s="6"/>
      <c r="B196" s="50"/>
      <c r="C196" s="16"/>
      <c r="D196" s="18"/>
      <c r="E196" s="18"/>
    </row>
    <row r="197" spans="1:5" ht="18" customHeight="1" x14ac:dyDescent="0.25">
      <c r="A197" s="6"/>
      <c r="B197" s="50"/>
      <c r="C197" s="16"/>
      <c r="D197" s="18"/>
      <c r="E197" s="18"/>
    </row>
    <row r="198" spans="1:5" ht="18" customHeight="1" x14ac:dyDescent="0.25">
      <c r="A198" s="6"/>
      <c r="B198" s="50"/>
      <c r="C198" s="16"/>
      <c r="D198" s="18"/>
      <c r="E198" s="18"/>
    </row>
    <row r="199" spans="1:5" ht="18" customHeight="1" x14ac:dyDescent="0.25">
      <c r="A199" s="6"/>
      <c r="B199" s="50"/>
      <c r="C199" s="16"/>
      <c r="D199" s="18"/>
      <c r="E199" s="18"/>
    </row>
    <row r="200" spans="1:5" ht="18" customHeight="1" x14ac:dyDescent="0.25">
      <c r="A200" s="6"/>
      <c r="B200" s="50"/>
      <c r="C200" s="16"/>
      <c r="D200" s="18"/>
      <c r="E200" s="18"/>
    </row>
    <row r="201" spans="1:5" ht="18" customHeight="1" x14ac:dyDescent="0.25">
      <c r="A201" s="6"/>
      <c r="B201" s="50"/>
      <c r="C201" s="16"/>
      <c r="D201" s="18"/>
      <c r="E201" s="18"/>
    </row>
    <row r="202" spans="1:5" ht="18" customHeight="1" x14ac:dyDescent="0.25">
      <c r="A202" s="6"/>
      <c r="B202" s="50"/>
      <c r="C202" s="16"/>
      <c r="D202" s="18"/>
      <c r="E202" s="18"/>
    </row>
    <row r="203" spans="1:5" ht="18" customHeight="1" x14ac:dyDescent="0.25">
      <c r="A203" s="6"/>
      <c r="B203" s="50"/>
      <c r="C203" s="16"/>
      <c r="D203" s="18"/>
      <c r="E203" s="18"/>
    </row>
    <row r="204" spans="1:5" ht="18" customHeight="1" x14ac:dyDescent="0.25">
      <c r="A204" s="6"/>
      <c r="B204" s="50"/>
      <c r="C204" s="41"/>
      <c r="D204" s="5"/>
      <c r="E204" s="5"/>
    </row>
    <row r="205" spans="1:5" ht="18" customHeight="1" x14ac:dyDescent="0.25">
      <c r="A205" s="6"/>
    </row>
  </sheetData>
  <sheetProtection sheet="1" selectLockedCells="1"/>
  <sortState ref="B9:H179">
    <sortCondition ref="B9"/>
  </sortState>
  <mergeCells count="8">
    <mergeCell ref="A1:K1"/>
    <mergeCell ref="I7:J7"/>
    <mergeCell ref="I166:J166"/>
    <mergeCell ref="F7:G7"/>
    <mergeCell ref="H7:H8"/>
    <mergeCell ref="A5:K5"/>
    <mergeCell ref="B3:J3"/>
    <mergeCell ref="K7:K8"/>
  </mergeCells>
  <phoneticPr fontId="1" type="noConversion"/>
  <printOptions horizontalCentered="1"/>
  <pageMargins left="0.59055118110236227" right="0.59055118110236227" top="0.59055118110236227" bottom="0.59055118110236227" header="0" footer="0.19685039370078741"/>
  <pageSetup paperSize="9" scale="48" fitToHeight="0" orientation="landscape" r:id="rId1"/>
  <headerFooter>
    <oddFooter>&amp;R&amp;"Arial,Standard"&amp;10Seite &amp;P von &amp;N</oddFooter>
  </headerFooter>
  <ignoredErrors>
    <ignoredError sqref="E57 E61:E62 E97 E100 E103 E121 E125 E130:E132 E147:E148 E154 E156 E1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2 - Zubehör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Frenkert, Thomas</dc:creator>
  <cp:lastModifiedBy>TLUBN amat</cp:lastModifiedBy>
  <cp:lastPrinted>2026-01-30T08:00:03Z</cp:lastPrinted>
  <dcterms:created xsi:type="dcterms:W3CDTF">2015-06-05T18:19:34Z</dcterms:created>
  <dcterms:modified xsi:type="dcterms:W3CDTF">2026-03-05T08:29:36Z</dcterms:modified>
</cp:coreProperties>
</file>