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6903091-87D7-4367-BA7C-5558C3A919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xlnm.Print_Titles" localSheetId="0">Tabelle1!$6:$7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2" i="1" l="1"/>
  <c r="J92" i="1" s="1"/>
  <c r="I92" i="1"/>
  <c r="H61" i="1" l="1"/>
  <c r="J61" i="1" s="1"/>
  <c r="I61" i="1" l="1"/>
  <c r="H58" i="1"/>
  <c r="J58" i="1" s="1"/>
  <c r="I58" i="1"/>
  <c r="H65" i="1" l="1"/>
  <c r="J65" i="1" s="1"/>
  <c r="I65" i="1"/>
  <c r="H66" i="1"/>
  <c r="J66" i="1" s="1"/>
  <c r="I66" i="1"/>
  <c r="H67" i="1"/>
  <c r="J67" i="1" s="1"/>
  <c r="I67" i="1"/>
  <c r="H68" i="1"/>
  <c r="J68" i="1" s="1"/>
  <c r="I68" i="1"/>
  <c r="H69" i="1"/>
  <c r="J69" i="1" s="1"/>
  <c r="I69" i="1"/>
  <c r="H70" i="1"/>
  <c r="J70" i="1" s="1"/>
  <c r="I70" i="1"/>
  <c r="H71" i="1"/>
  <c r="J71" i="1" s="1"/>
  <c r="I71" i="1"/>
  <c r="H72" i="1"/>
  <c r="J72" i="1" s="1"/>
  <c r="I72" i="1"/>
  <c r="H73" i="1"/>
  <c r="J73" i="1" s="1"/>
  <c r="I73" i="1"/>
  <c r="H74" i="1"/>
  <c r="J74" i="1" s="1"/>
  <c r="I74" i="1"/>
  <c r="H75" i="1"/>
  <c r="J75" i="1" s="1"/>
  <c r="I75" i="1"/>
  <c r="H76" i="1"/>
  <c r="J76" i="1" s="1"/>
  <c r="I76" i="1"/>
  <c r="H77" i="1"/>
  <c r="J77" i="1" s="1"/>
  <c r="I77" i="1"/>
  <c r="H78" i="1"/>
  <c r="J78" i="1" s="1"/>
  <c r="I78" i="1"/>
  <c r="H79" i="1"/>
  <c r="J79" i="1" s="1"/>
  <c r="I79" i="1"/>
  <c r="H80" i="1"/>
  <c r="J80" i="1" s="1"/>
  <c r="I80" i="1"/>
  <c r="H81" i="1"/>
  <c r="J81" i="1" s="1"/>
  <c r="I81" i="1"/>
  <c r="H82" i="1"/>
  <c r="J82" i="1" s="1"/>
  <c r="I82" i="1"/>
  <c r="H83" i="1"/>
  <c r="J83" i="1" s="1"/>
  <c r="I83" i="1"/>
  <c r="H84" i="1"/>
  <c r="J84" i="1" s="1"/>
  <c r="I84" i="1"/>
  <c r="H85" i="1"/>
  <c r="J85" i="1" s="1"/>
  <c r="I85" i="1"/>
  <c r="H86" i="1"/>
  <c r="J86" i="1" s="1"/>
  <c r="I86" i="1"/>
  <c r="H87" i="1"/>
  <c r="J87" i="1" s="1"/>
  <c r="I87" i="1"/>
  <c r="H88" i="1"/>
  <c r="J88" i="1" s="1"/>
  <c r="I88" i="1"/>
  <c r="H89" i="1"/>
  <c r="J89" i="1" s="1"/>
  <c r="I89" i="1"/>
  <c r="H90" i="1"/>
  <c r="J90" i="1" s="1"/>
  <c r="I90" i="1"/>
  <c r="H91" i="1"/>
  <c r="J91" i="1" s="1"/>
  <c r="I91" i="1"/>
  <c r="H93" i="1"/>
  <c r="J93" i="1" s="1"/>
  <c r="I93" i="1"/>
  <c r="H94" i="1"/>
  <c r="J94" i="1" s="1"/>
  <c r="I94" i="1"/>
  <c r="H95" i="1"/>
  <c r="J95" i="1" s="1"/>
  <c r="I95" i="1"/>
  <c r="H96" i="1"/>
  <c r="J96" i="1" s="1"/>
  <c r="I96" i="1"/>
  <c r="H97" i="1"/>
  <c r="J97" i="1" s="1"/>
  <c r="I97" i="1"/>
  <c r="H98" i="1"/>
  <c r="J98" i="1" s="1"/>
  <c r="I98" i="1"/>
  <c r="H99" i="1"/>
  <c r="J99" i="1" s="1"/>
  <c r="I99" i="1"/>
  <c r="H100" i="1"/>
  <c r="J100" i="1" s="1"/>
  <c r="I100" i="1"/>
  <c r="H101" i="1"/>
  <c r="J101" i="1" s="1"/>
  <c r="I101" i="1"/>
  <c r="H102" i="1"/>
  <c r="J102" i="1" s="1"/>
  <c r="I102" i="1"/>
  <c r="H103" i="1"/>
  <c r="J103" i="1" s="1"/>
  <c r="I103" i="1"/>
  <c r="H104" i="1"/>
  <c r="J104" i="1" s="1"/>
  <c r="I104" i="1"/>
  <c r="H105" i="1"/>
  <c r="J105" i="1" s="1"/>
  <c r="I105" i="1"/>
  <c r="H106" i="1"/>
  <c r="J106" i="1" s="1"/>
  <c r="I106" i="1"/>
  <c r="H107" i="1"/>
  <c r="J107" i="1" s="1"/>
  <c r="I107" i="1"/>
  <c r="H108" i="1"/>
  <c r="J108" i="1" s="1"/>
  <c r="I108" i="1"/>
  <c r="H109" i="1"/>
  <c r="J109" i="1" s="1"/>
  <c r="I109" i="1"/>
  <c r="H110" i="1"/>
  <c r="J110" i="1" s="1"/>
  <c r="I110" i="1"/>
  <c r="H111" i="1"/>
  <c r="J111" i="1" s="1"/>
  <c r="I111" i="1"/>
  <c r="H112" i="1"/>
  <c r="J112" i="1" s="1"/>
  <c r="I112" i="1"/>
  <c r="H113" i="1"/>
  <c r="J113" i="1" s="1"/>
  <c r="I113" i="1"/>
  <c r="H114" i="1"/>
  <c r="J114" i="1" s="1"/>
  <c r="I114" i="1"/>
  <c r="H115" i="1"/>
  <c r="J115" i="1" s="1"/>
  <c r="I115" i="1"/>
  <c r="H116" i="1"/>
  <c r="J116" i="1" s="1"/>
  <c r="I116" i="1"/>
  <c r="H117" i="1"/>
  <c r="J117" i="1" s="1"/>
  <c r="I117" i="1"/>
  <c r="H118" i="1"/>
  <c r="J118" i="1" s="1"/>
  <c r="I118" i="1"/>
  <c r="H119" i="1"/>
  <c r="J119" i="1" s="1"/>
  <c r="I119" i="1"/>
  <c r="H120" i="1"/>
  <c r="J120" i="1" s="1"/>
  <c r="I120" i="1"/>
  <c r="H121" i="1"/>
  <c r="J121" i="1" s="1"/>
  <c r="I121" i="1"/>
  <c r="H122" i="1"/>
  <c r="J122" i="1" s="1"/>
  <c r="I122" i="1"/>
  <c r="H123" i="1"/>
  <c r="J123" i="1" s="1"/>
  <c r="I123" i="1"/>
  <c r="H124" i="1"/>
  <c r="J124" i="1" s="1"/>
  <c r="I124" i="1"/>
  <c r="H125" i="1"/>
  <c r="J125" i="1" s="1"/>
  <c r="I125" i="1"/>
  <c r="H126" i="1"/>
  <c r="J126" i="1" s="1"/>
  <c r="I126" i="1"/>
  <c r="H127" i="1"/>
  <c r="J127" i="1" s="1"/>
  <c r="I127" i="1"/>
  <c r="H128" i="1"/>
  <c r="J128" i="1" s="1"/>
  <c r="I128" i="1"/>
  <c r="H129" i="1"/>
  <c r="J129" i="1" s="1"/>
  <c r="I129" i="1"/>
  <c r="H130" i="1"/>
  <c r="J130" i="1" s="1"/>
  <c r="I130" i="1"/>
  <c r="H131" i="1"/>
  <c r="J131" i="1" s="1"/>
  <c r="I131" i="1"/>
  <c r="H132" i="1"/>
  <c r="J132" i="1" s="1"/>
  <c r="I132" i="1"/>
  <c r="H133" i="1"/>
  <c r="J133" i="1" s="1"/>
  <c r="I133" i="1"/>
  <c r="H134" i="1"/>
  <c r="J134" i="1" s="1"/>
  <c r="I134" i="1"/>
  <c r="H135" i="1"/>
  <c r="J135" i="1" s="1"/>
  <c r="I135" i="1"/>
  <c r="H136" i="1"/>
  <c r="J136" i="1" s="1"/>
  <c r="I136" i="1"/>
  <c r="H137" i="1"/>
  <c r="J137" i="1" s="1"/>
  <c r="I137" i="1"/>
  <c r="H138" i="1"/>
  <c r="J138" i="1" s="1"/>
  <c r="I138" i="1"/>
  <c r="H139" i="1"/>
  <c r="J139" i="1" s="1"/>
  <c r="I139" i="1"/>
  <c r="H140" i="1"/>
  <c r="J140" i="1" s="1"/>
  <c r="I140" i="1"/>
  <c r="H141" i="1"/>
  <c r="J141" i="1" s="1"/>
  <c r="I141" i="1"/>
  <c r="H142" i="1"/>
  <c r="J142" i="1" s="1"/>
  <c r="I142" i="1"/>
  <c r="H143" i="1"/>
  <c r="J143" i="1" s="1"/>
  <c r="I143" i="1"/>
  <c r="H144" i="1"/>
  <c r="J144" i="1" s="1"/>
  <c r="I144" i="1"/>
  <c r="H145" i="1"/>
  <c r="J145" i="1" s="1"/>
  <c r="I145" i="1"/>
  <c r="H146" i="1"/>
  <c r="J146" i="1" s="1"/>
  <c r="I146" i="1"/>
  <c r="H147" i="1"/>
  <c r="J147" i="1" s="1"/>
  <c r="I147" i="1"/>
  <c r="H148" i="1"/>
  <c r="J148" i="1" s="1"/>
  <c r="I148" i="1"/>
  <c r="H149" i="1"/>
  <c r="J149" i="1" s="1"/>
  <c r="I149" i="1"/>
  <c r="H150" i="1"/>
  <c r="J150" i="1" s="1"/>
  <c r="I150" i="1"/>
  <c r="H151" i="1"/>
  <c r="J151" i="1" s="1"/>
  <c r="I151" i="1"/>
  <c r="H152" i="1"/>
  <c r="J152" i="1" s="1"/>
  <c r="I152" i="1"/>
  <c r="H153" i="1"/>
  <c r="J153" i="1" s="1"/>
  <c r="I153" i="1"/>
  <c r="H154" i="1"/>
  <c r="J154" i="1" s="1"/>
  <c r="I154" i="1"/>
  <c r="H155" i="1"/>
  <c r="J155" i="1" s="1"/>
  <c r="I155" i="1"/>
  <c r="H156" i="1"/>
  <c r="J156" i="1" s="1"/>
  <c r="I156" i="1"/>
  <c r="H9" i="1"/>
  <c r="J9" i="1" s="1"/>
  <c r="I9" i="1"/>
  <c r="H10" i="1"/>
  <c r="J10" i="1" s="1"/>
  <c r="I10" i="1"/>
  <c r="H11" i="1"/>
  <c r="J11" i="1" s="1"/>
  <c r="I11" i="1"/>
  <c r="H12" i="1"/>
  <c r="J12" i="1" s="1"/>
  <c r="I12" i="1"/>
  <c r="H13" i="1"/>
  <c r="J13" i="1" s="1"/>
  <c r="I13" i="1"/>
  <c r="H14" i="1"/>
  <c r="J14" i="1" s="1"/>
  <c r="I14" i="1"/>
  <c r="H15" i="1"/>
  <c r="J15" i="1" s="1"/>
  <c r="I15" i="1"/>
  <c r="H16" i="1"/>
  <c r="J16" i="1" s="1"/>
  <c r="I16" i="1"/>
  <c r="H17" i="1"/>
  <c r="J17" i="1" s="1"/>
  <c r="I17" i="1"/>
  <c r="H18" i="1"/>
  <c r="J18" i="1" s="1"/>
  <c r="I18" i="1"/>
  <c r="H19" i="1"/>
  <c r="J19" i="1" s="1"/>
  <c r="I19" i="1"/>
  <c r="H20" i="1"/>
  <c r="J20" i="1" s="1"/>
  <c r="I20" i="1"/>
  <c r="H21" i="1"/>
  <c r="J21" i="1" s="1"/>
  <c r="I21" i="1"/>
  <c r="H22" i="1"/>
  <c r="J22" i="1" s="1"/>
  <c r="I22" i="1"/>
  <c r="H23" i="1"/>
  <c r="J23" i="1" s="1"/>
  <c r="I23" i="1"/>
  <c r="H24" i="1"/>
  <c r="J24" i="1" s="1"/>
  <c r="I24" i="1"/>
  <c r="H25" i="1"/>
  <c r="J25" i="1" s="1"/>
  <c r="I25" i="1"/>
  <c r="H26" i="1"/>
  <c r="J26" i="1" s="1"/>
  <c r="I26" i="1"/>
  <c r="H27" i="1"/>
  <c r="J27" i="1" s="1"/>
  <c r="I27" i="1"/>
  <c r="H28" i="1"/>
  <c r="J28" i="1" s="1"/>
  <c r="I28" i="1"/>
  <c r="H29" i="1"/>
  <c r="J29" i="1" s="1"/>
  <c r="I29" i="1"/>
  <c r="H30" i="1"/>
  <c r="J30" i="1" s="1"/>
  <c r="I30" i="1"/>
  <c r="H31" i="1"/>
  <c r="J31" i="1" s="1"/>
  <c r="I31" i="1"/>
  <c r="H32" i="1"/>
  <c r="J32" i="1" s="1"/>
  <c r="I32" i="1"/>
  <c r="H33" i="1"/>
  <c r="J33" i="1" s="1"/>
  <c r="I33" i="1"/>
  <c r="H34" i="1"/>
  <c r="J34" i="1" s="1"/>
  <c r="I34" i="1"/>
  <c r="H35" i="1"/>
  <c r="J35" i="1" s="1"/>
  <c r="I35" i="1"/>
  <c r="H36" i="1"/>
  <c r="J36" i="1" s="1"/>
  <c r="I36" i="1"/>
  <c r="H37" i="1"/>
  <c r="J37" i="1" s="1"/>
  <c r="I37" i="1"/>
  <c r="H38" i="1"/>
  <c r="J38" i="1" s="1"/>
  <c r="I38" i="1"/>
  <c r="H39" i="1"/>
  <c r="J39" i="1" s="1"/>
  <c r="I39" i="1"/>
  <c r="H40" i="1"/>
  <c r="J40" i="1" s="1"/>
  <c r="I40" i="1"/>
  <c r="H41" i="1"/>
  <c r="J41" i="1" s="1"/>
  <c r="I41" i="1"/>
  <c r="H42" i="1"/>
  <c r="J42" i="1" s="1"/>
  <c r="I42" i="1"/>
  <c r="H43" i="1"/>
  <c r="J43" i="1" s="1"/>
  <c r="I43" i="1"/>
  <c r="H44" i="1"/>
  <c r="J44" i="1" s="1"/>
  <c r="I44" i="1"/>
  <c r="H45" i="1"/>
  <c r="J45" i="1" s="1"/>
  <c r="I45" i="1"/>
  <c r="H46" i="1"/>
  <c r="J46" i="1" s="1"/>
  <c r="I46" i="1"/>
  <c r="H47" i="1"/>
  <c r="J47" i="1" s="1"/>
  <c r="I47" i="1"/>
  <c r="H48" i="1"/>
  <c r="J48" i="1" s="1"/>
  <c r="I48" i="1"/>
  <c r="H49" i="1"/>
  <c r="J49" i="1" s="1"/>
  <c r="I49" i="1"/>
  <c r="H50" i="1"/>
  <c r="J50" i="1" s="1"/>
  <c r="I50" i="1"/>
  <c r="H51" i="1"/>
  <c r="J51" i="1" s="1"/>
  <c r="I51" i="1"/>
  <c r="H52" i="1"/>
  <c r="J52" i="1" s="1"/>
  <c r="I52" i="1"/>
  <c r="H53" i="1"/>
  <c r="J53" i="1" s="1"/>
  <c r="I53" i="1"/>
  <c r="H54" i="1"/>
  <c r="J54" i="1" s="1"/>
  <c r="I54" i="1"/>
  <c r="H55" i="1"/>
  <c r="J55" i="1" s="1"/>
  <c r="I55" i="1"/>
  <c r="H56" i="1"/>
  <c r="J56" i="1" s="1"/>
  <c r="I56" i="1"/>
  <c r="H57" i="1"/>
  <c r="J57" i="1" s="1"/>
  <c r="I57" i="1"/>
  <c r="H59" i="1"/>
  <c r="J59" i="1" s="1"/>
  <c r="I59" i="1"/>
  <c r="H60" i="1"/>
  <c r="J60" i="1" s="1"/>
  <c r="I60" i="1"/>
  <c r="H62" i="1"/>
  <c r="J62" i="1" s="1"/>
  <c r="I62" i="1"/>
  <c r="I8" i="1"/>
  <c r="I160" i="1" l="1"/>
  <c r="H64" i="1"/>
  <c r="J64" i="1" s="1"/>
  <c r="I64" i="1"/>
  <c r="H8" i="1" l="1"/>
  <c r="J8" i="1" s="1"/>
  <c r="J160" i="1" s="1"/>
</calcChain>
</file>

<file path=xl/sharedStrings.xml><?xml version="1.0" encoding="utf-8"?>
<sst xmlns="http://schemas.openxmlformats.org/spreadsheetml/2006/main" count="600" uniqueCount="341">
  <si>
    <t>Pos.</t>
  </si>
  <si>
    <t>ohne MwSt.</t>
  </si>
  <si>
    <t>Bieter:</t>
  </si>
  <si>
    <t>Preis pro Einheit in Euro</t>
  </si>
  <si>
    <t>Summe der Gesamtpreise</t>
  </si>
  <si>
    <t>Katalog</t>
  </si>
  <si>
    <t>Artikelnummer</t>
  </si>
  <si>
    <t>Einheit</t>
  </si>
  <si>
    <t>Merck</t>
  </si>
  <si>
    <t>1 l</t>
  </si>
  <si>
    <t>1l</t>
  </si>
  <si>
    <t>Sigma Aldrich</t>
  </si>
  <si>
    <t>500 g</t>
  </si>
  <si>
    <t>Macherey-Nagel</t>
  </si>
  <si>
    <t>Aluminiumoxid 90aktiv basisch 0,063-0,2 mm</t>
  </si>
  <si>
    <t>1.01076.1000</t>
  </si>
  <si>
    <t>1 kg</t>
  </si>
  <si>
    <t>Ammoniumchlorid z.A.</t>
  </si>
  <si>
    <t>1.01145.1000</t>
  </si>
  <si>
    <t>Ammoniumeisen(II)sulfat z.A.</t>
  </si>
  <si>
    <t>250 g</t>
  </si>
  <si>
    <t>Alfa Aesar</t>
  </si>
  <si>
    <t>100 g</t>
  </si>
  <si>
    <t>BioFIX Lumi LB Macherey &amp; Nagel 945002; 20x 1 ml</t>
  </si>
  <si>
    <t>1 Pack.</t>
  </si>
  <si>
    <t>VWR</t>
  </si>
  <si>
    <t>90072</t>
  </si>
  <si>
    <t>1 g</t>
  </si>
  <si>
    <t>Cyanocobalamin, =B12</t>
  </si>
  <si>
    <t>Kaliumdichromatlösung Titrisol 0,1N</t>
  </si>
  <si>
    <t>1.09928.0001</t>
  </si>
  <si>
    <t>Ampulle</t>
  </si>
  <si>
    <t>Kaliumhydrogenphtalat z.A.</t>
  </si>
  <si>
    <t>L(+)Ascorbinsäure</t>
  </si>
  <si>
    <t>1.00468.1000</t>
  </si>
  <si>
    <t xml:space="preserve">1 kg </t>
  </si>
  <si>
    <t>Lugolsche Lösung</t>
  </si>
  <si>
    <t>1.09261.1000</t>
  </si>
  <si>
    <t>Malzextrakt-Agar</t>
  </si>
  <si>
    <t>1.05398.0500</t>
  </si>
  <si>
    <t>Merckoquant Chloridtest</t>
  </si>
  <si>
    <t>1.10079.0001</t>
  </si>
  <si>
    <t>Natriumacetat-Trihydrat, z.A.</t>
  </si>
  <si>
    <t>1.06267.1000</t>
  </si>
  <si>
    <t>Natriumcarbonat (wasserfrei), z.A.</t>
  </si>
  <si>
    <t>1.06392.1000</t>
  </si>
  <si>
    <t>Natriumchlorid z.A.</t>
  </si>
  <si>
    <t>Natriumcitrat z.A.</t>
  </si>
  <si>
    <t>Natriumhydroxid Plätzchen z.A.</t>
  </si>
  <si>
    <t>1.06498.1000</t>
  </si>
  <si>
    <t>Natriumnitrit, z.A.</t>
  </si>
  <si>
    <t>1.06549.0100</t>
  </si>
  <si>
    <t>Natriumsalicylat z.A.</t>
  </si>
  <si>
    <t>Natriumsulfat wasserfrei</t>
  </si>
  <si>
    <t>Thiamin-HCl = B1</t>
  </si>
  <si>
    <t>ALFAA19560.30</t>
  </si>
  <si>
    <t>Zinksulfatlösung Titrisol (0,1 mol/l)</t>
  </si>
  <si>
    <t>1.09991.0001</t>
  </si>
  <si>
    <t>1.08879.1000</t>
  </si>
  <si>
    <t xml:space="preserve">Cobalt(II)chloridhexahydrat </t>
  </si>
  <si>
    <t>Calciumchlorid-Dihydrat</t>
  </si>
  <si>
    <t>Magnesiumsulfatheptahydrat</t>
  </si>
  <si>
    <t>Natriumhydrogencarbonat</t>
  </si>
  <si>
    <t xml:space="preserve">Titriplex II </t>
  </si>
  <si>
    <t>Eisen(II)sulfat-Heptahydrat</t>
  </si>
  <si>
    <t>Di-Kaliumhydrogenphosphat -Trihydrat</t>
  </si>
  <si>
    <t xml:space="preserve">Ethylendinitrilotetraacetat-Dinatriumsalz </t>
  </si>
  <si>
    <t>Zinkchlorid</t>
  </si>
  <si>
    <t xml:space="preserve">Lithiumchlorid </t>
  </si>
  <si>
    <t xml:space="preserve">Rubidiumchlorid </t>
  </si>
  <si>
    <t>5 g</t>
  </si>
  <si>
    <t>Strontiumchlorid-Hexahydrat</t>
  </si>
  <si>
    <t xml:space="preserve">Kupfer(II)chlorid-Dihydrat </t>
  </si>
  <si>
    <t xml:space="preserve">Borsäure </t>
  </si>
  <si>
    <t xml:space="preserve">Natriumbromid </t>
  </si>
  <si>
    <t>Natriummolybdat-Dihydrat</t>
  </si>
  <si>
    <t>Kaliumjodid</t>
  </si>
  <si>
    <t>268462.35</t>
  </si>
  <si>
    <t xml:space="preserve">Natriumselenit </t>
  </si>
  <si>
    <t>Sigma</t>
  </si>
  <si>
    <t>10 g</t>
  </si>
  <si>
    <t>Ammoniummetavanadat 99.5% zur Analyse</t>
  </si>
  <si>
    <t>ACRO194910500</t>
  </si>
  <si>
    <t>Magnesiumsulfat, wasserfrei ≥99,5%</t>
  </si>
  <si>
    <t>33337.36</t>
  </si>
  <si>
    <t>Eisen(III)chlorid, wasserfrei 98%, rein</t>
  </si>
  <si>
    <t>ACRO169430050</t>
  </si>
  <si>
    <t>Cobalt(II)chlorid, wasserfrei 97%</t>
  </si>
  <si>
    <t>ACRO214130050</t>
  </si>
  <si>
    <t>Kupfer(II)chlorid, wasserfrei 99%, reinst</t>
  </si>
  <si>
    <t>ACRO206532500</t>
  </si>
  <si>
    <t>Natriummolybdat(VI), wasserfrei ≥98%</t>
  </si>
  <si>
    <t>Mangan(II)chlorid Tetrahydrat, EMSURE® ACS zur Analyse, Supelco</t>
  </si>
  <si>
    <t>1.70301.0100</t>
  </si>
  <si>
    <t>0,1 l</t>
  </si>
  <si>
    <t>Ammonium-Test</t>
  </si>
  <si>
    <t>100 Tests</t>
  </si>
  <si>
    <t>1.70303.0100</t>
  </si>
  <si>
    <t>1.70304.0100</t>
  </si>
  <si>
    <t>Bariumnitrat z.A.</t>
  </si>
  <si>
    <t>1.01729.0500</t>
  </si>
  <si>
    <t>1.70328.0100</t>
  </si>
  <si>
    <t>Blei-(II)-nitrat z.A.</t>
  </si>
  <si>
    <t>1.07398.1000</t>
  </si>
  <si>
    <t>1.70307.0100</t>
  </si>
  <si>
    <t>1.70309.0100</t>
  </si>
  <si>
    <t>1.70308.0100</t>
  </si>
  <si>
    <t>Calciumnitrat-Tetrahydrat z.A.</t>
  </si>
  <si>
    <t>Citronensäure-Monohydrat z.A.</t>
  </si>
  <si>
    <t>Cyanid-Standardlösung CertiPUR</t>
  </si>
  <si>
    <t>500 ml</t>
  </si>
  <si>
    <t>Fluorid-Standardlösung, 1.000 mg/l F- in Wasser (aus NaF) Certipur®</t>
  </si>
  <si>
    <t>0,5 l</t>
  </si>
  <si>
    <t>1.70318.0100</t>
  </si>
  <si>
    <t>Gesamthärte Test, titrimetrisch 100 Tests</t>
  </si>
  <si>
    <t>ICP-Mehrelementstandardlösung VIII</t>
  </si>
  <si>
    <t>1.70325.0100</t>
  </si>
  <si>
    <t>1.70342.0100</t>
  </si>
  <si>
    <t>KCl-Lösung  (1,41mS/cm) für elektrolyt. Leitfähigk.</t>
  </si>
  <si>
    <t>30 x 30 ml</t>
  </si>
  <si>
    <t>Kaliumchlorid z.A.</t>
  </si>
  <si>
    <t>1.04936.0500</t>
  </si>
  <si>
    <t>Kaliumhydroxid z.A.</t>
  </si>
  <si>
    <t>1.05033.1000</t>
  </si>
  <si>
    <t>Magnesium-Standardlösung, 1.000 mg/l Mg in verd. Salpetersäure (aus Mg(NO3)2) für ICP</t>
  </si>
  <si>
    <t>1.70379.0100</t>
  </si>
  <si>
    <t>N-(1-Naphthyl)-ethylendiamindihydrochlorid</t>
  </si>
  <si>
    <t>1.06237.0005</t>
  </si>
  <si>
    <t>1.70353.0100</t>
  </si>
  <si>
    <t>25 g</t>
  </si>
  <si>
    <t>Natriumcarbonat wasserfrei z.A.</t>
  </si>
  <si>
    <t>Nitrat-Test</t>
  </si>
  <si>
    <t>Nitrit-Test</t>
  </si>
  <si>
    <t>200 Tests</t>
  </si>
  <si>
    <t>1.70336.0100</t>
  </si>
  <si>
    <t>1.70340.0100</t>
  </si>
  <si>
    <t>1.70341.0100</t>
  </si>
  <si>
    <t>VWR Chemicals</t>
  </si>
  <si>
    <t>Pufferlösung pH 9.00 AVS Titrinorm buffer solution</t>
  </si>
  <si>
    <t>1 Kit</t>
  </si>
  <si>
    <t>Pufferlösung pH 7.00 AVS Titrinorm buffer solution</t>
  </si>
  <si>
    <t>Pufferlösung pH 4.00 AVS Titrinorm buffer solution</t>
  </si>
  <si>
    <t>1.70333.0100</t>
  </si>
  <si>
    <t>1.70345.0100</t>
  </si>
  <si>
    <t>1.70350.0100</t>
  </si>
  <si>
    <t>1.70352.0100</t>
  </si>
  <si>
    <t>1.70365.0100</t>
  </si>
  <si>
    <t>Technical buffer TEP-4</t>
  </si>
  <si>
    <t>Technical buffer TEP-7</t>
  </si>
  <si>
    <t>1.70357.0100</t>
  </si>
  <si>
    <t>1.70359.0100</t>
  </si>
  <si>
    <t>1.70366.0100</t>
  </si>
  <si>
    <t>Wasser z.A.</t>
  </si>
  <si>
    <t>1.16754.9010</t>
  </si>
  <si>
    <t>10 l</t>
  </si>
  <si>
    <t>1.70368.0100</t>
  </si>
  <si>
    <t>1.70369.0100</t>
  </si>
  <si>
    <t>Zinn(II)-chlorid -dihydrat z.A.</t>
  </si>
  <si>
    <t>1.07815.0250</t>
  </si>
  <si>
    <t>1.70362.0100</t>
  </si>
  <si>
    <t>20276.292</t>
  </si>
  <si>
    <t>1.00468.0100</t>
  </si>
  <si>
    <t>Natriumsulfit z.A.</t>
  </si>
  <si>
    <t>1.06657.0500</t>
  </si>
  <si>
    <t>Kaliumdihydrogenphosphat</t>
  </si>
  <si>
    <t>1.04873.0250</t>
  </si>
  <si>
    <t>di-Kaliumhydrogenphosphat</t>
  </si>
  <si>
    <t>di-Natriumhydrogenphosphat-heptahydrat</t>
  </si>
  <si>
    <t>Ammoniumchlorid</t>
  </si>
  <si>
    <t>Magnesiumsulfat-heptahydrat</t>
  </si>
  <si>
    <t>1.05886.0500</t>
  </si>
  <si>
    <t>Calciumchlorid</t>
  </si>
  <si>
    <t>Eisen(III)chlorid-hexahydrat</t>
  </si>
  <si>
    <t>1.03943.0250</t>
  </si>
  <si>
    <t>N-Allylthioharnstoff</t>
  </si>
  <si>
    <t>8.08158.0025</t>
  </si>
  <si>
    <t>D-Glucose wasserfrei Ph. Eur., USP</t>
  </si>
  <si>
    <t>284504S</t>
  </si>
  <si>
    <t>L(+)-Glutaminsäure</t>
  </si>
  <si>
    <t>8.16004.0100</t>
  </si>
  <si>
    <t>Reinigungslösung für Sauerstoffsensoren</t>
  </si>
  <si>
    <t>30 ml</t>
  </si>
  <si>
    <t>Elektrolytlösung für Sauerstoffsensoren</t>
  </si>
  <si>
    <t>Kupfer feinst gepulvert</t>
  </si>
  <si>
    <t>Kaliumcarbonat</t>
  </si>
  <si>
    <t>1.04928.0500</t>
  </si>
  <si>
    <t>Ammoniumacetat</t>
  </si>
  <si>
    <t>Honeywell</t>
  </si>
  <si>
    <t>14267-25g</t>
  </si>
  <si>
    <t>Thermo Scientific</t>
  </si>
  <si>
    <t>Biotin für biochemische Zwecke</t>
  </si>
  <si>
    <t>Lieferung von Chemikalien für Laboratorien des Thüringer Landesamtes für Umwelt, Bergbau und Naturschutz</t>
  </si>
  <si>
    <t>Bei folgenden Artikeln ist kein Ersatzangebot möglich.</t>
  </si>
  <si>
    <t>voraussichtlicher
Bedarf pro Jahr</t>
  </si>
  <si>
    <t>Artikel</t>
  </si>
  <si>
    <t>50 g</t>
  </si>
  <si>
    <t xml:space="preserve">5 g </t>
  </si>
  <si>
    <t>Bemerkung (optional)</t>
  </si>
  <si>
    <t>0556-500G</t>
  </si>
  <si>
    <t>ACRO213115000</t>
  </si>
  <si>
    <t>Carl Roth</t>
  </si>
  <si>
    <t>4471.2</t>
  </si>
  <si>
    <t>4473.4</t>
  </si>
  <si>
    <t>S5261-10g</t>
  </si>
  <si>
    <t>OMNILAB</t>
  </si>
  <si>
    <t>1 Testsatz (100 Stk)</t>
  </si>
  <si>
    <t>662-8232</t>
  </si>
  <si>
    <t>662-8234</t>
  </si>
  <si>
    <t>Wasserstoffperoxid 30%</t>
  </si>
  <si>
    <t>1.07210.1000</t>
  </si>
  <si>
    <t>ACRO389262500</t>
  </si>
  <si>
    <t>Sodium tetraethylborate 97%</t>
  </si>
  <si>
    <t>481483 - 5g</t>
  </si>
  <si>
    <t>1.02703.1000</t>
  </si>
  <si>
    <t>REF 945002</t>
  </si>
  <si>
    <t>Titriplex III /EDTA</t>
  </si>
  <si>
    <t>Th.Geyer / Chemsolute</t>
  </si>
  <si>
    <t>2281.1000</t>
  </si>
  <si>
    <t>Kaliumdichromat 0.020 mol/l in wässriger Lösung für die CSB-Bestimmung</t>
  </si>
  <si>
    <t>1.09119.1000</t>
  </si>
  <si>
    <t>1.19812.0500</t>
  </si>
  <si>
    <t>1.19896.0500</t>
  </si>
  <si>
    <t>1.19897.0500</t>
  </si>
  <si>
    <t>1.19811.0500</t>
  </si>
  <si>
    <t>1.19813.0500</t>
  </si>
  <si>
    <t xml:space="preserve">Nitrit-Std. 1000 mg/l </t>
  </si>
  <si>
    <t>1.19899.0500</t>
  </si>
  <si>
    <t xml:space="preserve">SPS SW 1 </t>
  </si>
  <si>
    <t>LGC Standards</t>
  </si>
  <si>
    <t>PROOSPS-SW1</t>
  </si>
  <si>
    <t>300 ml</t>
  </si>
  <si>
    <t>SPS SW 2</t>
  </si>
  <si>
    <t>PROOSPS-SW2</t>
  </si>
  <si>
    <t>Stablcal Primärstandard-Set mit RFID (10 NTU, 20 NTU, 600 NTU)</t>
  </si>
  <si>
    <t>Hach</t>
  </si>
  <si>
    <t>LZY835</t>
  </si>
  <si>
    <t>Aluminium-Standardlösung, 1000 mg/l Al in verd. Salpetersäure (aus Al(NO₃)₃) für ICP</t>
  </si>
  <si>
    <t>Bromid Standardlösung 1 g/l</t>
  </si>
  <si>
    <t>Chlorid Standardlösung 1 g/l</t>
  </si>
  <si>
    <t>Calcium-Standardlösung, 1000 mg/l Ca in verd. Salpetersäure (aus Ca(NO₃)₂) für ICP</t>
  </si>
  <si>
    <t>Calcium-Standardlösung, 10000 mg/l Ca in verd. Salpetersäure (aus Ca(NO₃)₂) für ICP</t>
  </si>
  <si>
    <t>Kalium-Standardlösung, 1000 mg/l K in verd. Salpetersäure (aus KNO₃) für ICP</t>
  </si>
  <si>
    <t>Kalium-Standardlösung, 10000 mg/l K in verd. Salpetersäure (aus KNO₃) für ICP</t>
  </si>
  <si>
    <t>Kupfer-Standardlösung, 1000 mg/l Cu in verd. Salpetersäure (aus Cu(NO3)2) für ICP</t>
  </si>
  <si>
    <t>Magnesium-Standardlösung, 10000 mg/l Mg in verd. Salpetersäure (aus Mg(NO3)2) für ICP</t>
  </si>
  <si>
    <t>Mangan-Standardlösung, 1000 mg/l Mn in verd. Salpetersäure (aus Mn(NO3)2) für ICP</t>
  </si>
  <si>
    <t>Mangan-Standardlösung, 10000 mg/l Mn in verd. Salpetersäure (aus Mn(NO3)2) für ICP</t>
  </si>
  <si>
    <t>Molybdän-Standardlösung, 1000 mg/l Mo in Wasser (aus (NH4)6Mo7O24) für ICP</t>
  </si>
  <si>
    <t>Antimon-Standardlösung, 1000 mg/l Sb in 7%iger Salzsäure (aus Sb2O3) für ICP</t>
  </si>
  <si>
    <t>Arsen-Standardlösung, 1000 mg/l As in verd. Salpetersäure (aus H3AsO4) für ICP</t>
  </si>
  <si>
    <t>Barium-Standardlösung, 1000 mg/l Ba in verd. Salpetersäure (aus Ba(NO₃)₂) für ICP</t>
  </si>
  <si>
    <t>Beryllium-Standardlösung, 1000 mg/l Be in verd. Salpetersäure (aus BeO.(Be(OAc)₂)₃) für ICP</t>
  </si>
  <si>
    <t>Blei-Standardlösung, 1000 mg/l Pb in verd. Salpetersäure (aus Pb(NO₃)₂) für ICP</t>
  </si>
  <si>
    <t>Bor-Standardlösung, 1000 mg/l B in Wasser (aus B(OH₃)) für ICP</t>
  </si>
  <si>
    <t>Cadmium-Standardlösung, 1000 mg/l Cd in verd. Salpetersäure (aus Cd(NO3)2) für ICP</t>
  </si>
  <si>
    <t>Chrom-Standardlösung, 1000 mg/l Cr in verd. Salpetersäure (aus Cr(NO3)3) für ICP</t>
  </si>
  <si>
    <t>Cobalt-Standardlösung, 1000 mg/l Co in verd. Salpetersäure (aus Co(NO3)2) für ICP</t>
  </si>
  <si>
    <t>Eisen-Standardlösung, 1000 mg/l Fe in verd. Salpetersäure (aus Fe(NO3)3) für ICP</t>
  </si>
  <si>
    <t>Eisen-Standardlösung, 10000 mg/l Fe in 10%iger Salpetersäure (aus Fe(NO3)3) für ICP</t>
  </si>
  <si>
    <t>Gadolinium-Standardlösung, 1000 mg/l Gd in verd. Salpetersäure (aus Gd2O3) für ICP</t>
  </si>
  <si>
    <t>Indium-Standardlösung, 1000 mg/l In in verd. Salpetersäure (aus In(NO3)3) für ICP</t>
  </si>
  <si>
    <t>Iridium-Standardlösung, 1000 mg/l Ir in 7%iger Salzsäure (aus IrCl₃) für ICP</t>
  </si>
  <si>
    <t>Natrium-Standardlösung, 1000 mg/l Na in verd. Salpetersäure (aus NaNO₃) für ICP</t>
  </si>
  <si>
    <t>Natrium-Standardlösung, 10000 mg/l Na in verd. Salpetersäure (aus NaNO₃) für ICP</t>
  </si>
  <si>
    <t>Nickel-Standardlösung, 1000 mg/l Ni in verd. Salpetersäure (aus Ni(NO3)2) für ICP</t>
  </si>
  <si>
    <t>Palladium-Standardlösung, 1000 mg/l Pd in verd. Salpetersäure (aus Pd(NO3)2) für ICP</t>
  </si>
  <si>
    <t>Phosphor-Standardlösung, 1000 mg/l P in Wasser (aus H3PO4) für ICP</t>
  </si>
  <si>
    <t>Platin-Standardlösung, 1000 mg/l Pt in 7%iger Salzsäure (aus H₂PtCl₆) für ICP</t>
  </si>
  <si>
    <t>Quecksilber-Standardlösung, 1000 mg/l Hg in 10% Salpetersäure (aus Hg(NO3)2) für ICP</t>
  </si>
  <si>
    <t>Rhodium-Standardlösung, 10 mg/l Rh in 0,5 M Salpetersäure (aus Rh(NO3)3) für ICP</t>
  </si>
  <si>
    <t>Rhodium-Standardlösung, 1000 mg/l Rh in verd. Salpetersäure (aus Rh(NO₃)₃) für ICP</t>
  </si>
  <si>
    <t>Selen-Standardlösung, 1000 mg/l Se in verd. Salpetersäure (aus SeO2) für ICP</t>
  </si>
  <si>
    <t>Silber-Standardlösung, 1000 mg/l Ag in verd. Salpetersäure (aus AgNO₃) für ICP</t>
  </si>
  <si>
    <t>Silicium-Standardlösung, 1000 mg/l Si in 2%iger Natronlauge (aus SiO2) für ICP</t>
  </si>
  <si>
    <t>Strontium-Standardlösung, 1000 mg/l Sr in verd. Salpetersäure (aus Sr(NO3)2) für ICP</t>
  </si>
  <si>
    <t>Tellur-Standardlösung, 1000 mg/l Te in verd. Salpetersäure (aus H6TeO6) für ICP</t>
  </si>
  <si>
    <t>Thallium-Standardlösung, 1000 mg/l Tl in verd. Salpetersäure (aus TlNO3) für ICP</t>
  </si>
  <si>
    <t>Titan-Standardlösung, 1000 mg/l Ti in Wasser (aus (NH4)2TiF6) für ICP</t>
  </si>
  <si>
    <t>Vanadium-Standardlösung, 1000 mg/l V in verd. Salpetersäure (aus (NH4)VO3) für ICP</t>
  </si>
  <si>
    <t>Yttrium-Standardlösung, 1000 mg/l Y in verd. Salpetersäure (aus Y(NO3)3) für ICP</t>
  </si>
  <si>
    <t>Zink-Standardlösung, 1000 mg/l Zn in verd. Salpetersäure (aus Zn(NO3)2) für ICP</t>
  </si>
  <si>
    <t>Zinn-Standardlösung, 1000 mg/l Sn in 7%iger Salzsäure (aus SnCl4) für ICP</t>
  </si>
  <si>
    <t>Ammonium Standardlsg. 1000 mg/l NH4</t>
  </si>
  <si>
    <t>Nitrat Standardlösung 1 g/l</t>
  </si>
  <si>
    <t>inkl. 19 % MwSt.</t>
  </si>
  <si>
    <t>Gesamtpreis für ein Jahr</t>
  </si>
  <si>
    <t>1.03792.1000</t>
  </si>
  <si>
    <t>1.00165.0500</t>
  </si>
  <si>
    <t>1.05099.0250</t>
  </si>
  <si>
    <t>1.08418.0250</t>
  </si>
  <si>
    <t>1.04874.0250</t>
  </si>
  <si>
    <t>1.02733.0250</t>
  </si>
  <si>
    <t>1.05679.0100</t>
  </si>
  <si>
    <t>1.05927.0100</t>
  </si>
  <si>
    <t>1.06363.0100</t>
  </si>
  <si>
    <t>1.06404.1000</t>
  </si>
  <si>
    <t>1.06448.1000</t>
  </si>
  <si>
    <t>1.06329.0500</t>
  </si>
  <si>
    <t>1.06521.0100</t>
  </si>
  <si>
    <t>1.06601.0250</t>
  </si>
  <si>
    <t>1.06649.1000</t>
  </si>
  <si>
    <t>1.08417.0100</t>
  </si>
  <si>
    <t>1.0881.60250</t>
  </si>
  <si>
    <t>1.01145.0500</t>
  </si>
  <si>
    <t>1.14400.0001</t>
  </si>
  <si>
    <t>1.70302.0100</t>
  </si>
  <si>
    <t>1.70305.0100</t>
  </si>
  <si>
    <t>1.02121.0500</t>
  </si>
  <si>
    <t>1.70373.0100</t>
  </si>
  <si>
    <t>1.70312.0100</t>
  </si>
  <si>
    <t>1.70313.0100</t>
  </si>
  <si>
    <t>1.06575.1000</t>
  </si>
  <si>
    <t>1.70326.0100</t>
  </si>
  <si>
    <t>1.70376.0100</t>
  </si>
  <si>
    <t>1.09492.0100</t>
  </si>
  <si>
    <t>1.70324.0100</t>
  </si>
  <si>
    <t>1.70377.0100</t>
  </si>
  <si>
    <t>1.01553.0001</t>
  </si>
  <si>
    <t>1.70314.0100</t>
  </si>
  <si>
    <t>1.70331.0100</t>
  </si>
  <si>
    <t>1.70332.0100</t>
  </si>
  <si>
    <t>1.70380.0100</t>
  </si>
  <si>
    <t>1.70334.0100</t>
  </si>
  <si>
    <t>1.70381.0100</t>
  </si>
  <si>
    <t>1.10020.0001</t>
  </si>
  <si>
    <t>1.08025.0001</t>
  </si>
  <si>
    <t>1.70339.0100</t>
  </si>
  <si>
    <t>1.08525.0100</t>
  </si>
  <si>
    <t>1.70354.0100</t>
  </si>
  <si>
    <t>1.70363.0100</t>
  </si>
  <si>
    <t>Sulfat Standardlösung 1 g/l</t>
  </si>
  <si>
    <t>1.02539</t>
  </si>
  <si>
    <t>1.24592</t>
  </si>
  <si>
    <t>Los 1 - Allgemeine Chemie</t>
  </si>
  <si>
    <t>Elektrolytlösung KCl 3 mol/l, 250ml</t>
  </si>
  <si>
    <t>250 ml</t>
  </si>
  <si>
    <t>1.05104.1000</t>
  </si>
  <si>
    <t>Magnesiumchlorid Hexahydrat 98,0-101,0% USP, Ph. Eur., BP</t>
  </si>
  <si>
    <t>1 Stk.</t>
  </si>
  <si>
    <t xml:space="preserve">10 g 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</si>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</sst>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 vertical="center" wrapText="1"/>
    </xf>
  </cellStyleXfs>
  <cellXfs count="44">
    <xf numFmtId="0" fontId="0" fillId="0" borderId="0" xfId="0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 applyProtection="1">
      <alignment horizontal="left"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0"/>
  <sheetViews>
    <sheetView tabSelected="1" zoomScale="80" zoomScaleNormal="80" workbookViewId="0">
      <selection activeCell="B4" sqref="B4:J4"/>
    </sheetView>
  </sheetViews>
  <sheetFormatPr baseColWidth="10" defaultColWidth="9" defaultRowHeight="21.95" customHeight="1" x14ac:dyDescent="0.2"/>
  <cols>
    <col min="1" max="1" width="9.625" style="3" customWidth="1"/>
    <col min="2" max="2" width="80.375" style="9" customWidth="1"/>
    <col min="3" max="4" width="20.625" style="3" customWidth="1"/>
    <col min="5" max="5" width="19.625" style="3" customWidth="1"/>
    <col min="6" max="10" width="17.625" style="3" customWidth="1"/>
    <col min="11" max="11" width="40.625" style="27" customWidth="1"/>
    <col min="12" max="16384" width="9" style="3"/>
  </cols>
  <sheetData>
    <row r="1" spans="1:11" ht="21.95" customHeight="1" x14ac:dyDescent="0.2">
      <c r="A1" s="34" t="s">
        <v>191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21.95" customHeight="1" x14ac:dyDescent="0.2">
      <c r="A2" s="41" t="s">
        <v>333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1.95" customHeight="1" x14ac:dyDescent="0.2">
      <c r="A3" s="17"/>
      <c r="B3" s="4"/>
      <c r="C3" s="5"/>
      <c r="D3" s="5"/>
      <c r="E3" s="5"/>
      <c r="F3" s="5"/>
      <c r="G3" s="5"/>
      <c r="H3" s="5"/>
      <c r="I3" s="5"/>
      <c r="J3" s="5"/>
    </row>
    <row r="4" spans="1:11" ht="21.95" customHeight="1" x14ac:dyDescent="0.2">
      <c r="A4" s="14" t="s">
        <v>2</v>
      </c>
      <c r="B4" s="35"/>
      <c r="C4" s="36"/>
      <c r="D4" s="36"/>
      <c r="E4" s="36"/>
      <c r="F4" s="36"/>
      <c r="G4" s="37"/>
      <c r="H4" s="37"/>
      <c r="I4" s="37"/>
      <c r="J4" s="38"/>
    </row>
    <row r="5" spans="1:11" ht="21.95" customHeight="1" x14ac:dyDescent="0.2">
      <c r="A5" s="17"/>
      <c r="B5" s="4"/>
      <c r="C5" s="5"/>
      <c r="D5" s="5"/>
      <c r="E5" s="5"/>
      <c r="F5" s="5"/>
      <c r="G5" s="5"/>
      <c r="H5" s="5"/>
      <c r="I5" s="5"/>
      <c r="J5" s="5"/>
    </row>
    <row r="6" spans="1:11" ht="21.95" customHeight="1" x14ac:dyDescent="0.2">
      <c r="A6" s="5"/>
      <c r="B6" s="4"/>
      <c r="C6" s="5"/>
      <c r="D6" s="5"/>
      <c r="E6" s="5"/>
      <c r="F6" s="42" t="s">
        <v>193</v>
      </c>
      <c r="G6" s="33" t="s">
        <v>3</v>
      </c>
      <c r="H6" s="33"/>
      <c r="I6" s="39" t="s">
        <v>285</v>
      </c>
      <c r="J6" s="40"/>
    </row>
    <row r="7" spans="1:11" ht="21.95" customHeight="1" x14ac:dyDescent="0.2">
      <c r="A7" s="14" t="s">
        <v>0</v>
      </c>
      <c r="B7" s="15" t="s">
        <v>194</v>
      </c>
      <c r="C7" s="15" t="s">
        <v>5</v>
      </c>
      <c r="D7" s="15" t="s">
        <v>6</v>
      </c>
      <c r="E7" s="15" t="s">
        <v>7</v>
      </c>
      <c r="F7" s="43"/>
      <c r="G7" s="14" t="s">
        <v>1</v>
      </c>
      <c r="H7" s="14" t="s">
        <v>284</v>
      </c>
      <c r="I7" s="14" t="s">
        <v>1</v>
      </c>
      <c r="J7" s="14" t="s">
        <v>284</v>
      </c>
      <c r="K7" s="26" t="s">
        <v>197</v>
      </c>
    </row>
    <row r="8" spans="1:11" s="11" customFormat="1" ht="21.95" customHeight="1" x14ac:dyDescent="0.2">
      <c r="A8" s="6">
        <v>1</v>
      </c>
      <c r="B8" s="1" t="s">
        <v>14</v>
      </c>
      <c r="C8" s="16" t="s">
        <v>8</v>
      </c>
      <c r="D8" s="16" t="s">
        <v>15</v>
      </c>
      <c r="E8" s="16" t="s">
        <v>16</v>
      </c>
      <c r="F8" s="16">
        <v>1</v>
      </c>
      <c r="G8" s="2"/>
      <c r="H8" s="7">
        <f>G8*1.19</f>
        <v>0</v>
      </c>
      <c r="I8" s="7">
        <f>G8*F8</f>
        <v>0</v>
      </c>
      <c r="J8" s="7">
        <f>H8*F8</f>
        <v>0</v>
      </c>
      <c r="K8" s="28"/>
    </row>
    <row r="9" spans="1:11" s="11" customFormat="1" ht="21.95" customHeight="1" x14ac:dyDescent="0.2">
      <c r="A9" s="6">
        <v>2</v>
      </c>
      <c r="B9" s="1" t="s">
        <v>17</v>
      </c>
      <c r="C9" s="16" t="s">
        <v>8</v>
      </c>
      <c r="D9" s="16" t="s">
        <v>18</v>
      </c>
      <c r="E9" s="16" t="s">
        <v>16</v>
      </c>
      <c r="F9" s="16">
        <v>3</v>
      </c>
      <c r="G9" s="2"/>
      <c r="H9" s="7">
        <f t="shared" ref="H9:H62" si="0">G9*1.19</f>
        <v>0</v>
      </c>
      <c r="I9" s="7">
        <f t="shared" ref="I9:I62" si="1">G9*F9</f>
        <v>0</v>
      </c>
      <c r="J9" s="7">
        <f t="shared" ref="J9:J62" si="2">H9*F9</f>
        <v>0</v>
      </c>
      <c r="K9" s="28"/>
    </row>
    <row r="10" spans="1:11" s="11" customFormat="1" ht="21.95" customHeight="1" x14ac:dyDescent="0.2">
      <c r="A10" s="6">
        <v>3</v>
      </c>
      <c r="B10" s="1" t="s">
        <v>19</v>
      </c>
      <c r="C10" s="16" t="s">
        <v>8</v>
      </c>
      <c r="D10" s="31" t="s">
        <v>286</v>
      </c>
      <c r="E10" s="16" t="s">
        <v>16</v>
      </c>
      <c r="F10" s="16">
        <v>1</v>
      </c>
      <c r="G10" s="2"/>
      <c r="H10" s="7">
        <f t="shared" si="0"/>
        <v>0</v>
      </c>
      <c r="I10" s="7">
        <f t="shared" si="1"/>
        <v>0</v>
      </c>
      <c r="J10" s="7">
        <f t="shared" si="2"/>
        <v>0</v>
      </c>
      <c r="K10" s="28"/>
    </row>
    <row r="11" spans="1:11" s="11" customFormat="1" ht="21.95" customHeight="1" x14ac:dyDescent="0.2">
      <c r="A11" s="6">
        <v>4</v>
      </c>
      <c r="B11" s="1" t="s">
        <v>81</v>
      </c>
      <c r="C11" s="16" t="s">
        <v>189</v>
      </c>
      <c r="D11" s="16" t="s">
        <v>82</v>
      </c>
      <c r="E11" s="16" t="s">
        <v>195</v>
      </c>
      <c r="F11" s="16">
        <v>1</v>
      </c>
      <c r="G11" s="2"/>
      <c r="H11" s="7">
        <f t="shared" si="0"/>
        <v>0</v>
      </c>
      <c r="I11" s="7">
        <f t="shared" si="1"/>
        <v>0</v>
      </c>
      <c r="J11" s="7">
        <f t="shared" si="2"/>
        <v>0</v>
      </c>
      <c r="K11" s="28"/>
    </row>
    <row r="12" spans="1:11" s="11" customFormat="1" ht="21.95" customHeight="1" x14ac:dyDescent="0.2">
      <c r="A12" s="6">
        <v>5</v>
      </c>
      <c r="B12" s="1" t="s">
        <v>190</v>
      </c>
      <c r="C12" s="16" t="s">
        <v>25</v>
      </c>
      <c r="D12" s="16" t="s">
        <v>26</v>
      </c>
      <c r="E12" s="16" t="s">
        <v>27</v>
      </c>
      <c r="F12" s="16">
        <v>2</v>
      </c>
      <c r="G12" s="2"/>
      <c r="H12" s="7">
        <f t="shared" si="0"/>
        <v>0</v>
      </c>
      <c r="I12" s="7">
        <f t="shared" si="1"/>
        <v>0</v>
      </c>
      <c r="J12" s="7">
        <f t="shared" si="2"/>
        <v>0</v>
      </c>
      <c r="K12" s="28"/>
    </row>
    <row r="13" spans="1:11" s="11" customFormat="1" ht="21.95" customHeight="1" x14ac:dyDescent="0.2">
      <c r="A13" s="6">
        <v>6</v>
      </c>
      <c r="B13" s="1" t="s">
        <v>102</v>
      </c>
      <c r="C13" s="16" t="s">
        <v>8</v>
      </c>
      <c r="D13" s="16" t="s">
        <v>103</v>
      </c>
      <c r="E13" s="16" t="s">
        <v>16</v>
      </c>
      <c r="F13" s="16">
        <v>1</v>
      </c>
      <c r="G13" s="2"/>
      <c r="H13" s="7">
        <f t="shared" si="0"/>
        <v>0</v>
      </c>
      <c r="I13" s="7">
        <f t="shared" si="1"/>
        <v>0</v>
      </c>
      <c r="J13" s="7">
        <f t="shared" si="2"/>
        <v>0</v>
      </c>
      <c r="K13" s="28"/>
    </row>
    <row r="14" spans="1:11" s="11" customFormat="1" ht="21.95" customHeight="1" x14ac:dyDescent="0.2">
      <c r="A14" s="6">
        <v>7</v>
      </c>
      <c r="B14" s="1" t="s">
        <v>73</v>
      </c>
      <c r="C14" s="16" t="s">
        <v>8</v>
      </c>
      <c r="D14" s="31" t="s">
        <v>287</v>
      </c>
      <c r="E14" s="16" t="s">
        <v>12</v>
      </c>
      <c r="F14" s="16">
        <v>2</v>
      </c>
      <c r="G14" s="2"/>
      <c r="H14" s="7">
        <f t="shared" si="0"/>
        <v>0</v>
      </c>
      <c r="I14" s="7">
        <f t="shared" si="1"/>
        <v>0</v>
      </c>
      <c r="J14" s="7">
        <f t="shared" si="2"/>
        <v>0</v>
      </c>
      <c r="K14" s="28"/>
    </row>
    <row r="15" spans="1:11" s="11" customFormat="1" ht="21.95" customHeight="1" x14ac:dyDescent="0.2">
      <c r="A15" s="6">
        <v>8</v>
      </c>
      <c r="B15" s="1" t="s">
        <v>60</v>
      </c>
      <c r="C15" s="16" t="s">
        <v>25</v>
      </c>
      <c r="D15" s="16" t="s">
        <v>198</v>
      </c>
      <c r="E15" s="16" t="s">
        <v>12</v>
      </c>
      <c r="F15" s="16">
        <v>1</v>
      </c>
      <c r="G15" s="2"/>
      <c r="H15" s="7">
        <f t="shared" si="0"/>
        <v>0</v>
      </c>
      <c r="I15" s="7">
        <f t="shared" si="1"/>
        <v>0</v>
      </c>
      <c r="J15" s="7">
        <f t="shared" si="2"/>
        <v>0</v>
      </c>
      <c r="K15" s="28"/>
    </row>
    <row r="16" spans="1:11" s="11" customFormat="1" ht="21.95" customHeight="1" x14ac:dyDescent="0.2">
      <c r="A16" s="6">
        <v>9</v>
      </c>
      <c r="B16" s="1" t="s">
        <v>108</v>
      </c>
      <c r="C16" s="16" t="s">
        <v>25</v>
      </c>
      <c r="D16" s="16" t="s">
        <v>160</v>
      </c>
      <c r="E16" s="16" t="s">
        <v>16</v>
      </c>
      <c r="F16" s="16">
        <v>11</v>
      </c>
      <c r="G16" s="2"/>
      <c r="H16" s="7">
        <f t="shared" si="0"/>
        <v>0</v>
      </c>
      <c r="I16" s="7">
        <f t="shared" si="1"/>
        <v>0</v>
      </c>
      <c r="J16" s="7">
        <f t="shared" si="2"/>
        <v>0</v>
      </c>
      <c r="K16" s="28"/>
    </row>
    <row r="17" spans="1:11" s="11" customFormat="1" ht="21.95" customHeight="1" x14ac:dyDescent="0.2">
      <c r="A17" s="6">
        <v>10</v>
      </c>
      <c r="B17" s="1" t="s">
        <v>87</v>
      </c>
      <c r="C17" s="16" t="s">
        <v>189</v>
      </c>
      <c r="D17" s="16" t="s">
        <v>88</v>
      </c>
      <c r="E17" s="16" t="s">
        <v>196</v>
      </c>
      <c r="F17" s="16">
        <v>1</v>
      </c>
      <c r="G17" s="2"/>
      <c r="H17" s="7">
        <f t="shared" si="0"/>
        <v>0</v>
      </c>
      <c r="I17" s="7">
        <f t="shared" si="1"/>
        <v>0</v>
      </c>
      <c r="J17" s="7">
        <f t="shared" si="2"/>
        <v>0</v>
      </c>
      <c r="K17" s="28"/>
    </row>
    <row r="18" spans="1:11" s="11" customFormat="1" ht="21.95" customHeight="1" x14ac:dyDescent="0.2">
      <c r="A18" s="6">
        <v>11</v>
      </c>
      <c r="B18" s="1" t="s">
        <v>59</v>
      </c>
      <c r="C18" s="16" t="s">
        <v>8</v>
      </c>
      <c r="D18" s="31" t="s">
        <v>331</v>
      </c>
      <c r="E18" s="16" t="s">
        <v>22</v>
      </c>
      <c r="F18" s="16">
        <v>1</v>
      </c>
      <c r="G18" s="2"/>
      <c r="H18" s="7">
        <f t="shared" si="0"/>
        <v>0</v>
      </c>
      <c r="I18" s="7">
        <f t="shared" si="1"/>
        <v>0</v>
      </c>
      <c r="J18" s="7">
        <f t="shared" si="2"/>
        <v>0</v>
      </c>
      <c r="K18" s="28"/>
    </row>
    <row r="19" spans="1:11" s="11" customFormat="1" ht="21.95" customHeight="1" x14ac:dyDescent="0.2">
      <c r="A19" s="6">
        <v>12</v>
      </c>
      <c r="B19" s="1" t="s">
        <v>28</v>
      </c>
      <c r="C19" s="16" t="s">
        <v>8</v>
      </c>
      <c r="D19" s="31" t="s">
        <v>332</v>
      </c>
      <c r="E19" s="16" t="s">
        <v>27</v>
      </c>
      <c r="F19" s="16">
        <v>2</v>
      </c>
      <c r="G19" s="2"/>
      <c r="H19" s="7">
        <f t="shared" si="0"/>
        <v>0</v>
      </c>
      <c r="I19" s="7">
        <f t="shared" si="1"/>
        <v>0</v>
      </c>
      <c r="J19" s="7">
        <f t="shared" si="2"/>
        <v>0</v>
      </c>
      <c r="K19" s="28"/>
    </row>
    <row r="20" spans="1:11" s="11" customFormat="1" ht="21.95" customHeight="1" x14ac:dyDescent="0.2">
      <c r="A20" s="6">
        <v>13</v>
      </c>
      <c r="B20" s="1" t="s">
        <v>176</v>
      </c>
      <c r="C20" s="16" t="s">
        <v>25</v>
      </c>
      <c r="D20" s="16" t="s">
        <v>177</v>
      </c>
      <c r="E20" s="16" t="s">
        <v>12</v>
      </c>
      <c r="F20" s="16">
        <v>1</v>
      </c>
      <c r="G20" s="2"/>
      <c r="H20" s="7">
        <f t="shared" si="0"/>
        <v>0</v>
      </c>
      <c r="I20" s="7">
        <f t="shared" si="1"/>
        <v>0</v>
      </c>
      <c r="J20" s="7">
        <f t="shared" si="2"/>
        <v>0</v>
      </c>
      <c r="K20" s="28"/>
    </row>
    <row r="21" spans="1:11" s="11" customFormat="1" ht="21.95" customHeight="1" x14ac:dyDescent="0.2">
      <c r="A21" s="6">
        <v>14</v>
      </c>
      <c r="B21" s="1" t="s">
        <v>65</v>
      </c>
      <c r="C21" s="16" t="s">
        <v>8</v>
      </c>
      <c r="D21" s="31" t="s">
        <v>288</v>
      </c>
      <c r="E21" s="16" t="s">
        <v>20</v>
      </c>
      <c r="F21" s="16">
        <v>1</v>
      </c>
      <c r="G21" s="2"/>
      <c r="H21" s="7">
        <f t="shared" si="0"/>
        <v>0</v>
      </c>
      <c r="I21" s="7">
        <f t="shared" si="1"/>
        <v>0</v>
      </c>
      <c r="J21" s="7">
        <f t="shared" si="2"/>
        <v>0</v>
      </c>
      <c r="K21" s="28"/>
    </row>
    <row r="22" spans="1:11" s="12" customFormat="1" ht="21.95" customHeight="1" x14ac:dyDescent="0.2">
      <c r="A22" s="6">
        <v>15</v>
      </c>
      <c r="B22" s="1" t="s">
        <v>64</v>
      </c>
      <c r="C22" s="16" t="s">
        <v>189</v>
      </c>
      <c r="D22" s="16">
        <v>423731000</v>
      </c>
      <c r="E22" s="16" t="s">
        <v>22</v>
      </c>
      <c r="F22" s="16">
        <v>1</v>
      </c>
      <c r="G22" s="2"/>
      <c r="H22" s="7">
        <f t="shared" si="0"/>
        <v>0</v>
      </c>
      <c r="I22" s="7">
        <f t="shared" si="1"/>
        <v>0</v>
      </c>
      <c r="J22" s="7">
        <f t="shared" si="2"/>
        <v>0</v>
      </c>
      <c r="K22" s="28"/>
    </row>
    <row r="23" spans="1:11" s="11" customFormat="1" ht="21.95" customHeight="1" x14ac:dyDescent="0.2">
      <c r="A23" s="6">
        <v>16</v>
      </c>
      <c r="B23" s="1" t="s">
        <v>85</v>
      </c>
      <c r="C23" s="16" t="s">
        <v>189</v>
      </c>
      <c r="D23" s="16" t="s">
        <v>86</v>
      </c>
      <c r="E23" s="16" t="s">
        <v>70</v>
      </c>
      <c r="F23" s="16">
        <v>1</v>
      </c>
      <c r="G23" s="2"/>
      <c r="H23" s="7">
        <f t="shared" si="0"/>
        <v>0</v>
      </c>
      <c r="I23" s="7">
        <f t="shared" si="1"/>
        <v>0</v>
      </c>
      <c r="J23" s="7">
        <f t="shared" si="2"/>
        <v>0</v>
      </c>
      <c r="K23" s="28"/>
    </row>
    <row r="24" spans="1:11" s="11" customFormat="1" ht="21.95" customHeight="1" x14ac:dyDescent="0.2">
      <c r="A24" s="6">
        <v>17</v>
      </c>
      <c r="B24" s="1" t="s">
        <v>66</v>
      </c>
      <c r="C24" s="16" t="s">
        <v>8</v>
      </c>
      <c r="D24" s="31" t="s">
        <v>289</v>
      </c>
      <c r="E24" s="16" t="s">
        <v>20</v>
      </c>
      <c r="F24" s="16">
        <v>1</v>
      </c>
      <c r="G24" s="2"/>
      <c r="H24" s="7">
        <f t="shared" si="0"/>
        <v>0</v>
      </c>
      <c r="I24" s="7">
        <f t="shared" si="1"/>
        <v>0</v>
      </c>
      <c r="J24" s="7">
        <f t="shared" si="2"/>
        <v>0</v>
      </c>
      <c r="K24" s="28"/>
    </row>
    <row r="25" spans="1:11" s="11" customFormat="1" ht="21.95" customHeight="1" x14ac:dyDescent="0.2">
      <c r="A25" s="6">
        <v>18</v>
      </c>
      <c r="B25" s="1" t="s">
        <v>29</v>
      </c>
      <c r="C25" s="16" t="s">
        <v>8</v>
      </c>
      <c r="D25" s="16" t="s">
        <v>30</v>
      </c>
      <c r="E25" s="16" t="s">
        <v>31</v>
      </c>
      <c r="F25" s="16">
        <v>2</v>
      </c>
      <c r="G25" s="2"/>
      <c r="H25" s="7">
        <f t="shared" si="0"/>
        <v>0</v>
      </c>
      <c r="I25" s="7">
        <f t="shared" si="1"/>
        <v>0</v>
      </c>
      <c r="J25" s="7">
        <f t="shared" si="2"/>
        <v>0</v>
      </c>
      <c r="K25" s="28"/>
    </row>
    <row r="26" spans="1:11" s="11" customFormat="1" ht="21.95" customHeight="1" x14ac:dyDescent="0.2">
      <c r="A26" s="6">
        <v>19</v>
      </c>
      <c r="B26" s="1" t="s">
        <v>32</v>
      </c>
      <c r="C26" s="16" t="s">
        <v>8</v>
      </c>
      <c r="D26" s="31" t="s">
        <v>290</v>
      </c>
      <c r="E26" s="16" t="s">
        <v>20</v>
      </c>
      <c r="F26" s="16">
        <v>2</v>
      </c>
      <c r="G26" s="2"/>
      <c r="H26" s="7">
        <f t="shared" si="0"/>
        <v>0</v>
      </c>
      <c r="I26" s="7">
        <f t="shared" si="1"/>
        <v>0</v>
      </c>
      <c r="J26" s="7">
        <f t="shared" si="2"/>
        <v>0</v>
      </c>
      <c r="K26" s="28"/>
    </row>
    <row r="27" spans="1:11" s="11" customFormat="1" ht="21.95" customHeight="1" x14ac:dyDescent="0.2">
      <c r="A27" s="6">
        <v>20</v>
      </c>
      <c r="B27" s="1" t="s">
        <v>76</v>
      </c>
      <c r="C27" s="16" t="s">
        <v>25</v>
      </c>
      <c r="D27" s="16" t="s">
        <v>77</v>
      </c>
      <c r="E27" s="16" t="s">
        <v>20</v>
      </c>
      <c r="F27" s="16">
        <v>1</v>
      </c>
      <c r="G27" s="2"/>
      <c r="H27" s="7">
        <f t="shared" si="0"/>
        <v>0</v>
      </c>
      <c r="I27" s="7">
        <f t="shared" si="1"/>
        <v>0</v>
      </c>
      <c r="J27" s="7">
        <f t="shared" si="2"/>
        <v>0</v>
      </c>
      <c r="K27" s="28"/>
    </row>
    <row r="28" spans="1:11" s="11" customFormat="1" ht="21.95" customHeight="1" x14ac:dyDescent="0.2">
      <c r="A28" s="6">
        <v>21</v>
      </c>
      <c r="B28" s="1" t="s">
        <v>89</v>
      </c>
      <c r="C28" s="16" t="s">
        <v>189</v>
      </c>
      <c r="D28" s="16" t="s">
        <v>90</v>
      </c>
      <c r="E28" s="16" t="s">
        <v>20</v>
      </c>
      <c r="F28" s="16">
        <v>1</v>
      </c>
      <c r="G28" s="2"/>
      <c r="H28" s="7">
        <f t="shared" si="0"/>
        <v>0</v>
      </c>
      <c r="I28" s="7">
        <f t="shared" si="1"/>
        <v>0</v>
      </c>
      <c r="J28" s="7">
        <f t="shared" si="2"/>
        <v>0</v>
      </c>
      <c r="K28" s="28"/>
    </row>
    <row r="29" spans="1:11" s="11" customFormat="1" ht="21.95" customHeight="1" x14ac:dyDescent="0.2">
      <c r="A29" s="6">
        <v>22</v>
      </c>
      <c r="B29" s="1" t="s">
        <v>72</v>
      </c>
      <c r="C29" s="16" t="s">
        <v>8</v>
      </c>
      <c r="D29" s="31" t="s">
        <v>291</v>
      </c>
      <c r="E29" s="16" t="s">
        <v>20</v>
      </c>
      <c r="F29" s="16">
        <v>1</v>
      </c>
      <c r="G29" s="2"/>
      <c r="H29" s="7">
        <f t="shared" si="0"/>
        <v>0</v>
      </c>
      <c r="I29" s="7">
        <f t="shared" si="1"/>
        <v>0</v>
      </c>
      <c r="J29" s="7">
        <f t="shared" si="2"/>
        <v>0</v>
      </c>
      <c r="K29" s="28"/>
    </row>
    <row r="30" spans="1:11" s="11" customFormat="1" ht="21.95" customHeight="1" x14ac:dyDescent="0.2">
      <c r="A30" s="6">
        <v>23</v>
      </c>
      <c r="B30" s="1" t="s">
        <v>33</v>
      </c>
      <c r="C30" s="16" t="s">
        <v>8</v>
      </c>
      <c r="D30" s="16" t="s">
        <v>34</v>
      </c>
      <c r="E30" s="16" t="s">
        <v>35</v>
      </c>
      <c r="F30" s="16">
        <v>1</v>
      </c>
      <c r="G30" s="2"/>
      <c r="H30" s="7">
        <f t="shared" si="0"/>
        <v>0</v>
      </c>
      <c r="I30" s="7">
        <f t="shared" si="1"/>
        <v>0</v>
      </c>
      <c r="J30" s="7">
        <f t="shared" si="2"/>
        <v>0</v>
      </c>
      <c r="K30" s="28"/>
    </row>
    <row r="31" spans="1:11" s="11" customFormat="1" ht="21.95" customHeight="1" x14ac:dyDescent="0.2">
      <c r="A31" s="6">
        <v>24</v>
      </c>
      <c r="B31" s="1" t="s">
        <v>68</v>
      </c>
      <c r="C31" s="16" t="s">
        <v>8</v>
      </c>
      <c r="D31" s="31" t="s">
        <v>292</v>
      </c>
      <c r="E31" s="16" t="s">
        <v>22</v>
      </c>
      <c r="F31" s="16">
        <v>1</v>
      </c>
      <c r="G31" s="2"/>
      <c r="H31" s="7">
        <f t="shared" si="0"/>
        <v>0</v>
      </c>
      <c r="I31" s="7">
        <f t="shared" si="1"/>
        <v>0</v>
      </c>
      <c r="J31" s="7">
        <f t="shared" si="2"/>
        <v>0</v>
      </c>
      <c r="K31" s="28"/>
    </row>
    <row r="32" spans="1:11" s="11" customFormat="1" ht="21.95" customHeight="1" x14ac:dyDescent="0.2">
      <c r="A32" s="6">
        <v>25</v>
      </c>
      <c r="B32" s="1" t="s">
        <v>36</v>
      </c>
      <c r="C32" s="16" t="s">
        <v>8</v>
      </c>
      <c r="D32" s="16" t="s">
        <v>37</v>
      </c>
      <c r="E32" s="16" t="s">
        <v>9</v>
      </c>
      <c r="F32" s="16">
        <v>2</v>
      </c>
      <c r="G32" s="2"/>
      <c r="H32" s="7">
        <f t="shared" si="0"/>
        <v>0</v>
      </c>
      <c r="I32" s="7">
        <f t="shared" si="1"/>
        <v>0</v>
      </c>
      <c r="J32" s="7">
        <f t="shared" si="2"/>
        <v>0</v>
      </c>
      <c r="K32" s="28"/>
    </row>
    <row r="33" spans="1:12" s="11" customFormat="1" ht="21.95" customHeight="1" x14ac:dyDescent="0.2">
      <c r="A33" s="6">
        <v>26</v>
      </c>
      <c r="B33" s="1" t="s">
        <v>337</v>
      </c>
      <c r="C33" s="16" t="s">
        <v>25</v>
      </c>
      <c r="D33" s="16">
        <v>87060290</v>
      </c>
      <c r="E33" s="16" t="s">
        <v>16</v>
      </c>
      <c r="F33" s="16">
        <v>1</v>
      </c>
      <c r="G33" s="2"/>
      <c r="H33" s="7">
        <f t="shared" si="0"/>
        <v>0</v>
      </c>
      <c r="I33" s="7">
        <f t="shared" si="1"/>
        <v>0</v>
      </c>
      <c r="J33" s="7">
        <f t="shared" si="2"/>
        <v>0</v>
      </c>
      <c r="K33" s="28"/>
    </row>
    <row r="34" spans="1:12" s="11" customFormat="1" ht="21.95" customHeight="1" x14ac:dyDescent="0.2">
      <c r="A34" s="6">
        <v>27</v>
      </c>
      <c r="B34" s="1" t="s">
        <v>83</v>
      </c>
      <c r="C34" s="16" t="s">
        <v>189</v>
      </c>
      <c r="D34" s="16" t="s">
        <v>84</v>
      </c>
      <c r="E34" s="16" t="s">
        <v>12</v>
      </c>
      <c r="F34" s="16">
        <v>1</v>
      </c>
      <c r="G34" s="2"/>
      <c r="H34" s="7">
        <f t="shared" si="0"/>
        <v>0</v>
      </c>
      <c r="I34" s="7">
        <f t="shared" si="1"/>
        <v>0</v>
      </c>
      <c r="J34" s="7">
        <f t="shared" si="2"/>
        <v>0</v>
      </c>
      <c r="K34" s="28"/>
    </row>
    <row r="35" spans="1:12" s="11" customFormat="1" ht="21.95" customHeight="1" x14ac:dyDescent="0.2">
      <c r="A35" s="6">
        <v>28</v>
      </c>
      <c r="B35" s="1" t="s">
        <v>61</v>
      </c>
      <c r="C35" s="16" t="s">
        <v>25</v>
      </c>
      <c r="D35" s="16" t="s">
        <v>199</v>
      </c>
      <c r="E35" s="16" t="s">
        <v>12</v>
      </c>
      <c r="F35" s="16">
        <v>1</v>
      </c>
      <c r="G35" s="2"/>
      <c r="H35" s="7">
        <f t="shared" si="0"/>
        <v>0</v>
      </c>
      <c r="I35" s="7">
        <f t="shared" si="1"/>
        <v>0</v>
      </c>
      <c r="J35" s="7">
        <f t="shared" si="2"/>
        <v>0</v>
      </c>
      <c r="K35" s="28"/>
    </row>
    <row r="36" spans="1:12" s="11" customFormat="1" ht="21.95" customHeight="1" x14ac:dyDescent="0.2">
      <c r="A36" s="6">
        <v>29</v>
      </c>
      <c r="B36" s="1" t="s">
        <v>38</v>
      </c>
      <c r="C36" s="16" t="s">
        <v>8</v>
      </c>
      <c r="D36" s="16" t="s">
        <v>39</v>
      </c>
      <c r="E36" s="16" t="s">
        <v>12</v>
      </c>
      <c r="F36" s="16">
        <v>2</v>
      </c>
      <c r="G36" s="2"/>
      <c r="H36" s="7">
        <f t="shared" si="0"/>
        <v>0</v>
      </c>
      <c r="I36" s="7">
        <f t="shared" si="1"/>
        <v>0</v>
      </c>
      <c r="J36" s="7">
        <f t="shared" si="2"/>
        <v>0</v>
      </c>
      <c r="K36" s="28"/>
    </row>
    <row r="37" spans="1:12" ht="21.95" customHeight="1" x14ac:dyDescent="0.2">
      <c r="A37" s="6">
        <v>30</v>
      </c>
      <c r="B37" s="1" t="s">
        <v>92</v>
      </c>
      <c r="C37" s="16" t="s">
        <v>8</v>
      </c>
      <c r="D37" s="31" t="s">
        <v>293</v>
      </c>
      <c r="E37" s="16" t="s">
        <v>22</v>
      </c>
      <c r="F37" s="16">
        <v>1</v>
      </c>
      <c r="G37" s="2"/>
      <c r="H37" s="7">
        <f t="shared" si="0"/>
        <v>0</v>
      </c>
      <c r="I37" s="7">
        <f t="shared" si="1"/>
        <v>0</v>
      </c>
      <c r="J37" s="7">
        <f t="shared" si="2"/>
        <v>0</v>
      </c>
      <c r="K37" s="28"/>
    </row>
    <row r="38" spans="1:12" ht="21.95" customHeight="1" x14ac:dyDescent="0.2">
      <c r="A38" s="6">
        <v>31</v>
      </c>
      <c r="B38" s="1" t="s">
        <v>40</v>
      </c>
      <c r="C38" s="16" t="s">
        <v>8</v>
      </c>
      <c r="D38" s="16" t="s">
        <v>41</v>
      </c>
      <c r="E38" s="16" t="s">
        <v>24</v>
      </c>
      <c r="F38" s="16">
        <v>10</v>
      </c>
      <c r="G38" s="2"/>
      <c r="H38" s="7">
        <f t="shared" si="0"/>
        <v>0</v>
      </c>
      <c r="I38" s="7">
        <f t="shared" si="1"/>
        <v>0</v>
      </c>
      <c r="J38" s="7">
        <f t="shared" si="2"/>
        <v>0</v>
      </c>
      <c r="K38" s="28"/>
    </row>
    <row r="39" spans="1:12" ht="21.95" customHeight="1" x14ac:dyDescent="0.2">
      <c r="A39" s="6">
        <v>32</v>
      </c>
      <c r="B39" s="1" t="s">
        <v>42</v>
      </c>
      <c r="C39" s="16" t="s">
        <v>8</v>
      </c>
      <c r="D39" s="16" t="s">
        <v>43</v>
      </c>
      <c r="E39" s="16" t="s">
        <v>16</v>
      </c>
      <c r="F39" s="16">
        <v>2</v>
      </c>
      <c r="G39" s="2"/>
      <c r="H39" s="7">
        <f t="shared" si="0"/>
        <v>0</v>
      </c>
      <c r="I39" s="7">
        <f t="shared" si="1"/>
        <v>0</v>
      </c>
      <c r="J39" s="7">
        <f t="shared" si="2"/>
        <v>0</v>
      </c>
      <c r="K39" s="28"/>
    </row>
    <row r="40" spans="1:12" ht="21.95" customHeight="1" x14ac:dyDescent="0.2">
      <c r="A40" s="6">
        <v>33</v>
      </c>
      <c r="B40" s="1" t="s">
        <v>74</v>
      </c>
      <c r="C40" s="16" t="s">
        <v>8</v>
      </c>
      <c r="D40" s="31" t="s">
        <v>294</v>
      </c>
      <c r="E40" s="16" t="s">
        <v>22</v>
      </c>
      <c r="F40" s="16">
        <v>1</v>
      </c>
      <c r="G40" s="2"/>
      <c r="H40" s="7">
        <f t="shared" si="0"/>
        <v>0</v>
      </c>
      <c r="I40" s="7">
        <f t="shared" si="1"/>
        <v>0</v>
      </c>
      <c r="J40" s="7">
        <f t="shared" si="2"/>
        <v>0</v>
      </c>
      <c r="K40" s="28"/>
    </row>
    <row r="41" spans="1:12" ht="21.95" customHeight="1" x14ac:dyDescent="0.2">
      <c r="A41" s="6">
        <v>34</v>
      </c>
      <c r="B41" s="1" t="s">
        <v>44</v>
      </c>
      <c r="C41" s="16" t="s">
        <v>8</v>
      </c>
      <c r="D41" s="16" t="s">
        <v>45</v>
      </c>
      <c r="E41" s="16" t="s">
        <v>16</v>
      </c>
      <c r="F41" s="16">
        <v>1</v>
      </c>
      <c r="G41" s="2"/>
      <c r="H41" s="7">
        <f t="shared" si="0"/>
        <v>0</v>
      </c>
      <c r="I41" s="7">
        <f t="shared" si="1"/>
        <v>0</v>
      </c>
      <c r="J41" s="7">
        <f t="shared" si="2"/>
        <v>0</v>
      </c>
      <c r="K41" s="28"/>
    </row>
    <row r="42" spans="1:12" ht="21.95" customHeight="1" x14ac:dyDescent="0.2">
      <c r="A42" s="6">
        <v>35</v>
      </c>
      <c r="B42" s="1" t="s">
        <v>46</v>
      </c>
      <c r="C42" s="16" t="s">
        <v>8</v>
      </c>
      <c r="D42" s="31" t="s">
        <v>295</v>
      </c>
      <c r="E42" s="16" t="s">
        <v>16</v>
      </c>
      <c r="F42" s="16">
        <v>4</v>
      </c>
      <c r="G42" s="2"/>
      <c r="H42" s="7">
        <f t="shared" si="0"/>
        <v>0</v>
      </c>
      <c r="I42" s="7">
        <f t="shared" si="1"/>
        <v>0</v>
      </c>
      <c r="J42" s="7">
        <f t="shared" si="2"/>
        <v>0</v>
      </c>
      <c r="K42" s="28"/>
    </row>
    <row r="43" spans="1:12" ht="21.95" customHeight="1" x14ac:dyDescent="0.2">
      <c r="A43" s="6">
        <v>36</v>
      </c>
      <c r="B43" s="1" t="s">
        <v>47</v>
      </c>
      <c r="C43" s="16" t="s">
        <v>8</v>
      </c>
      <c r="D43" s="31" t="s">
        <v>296</v>
      </c>
      <c r="E43" s="16" t="s">
        <v>16</v>
      </c>
      <c r="F43" s="16">
        <v>1</v>
      </c>
      <c r="G43" s="2"/>
      <c r="H43" s="7">
        <f t="shared" si="0"/>
        <v>0</v>
      </c>
      <c r="I43" s="7">
        <f t="shared" si="1"/>
        <v>0</v>
      </c>
      <c r="J43" s="7">
        <f t="shared" si="2"/>
        <v>0</v>
      </c>
      <c r="K43" s="28"/>
    </row>
    <row r="44" spans="1:12" ht="21.95" customHeight="1" x14ac:dyDescent="0.2">
      <c r="A44" s="6">
        <v>37</v>
      </c>
      <c r="B44" s="1" t="s">
        <v>62</v>
      </c>
      <c r="C44" s="16" t="s">
        <v>8</v>
      </c>
      <c r="D44" s="31" t="s">
        <v>297</v>
      </c>
      <c r="E44" s="16" t="s">
        <v>12</v>
      </c>
      <c r="F44" s="16">
        <v>2</v>
      </c>
      <c r="G44" s="2"/>
      <c r="H44" s="7">
        <f t="shared" si="0"/>
        <v>0</v>
      </c>
      <c r="I44" s="7">
        <f t="shared" si="1"/>
        <v>0</v>
      </c>
      <c r="J44" s="7">
        <f t="shared" si="2"/>
        <v>0</v>
      </c>
      <c r="K44" s="28"/>
      <c r="L44" s="8"/>
    </row>
    <row r="45" spans="1:12" ht="21.95" customHeight="1" x14ac:dyDescent="0.2">
      <c r="A45" s="6">
        <v>38</v>
      </c>
      <c r="B45" s="1" t="s">
        <v>48</v>
      </c>
      <c r="C45" s="16" t="s">
        <v>8</v>
      </c>
      <c r="D45" s="16" t="s">
        <v>49</v>
      </c>
      <c r="E45" s="16" t="s">
        <v>16</v>
      </c>
      <c r="F45" s="16">
        <v>2</v>
      </c>
      <c r="G45" s="2"/>
      <c r="H45" s="7">
        <f t="shared" si="0"/>
        <v>0</v>
      </c>
      <c r="I45" s="7">
        <f t="shared" si="1"/>
        <v>0</v>
      </c>
      <c r="J45" s="7">
        <f t="shared" si="2"/>
        <v>0</v>
      </c>
      <c r="K45" s="28"/>
    </row>
    <row r="46" spans="1:12" ht="21.95" customHeight="1" x14ac:dyDescent="0.2">
      <c r="A46" s="6">
        <v>39</v>
      </c>
      <c r="B46" s="1" t="s">
        <v>91</v>
      </c>
      <c r="C46" s="16" t="s">
        <v>25</v>
      </c>
      <c r="D46" s="16">
        <v>8438990050</v>
      </c>
      <c r="E46" s="16" t="s">
        <v>195</v>
      </c>
      <c r="F46" s="16">
        <v>1</v>
      </c>
      <c r="G46" s="2"/>
      <c r="H46" s="7">
        <f t="shared" si="0"/>
        <v>0</v>
      </c>
      <c r="I46" s="7">
        <f t="shared" si="1"/>
        <v>0</v>
      </c>
      <c r="J46" s="7">
        <f t="shared" si="2"/>
        <v>0</v>
      </c>
      <c r="K46" s="28"/>
    </row>
    <row r="47" spans="1:12" ht="21.95" customHeight="1" x14ac:dyDescent="0.2">
      <c r="A47" s="6">
        <v>40</v>
      </c>
      <c r="B47" s="1" t="s">
        <v>75</v>
      </c>
      <c r="C47" s="16" t="s">
        <v>8</v>
      </c>
      <c r="D47" s="31" t="s">
        <v>298</v>
      </c>
      <c r="E47" s="16" t="s">
        <v>22</v>
      </c>
      <c r="F47" s="16">
        <v>1</v>
      </c>
      <c r="G47" s="2"/>
      <c r="H47" s="7">
        <f t="shared" si="0"/>
        <v>0</v>
      </c>
      <c r="I47" s="7">
        <f t="shared" si="1"/>
        <v>0</v>
      </c>
      <c r="J47" s="7">
        <f t="shared" si="2"/>
        <v>0</v>
      </c>
      <c r="K47" s="28"/>
    </row>
    <row r="48" spans="1:12" ht="21.95" customHeight="1" x14ac:dyDescent="0.2">
      <c r="A48" s="6">
        <v>41</v>
      </c>
      <c r="B48" s="1" t="s">
        <v>50</v>
      </c>
      <c r="C48" s="16" t="s">
        <v>8</v>
      </c>
      <c r="D48" s="16" t="s">
        <v>51</v>
      </c>
      <c r="E48" s="16" t="s">
        <v>22</v>
      </c>
      <c r="F48" s="16">
        <v>1</v>
      </c>
      <c r="G48" s="2"/>
      <c r="H48" s="7">
        <f t="shared" si="0"/>
        <v>0</v>
      </c>
      <c r="I48" s="7">
        <f t="shared" si="1"/>
        <v>0</v>
      </c>
      <c r="J48" s="7">
        <f t="shared" si="2"/>
        <v>0</v>
      </c>
      <c r="K48" s="28"/>
    </row>
    <row r="49" spans="1:11" ht="21.95" customHeight="1" x14ac:dyDescent="0.2">
      <c r="A49" s="6">
        <v>42</v>
      </c>
      <c r="B49" s="1" t="s">
        <v>52</v>
      </c>
      <c r="C49" s="16" t="s">
        <v>8</v>
      </c>
      <c r="D49" s="31" t="s">
        <v>299</v>
      </c>
      <c r="E49" s="16" t="s">
        <v>20</v>
      </c>
      <c r="F49" s="16">
        <v>1</v>
      </c>
      <c r="G49" s="2"/>
      <c r="H49" s="7">
        <f t="shared" si="0"/>
        <v>0</v>
      </c>
      <c r="I49" s="7">
        <f t="shared" si="1"/>
        <v>0</v>
      </c>
      <c r="J49" s="7">
        <f t="shared" si="2"/>
        <v>0</v>
      </c>
      <c r="K49" s="28"/>
    </row>
    <row r="50" spans="1:11" ht="21.95" customHeight="1" x14ac:dyDescent="0.2">
      <c r="A50" s="6">
        <v>43</v>
      </c>
      <c r="B50" s="1" t="s">
        <v>78</v>
      </c>
      <c r="C50" s="16" t="s">
        <v>79</v>
      </c>
      <c r="D50" s="16" t="s">
        <v>203</v>
      </c>
      <c r="E50" s="16" t="s">
        <v>80</v>
      </c>
      <c r="F50" s="16">
        <v>1</v>
      </c>
      <c r="G50" s="2"/>
      <c r="H50" s="7">
        <f t="shared" si="0"/>
        <v>0</v>
      </c>
      <c r="I50" s="7">
        <f t="shared" si="1"/>
        <v>0</v>
      </c>
      <c r="J50" s="7">
        <f t="shared" si="2"/>
        <v>0</v>
      </c>
      <c r="K50" s="28"/>
    </row>
    <row r="51" spans="1:11" ht="21.95" customHeight="1" x14ac:dyDescent="0.2">
      <c r="A51" s="6">
        <v>44</v>
      </c>
      <c r="B51" s="1" t="s">
        <v>53</v>
      </c>
      <c r="C51" s="16" t="s">
        <v>8</v>
      </c>
      <c r="D51" s="31" t="s">
        <v>300</v>
      </c>
      <c r="E51" s="16" t="s">
        <v>16</v>
      </c>
      <c r="F51" s="16">
        <v>6</v>
      </c>
      <c r="G51" s="2"/>
      <c r="H51" s="7">
        <f t="shared" si="0"/>
        <v>0</v>
      </c>
      <c r="I51" s="7">
        <f t="shared" si="1"/>
        <v>0</v>
      </c>
      <c r="J51" s="7">
        <f t="shared" si="2"/>
        <v>0</v>
      </c>
      <c r="K51" s="28"/>
    </row>
    <row r="52" spans="1:11" ht="21.95" customHeight="1" x14ac:dyDescent="0.2">
      <c r="A52" s="6">
        <v>45</v>
      </c>
      <c r="B52" s="1" t="s">
        <v>141</v>
      </c>
      <c r="C52" s="16" t="s">
        <v>137</v>
      </c>
      <c r="D52" s="16">
        <v>85041001</v>
      </c>
      <c r="E52" s="16" t="s">
        <v>139</v>
      </c>
      <c r="F52" s="16">
        <v>25</v>
      </c>
      <c r="G52" s="2"/>
      <c r="H52" s="7">
        <f t="shared" si="0"/>
        <v>0</v>
      </c>
      <c r="I52" s="7">
        <f t="shared" si="1"/>
        <v>0</v>
      </c>
      <c r="J52" s="7">
        <f t="shared" si="2"/>
        <v>0</v>
      </c>
      <c r="K52" s="28"/>
    </row>
    <row r="53" spans="1:11" ht="21.95" customHeight="1" x14ac:dyDescent="0.2">
      <c r="A53" s="6">
        <v>46</v>
      </c>
      <c r="B53" s="1" t="s">
        <v>140</v>
      </c>
      <c r="C53" s="16" t="s">
        <v>137</v>
      </c>
      <c r="D53" s="16">
        <v>85042001</v>
      </c>
      <c r="E53" s="16" t="s">
        <v>139</v>
      </c>
      <c r="F53" s="16">
        <v>25</v>
      </c>
      <c r="G53" s="2"/>
      <c r="H53" s="7">
        <f t="shared" si="0"/>
        <v>0</v>
      </c>
      <c r="I53" s="7">
        <f t="shared" si="1"/>
        <v>0</v>
      </c>
      <c r="J53" s="7">
        <f t="shared" si="2"/>
        <v>0</v>
      </c>
      <c r="K53" s="28"/>
    </row>
    <row r="54" spans="1:11" ht="21.95" customHeight="1" x14ac:dyDescent="0.2">
      <c r="A54" s="6">
        <v>47</v>
      </c>
      <c r="B54" s="1" t="s">
        <v>138</v>
      </c>
      <c r="C54" s="16" t="s">
        <v>137</v>
      </c>
      <c r="D54" s="16">
        <v>85043002</v>
      </c>
      <c r="E54" s="16" t="s">
        <v>139</v>
      </c>
      <c r="F54" s="16">
        <v>25</v>
      </c>
      <c r="G54" s="2"/>
      <c r="H54" s="7">
        <f t="shared" si="0"/>
        <v>0</v>
      </c>
      <c r="I54" s="7">
        <f t="shared" si="1"/>
        <v>0</v>
      </c>
      <c r="J54" s="7">
        <f t="shared" si="2"/>
        <v>0</v>
      </c>
      <c r="K54" s="28"/>
    </row>
    <row r="55" spans="1:11" ht="21.95" customHeight="1" x14ac:dyDescent="0.2">
      <c r="A55" s="6">
        <v>48</v>
      </c>
      <c r="B55" s="1" t="s">
        <v>69</v>
      </c>
      <c r="C55" s="16" t="s">
        <v>200</v>
      </c>
      <c r="D55" s="16" t="s">
        <v>201</v>
      </c>
      <c r="E55" s="16" t="s">
        <v>70</v>
      </c>
      <c r="F55" s="16">
        <v>1</v>
      </c>
      <c r="G55" s="2"/>
      <c r="H55" s="7">
        <f t="shared" si="0"/>
        <v>0</v>
      </c>
      <c r="I55" s="7">
        <f t="shared" si="1"/>
        <v>0</v>
      </c>
      <c r="J55" s="7">
        <f t="shared" si="2"/>
        <v>0</v>
      </c>
      <c r="K55" s="28"/>
    </row>
    <row r="56" spans="1:11" ht="21.95" customHeight="1" x14ac:dyDescent="0.2">
      <c r="A56" s="6">
        <v>49</v>
      </c>
      <c r="B56" s="1" t="s">
        <v>71</v>
      </c>
      <c r="C56" s="16" t="s">
        <v>200</v>
      </c>
      <c r="D56" s="16" t="s">
        <v>202</v>
      </c>
      <c r="E56" s="16" t="s">
        <v>339</v>
      </c>
      <c r="F56" s="16">
        <v>1</v>
      </c>
      <c r="G56" s="2"/>
      <c r="H56" s="7">
        <f t="shared" si="0"/>
        <v>0</v>
      </c>
      <c r="I56" s="7">
        <f t="shared" si="1"/>
        <v>0</v>
      </c>
      <c r="J56" s="7">
        <f t="shared" si="2"/>
        <v>0</v>
      </c>
      <c r="K56" s="28"/>
    </row>
    <row r="57" spans="1:11" ht="21.95" customHeight="1" x14ac:dyDescent="0.2">
      <c r="A57" s="6">
        <v>50</v>
      </c>
      <c r="B57" s="1" t="s">
        <v>54</v>
      </c>
      <c r="C57" s="16" t="s">
        <v>21</v>
      </c>
      <c r="D57" s="16" t="s">
        <v>55</v>
      </c>
      <c r="E57" s="16" t="s">
        <v>20</v>
      </c>
      <c r="F57" s="16">
        <v>1</v>
      </c>
      <c r="G57" s="2"/>
      <c r="H57" s="7">
        <f t="shared" si="0"/>
        <v>0</v>
      </c>
      <c r="I57" s="7">
        <f t="shared" si="1"/>
        <v>0</v>
      </c>
      <c r="J57" s="7">
        <f t="shared" si="2"/>
        <v>0</v>
      </c>
      <c r="K57" s="28"/>
    </row>
    <row r="58" spans="1:11" ht="21.95" customHeight="1" x14ac:dyDescent="0.2">
      <c r="A58" s="6">
        <v>51</v>
      </c>
      <c r="B58" s="1" t="s">
        <v>63</v>
      </c>
      <c r="C58" s="16" t="s">
        <v>8</v>
      </c>
      <c r="D58" s="31" t="s">
        <v>301</v>
      </c>
      <c r="E58" s="16" t="s">
        <v>22</v>
      </c>
      <c r="F58" s="16">
        <v>1</v>
      </c>
      <c r="G58" s="2"/>
      <c r="H58" s="7">
        <f t="shared" si="0"/>
        <v>0</v>
      </c>
      <c r="I58" s="7">
        <f t="shared" si="1"/>
        <v>0</v>
      </c>
      <c r="J58" s="7">
        <f t="shared" si="2"/>
        <v>0</v>
      </c>
      <c r="K58" s="28"/>
    </row>
    <row r="59" spans="1:11" ht="21.95" customHeight="1" x14ac:dyDescent="0.2">
      <c r="A59" s="6">
        <v>52</v>
      </c>
      <c r="B59" s="1" t="s">
        <v>215</v>
      </c>
      <c r="C59" s="16" t="s">
        <v>216</v>
      </c>
      <c r="D59" s="16" t="s">
        <v>217</v>
      </c>
      <c r="E59" s="16" t="s">
        <v>16</v>
      </c>
      <c r="F59" s="16">
        <v>1</v>
      </c>
      <c r="G59" s="2"/>
      <c r="H59" s="7">
        <f t="shared" si="0"/>
        <v>0</v>
      </c>
      <c r="I59" s="7">
        <f t="shared" si="1"/>
        <v>0</v>
      </c>
      <c r="J59" s="7">
        <f t="shared" si="2"/>
        <v>0</v>
      </c>
      <c r="K59" s="28"/>
    </row>
    <row r="60" spans="1:11" ht="21.95" customHeight="1" x14ac:dyDescent="0.2">
      <c r="A60" s="6">
        <v>53</v>
      </c>
      <c r="B60" s="1" t="s">
        <v>67</v>
      </c>
      <c r="C60" s="16" t="s">
        <v>8</v>
      </c>
      <c r="D60" s="31" t="s">
        <v>302</v>
      </c>
      <c r="E60" s="16" t="s">
        <v>20</v>
      </c>
      <c r="F60" s="16">
        <v>1</v>
      </c>
      <c r="G60" s="2"/>
      <c r="H60" s="7">
        <f t="shared" si="0"/>
        <v>0</v>
      </c>
      <c r="I60" s="7">
        <f t="shared" si="1"/>
        <v>0</v>
      </c>
      <c r="J60" s="7">
        <f t="shared" si="2"/>
        <v>0</v>
      </c>
      <c r="K60" s="28"/>
    </row>
    <row r="61" spans="1:11" ht="21.95" customHeight="1" x14ac:dyDescent="0.2">
      <c r="A61" s="6">
        <v>54</v>
      </c>
      <c r="B61" s="1" t="s">
        <v>56</v>
      </c>
      <c r="C61" s="16" t="s">
        <v>8</v>
      </c>
      <c r="D61" s="16" t="s">
        <v>57</v>
      </c>
      <c r="E61" s="16" t="s">
        <v>31</v>
      </c>
      <c r="F61" s="16">
        <v>2</v>
      </c>
      <c r="G61" s="2"/>
      <c r="H61" s="7">
        <f t="shared" si="0"/>
        <v>0</v>
      </c>
      <c r="I61" s="7">
        <f t="shared" si="1"/>
        <v>0</v>
      </c>
      <c r="J61" s="7">
        <f t="shared" si="2"/>
        <v>0</v>
      </c>
      <c r="K61" s="28"/>
    </row>
    <row r="62" spans="1:11" ht="21.95" customHeight="1" x14ac:dyDescent="0.2">
      <c r="A62" s="6">
        <v>55</v>
      </c>
      <c r="B62" s="1" t="s">
        <v>56</v>
      </c>
      <c r="C62" s="16" t="s">
        <v>8</v>
      </c>
      <c r="D62" s="16" t="s">
        <v>58</v>
      </c>
      <c r="E62" s="16" t="s">
        <v>10</v>
      </c>
      <c r="F62" s="16">
        <v>2</v>
      </c>
      <c r="G62" s="2"/>
      <c r="H62" s="7">
        <f t="shared" si="0"/>
        <v>0</v>
      </c>
      <c r="I62" s="7">
        <f t="shared" si="1"/>
        <v>0</v>
      </c>
      <c r="J62" s="7">
        <f t="shared" si="2"/>
        <v>0</v>
      </c>
      <c r="K62" s="28"/>
    </row>
    <row r="63" spans="1:11" ht="21.95" customHeight="1" x14ac:dyDescent="0.2">
      <c r="A63" s="23"/>
      <c r="B63" s="24" t="s">
        <v>192</v>
      </c>
      <c r="C63" s="25"/>
      <c r="D63" s="25"/>
      <c r="E63" s="25"/>
      <c r="F63" s="25"/>
      <c r="G63" s="25"/>
      <c r="H63" s="25"/>
      <c r="I63" s="25"/>
      <c r="J63" s="25"/>
      <c r="K63" s="29"/>
    </row>
    <row r="64" spans="1:11" ht="21.95" customHeight="1" x14ac:dyDescent="0.2">
      <c r="A64" s="18">
        <v>56</v>
      </c>
      <c r="B64" s="19" t="s">
        <v>236</v>
      </c>
      <c r="C64" s="20" t="s">
        <v>8</v>
      </c>
      <c r="D64" s="20" t="s">
        <v>93</v>
      </c>
      <c r="E64" s="20" t="s">
        <v>94</v>
      </c>
      <c r="F64" s="20">
        <v>1</v>
      </c>
      <c r="G64" s="21"/>
      <c r="H64" s="22">
        <f t="shared" ref="H64" si="3">G64*1.19</f>
        <v>0</v>
      </c>
      <c r="I64" s="22">
        <f t="shared" ref="I64" si="4">G64*F64</f>
        <v>0</v>
      </c>
      <c r="J64" s="22">
        <f t="shared" ref="J64" si="5">H64*F64</f>
        <v>0</v>
      </c>
      <c r="K64" s="30"/>
    </row>
    <row r="65" spans="1:11" ht="23.25" customHeight="1" x14ac:dyDescent="0.2">
      <c r="A65" s="18">
        <v>57</v>
      </c>
      <c r="B65" s="1" t="s">
        <v>282</v>
      </c>
      <c r="C65" s="16" t="s">
        <v>8</v>
      </c>
      <c r="D65" s="16" t="s">
        <v>220</v>
      </c>
      <c r="E65" s="16" t="s">
        <v>112</v>
      </c>
      <c r="F65" s="16">
        <v>2</v>
      </c>
      <c r="G65" s="2"/>
      <c r="H65" s="22">
        <f t="shared" ref="H65:H124" si="6">G65*1.19</f>
        <v>0</v>
      </c>
      <c r="I65" s="22">
        <f t="shared" ref="I65:I124" si="7">G65*F65</f>
        <v>0</v>
      </c>
      <c r="J65" s="22">
        <f t="shared" ref="J65:J124" si="8">H65*F65</f>
        <v>0</v>
      </c>
      <c r="K65" s="28"/>
    </row>
    <row r="66" spans="1:11" ht="21.95" customHeight="1" x14ac:dyDescent="0.2">
      <c r="A66" s="18">
        <v>58</v>
      </c>
      <c r="B66" s="1" t="s">
        <v>186</v>
      </c>
      <c r="C66" s="16" t="s">
        <v>187</v>
      </c>
      <c r="D66" s="16" t="s">
        <v>188</v>
      </c>
      <c r="E66" s="16" t="s">
        <v>129</v>
      </c>
      <c r="F66" s="16">
        <v>2</v>
      </c>
      <c r="G66" s="21"/>
      <c r="H66" s="22">
        <f t="shared" si="6"/>
        <v>0</v>
      </c>
      <c r="I66" s="22">
        <f t="shared" si="7"/>
        <v>0</v>
      </c>
      <c r="J66" s="22">
        <f t="shared" si="8"/>
        <v>0</v>
      </c>
      <c r="K66" s="28"/>
    </row>
    <row r="67" spans="1:11" ht="21.95" customHeight="1" x14ac:dyDescent="0.2">
      <c r="A67" s="18">
        <v>59</v>
      </c>
      <c r="B67" s="1" t="s">
        <v>168</v>
      </c>
      <c r="C67" s="16" t="s">
        <v>25</v>
      </c>
      <c r="D67" s="31" t="s">
        <v>303</v>
      </c>
      <c r="E67" s="16" t="s">
        <v>12</v>
      </c>
      <c r="F67" s="16">
        <v>1</v>
      </c>
      <c r="G67" s="2"/>
      <c r="H67" s="22">
        <f t="shared" si="6"/>
        <v>0</v>
      </c>
      <c r="I67" s="22">
        <f t="shared" si="7"/>
        <v>0</v>
      </c>
      <c r="J67" s="22">
        <f t="shared" si="8"/>
        <v>0</v>
      </c>
      <c r="K67" s="30"/>
    </row>
    <row r="68" spans="1:11" ht="21.95" customHeight="1" x14ac:dyDescent="0.2">
      <c r="A68" s="18">
        <v>60</v>
      </c>
      <c r="B68" s="1" t="s">
        <v>95</v>
      </c>
      <c r="C68" s="16" t="s">
        <v>8</v>
      </c>
      <c r="D68" s="31" t="s">
        <v>304</v>
      </c>
      <c r="E68" s="16" t="s">
        <v>96</v>
      </c>
      <c r="F68" s="16">
        <v>9</v>
      </c>
      <c r="G68" s="21"/>
      <c r="H68" s="22">
        <f t="shared" si="6"/>
        <v>0</v>
      </c>
      <c r="I68" s="22">
        <f t="shared" si="7"/>
        <v>0</v>
      </c>
      <c r="J68" s="22">
        <f t="shared" si="8"/>
        <v>0</v>
      </c>
      <c r="K68" s="28"/>
    </row>
    <row r="69" spans="1:11" ht="21.95" customHeight="1" x14ac:dyDescent="0.2">
      <c r="A69" s="18">
        <v>61</v>
      </c>
      <c r="B69" s="1" t="s">
        <v>248</v>
      </c>
      <c r="C69" s="16" t="s">
        <v>8</v>
      </c>
      <c r="D69" s="31" t="s">
        <v>305</v>
      </c>
      <c r="E69" s="16" t="s">
        <v>94</v>
      </c>
      <c r="F69" s="16">
        <v>1</v>
      </c>
      <c r="G69" s="2"/>
      <c r="H69" s="22">
        <f t="shared" si="6"/>
        <v>0</v>
      </c>
      <c r="I69" s="22">
        <f t="shared" si="7"/>
        <v>0</v>
      </c>
      <c r="J69" s="22">
        <f t="shared" si="8"/>
        <v>0</v>
      </c>
      <c r="K69" s="28"/>
    </row>
    <row r="70" spans="1:11" ht="21.95" customHeight="1" x14ac:dyDescent="0.2">
      <c r="A70" s="18">
        <v>62</v>
      </c>
      <c r="B70" s="1" t="s">
        <v>249</v>
      </c>
      <c r="C70" s="16" t="s">
        <v>8</v>
      </c>
      <c r="D70" s="16" t="s">
        <v>97</v>
      </c>
      <c r="E70" s="16" t="s">
        <v>94</v>
      </c>
      <c r="F70" s="16">
        <v>1</v>
      </c>
      <c r="G70" s="21"/>
      <c r="H70" s="22">
        <f t="shared" si="6"/>
        <v>0</v>
      </c>
      <c r="I70" s="22">
        <f t="shared" si="7"/>
        <v>0</v>
      </c>
      <c r="J70" s="22">
        <f t="shared" si="8"/>
        <v>0</v>
      </c>
      <c r="K70" s="30"/>
    </row>
    <row r="71" spans="1:11" ht="21.95" customHeight="1" x14ac:dyDescent="0.2">
      <c r="A71" s="18">
        <v>63</v>
      </c>
      <c r="B71" s="1" t="s">
        <v>99</v>
      </c>
      <c r="C71" s="16" t="s">
        <v>8</v>
      </c>
      <c r="D71" s="16" t="s">
        <v>100</v>
      </c>
      <c r="E71" s="16" t="s">
        <v>12</v>
      </c>
      <c r="F71" s="16">
        <v>1</v>
      </c>
      <c r="G71" s="2"/>
      <c r="H71" s="22">
        <f t="shared" si="6"/>
        <v>0</v>
      </c>
      <c r="I71" s="22">
        <f t="shared" si="7"/>
        <v>0</v>
      </c>
      <c r="J71" s="22">
        <f t="shared" si="8"/>
        <v>0</v>
      </c>
      <c r="K71" s="28"/>
    </row>
    <row r="72" spans="1:11" ht="21.95" customHeight="1" x14ac:dyDescent="0.2">
      <c r="A72" s="18">
        <v>64</v>
      </c>
      <c r="B72" s="1" t="s">
        <v>250</v>
      </c>
      <c r="C72" s="16" t="s">
        <v>8</v>
      </c>
      <c r="D72" s="16" t="s">
        <v>98</v>
      </c>
      <c r="E72" s="16" t="s">
        <v>94</v>
      </c>
      <c r="F72" s="16">
        <v>2</v>
      </c>
      <c r="G72" s="21"/>
      <c r="H72" s="22">
        <f t="shared" si="6"/>
        <v>0</v>
      </c>
      <c r="I72" s="22">
        <f t="shared" si="7"/>
        <v>0</v>
      </c>
      <c r="J72" s="22">
        <f t="shared" si="8"/>
        <v>0</v>
      </c>
      <c r="K72" s="28"/>
    </row>
    <row r="73" spans="1:11" ht="21.95" customHeight="1" x14ac:dyDescent="0.2">
      <c r="A73" s="18">
        <v>65</v>
      </c>
      <c r="B73" s="1" t="s">
        <v>251</v>
      </c>
      <c r="C73" s="16" t="s">
        <v>8</v>
      </c>
      <c r="D73" s="31" t="s">
        <v>306</v>
      </c>
      <c r="E73" s="16" t="s">
        <v>94</v>
      </c>
      <c r="F73" s="16">
        <v>1</v>
      </c>
      <c r="G73" s="2"/>
      <c r="H73" s="22">
        <f t="shared" si="6"/>
        <v>0</v>
      </c>
      <c r="I73" s="22">
        <f t="shared" si="7"/>
        <v>0</v>
      </c>
      <c r="J73" s="22">
        <f t="shared" si="8"/>
        <v>0</v>
      </c>
      <c r="K73" s="30"/>
    </row>
    <row r="74" spans="1:11" ht="21.95" customHeight="1" x14ac:dyDescent="0.2">
      <c r="A74" s="18">
        <v>66</v>
      </c>
      <c r="B74" s="1" t="s">
        <v>23</v>
      </c>
      <c r="C74" s="16" t="s">
        <v>13</v>
      </c>
      <c r="D74" s="16" t="s">
        <v>214</v>
      </c>
      <c r="E74" s="16" t="s">
        <v>24</v>
      </c>
      <c r="F74" s="16">
        <v>5</v>
      </c>
      <c r="G74" s="21"/>
      <c r="H74" s="22">
        <f t="shared" si="6"/>
        <v>0</v>
      </c>
      <c r="I74" s="22">
        <f t="shared" si="7"/>
        <v>0</v>
      </c>
      <c r="J74" s="22">
        <f t="shared" si="8"/>
        <v>0</v>
      </c>
      <c r="K74" s="28"/>
    </row>
    <row r="75" spans="1:11" ht="21.95" customHeight="1" x14ac:dyDescent="0.2">
      <c r="A75" s="18">
        <v>67</v>
      </c>
      <c r="B75" s="1" t="s">
        <v>252</v>
      </c>
      <c r="C75" s="16" t="s">
        <v>8</v>
      </c>
      <c r="D75" s="16" t="s">
        <v>101</v>
      </c>
      <c r="E75" s="16" t="s">
        <v>94</v>
      </c>
      <c r="F75" s="16">
        <v>1</v>
      </c>
      <c r="G75" s="2"/>
      <c r="H75" s="22">
        <f t="shared" si="6"/>
        <v>0</v>
      </c>
      <c r="I75" s="22">
        <f t="shared" si="7"/>
        <v>0</v>
      </c>
      <c r="J75" s="22">
        <f t="shared" si="8"/>
        <v>0</v>
      </c>
      <c r="K75" s="28"/>
    </row>
    <row r="76" spans="1:11" ht="21.95" customHeight="1" x14ac:dyDescent="0.2">
      <c r="A76" s="18">
        <v>68</v>
      </c>
      <c r="B76" s="1" t="s">
        <v>253</v>
      </c>
      <c r="C76" s="16" t="s">
        <v>8</v>
      </c>
      <c r="D76" s="16" t="s">
        <v>104</v>
      </c>
      <c r="E76" s="16" t="s">
        <v>94</v>
      </c>
      <c r="F76" s="16">
        <v>1</v>
      </c>
      <c r="G76" s="21"/>
      <c r="H76" s="22">
        <f t="shared" si="6"/>
        <v>0</v>
      </c>
      <c r="I76" s="22">
        <f t="shared" si="7"/>
        <v>0</v>
      </c>
      <c r="J76" s="22">
        <f t="shared" si="8"/>
        <v>0</v>
      </c>
      <c r="K76" s="30"/>
    </row>
    <row r="77" spans="1:11" ht="21.95" customHeight="1" x14ac:dyDescent="0.2">
      <c r="A77" s="18">
        <v>69</v>
      </c>
      <c r="B77" s="1" t="s">
        <v>237</v>
      </c>
      <c r="C77" s="16" t="s">
        <v>8</v>
      </c>
      <c r="D77" s="16" t="s">
        <v>221</v>
      </c>
      <c r="E77" s="16" t="s">
        <v>112</v>
      </c>
      <c r="F77" s="16">
        <v>4</v>
      </c>
      <c r="G77" s="2"/>
      <c r="H77" s="22">
        <f t="shared" si="6"/>
        <v>0</v>
      </c>
      <c r="I77" s="22">
        <f t="shared" si="7"/>
        <v>0</v>
      </c>
      <c r="J77" s="22">
        <f t="shared" si="8"/>
        <v>0</v>
      </c>
      <c r="K77" s="28"/>
    </row>
    <row r="78" spans="1:11" ht="21.95" customHeight="1" x14ac:dyDescent="0.2">
      <c r="A78" s="18">
        <v>70</v>
      </c>
      <c r="B78" s="1" t="s">
        <v>254</v>
      </c>
      <c r="C78" s="16" t="s">
        <v>8</v>
      </c>
      <c r="D78" s="16" t="s">
        <v>105</v>
      </c>
      <c r="E78" s="16" t="s">
        <v>94</v>
      </c>
      <c r="F78" s="16">
        <v>1</v>
      </c>
      <c r="G78" s="21"/>
      <c r="H78" s="22">
        <f t="shared" si="6"/>
        <v>0</v>
      </c>
      <c r="I78" s="22">
        <f t="shared" si="7"/>
        <v>0</v>
      </c>
      <c r="J78" s="22">
        <f t="shared" si="8"/>
        <v>0</v>
      </c>
      <c r="K78" s="28"/>
    </row>
    <row r="79" spans="1:11" ht="21.95" customHeight="1" x14ac:dyDescent="0.2">
      <c r="A79" s="18">
        <v>71</v>
      </c>
      <c r="B79" s="1" t="s">
        <v>171</v>
      </c>
      <c r="C79" s="16" t="s">
        <v>25</v>
      </c>
      <c r="D79" s="16" t="s">
        <v>210</v>
      </c>
      <c r="E79" s="16" t="s">
        <v>20</v>
      </c>
      <c r="F79" s="16">
        <v>2</v>
      </c>
      <c r="G79" s="2"/>
      <c r="H79" s="22">
        <f t="shared" si="6"/>
        <v>0</v>
      </c>
      <c r="I79" s="22">
        <f t="shared" si="7"/>
        <v>0</v>
      </c>
      <c r="J79" s="22">
        <f t="shared" si="8"/>
        <v>0</v>
      </c>
      <c r="K79" s="30"/>
    </row>
    <row r="80" spans="1:11" ht="21.95" customHeight="1" x14ac:dyDescent="0.2">
      <c r="A80" s="18">
        <v>72</v>
      </c>
      <c r="B80" s="1" t="s">
        <v>107</v>
      </c>
      <c r="C80" s="16" t="s">
        <v>8</v>
      </c>
      <c r="D80" s="31" t="s">
        <v>307</v>
      </c>
      <c r="E80" s="16" t="s">
        <v>12</v>
      </c>
      <c r="F80" s="16">
        <v>1</v>
      </c>
      <c r="G80" s="21"/>
      <c r="H80" s="22">
        <f t="shared" si="6"/>
        <v>0</v>
      </c>
      <c r="I80" s="22">
        <f t="shared" si="7"/>
        <v>0</v>
      </c>
      <c r="J80" s="22">
        <f t="shared" si="8"/>
        <v>0</v>
      </c>
      <c r="K80" s="28"/>
    </row>
    <row r="81" spans="1:11" ht="21.95" customHeight="1" x14ac:dyDescent="0.2">
      <c r="A81" s="18">
        <v>73</v>
      </c>
      <c r="B81" s="1" t="s">
        <v>239</v>
      </c>
      <c r="C81" s="16" t="s">
        <v>8</v>
      </c>
      <c r="D81" s="16" t="s">
        <v>106</v>
      </c>
      <c r="E81" s="16" t="s">
        <v>94</v>
      </c>
      <c r="F81" s="16">
        <v>3</v>
      </c>
      <c r="G81" s="2"/>
      <c r="H81" s="22">
        <f t="shared" si="6"/>
        <v>0</v>
      </c>
      <c r="I81" s="22">
        <f t="shared" si="7"/>
        <v>0</v>
      </c>
      <c r="J81" s="22">
        <f t="shared" si="8"/>
        <v>0</v>
      </c>
      <c r="K81" s="28"/>
    </row>
    <row r="82" spans="1:11" ht="21.95" customHeight="1" x14ac:dyDescent="0.2">
      <c r="A82" s="18">
        <v>74</v>
      </c>
      <c r="B82" s="1" t="s">
        <v>240</v>
      </c>
      <c r="C82" s="16" t="s">
        <v>8</v>
      </c>
      <c r="D82" s="31" t="s">
        <v>308</v>
      </c>
      <c r="E82" s="16" t="s">
        <v>94</v>
      </c>
      <c r="F82" s="16">
        <v>1</v>
      </c>
      <c r="G82" s="21"/>
      <c r="H82" s="22">
        <f t="shared" si="6"/>
        <v>0</v>
      </c>
      <c r="I82" s="22">
        <f t="shared" si="7"/>
        <v>0</v>
      </c>
      <c r="J82" s="22">
        <f t="shared" si="8"/>
        <v>0</v>
      </c>
      <c r="K82" s="30"/>
    </row>
    <row r="83" spans="1:11" ht="21.95" customHeight="1" x14ac:dyDescent="0.2">
      <c r="A83" s="18">
        <v>75</v>
      </c>
      <c r="B83" s="1" t="s">
        <v>238</v>
      </c>
      <c r="C83" s="16" t="s">
        <v>8</v>
      </c>
      <c r="D83" s="16" t="s">
        <v>222</v>
      </c>
      <c r="E83" s="16" t="s">
        <v>112</v>
      </c>
      <c r="F83" s="16">
        <v>4</v>
      </c>
      <c r="G83" s="2"/>
      <c r="H83" s="22">
        <f t="shared" si="6"/>
        <v>0</v>
      </c>
      <c r="I83" s="22">
        <f t="shared" si="7"/>
        <v>0</v>
      </c>
      <c r="J83" s="22">
        <f t="shared" si="8"/>
        <v>0</v>
      </c>
      <c r="K83" s="28"/>
    </row>
    <row r="84" spans="1:11" ht="21.95" customHeight="1" x14ac:dyDescent="0.2">
      <c r="A84" s="18">
        <v>76</v>
      </c>
      <c r="B84" s="1" t="s">
        <v>255</v>
      </c>
      <c r="C84" s="16" t="s">
        <v>8</v>
      </c>
      <c r="D84" s="31" t="s">
        <v>309</v>
      </c>
      <c r="E84" s="16" t="s">
        <v>94</v>
      </c>
      <c r="F84" s="16">
        <v>1</v>
      </c>
      <c r="G84" s="21"/>
      <c r="H84" s="22">
        <f t="shared" si="6"/>
        <v>0</v>
      </c>
      <c r="I84" s="22">
        <f t="shared" si="7"/>
        <v>0</v>
      </c>
      <c r="J84" s="22">
        <f t="shared" si="8"/>
        <v>0</v>
      </c>
      <c r="K84" s="28"/>
    </row>
    <row r="85" spans="1:11" ht="21.95" customHeight="1" x14ac:dyDescent="0.2">
      <c r="A85" s="18">
        <v>77</v>
      </c>
      <c r="B85" s="1" t="s">
        <v>256</v>
      </c>
      <c r="C85" s="16" t="s">
        <v>8</v>
      </c>
      <c r="D85" s="31" t="s">
        <v>310</v>
      </c>
      <c r="E85" s="16" t="s">
        <v>94</v>
      </c>
      <c r="F85" s="16">
        <v>1</v>
      </c>
      <c r="G85" s="2"/>
      <c r="H85" s="22">
        <f t="shared" si="6"/>
        <v>0</v>
      </c>
      <c r="I85" s="22">
        <f t="shared" si="7"/>
        <v>0</v>
      </c>
      <c r="J85" s="22">
        <f t="shared" si="8"/>
        <v>0</v>
      </c>
      <c r="K85" s="30"/>
    </row>
    <row r="86" spans="1:11" ht="21.95" customHeight="1" x14ac:dyDescent="0.2">
      <c r="A86" s="18">
        <v>78</v>
      </c>
      <c r="B86" s="1" t="s">
        <v>109</v>
      </c>
      <c r="C86" s="16" t="s">
        <v>8</v>
      </c>
      <c r="D86" s="31">
        <v>1195330500</v>
      </c>
      <c r="E86" s="16" t="s">
        <v>110</v>
      </c>
      <c r="F86" s="16">
        <v>2</v>
      </c>
      <c r="G86" s="21"/>
      <c r="H86" s="22">
        <f t="shared" si="6"/>
        <v>0</v>
      </c>
      <c r="I86" s="22">
        <f t="shared" si="7"/>
        <v>0</v>
      </c>
      <c r="J86" s="22">
        <f t="shared" si="8"/>
        <v>0</v>
      </c>
      <c r="K86" s="28"/>
    </row>
    <row r="87" spans="1:11" ht="21.95" customHeight="1" x14ac:dyDescent="0.2">
      <c r="A87" s="18">
        <v>79</v>
      </c>
      <c r="B87" s="1" t="s">
        <v>166</v>
      </c>
      <c r="C87" s="16" t="s">
        <v>25</v>
      </c>
      <c r="D87" s="31" t="s">
        <v>336</v>
      </c>
      <c r="E87" s="16" t="s">
        <v>16</v>
      </c>
      <c r="F87" s="16">
        <v>2</v>
      </c>
      <c r="G87" s="2"/>
      <c r="H87" s="22">
        <f t="shared" si="6"/>
        <v>0</v>
      </c>
      <c r="I87" s="22">
        <f t="shared" si="7"/>
        <v>0</v>
      </c>
      <c r="J87" s="22">
        <f t="shared" si="8"/>
        <v>0</v>
      </c>
      <c r="K87" s="28"/>
    </row>
    <row r="88" spans="1:11" ht="21.95" customHeight="1" x14ac:dyDescent="0.2">
      <c r="A88" s="18">
        <v>80</v>
      </c>
      <c r="B88" s="1" t="s">
        <v>167</v>
      </c>
      <c r="C88" s="16" t="s">
        <v>25</v>
      </c>
      <c r="D88" s="31" t="s">
        <v>311</v>
      </c>
      <c r="E88" s="16" t="s">
        <v>16</v>
      </c>
      <c r="F88" s="16">
        <v>1</v>
      </c>
      <c r="G88" s="21"/>
      <c r="H88" s="22">
        <f t="shared" si="6"/>
        <v>0</v>
      </c>
      <c r="I88" s="22">
        <f t="shared" si="7"/>
        <v>0</v>
      </c>
      <c r="J88" s="22">
        <f t="shared" si="8"/>
        <v>0</v>
      </c>
      <c r="K88" s="30"/>
    </row>
    <row r="89" spans="1:11" ht="21.95" customHeight="1" x14ac:dyDescent="0.2">
      <c r="A89" s="18">
        <v>81</v>
      </c>
      <c r="B89" s="1" t="s">
        <v>172</v>
      </c>
      <c r="C89" s="16" t="s">
        <v>25</v>
      </c>
      <c r="D89" s="16" t="s">
        <v>173</v>
      </c>
      <c r="E89" s="16" t="s">
        <v>20</v>
      </c>
      <c r="F89" s="16">
        <v>1</v>
      </c>
      <c r="G89" s="2"/>
      <c r="H89" s="22">
        <f t="shared" si="6"/>
        <v>0</v>
      </c>
      <c r="I89" s="22">
        <f t="shared" si="7"/>
        <v>0</v>
      </c>
      <c r="J89" s="22">
        <f t="shared" si="8"/>
        <v>0</v>
      </c>
      <c r="K89" s="28"/>
    </row>
    <row r="90" spans="1:11" ht="21.95" customHeight="1" x14ac:dyDescent="0.2">
      <c r="A90" s="18">
        <v>82</v>
      </c>
      <c r="B90" s="1" t="s">
        <v>257</v>
      </c>
      <c r="C90" s="16" t="s">
        <v>8</v>
      </c>
      <c r="D90" s="31" t="s">
        <v>312</v>
      </c>
      <c r="E90" s="16" t="s">
        <v>94</v>
      </c>
      <c r="F90" s="16">
        <v>3</v>
      </c>
      <c r="G90" s="21"/>
      <c r="H90" s="22">
        <f t="shared" si="6"/>
        <v>0</v>
      </c>
      <c r="I90" s="22">
        <f t="shared" si="7"/>
        <v>0</v>
      </c>
      <c r="J90" s="22">
        <f t="shared" si="8"/>
        <v>0</v>
      </c>
      <c r="K90" s="28"/>
    </row>
    <row r="91" spans="1:11" ht="21.95" customHeight="1" x14ac:dyDescent="0.2">
      <c r="A91" s="18">
        <v>83</v>
      </c>
      <c r="B91" s="1" t="s">
        <v>258</v>
      </c>
      <c r="C91" s="16" t="s">
        <v>8</v>
      </c>
      <c r="D91" s="31" t="s">
        <v>313</v>
      </c>
      <c r="E91" s="16" t="s">
        <v>94</v>
      </c>
      <c r="F91" s="16">
        <v>1</v>
      </c>
      <c r="G91" s="2"/>
      <c r="H91" s="22">
        <f t="shared" si="6"/>
        <v>0</v>
      </c>
      <c r="I91" s="22">
        <f t="shared" si="7"/>
        <v>0</v>
      </c>
      <c r="J91" s="22">
        <f t="shared" si="8"/>
        <v>0</v>
      </c>
      <c r="K91" s="30"/>
    </row>
    <row r="92" spans="1:11" ht="21.95" customHeight="1" x14ac:dyDescent="0.2">
      <c r="A92" s="18">
        <v>84</v>
      </c>
      <c r="B92" s="1" t="s">
        <v>334</v>
      </c>
      <c r="C92" s="16" t="s">
        <v>8</v>
      </c>
      <c r="D92" s="31">
        <v>1048170250</v>
      </c>
      <c r="E92" s="16" t="s">
        <v>335</v>
      </c>
      <c r="F92" s="16">
        <v>3</v>
      </c>
      <c r="G92" s="21"/>
      <c r="H92" s="22">
        <f t="shared" si="6"/>
        <v>0</v>
      </c>
      <c r="I92" s="22">
        <f t="shared" si="7"/>
        <v>0</v>
      </c>
      <c r="J92" s="22">
        <f t="shared" si="8"/>
        <v>0</v>
      </c>
      <c r="K92" s="30"/>
    </row>
    <row r="93" spans="1:11" ht="21.95" customHeight="1" x14ac:dyDescent="0.2">
      <c r="A93" s="18">
        <v>85</v>
      </c>
      <c r="B93" s="1" t="s">
        <v>182</v>
      </c>
      <c r="C93" s="16" t="s">
        <v>204</v>
      </c>
      <c r="D93" s="16">
        <v>1192663</v>
      </c>
      <c r="E93" s="16" t="s">
        <v>340</v>
      </c>
      <c r="F93" s="16">
        <v>4</v>
      </c>
      <c r="G93" s="21"/>
      <c r="H93" s="22">
        <f t="shared" si="6"/>
        <v>0</v>
      </c>
      <c r="I93" s="22">
        <f t="shared" si="7"/>
        <v>0</v>
      </c>
      <c r="J93" s="22">
        <f t="shared" si="8"/>
        <v>0</v>
      </c>
      <c r="K93" s="28"/>
    </row>
    <row r="94" spans="1:11" ht="21.95" customHeight="1" x14ac:dyDescent="0.2">
      <c r="A94" s="18">
        <v>86</v>
      </c>
      <c r="B94" s="1" t="s">
        <v>111</v>
      </c>
      <c r="C94" s="16" t="s">
        <v>8</v>
      </c>
      <c r="D94" s="31">
        <v>1198140500</v>
      </c>
      <c r="E94" s="16" t="s">
        <v>112</v>
      </c>
      <c r="F94" s="16">
        <v>2</v>
      </c>
      <c r="G94" s="2"/>
      <c r="H94" s="22">
        <f t="shared" si="6"/>
        <v>0</v>
      </c>
      <c r="I94" s="22">
        <f t="shared" si="7"/>
        <v>0</v>
      </c>
      <c r="J94" s="22">
        <f t="shared" si="8"/>
        <v>0</v>
      </c>
      <c r="K94" s="28"/>
    </row>
    <row r="95" spans="1:11" ht="21.95" customHeight="1" x14ac:dyDescent="0.2">
      <c r="A95" s="18">
        <v>87</v>
      </c>
      <c r="B95" s="1" t="s">
        <v>259</v>
      </c>
      <c r="C95" s="16" t="s">
        <v>8</v>
      </c>
      <c r="D95" s="16" t="s">
        <v>113</v>
      </c>
      <c r="E95" s="16" t="s">
        <v>94</v>
      </c>
      <c r="F95" s="16">
        <v>1</v>
      </c>
      <c r="G95" s="21"/>
      <c r="H95" s="22">
        <f t="shared" si="6"/>
        <v>0</v>
      </c>
      <c r="I95" s="22">
        <f t="shared" si="7"/>
        <v>0</v>
      </c>
      <c r="J95" s="22">
        <f t="shared" si="8"/>
        <v>0</v>
      </c>
      <c r="K95" s="30"/>
    </row>
    <row r="96" spans="1:11" ht="21.95" customHeight="1" x14ac:dyDescent="0.2">
      <c r="A96" s="18">
        <v>88</v>
      </c>
      <c r="B96" s="1" t="s">
        <v>114</v>
      </c>
      <c r="C96" s="16" t="s">
        <v>204</v>
      </c>
      <c r="D96" s="16">
        <v>1193974</v>
      </c>
      <c r="E96" s="16" t="s">
        <v>205</v>
      </c>
      <c r="F96" s="16">
        <v>1</v>
      </c>
      <c r="G96" s="2"/>
      <c r="H96" s="22">
        <f t="shared" si="6"/>
        <v>0</v>
      </c>
      <c r="I96" s="22">
        <f t="shared" si="7"/>
        <v>0</v>
      </c>
      <c r="J96" s="22">
        <f t="shared" si="8"/>
        <v>0</v>
      </c>
      <c r="K96" s="28"/>
    </row>
    <row r="97" spans="1:11" ht="21.95" customHeight="1" x14ac:dyDescent="0.2">
      <c r="A97" s="18">
        <v>89</v>
      </c>
      <c r="B97" s="1" t="s">
        <v>115</v>
      </c>
      <c r="C97" s="16" t="s">
        <v>8</v>
      </c>
      <c r="D97" s="31" t="s">
        <v>314</v>
      </c>
      <c r="E97" s="16" t="s">
        <v>94</v>
      </c>
      <c r="F97" s="16">
        <v>1</v>
      </c>
      <c r="G97" s="21"/>
      <c r="H97" s="22">
        <f t="shared" si="6"/>
        <v>0</v>
      </c>
      <c r="I97" s="22">
        <f t="shared" si="7"/>
        <v>0</v>
      </c>
      <c r="J97" s="22">
        <f t="shared" si="8"/>
        <v>0</v>
      </c>
      <c r="K97" s="28"/>
    </row>
    <row r="98" spans="1:11" ht="21.95" customHeight="1" x14ac:dyDescent="0.2">
      <c r="A98" s="18">
        <v>90</v>
      </c>
      <c r="B98" s="1" t="s">
        <v>260</v>
      </c>
      <c r="C98" s="16" t="s">
        <v>8</v>
      </c>
      <c r="D98" s="31" t="s">
        <v>315</v>
      </c>
      <c r="E98" s="16" t="s">
        <v>94</v>
      </c>
      <c r="F98" s="16">
        <v>1</v>
      </c>
      <c r="G98" s="2"/>
      <c r="H98" s="22">
        <f t="shared" si="6"/>
        <v>0</v>
      </c>
      <c r="I98" s="22">
        <f t="shared" si="7"/>
        <v>0</v>
      </c>
      <c r="J98" s="22">
        <f t="shared" si="8"/>
        <v>0</v>
      </c>
      <c r="K98" s="30"/>
    </row>
    <row r="99" spans="1:11" ht="21.95" customHeight="1" x14ac:dyDescent="0.2">
      <c r="A99" s="18">
        <v>91</v>
      </c>
      <c r="B99" s="1" t="s">
        <v>261</v>
      </c>
      <c r="C99" s="16" t="s">
        <v>8</v>
      </c>
      <c r="D99" s="16" t="s">
        <v>116</v>
      </c>
      <c r="E99" s="16" t="s">
        <v>94</v>
      </c>
      <c r="F99" s="16">
        <v>1</v>
      </c>
      <c r="G99" s="21"/>
      <c r="H99" s="22">
        <f t="shared" si="6"/>
        <v>0</v>
      </c>
      <c r="I99" s="22">
        <f t="shared" si="7"/>
        <v>0</v>
      </c>
      <c r="J99" s="22">
        <f t="shared" si="8"/>
        <v>0</v>
      </c>
      <c r="K99" s="28"/>
    </row>
    <row r="100" spans="1:11" ht="21.95" customHeight="1" x14ac:dyDescent="0.2">
      <c r="A100" s="18">
        <v>92</v>
      </c>
      <c r="B100" s="1" t="s">
        <v>184</v>
      </c>
      <c r="C100" s="16" t="s">
        <v>8</v>
      </c>
      <c r="D100" s="16" t="s">
        <v>185</v>
      </c>
      <c r="E100" s="16" t="s">
        <v>12</v>
      </c>
      <c r="F100" s="16">
        <v>1</v>
      </c>
      <c r="G100" s="2"/>
      <c r="H100" s="22">
        <f t="shared" si="6"/>
        <v>0</v>
      </c>
      <c r="I100" s="22">
        <f t="shared" si="7"/>
        <v>0</v>
      </c>
      <c r="J100" s="22">
        <f t="shared" si="8"/>
        <v>0</v>
      </c>
      <c r="K100" s="28"/>
    </row>
    <row r="101" spans="1:11" ht="21.95" customHeight="1" x14ac:dyDescent="0.2">
      <c r="A101" s="18">
        <v>93</v>
      </c>
      <c r="B101" s="1" t="s">
        <v>120</v>
      </c>
      <c r="C101" s="16" t="s">
        <v>8</v>
      </c>
      <c r="D101" s="16" t="s">
        <v>121</v>
      </c>
      <c r="E101" s="16" t="s">
        <v>12</v>
      </c>
      <c r="F101" s="16">
        <v>1</v>
      </c>
      <c r="G101" s="21"/>
      <c r="H101" s="22">
        <f t="shared" si="6"/>
        <v>0</v>
      </c>
      <c r="I101" s="22">
        <f t="shared" si="7"/>
        <v>0</v>
      </c>
      <c r="J101" s="22">
        <f t="shared" si="8"/>
        <v>0</v>
      </c>
      <c r="K101" s="30"/>
    </row>
    <row r="102" spans="1:11" ht="21.95" customHeight="1" x14ac:dyDescent="0.2">
      <c r="A102" s="18">
        <v>94</v>
      </c>
      <c r="B102" s="1" t="s">
        <v>218</v>
      </c>
      <c r="C102" s="16" t="s">
        <v>8</v>
      </c>
      <c r="D102" s="16" t="s">
        <v>219</v>
      </c>
      <c r="E102" s="16" t="s">
        <v>9</v>
      </c>
      <c r="F102" s="16">
        <v>2</v>
      </c>
      <c r="G102" s="2"/>
      <c r="H102" s="22">
        <f t="shared" si="6"/>
        <v>0</v>
      </c>
      <c r="I102" s="22">
        <f t="shared" si="7"/>
        <v>0</v>
      </c>
      <c r="J102" s="22">
        <f t="shared" si="8"/>
        <v>0</v>
      </c>
      <c r="K102" s="28"/>
    </row>
    <row r="103" spans="1:11" ht="21.95" customHeight="1" x14ac:dyDescent="0.2">
      <c r="A103" s="18">
        <v>95</v>
      </c>
      <c r="B103" s="1" t="s">
        <v>164</v>
      </c>
      <c r="C103" s="16" t="s">
        <v>25</v>
      </c>
      <c r="D103" s="16" t="s">
        <v>165</v>
      </c>
      <c r="E103" s="16" t="s">
        <v>20</v>
      </c>
      <c r="F103" s="16">
        <v>2</v>
      </c>
      <c r="G103" s="21"/>
      <c r="H103" s="22">
        <f t="shared" si="6"/>
        <v>0</v>
      </c>
      <c r="I103" s="22">
        <f t="shared" si="7"/>
        <v>0</v>
      </c>
      <c r="J103" s="22">
        <f t="shared" si="8"/>
        <v>0</v>
      </c>
      <c r="K103" s="28"/>
    </row>
    <row r="104" spans="1:11" ht="21.95" customHeight="1" x14ac:dyDescent="0.2">
      <c r="A104" s="18">
        <v>96</v>
      </c>
      <c r="B104" s="1" t="s">
        <v>122</v>
      </c>
      <c r="C104" s="16" t="s">
        <v>8</v>
      </c>
      <c r="D104" s="16" t="s">
        <v>123</v>
      </c>
      <c r="E104" s="16" t="s">
        <v>16</v>
      </c>
      <c r="F104" s="16">
        <v>1</v>
      </c>
      <c r="G104" s="2"/>
      <c r="H104" s="22">
        <f t="shared" si="6"/>
        <v>0</v>
      </c>
      <c r="I104" s="22">
        <f t="shared" si="7"/>
        <v>0</v>
      </c>
      <c r="J104" s="22">
        <f t="shared" si="8"/>
        <v>0</v>
      </c>
      <c r="K104" s="30"/>
    </row>
    <row r="105" spans="1:11" ht="21.95" customHeight="1" x14ac:dyDescent="0.2">
      <c r="A105" s="18">
        <v>97</v>
      </c>
      <c r="B105" s="1" t="s">
        <v>241</v>
      </c>
      <c r="C105" s="16" t="s">
        <v>8</v>
      </c>
      <c r="D105" s="16" t="s">
        <v>117</v>
      </c>
      <c r="E105" s="16" t="s">
        <v>94</v>
      </c>
      <c r="F105" s="16">
        <v>3</v>
      </c>
      <c r="G105" s="21"/>
      <c r="H105" s="22">
        <f t="shared" si="6"/>
        <v>0</v>
      </c>
      <c r="I105" s="22">
        <f t="shared" si="7"/>
        <v>0</v>
      </c>
      <c r="J105" s="22">
        <f t="shared" si="8"/>
        <v>0</v>
      </c>
      <c r="K105" s="28"/>
    </row>
    <row r="106" spans="1:11" ht="21.95" customHeight="1" x14ac:dyDescent="0.2">
      <c r="A106" s="18">
        <v>98</v>
      </c>
      <c r="B106" s="1" t="s">
        <v>242</v>
      </c>
      <c r="C106" s="16" t="s">
        <v>8</v>
      </c>
      <c r="D106" s="31" t="s">
        <v>316</v>
      </c>
      <c r="E106" s="16" t="s">
        <v>94</v>
      </c>
      <c r="F106" s="16">
        <v>2</v>
      </c>
      <c r="G106" s="2"/>
      <c r="H106" s="22">
        <f t="shared" si="6"/>
        <v>0</v>
      </c>
      <c r="I106" s="22">
        <f t="shared" si="7"/>
        <v>0</v>
      </c>
      <c r="J106" s="22">
        <f t="shared" si="8"/>
        <v>0</v>
      </c>
      <c r="K106" s="28"/>
    </row>
    <row r="107" spans="1:11" ht="21.95" customHeight="1" x14ac:dyDescent="0.2">
      <c r="A107" s="18">
        <v>99</v>
      </c>
      <c r="B107" s="1" t="s">
        <v>118</v>
      </c>
      <c r="C107" s="16" t="s">
        <v>8</v>
      </c>
      <c r="D107" s="31" t="s">
        <v>317</v>
      </c>
      <c r="E107" s="16" t="s">
        <v>119</v>
      </c>
      <c r="F107" s="16">
        <v>13</v>
      </c>
      <c r="G107" s="21"/>
      <c r="H107" s="22">
        <f t="shared" si="6"/>
        <v>0</v>
      </c>
      <c r="I107" s="22">
        <f t="shared" si="7"/>
        <v>0</v>
      </c>
      <c r="J107" s="22">
        <f t="shared" si="8"/>
        <v>0</v>
      </c>
      <c r="K107" s="30"/>
    </row>
    <row r="108" spans="1:11" ht="21.95" customHeight="1" x14ac:dyDescent="0.2">
      <c r="A108" s="18">
        <v>100</v>
      </c>
      <c r="B108" s="1" t="s">
        <v>183</v>
      </c>
      <c r="C108" s="16" t="s">
        <v>8</v>
      </c>
      <c r="D108" s="16" t="s">
        <v>213</v>
      </c>
      <c r="E108" s="16" t="s">
        <v>16</v>
      </c>
      <c r="F108" s="16">
        <v>1</v>
      </c>
      <c r="G108" s="2"/>
      <c r="H108" s="22">
        <f t="shared" si="6"/>
        <v>0</v>
      </c>
      <c r="I108" s="22">
        <f t="shared" si="7"/>
        <v>0</v>
      </c>
      <c r="J108" s="22">
        <f t="shared" si="8"/>
        <v>0</v>
      </c>
      <c r="K108" s="28"/>
    </row>
    <row r="109" spans="1:11" ht="21.95" customHeight="1" x14ac:dyDescent="0.2">
      <c r="A109" s="18">
        <v>101</v>
      </c>
      <c r="B109" s="1" t="s">
        <v>243</v>
      </c>
      <c r="C109" s="16" t="s">
        <v>8</v>
      </c>
      <c r="D109" s="31" t="s">
        <v>318</v>
      </c>
      <c r="E109" s="16" t="s">
        <v>94</v>
      </c>
      <c r="F109" s="16">
        <v>1</v>
      </c>
      <c r="G109" s="21"/>
      <c r="H109" s="22">
        <f t="shared" si="6"/>
        <v>0</v>
      </c>
      <c r="I109" s="22">
        <f t="shared" si="7"/>
        <v>0</v>
      </c>
      <c r="J109" s="22">
        <f t="shared" si="8"/>
        <v>0</v>
      </c>
      <c r="K109" s="28"/>
    </row>
    <row r="110" spans="1:11" ht="21.95" customHeight="1" x14ac:dyDescent="0.2">
      <c r="A110" s="18">
        <v>102</v>
      </c>
      <c r="B110" s="1" t="s">
        <v>33</v>
      </c>
      <c r="C110" s="16" t="s">
        <v>8</v>
      </c>
      <c r="D110" s="16" t="s">
        <v>161</v>
      </c>
      <c r="E110" s="16" t="s">
        <v>22</v>
      </c>
      <c r="F110" s="16">
        <v>1</v>
      </c>
      <c r="G110" s="2"/>
      <c r="H110" s="22">
        <f t="shared" si="6"/>
        <v>0</v>
      </c>
      <c r="I110" s="22">
        <f t="shared" si="7"/>
        <v>0</v>
      </c>
      <c r="J110" s="22">
        <f t="shared" si="8"/>
        <v>0</v>
      </c>
      <c r="K110" s="30"/>
    </row>
    <row r="111" spans="1:11" ht="21.95" customHeight="1" x14ac:dyDescent="0.2">
      <c r="A111" s="18">
        <v>103</v>
      </c>
      <c r="B111" s="1" t="s">
        <v>178</v>
      </c>
      <c r="C111" s="16" t="s">
        <v>25</v>
      </c>
      <c r="D111" s="16" t="s">
        <v>179</v>
      </c>
      <c r="E111" s="16" t="s">
        <v>22</v>
      </c>
      <c r="F111" s="16">
        <v>1</v>
      </c>
      <c r="G111" s="21"/>
      <c r="H111" s="22">
        <f t="shared" si="6"/>
        <v>0</v>
      </c>
      <c r="I111" s="22">
        <f t="shared" si="7"/>
        <v>0</v>
      </c>
      <c r="J111" s="22">
        <f t="shared" si="8"/>
        <v>0</v>
      </c>
      <c r="K111" s="28"/>
    </row>
    <row r="112" spans="1:11" ht="21.95" customHeight="1" x14ac:dyDescent="0.2">
      <c r="A112" s="18">
        <v>104</v>
      </c>
      <c r="B112" s="1" t="s">
        <v>124</v>
      </c>
      <c r="C112" s="16" t="s">
        <v>8</v>
      </c>
      <c r="D112" s="31" t="s">
        <v>319</v>
      </c>
      <c r="E112" s="16" t="s">
        <v>94</v>
      </c>
      <c r="F112" s="16">
        <v>3</v>
      </c>
      <c r="G112" s="2"/>
      <c r="H112" s="22">
        <f t="shared" si="6"/>
        <v>0</v>
      </c>
      <c r="I112" s="22">
        <f t="shared" si="7"/>
        <v>0</v>
      </c>
      <c r="J112" s="22">
        <f t="shared" si="8"/>
        <v>0</v>
      </c>
      <c r="K112" s="28"/>
    </row>
    <row r="113" spans="1:11" ht="21.95" customHeight="1" x14ac:dyDescent="0.2">
      <c r="A113" s="18">
        <v>105</v>
      </c>
      <c r="B113" s="1" t="s">
        <v>244</v>
      </c>
      <c r="C113" s="16" t="s">
        <v>8</v>
      </c>
      <c r="D113" s="16" t="s">
        <v>125</v>
      </c>
      <c r="E113" s="16" t="s">
        <v>94</v>
      </c>
      <c r="F113" s="16">
        <v>1</v>
      </c>
      <c r="G113" s="21"/>
      <c r="H113" s="22">
        <f t="shared" si="6"/>
        <v>0</v>
      </c>
      <c r="I113" s="22">
        <f t="shared" si="7"/>
        <v>0</v>
      </c>
      <c r="J113" s="22">
        <f t="shared" si="8"/>
        <v>0</v>
      </c>
      <c r="K113" s="30"/>
    </row>
    <row r="114" spans="1:11" ht="21.95" customHeight="1" x14ac:dyDescent="0.2">
      <c r="A114" s="18">
        <v>106</v>
      </c>
      <c r="B114" s="1" t="s">
        <v>169</v>
      </c>
      <c r="C114" s="16" t="s">
        <v>25</v>
      </c>
      <c r="D114" s="16" t="s">
        <v>170</v>
      </c>
      <c r="E114" s="16" t="s">
        <v>12</v>
      </c>
      <c r="F114" s="16">
        <v>2</v>
      </c>
      <c r="G114" s="2"/>
      <c r="H114" s="22">
        <f t="shared" si="6"/>
        <v>0</v>
      </c>
      <c r="I114" s="22">
        <f t="shared" si="7"/>
        <v>0</v>
      </c>
      <c r="J114" s="22">
        <f t="shared" si="8"/>
        <v>0</v>
      </c>
      <c r="K114" s="28"/>
    </row>
    <row r="115" spans="1:11" ht="21.95" customHeight="1" x14ac:dyDescent="0.2">
      <c r="A115" s="18">
        <v>107</v>
      </c>
      <c r="B115" s="1" t="s">
        <v>245</v>
      </c>
      <c r="C115" s="16" t="s">
        <v>8</v>
      </c>
      <c r="D115" s="31" t="s">
        <v>320</v>
      </c>
      <c r="E115" s="16" t="s">
        <v>94</v>
      </c>
      <c r="F115" s="16">
        <v>3</v>
      </c>
      <c r="G115" s="21"/>
      <c r="H115" s="22">
        <f t="shared" si="6"/>
        <v>0</v>
      </c>
      <c r="I115" s="22">
        <f t="shared" si="7"/>
        <v>0</v>
      </c>
      <c r="J115" s="22">
        <f t="shared" si="8"/>
        <v>0</v>
      </c>
      <c r="K115" s="28"/>
    </row>
    <row r="116" spans="1:11" ht="21.95" customHeight="1" x14ac:dyDescent="0.2">
      <c r="A116" s="18">
        <v>108</v>
      </c>
      <c r="B116" s="1" t="s">
        <v>246</v>
      </c>
      <c r="C116" s="16" t="s">
        <v>8</v>
      </c>
      <c r="D116" s="31" t="s">
        <v>321</v>
      </c>
      <c r="E116" s="16" t="s">
        <v>94</v>
      </c>
      <c r="F116" s="16">
        <v>1</v>
      </c>
      <c r="G116" s="2"/>
      <c r="H116" s="22">
        <f t="shared" si="6"/>
        <v>0</v>
      </c>
      <c r="I116" s="22">
        <f t="shared" si="7"/>
        <v>0</v>
      </c>
      <c r="J116" s="22">
        <f t="shared" si="8"/>
        <v>0</v>
      </c>
      <c r="K116" s="30"/>
    </row>
    <row r="117" spans="1:11" ht="21.95" customHeight="1" x14ac:dyDescent="0.2">
      <c r="A117" s="18">
        <v>109</v>
      </c>
      <c r="B117" s="1" t="s">
        <v>247</v>
      </c>
      <c r="C117" s="16" t="s">
        <v>8</v>
      </c>
      <c r="D117" s="31" t="s">
        <v>322</v>
      </c>
      <c r="E117" s="16" t="s">
        <v>94</v>
      </c>
      <c r="F117" s="16">
        <v>1</v>
      </c>
      <c r="G117" s="21"/>
      <c r="H117" s="22">
        <f t="shared" si="6"/>
        <v>0</v>
      </c>
      <c r="I117" s="22">
        <f t="shared" si="7"/>
        <v>0</v>
      </c>
      <c r="J117" s="22">
        <f t="shared" si="8"/>
        <v>0</v>
      </c>
      <c r="K117" s="28"/>
    </row>
    <row r="118" spans="1:11" ht="21.95" customHeight="1" x14ac:dyDescent="0.2">
      <c r="A118" s="18">
        <v>110</v>
      </c>
      <c r="B118" s="1" t="s">
        <v>126</v>
      </c>
      <c r="C118" s="16" t="s">
        <v>8</v>
      </c>
      <c r="D118" s="16" t="s">
        <v>127</v>
      </c>
      <c r="E118" s="16" t="s">
        <v>70</v>
      </c>
      <c r="F118" s="16">
        <v>5</v>
      </c>
      <c r="G118" s="2"/>
      <c r="H118" s="22">
        <f t="shared" si="6"/>
        <v>0</v>
      </c>
      <c r="I118" s="22">
        <f t="shared" si="7"/>
        <v>0</v>
      </c>
      <c r="J118" s="22">
        <f t="shared" si="8"/>
        <v>0</v>
      </c>
      <c r="K118" s="28"/>
    </row>
    <row r="119" spans="1:11" ht="21.95" customHeight="1" x14ac:dyDescent="0.2">
      <c r="A119" s="18">
        <v>111</v>
      </c>
      <c r="B119" s="1" t="s">
        <v>174</v>
      </c>
      <c r="C119" s="16" t="s">
        <v>25</v>
      </c>
      <c r="D119" s="16" t="s">
        <v>175</v>
      </c>
      <c r="E119" s="16" t="s">
        <v>129</v>
      </c>
      <c r="F119" s="16">
        <v>1</v>
      </c>
      <c r="G119" s="21"/>
      <c r="H119" s="22">
        <f t="shared" si="6"/>
        <v>0</v>
      </c>
      <c r="I119" s="22">
        <f t="shared" si="7"/>
        <v>0</v>
      </c>
      <c r="J119" s="22">
        <f t="shared" si="8"/>
        <v>0</v>
      </c>
      <c r="K119" s="30"/>
    </row>
    <row r="120" spans="1:11" ht="21.95" customHeight="1" x14ac:dyDescent="0.2">
      <c r="A120" s="18">
        <v>112</v>
      </c>
      <c r="B120" s="1" t="s">
        <v>130</v>
      </c>
      <c r="C120" s="16" t="s">
        <v>8</v>
      </c>
      <c r="D120" s="16" t="s">
        <v>45</v>
      </c>
      <c r="E120" s="16" t="s">
        <v>16</v>
      </c>
      <c r="F120" s="16">
        <v>1</v>
      </c>
      <c r="G120" s="2"/>
      <c r="H120" s="22">
        <f t="shared" si="6"/>
        <v>0</v>
      </c>
      <c r="I120" s="22">
        <f t="shared" si="7"/>
        <v>0</v>
      </c>
      <c r="J120" s="22">
        <f t="shared" si="8"/>
        <v>0</v>
      </c>
      <c r="K120" s="28"/>
    </row>
    <row r="121" spans="1:11" ht="21.95" customHeight="1" x14ac:dyDescent="0.2">
      <c r="A121" s="18">
        <v>113</v>
      </c>
      <c r="B121" s="1" t="s">
        <v>262</v>
      </c>
      <c r="C121" s="16" t="s">
        <v>8</v>
      </c>
      <c r="D121" s="16" t="s">
        <v>128</v>
      </c>
      <c r="E121" s="16" t="s">
        <v>94</v>
      </c>
      <c r="F121" s="16">
        <v>3</v>
      </c>
      <c r="G121" s="21"/>
      <c r="H121" s="22">
        <f t="shared" si="6"/>
        <v>0</v>
      </c>
      <c r="I121" s="22">
        <f t="shared" si="7"/>
        <v>0</v>
      </c>
      <c r="J121" s="22">
        <f t="shared" si="8"/>
        <v>0</v>
      </c>
      <c r="K121" s="28"/>
    </row>
    <row r="122" spans="1:11" ht="21.95" customHeight="1" x14ac:dyDescent="0.2">
      <c r="A122" s="18">
        <v>114</v>
      </c>
      <c r="B122" s="1" t="s">
        <v>263</v>
      </c>
      <c r="C122" s="16" t="s">
        <v>8</v>
      </c>
      <c r="D122" s="31" t="s">
        <v>323</v>
      </c>
      <c r="E122" s="16" t="s">
        <v>94</v>
      </c>
      <c r="F122" s="16">
        <v>2</v>
      </c>
      <c r="G122" s="2"/>
      <c r="H122" s="22">
        <f t="shared" si="6"/>
        <v>0</v>
      </c>
      <c r="I122" s="22">
        <f t="shared" si="7"/>
        <v>0</v>
      </c>
      <c r="J122" s="22">
        <f t="shared" si="8"/>
        <v>0</v>
      </c>
      <c r="K122" s="30"/>
    </row>
    <row r="123" spans="1:11" ht="21.95" customHeight="1" x14ac:dyDescent="0.2">
      <c r="A123" s="18">
        <v>115</v>
      </c>
      <c r="B123" s="1" t="s">
        <v>162</v>
      </c>
      <c r="C123" s="16" t="s">
        <v>8</v>
      </c>
      <c r="D123" s="16" t="s">
        <v>163</v>
      </c>
      <c r="E123" s="16" t="s">
        <v>12</v>
      </c>
      <c r="F123" s="16">
        <v>1</v>
      </c>
      <c r="G123" s="21"/>
      <c r="H123" s="22">
        <f t="shared" si="6"/>
        <v>0</v>
      </c>
      <c r="I123" s="22">
        <f t="shared" si="7"/>
        <v>0</v>
      </c>
      <c r="J123" s="22">
        <f t="shared" si="8"/>
        <v>0</v>
      </c>
      <c r="K123" s="28"/>
    </row>
    <row r="124" spans="1:11" ht="21.95" customHeight="1" x14ac:dyDescent="0.2">
      <c r="A124" s="18">
        <v>116</v>
      </c>
      <c r="B124" s="1" t="s">
        <v>264</v>
      </c>
      <c r="C124" s="16" t="s">
        <v>8</v>
      </c>
      <c r="D124" s="16" t="s">
        <v>134</v>
      </c>
      <c r="E124" s="16" t="s">
        <v>94</v>
      </c>
      <c r="F124" s="16">
        <v>1</v>
      </c>
      <c r="G124" s="2"/>
      <c r="H124" s="22">
        <f t="shared" si="6"/>
        <v>0</v>
      </c>
      <c r="I124" s="22">
        <f t="shared" si="7"/>
        <v>0</v>
      </c>
      <c r="J124" s="22">
        <f t="shared" si="8"/>
        <v>0</v>
      </c>
      <c r="K124" s="28"/>
    </row>
    <row r="125" spans="1:11" ht="21.95" customHeight="1" x14ac:dyDescent="0.2">
      <c r="A125" s="18">
        <v>117</v>
      </c>
      <c r="B125" s="1" t="s">
        <v>283</v>
      </c>
      <c r="C125" s="16" t="s">
        <v>8</v>
      </c>
      <c r="D125" s="16" t="s">
        <v>223</v>
      </c>
      <c r="E125" s="16" t="s">
        <v>112</v>
      </c>
      <c r="F125" s="16">
        <v>4</v>
      </c>
      <c r="G125" s="21"/>
      <c r="H125" s="22">
        <f>G125*1.19</f>
        <v>0</v>
      </c>
      <c r="I125" s="22">
        <f>G125*F125</f>
        <v>0</v>
      </c>
      <c r="J125" s="22">
        <f>H125*F125</f>
        <v>0</v>
      </c>
      <c r="K125" s="30"/>
    </row>
    <row r="126" spans="1:11" ht="21.95" customHeight="1" x14ac:dyDescent="0.2">
      <c r="A126" s="18">
        <v>118</v>
      </c>
      <c r="B126" s="1" t="s">
        <v>131</v>
      </c>
      <c r="C126" s="16" t="s">
        <v>8</v>
      </c>
      <c r="D126" s="31" t="s">
        <v>324</v>
      </c>
      <c r="E126" s="16" t="s">
        <v>96</v>
      </c>
      <c r="F126" s="16">
        <v>9</v>
      </c>
      <c r="G126" s="2"/>
      <c r="H126" s="22">
        <f t="shared" ref="H126:H156" si="9">G126*1.19</f>
        <v>0</v>
      </c>
      <c r="I126" s="22">
        <f t="shared" ref="I126:I156" si="10">G126*F126</f>
        <v>0</v>
      </c>
      <c r="J126" s="22">
        <f t="shared" ref="J126:J156" si="11">H126*F126</f>
        <v>0</v>
      </c>
      <c r="K126" s="28"/>
    </row>
    <row r="127" spans="1:11" ht="21.95" customHeight="1" x14ac:dyDescent="0.2">
      <c r="A127" s="18">
        <v>119</v>
      </c>
      <c r="B127" s="1" t="s">
        <v>225</v>
      </c>
      <c r="C127" s="16" t="s">
        <v>8</v>
      </c>
      <c r="D127" s="16" t="s">
        <v>226</v>
      </c>
      <c r="E127" s="16" t="s">
        <v>112</v>
      </c>
      <c r="F127" s="16">
        <v>2</v>
      </c>
      <c r="G127" s="21"/>
      <c r="H127" s="22">
        <f t="shared" si="9"/>
        <v>0</v>
      </c>
      <c r="I127" s="22">
        <f t="shared" si="10"/>
        <v>0</v>
      </c>
      <c r="J127" s="22">
        <f t="shared" si="11"/>
        <v>0</v>
      </c>
      <c r="K127" s="28"/>
    </row>
    <row r="128" spans="1:11" ht="21.95" customHeight="1" x14ac:dyDescent="0.2">
      <c r="A128" s="18">
        <v>120</v>
      </c>
      <c r="B128" s="1" t="s">
        <v>132</v>
      </c>
      <c r="C128" s="16" t="s">
        <v>8</v>
      </c>
      <c r="D128" s="31" t="s">
        <v>325</v>
      </c>
      <c r="E128" s="16" t="s">
        <v>133</v>
      </c>
      <c r="F128" s="16">
        <v>9</v>
      </c>
      <c r="G128" s="2"/>
      <c r="H128" s="22">
        <f t="shared" si="9"/>
        <v>0</v>
      </c>
      <c r="I128" s="22">
        <f t="shared" si="10"/>
        <v>0</v>
      </c>
      <c r="J128" s="22">
        <f t="shared" si="11"/>
        <v>0</v>
      </c>
      <c r="K128" s="30"/>
    </row>
    <row r="129" spans="1:11" ht="21.95" customHeight="1" x14ac:dyDescent="0.2">
      <c r="A129" s="18">
        <v>121</v>
      </c>
      <c r="B129" s="1" t="s">
        <v>265</v>
      </c>
      <c r="C129" s="16" t="s">
        <v>8</v>
      </c>
      <c r="D129" s="31" t="s">
        <v>326</v>
      </c>
      <c r="E129" s="16" t="s">
        <v>94</v>
      </c>
      <c r="F129" s="16">
        <v>1</v>
      </c>
      <c r="G129" s="21"/>
      <c r="H129" s="22">
        <f t="shared" si="9"/>
        <v>0</v>
      </c>
      <c r="I129" s="22">
        <f t="shared" si="10"/>
        <v>0</v>
      </c>
      <c r="J129" s="22">
        <f t="shared" si="11"/>
        <v>0</v>
      </c>
      <c r="K129" s="28"/>
    </row>
    <row r="130" spans="1:11" ht="21.95" customHeight="1" x14ac:dyDescent="0.2">
      <c r="A130" s="18">
        <v>122</v>
      </c>
      <c r="B130" s="1" t="s">
        <v>266</v>
      </c>
      <c r="C130" s="16" t="s">
        <v>8</v>
      </c>
      <c r="D130" s="16" t="s">
        <v>135</v>
      </c>
      <c r="E130" s="16" t="s">
        <v>94</v>
      </c>
      <c r="F130" s="16">
        <v>2</v>
      </c>
      <c r="G130" s="2"/>
      <c r="H130" s="22">
        <f t="shared" si="9"/>
        <v>0</v>
      </c>
      <c r="I130" s="22">
        <f t="shared" si="10"/>
        <v>0</v>
      </c>
      <c r="J130" s="22">
        <f t="shared" si="11"/>
        <v>0</v>
      </c>
      <c r="K130" s="28"/>
    </row>
    <row r="131" spans="1:11" ht="21.95" customHeight="1" x14ac:dyDescent="0.2">
      <c r="A131" s="18">
        <v>123</v>
      </c>
      <c r="B131" s="1" t="s">
        <v>267</v>
      </c>
      <c r="C131" s="16" t="s">
        <v>8</v>
      </c>
      <c r="D131" s="16" t="s">
        <v>136</v>
      </c>
      <c r="E131" s="16" t="s">
        <v>94</v>
      </c>
      <c r="F131" s="16">
        <v>1</v>
      </c>
      <c r="G131" s="21"/>
      <c r="H131" s="22">
        <f t="shared" si="9"/>
        <v>0</v>
      </c>
      <c r="I131" s="22">
        <f t="shared" si="10"/>
        <v>0</v>
      </c>
      <c r="J131" s="22">
        <f t="shared" si="11"/>
        <v>0</v>
      </c>
      <c r="K131" s="30"/>
    </row>
    <row r="132" spans="1:11" ht="21.95" customHeight="1" x14ac:dyDescent="0.2">
      <c r="A132" s="18">
        <v>124</v>
      </c>
      <c r="B132" s="1" t="s">
        <v>268</v>
      </c>
      <c r="C132" s="16" t="s">
        <v>8</v>
      </c>
      <c r="D132" s="16" t="s">
        <v>142</v>
      </c>
      <c r="E132" s="16" t="s">
        <v>94</v>
      </c>
      <c r="F132" s="16">
        <v>2</v>
      </c>
      <c r="G132" s="2"/>
      <c r="H132" s="22">
        <f t="shared" si="9"/>
        <v>0</v>
      </c>
      <c r="I132" s="22">
        <f t="shared" si="10"/>
        <v>0</v>
      </c>
      <c r="J132" s="22">
        <f t="shared" si="11"/>
        <v>0</v>
      </c>
      <c r="K132" s="28"/>
    </row>
    <row r="133" spans="1:11" ht="21.95" customHeight="1" x14ac:dyDescent="0.2">
      <c r="A133" s="18">
        <v>125</v>
      </c>
      <c r="B133" s="1" t="s">
        <v>180</v>
      </c>
      <c r="C133" s="16" t="s">
        <v>204</v>
      </c>
      <c r="D133" s="16">
        <v>1192662</v>
      </c>
      <c r="E133" s="16" t="s">
        <v>181</v>
      </c>
      <c r="F133" s="16">
        <v>3</v>
      </c>
      <c r="G133" s="21"/>
      <c r="H133" s="22">
        <f t="shared" si="9"/>
        <v>0</v>
      </c>
      <c r="I133" s="22">
        <f t="shared" si="10"/>
        <v>0</v>
      </c>
      <c r="J133" s="22">
        <f t="shared" si="11"/>
        <v>0</v>
      </c>
      <c r="K133" s="28"/>
    </row>
    <row r="134" spans="1:11" ht="21.95" customHeight="1" x14ac:dyDescent="0.2">
      <c r="A134" s="18">
        <v>126</v>
      </c>
      <c r="B134" s="1" t="s">
        <v>269</v>
      </c>
      <c r="C134" s="16" t="s">
        <v>8</v>
      </c>
      <c r="D134" s="31" t="s">
        <v>327</v>
      </c>
      <c r="E134" s="16" t="s">
        <v>94</v>
      </c>
      <c r="F134" s="16">
        <v>1</v>
      </c>
      <c r="G134" s="2"/>
      <c r="H134" s="22">
        <f t="shared" si="9"/>
        <v>0</v>
      </c>
      <c r="I134" s="22">
        <f t="shared" si="10"/>
        <v>0</v>
      </c>
      <c r="J134" s="22">
        <f t="shared" si="11"/>
        <v>0</v>
      </c>
      <c r="K134" s="30"/>
    </row>
    <row r="135" spans="1:11" ht="21.95" customHeight="1" x14ac:dyDescent="0.2">
      <c r="A135" s="18">
        <v>127</v>
      </c>
      <c r="B135" s="1" t="s">
        <v>270</v>
      </c>
      <c r="C135" s="16" t="s">
        <v>8</v>
      </c>
      <c r="D135" s="16" t="s">
        <v>143</v>
      </c>
      <c r="E135" s="16" t="s">
        <v>94</v>
      </c>
      <c r="F135" s="16">
        <v>1</v>
      </c>
      <c r="G135" s="21"/>
      <c r="H135" s="22">
        <f t="shared" si="9"/>
        <v>0</v>
      </c>
      <c r="I135" s="22">
        <f t="shared" si="10"/>
        <v>0</v>
      </c>
      <c r="J135" s="22">
        <f t="shared" si="11"/>
        <v>0</v>
      </c>
      <c r="K135" s="28"/>
    </row>
    <row r="136" spans="1:11" ht="21.95" customHeight="1" x14ac:dyDescent="0.2">
      <c r="A136" s="18">
        <v>128</v>
      </c>
      <c r="B136" s="1" t="s">
        <v>271</v>
      </c>
      <c r="C136" s="16" t="s">
        <v>8</v>
      </c>
      <c r="D136" s="16" t="s">
        <v>144</v>
      </c>
      <c r="E136" s="16" t="s">
        <v>94</v>
      </c>
      <c r="F136" s="16">
        <v>1</v>
      </c>
      <c r="G136" s="2"/>
      <c r="H136" s="22">
        <f t="shared" si="9"/>
        <v>0</v>
      </c>
      <c r="I136" s="22">
        <f t="shared" si="10"/>
        <v>0</v>
      </c>
      <c r="J136" s="22">
        <f t="shared" si="11"/>
        <v>0</v>
      </c>
      <c r="K136" s="28"/>
    </row>
    <row r="137" spans="1:11" ht="21.95" customHeight="1" x14ac:dyDescent="0.2">
      <c r="A137" s="18">
        <v>129</v>
      </c>
      <c r="B137" s="1" t="s">
        <v>272</v>
      </c>
      <c r="C137" s="16" t="s">
        <v>8</v>
      </c>
      <c r="D137" s="16" t="s">
        <v>145</v>
      </c>
      <c r="E137" s="16" t="s">
        <v>94</v>
      </c>
      <c r="F137" s="16">
        <v>1</v>
      </c>
      <c r="G137" s="21"/>
      <c r="H137" s="22">
        <f t="shared" si="9"/>
        <v>0</v>
      </c>
      <c r="I137" s="22">
        <f t="shared" si="10"/>
        <v>0</v>
      </c>
      <c r="J137" s="22">
        <f t="shared" si="11"/>
        <v>0</v>
      </c>
      <c r="K137" s="30"/>
    </row>
    <row r="138" spans="1:11" ht="21.95" customHeight="1" x14ac:dyDescent="0.2">
      <c r="A138" s="18">
        <v>130</v>
      </c>
      <c r="B138" s="1" t="s">
        <v>273</v>
      </c>
      <c r="C138" s="16" t="s">
        <v>8</v>
      </c>
      <c r="D138" s="16" t="s">
        <v>146</v>
      </c>
      <c r="E138" s="16" t="s">
        <v>94</v>
      </c>
      <c r="F138" s="16">
        <v>2</v>
      </c>
      <c r="G138" s="2"/>
      <c r="H138" s="22">
        <f t="shared" si="9"/>
        <v>0</v>
      </c>
      <c r="I138" s="22">
        <f t="shared" si="10"/>
        <v>0</v>
      </c>
      <c r="J138" s="22">
        <f t="shared" si="11"/>
        <v>0</v>
      </c>
      <c r="K138" s="28"/>
    </row>
    <row r="139" spans="1:11" ht="21.95" customHeight="1" x14ac:dyDescent="0.2">
      <c r="A139" s="18">
        <v>131</v>
      </c>
      <c r="B139" s="1" t="s">
        <v>211</v>
      </c>
      <c r="C139" s="16" t="s">
        <v>11</v>
      </c>
      <c r="D139" s="16" t="s">
        <v>212</v>
      </c>
      <c r="E139" s="16" t="s">
        <v>70</v>
      </c>
      <c r="F139" s="16">
        <v>15</v>
      </c>
      <c r="G139" s="21"/>
      <c r="H139" s="22">
        <f t="shared" si="9"/>
        <v>0</v>
      </c>
      <c r="I139" s="22">
        <f t="shared" si="10"/>
        <v>0</v>
      </c>
      <c r="J139" s="22">
        <f t="shared" si="11"/>
        <v>0</v>
      </c>
      <c r="K139" s="28"/>
    </row>
    <row r="140" spans="1:11" ht="21.95" customHeight="1" x14ac:dyDescent="0.2">
      <c r="A140" s="18">
        <v>132</v>
      </c>
      <c r="B140" s="1" t="s">
        <v>227</v>
      </c>
      <c r="C140" s="16" t="s">
        <v>228</v>
      </c>
      <c r="D140" s="16" t="s">
        <v>229</v>
      </c>
      <c r="E140" s="16" t="s">
        <v>230</v>
      </c>
      <c r="F140" s="16">
        <v>3</v>
      </c>
      <c r="G140" s="2"/>
      <c r="H140" s="22">
        <f t="shared" si="9"/>
        <v>0</v>
      </c>
      <c r="I140" s="22">
        <f t="shared" si="10"/>
        <v>0</v>
      </c>
      <c r="J140" s="22">
        <f t="shared" si="11"/>
        <v>0</v>
      </c>
      <c r="K140" s="30"/>
    </row>
    <row r="141" spans="1:11" ht="21.95" customHeight="1" x14ac:dyDescent="0.2">
      <c r="A141" s="18">
        <v>133</v>
      </c>
      <c r="B141" s="1" t="s">
        <v>231</v>
      </c>
      <c r="C141" s="16" t="s">
        <v>228</v>
      </c>
      <c r="D141" s="16" t="s">
        <v>232</v>
      </c>
      <c r="E141" s="16" t="s">
        <v>230</v>
      </c>
      <c r="F141" s="16">
        <v>3</v>
      </c>
      <c r="G141" s="21"/>
      <c r="H141" s="22">
        <f t="shared" si="9"/>
        <v>0</v>
      </c>
      <c r="I141" s="22">
        <f t="shared" si="10"/>
        <v>0</v>
      </c>
      <c r="J141" s="22">
        <f t="shared" si="11"/>
        <v>0</v>
      </c>
      <c r="K141" s="28"/>
    </row>
    <row r="142" spans="1:11" ht="21.95" customHeight="1" x14ac:dyDescent="0.2">
      <c r="A142" s="18">
        <v>134</v>
      </c>
      <c r="B142" s="1" t="s">
        <v>233</v>
      </c>
      <c r="C142" s="16" t="s">
        <v>234</v>
      </c>
      <c r="D142" s="16" t="s">
        <v>235</v>
      </c>
      <c r="E142" s="16" t="s">
        <v>338</v>
      </c>
      <c r="F142" s="16">
        <v>1</v>
      </c>
      <c r="G142" s="2"/>
      <c r="H142" s="22">
        <f t="shared" si="9"/>
        <v>0</v>
      </c>
      <c r="I142" s="22">
        <f t="shared" si="10"/>
        <v>0</v>
      </c>
      <c r="J142" s="22">
        <f t="shared" si="11"/>
        <v>0</v>
      </c>
      <c r="K142" s="28"/>
    </row>
    <row r="143" spans="1:11" ht="21.95" customHeight="1" x14ac:dyDescent="0.2">
      <c r="A143" s="18">
        <v>135</v>
      </c>
      <c r="B143" s="1" t="s">
        <v>274</v>
      </c>
      <c r="C143" s="16" t="s">
        <v>8</v>
      </c>
      <c r="D143" s="31" t="s">
        <v>328</v>
      </c>
      <c r="E143" s="16" t="s">
        <v>94</v>
      </c>
      <c r="F143" s="16">
        <v>2</v>
      </c>
      <c r="G143" s="21"/>
      <c r="H143" s="22">
        <f t="shared" si="9"/>
        <v>0</v>
      </c>
      <c r="I143" s="22">
        <f t="shared" si="10"/>
        <v>0</v>
      </c>
      <c r="J143" s="22">
        <f t="shared" si="11"/>
        <v>0</v>
      </c>
      <c r="K143" s="30"/>
    </row>
    <row r="144" spans="1:11" ht="21.95" customHeight="1" x14ac:dyDescent="0.2">
      <c r="A144" s="18">
        <v>136</v>
      </c>
      <c r="B144" s="1" t="s">
        <v>330</v>
      </c>
      <c r="C144" s="16" t="s">
        <v>8</v>
      </c>
      <c r="D144" s="16" t="s">
        <v>224</v>
      </c>
      <c r="E144" s="16" t="s">
        <v>112</v>
      </c>
      <c r="F144" s="16">
        <v>4</v>
      </c>
      <c r="G144" s="2"/>
      <c r="H144" s="22">
        <f t="shared" si="9"/>
        <v>0</v>
      </c>
      <c r="I144" s="22">
        <f t="shared" si="10"/>
        <v>0</v>
      </c>
      <c r="J144" s="22">
        <f t="shared" si="11"/>
        <v>0</v>
      </c>
      <c r="K144" s="28"/>
    </row>
    <row r="145" spans="1:11" ht="21.95" customHeight="1" x14ac:dyDescent="0.2">
      <c r="A145" s="18">
        <v>137</v>
      </c>
      <c r="B145" s="1" t="s">
        <v>147</v>
      </c>
      <c r="C145" s="16" t="s">
        <v>25</v>
      </c>
      <c r="D145" s="16" t="s">
        <v>206</v>
      </c>
      <c r="E145" s="16" t="s">
        <v>9</v>
      </c>
      <c r="F145" s="16">
        <v>6</v>
      </c>
      <c r="G145" s="21"/>
      <c r="H145" s="22">
        <f t="shared" si="9"/>
        <v>0</v>
      </c>
      <c r="I145" s="22">
        <f t="shared" si="10"/>
        <v>0</v>
      </c>
      <c r="J145" s="22">
        <f t="shared" si="11"/>
        <v>0</v>
      </c>
      <c r="K145" s="28"/>
    </row>
    <row r="146" spans="1:11" ht="21.95" customHeight="1" x14ac:dyDescent="0.2">
      <c r="A146" s="18">
        <v>138</v>
      </c>
      <c r="B146" s="1" t="s">
        <v>148</v>
      </c>
      <c r="C146" s="16" t="s">
        <v>25</v>
      </c>
      <c r="D146" s="16" t="s">
        <v>207</v>
      </c>
      <c r="E146" s="16" t="s">
        <v>9</v>
      </c>
      <c r="F146" s="16">
        <v>6</v>
      </c>
      <c r="G146" s="2"/>
      <c r="H146" s="22">
        <f t="shared" si="9"/>
        <v>0</v>
      </c>
      <c r="I146" s="22">
        <f t="shared" si="10"/>
        <v>0</v>
      </c>
      <c r="J146" s="22">
        <f t="shared" si="11"/>
        <v>0</v>
      </c>
      <c r="K146" s="30"/>
    </row>
    <row r="147" spans="1:11" ht="21.95" customHeight="1" x14ac:dyDescent="0.2">
      <c r="A147" s="18">
        <v>139</v>
      </c>
      <c r="B147" s="1" t="s">
        <v>275</v>
      </c>
      <c r="C147" s="16" t="s">
        <v>8</v>
      </c>
      <c r="D147" s="16" t="s">
        <v>149</v>
      </c>
      <c r="E147" s="16" t="s">
        <v>94</v>
      </c>
      <c r="F147" s="16">
        <v>1</v>
      </c>
      <c r="G147" s="21"/>
      <c r="H147" s="22">
        <f t="shared" si="9"/>
        <v>0</v>
      </c>
      <c r="I147" s="22">
        <f t="shared" si="10"/>
        <v>0</v>
      </c>
      <c r="J147" s="22">
        <f t="shared" si="11"/>
        <v>0</v>
      </c>
      <c r="K147" s="28"/>
    </row>
    <row r="148" spans="1:11" ht="21.95" customHeight="1" x14ac:dyDescent="0.2">
      <c r="A148" s="18">
        <v>140</v>
      </c>
      <c r="B148" s="1" t="s">
        <v>276</v>
      </c>
      <c r="C148" s="16" t="s">
        <v>8</v>
      </c>
      <c r="D148" s="16" t="s">
        <v>150</v>
      </c>
      <c r="E148" s="16" t="s">
        <v>94</v>
      </c>
      <c r="F148" s="16">
        <v>1</v>
      </c>
      <c r="G148" s="2"/>
      <c r="H148" s="22">
        <f t="shared" si="9"/>
        <v>0</v>
      </c>
      <c r="I148" s="22">
        <f t="shared" si="10"/>
        <v>0</v>
      </c>
      <c r="J148" s="22">
        <f t="shared" si="11"/>
        <v>0</v>
      </c>
      <c r="K148" s="28"/>
    </row>
    <row r="149" spans="1:11" ht="21.95" customHeight="1" x14ac:dyDescent="0.2">
      <c r="A149" s="18">
        <v>141</v>
      </c>
      <c r="B149" s="1" t="s">
        <v>277</v>
      </c>
      <c r="C149" s="16" t="s">
        <v>8</v>
      </c>
      <c r="D149" s="31" t="s">
        <v>329</v>
      </c>
      <c r="E149" s="16" t="s">
        <v>94</v>
      </c>
      <c r="F149" s="16">
        <v>1</v>
      </c>
      <c r="G149" s="21"/>
      <c r="H149" s="22">
        <f t="shared" si="9"/>
        <v>0</v>
      </c>
      <c r="I149" s="22">
        <f t="shared" si="10"/>
        <v>0</v>
      </c>
      <c r="J149" s="22">
        <f t="shared" si="11"/>
        <v>0</v>
      </c>
      <c r="K149" s="30"/>
    </row>
    <row r="150" spans="1:11" ht="21.95" customHeight="1" x14ac:dyDescent="0.2">
      <c r="A150" s="18">
        <v>142</v>
      </c>
      <c r="B150" s="1" t="s">
        <v>278</v>
      </c>
      <c r="C150" s="16" t="s">
        <v>8</v>
      </c>
      <c r="D150" s="16" t="s">
        <v>151</v>
      </c>
      <c r="E150" s="16" t="s">
        <v>94</v>
      </c>
      <c r="F150" s="16">
        <v>1</v>
      </c>
      <c r="G150" s="2"/>
      <c r="H150" s="22">
        <f t="shared" si="9"/>
        <v>0</v>
      </c>
      <c r="I150" s="22">
        <f t="shared" si="10"/>
        <v>0</v>
      </c>
      <c r="J150" s="22">
        <f t="shared" si="11"/>
        <v>0</v>
      </c>
      <c r="K150" s="28"/>
    </row>
    <row r="151" spans="1:11" ht="21.95" customHeight="1" x14ac:dyDescent="0.2">
      <c r="A151" s="18">
        <v>143</v>
      </c>
      <c r="B151" s="1" t="s">
        <v>152</v>
      </c>
      <c r="C151" s="16" t="s">
        <v>8</v>
      </c>
      <c r="D151" s="16" t="s">
        <v>153</v>
      </c>
      <c r="E151" s="16" t="s">
        <v>154</v>
      </c>
      <c r="F151" s="16">
        <v>43</v>
      </c>
      <c r="G151" s="21"/>
      <c r="H151" s="22">
        <f t="shared" si="9"/>
        <v>0</v>
      </c>
      <c r="I151" s="22">
        <f t="shared" si="10"/>
        <v>0</v>
      </c>
      <c r="J151" s="22">
        <f t="shared" si="11"/>
        <v>0</v>
      </c>
      <c r="K151" s="28"/>
    </row>
    <row r="152" spans="1:11" ht="21.95" customHeight="1" x14ac:dyDescent="0.2">
      <c r="A152" s="18">
        <v>144</v>
      </c>
      <c r="B152" s="1" t="s">
        <v>208</v>
      </c>
      <c r="C152" s="16" t="s">
        <v>8</v>
      </c>
      <c r="D152" s="16" t="s">
        <v>209</v>
      </c>
      <c r="E152" s="16" t="s">
        <v>9</v>
      </c>
      <c r="F152" s="16">
        <v>1</v>
      </c>
      <c r="G152" s="2"/>
      <c r="H152" s="22">
        <f t="shared" si="9"/>
        <v>0</v>
      </c>
      <c r="I152" s="22">
        <f t="shared" si="10"/>
        <v>0</v>
      </c>
      <c r="J152" s="22">
        <f t="shared" si="11"/>
        <v>0</v>
      </c>
      <c r="K152" s="30"/>
    </row>
    <row r="153" spans="1:11" ht="21.95" customHeight="1" x14ac:dyDescent="0.2">
      <c r="A153" s="18">
        <v>145</v>
      </c>
      <c r="B153" s="1" t="s">
        <v>279</v>
      </c>
      <c r="C153" s="16" t="s">
        <v>8</v>
      </c>
      <c r="D153" s="16" t="s">
        <v>155</v>
      </c>
      <c r="E153" s="16" t="s">
        <v>94</v>
      </c>
      <c r="F153" s="16">
        <v>1</v>
      </c>
      <c r="G153" s="21"/>
      <c r="H153" s="22">
        <f t="shared" si="9"/>
        <v>0</v>
      </c>
      <c r="I153" s="22">
        <f t="shared" si="10"/>
        <v>0</v>
      </c>
      <c r="J153" s="22">
        <f t="shared" si="11"/>
        <v>0</v>
      </c>
      <c r="K153" s="28"/>
    </row>
    <row r="154" spans="1:11" ht="21.95" customHeight="1" x14ac:dyDescent="0.2">
      <c r="A154" s="18">
        <v>146</v>
      </c>
      <c r="B154" s="1" t="s">
        <v>280</v>
      </c>
      <c r="C154" s="16" t="s">
        <v>8</v>
      </c>
      <c r="D154" s="16" t="s">
        <v>156</v>
      </c>
      <c r="E154" s="16" t="s">
        <v>94</v>
      </c>
      <c r="F154" s="16">
        <v>1</v>
      </c>
      <c r="G154" s="2"/>
      <c r="H154" s="22">
        <f t="shared" si="9"/>
        <v>0</v>
      </c>
      <c r="I154" s="22">
        <f t="shared" si="10"/>
        <v>0</v>
      </c>
      <c r="J154" s="22">
        <f t="shared" si="11"/>
        <v>0</v>
      </c>
      <c r="K154" s="28"/>
    </row>
    <row r="155" spans="1:11" ht="21.95" customHeight="1" x14ac:dyDescent="0.2">
      <c r="A155" s="18">
        <v>147</v>
      </c>
      <c r="B155" s="1" t="s">
        <v>157</v>
      </c>
      <c r="C155" s="16" t="s">
        <v>8</v>
      </c>
      <c r="D155" s="16" t="s">
        <v>158</v>
      </c>
      <c r="E155" s="16" t="s">
        <v>20</v>
      </c>
      <c r="F155" s="16">
        <v>12</v>
      </c>
      <c r="G155" s="21"/>
      <c r="H155" s="22">
        <f t="shared" si="9"/>
        <v>0</v>
      </c>
      <c r="I155" s="22">
        <f t="shared" si="10"/>
        <v>0</v>
      </c>
      <c r="J155" s="22">
        <f t="shared" si="11"/>
        <v>0</v>
      </c>
      <c r="K155" s="30"/>
    </row>
    <row r="156" spans="1:11" ht="21.95" customHeight="1" x14ac:dyDescent="0.2">
      <c r="A156" s="18">
        <v>148</v>
      </c>
      <c r="B156" s="1" t="s">
        <v>281</v>
      </c>
      <c r="C156" s="16" t="s">
        <v>8</v>
      </c>
      <c r="D156" s="16" t="s">
        <v>159</v>
      </c>
      <c r="E156" s="16" t="s">
        <v>94</v>
      </c>
      <c r="F156" s="16">
        <v>1</v>
      </c>
      <c r="G156" s="2"/>
      <c r="H156" s="22">
        <f t="shared" si="9"/>
        <v>0</v>
      </c>
      <c r="I156" s="22">
        <f t="shared" si="10"/>
        <v>0</v>
      </c>
      <c r="J156" s="22">
        <f t="shared" si="11"/>
        <v>0</v>
      </c>
      <c r="K156" s="28"/>
    </row>
    <row r="158" spans="1:11" ht="21.95" customHeight="1" x14ac:dyDescent="0.2">
      <c r="I158" s="32" t="s">
        <v>4</v>
      </c>
      <c r="J158" s="32"/>
    </row>
    <row r="159" spans="1:11" ht="21.95" customHeight="1" x14ac:dyDescent="0.2">
      <c r="I159" s="13" t="s">
        <v>1</v>
      </c>
      <c r="J159" s="13" t="s">
        <v>284</v>
      </c>
    </row>
    <row r="160" spans="1:11" ht="21.95" customHeight="1" x14ac:dyDescent="0.2">
      <c r="I160" s="10">
        <f>SUM(I8:I62,I64:I156)</f>
        <v>0</v>
      </c>
      <c r="J160" s="10">
        <f>SUM(J8:J62,J64:J156)</f>
        <v>0</v>
      </c>
    </row>
  </sheetData>
  <sheetProtection algorithmName="SHA-512" hashValue="zudZILcgqnHVm+hXiy7Qi6i6mFDZzocywRhkg1JtFgFq+bsEPSHjCtMGsWJsqisReEfTeHVbtnRfeqHXecyhuA==" saltValue="e4gzZeL8+vY4q64/y2T8RA==" spinCount="100000" sheet="1" objects="1" scenarios="1" selectLockedCells="1"/>
  <sortState xmlns:xlrd2="http://schemas.microsoft.com/office/spreadsheetml/2017/richdata2" ref="B70:F160">
    <sortCondition ref="B160"/>
  </sortState>
  <mergeCells count="7">
    <mergeCell ref="I158:J158"/>
    <mergeCell ref="G6:H6"/>
    <mergeCell ref="A1:J1"/>
    <mergeCell ref="B4:J4"/>
    <mergeCell ref="I6:J6"/>
    <mergeCell ref="A2:J2"/>
    <mergeCell ref="F6:F7"/>
  </mergeCells>
  <phoneticPr fontId="1" type="noConversion"/>
  <printOptions horizontalCentered="1"/>
  <pageMargins left="0.59055118110236227" right="0.59055118110236227" top="0.59055118110236227" bottom="0.59055118110236227" header="0" footer="0"/>
  <pageSetup paperSize="9" scale="44" fitToHeight="0" orientation="landscape" r:id="rId1"/>
  <headerFooter>
    <oddFooter>&amp;R&amp;10Seite &amp;P von &amp;N</oddFooter>
  </headerFooter>
  <ignoredErrors>
    <ignoredError sqref="D63 D8:D9 D12 D13 D30 D45:D46 D61:D62 D64:D66 D77:D79 D99:D105 D118:D121 D144:D148 D15:D17 D22:D23 D25 D32:D36 D38:D39 D41 D48 D50 D52:D57 D59 D70:D72 D74:D76 D81 D83 D86 D89 D93:D96 D108 D110:D111 D113:D114 D123:D125 D127 D130:D133 D135:D139 D150:D156 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2023-09-13T14:24:52Z</dcterms:created>
  <dcterms:modified xsi:type="dcterms:W3CDTF">2026-03-24T07:26:58Z</dcterms:modified>
</cp:coreProperties>
</file>