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f 37\Vergaben\2028_SUN\07_VU\"/>
    </mc:Choice>
  </mc:AlternateContent>
  <xr:revisionPtr revIDLastSave="0" documentId="13_ncr:1_{4EF488E7-FF3E-4165-8A33-BE222EA398E0}" xr6:coauthVersionLast="47" xr6:coauthVersionMax="47" xr10:uidLastSave="{00000000-0000-0000-0000-000000000000}"/>
  <bookViews>
    <workbookView xWindow="-28920" yWindow="-120" windowWidth="29040" windowHeight="18240" activeTab="1" xr2:uid="{00000000-000D-0000-FFFF-FFFF00000000}"/>
  </bookViews>
  <sheets>
    <sheet name="Thüringen JJJJ" sheetId="6" r:id="rId1"/>
    <sheet name="Bayern JJJJ " sheetId="7" r:id="rId2"/>
  </sheets>
  <definedNames>
    <definedName name="_xlnm.Print_Area" localSheetId="1">'Bayern JJJJ '!$A$1:$F$62</definedName>
    <definedName name="_xlnm.Print_Area" localSheetId="0">'Thüringen JJJJ'!$A$1:$F$62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7" l="1"/>
  <c r="F27" i="7"/>
  <c r="F29" i="7" s="1"/>
  <c r="F20" i="7"/>
  <c r="F11" i="7"/>
  <c r="F10" i="7"/>
  <c r="F9" i="7"/>
  <c r="F8" i="7"/>
  <c r="F12" i="7"/>
  <c r="F39" i="7" s="1"/>
  <c r="F11" i="6"/>
  <c r="F10" i="6"/>
  <c r="F9" i="6"/>
  <c r="F12" i="6" s="1"/>
  <c r="F39" i="6" s="1"/>
  <c r="F8" i="6"/>
  <c r="F35" i="6"/>
  <c r="F27" i="6"/>
  <c r="F29" i="6" s="1"/>
  <c r="F20" i="6"/>
  <c r="C26" i="7"/>
  <c r="B26" i="7"/>
  <c r="C25" i="7"/>
  <c r="B25" i="7"/>
  <c r="C24" i="7"/>
  <c r="B24" i="7"/>
  <c r="C23" i="7"/>
  <c r="B23" i="7"/>
  <c r="C19" i="7"/>
  <c r="B19" i="7"/>
  <c r="C18" i="7"/>
  <c r="B18" i="7"/>
  <c r="C17" i="7"/>
  <c r="B17" i="7"/>
  <c r="C16" i="7"/>
  <c r="B16" i="7"/>
  <c r="E11" i="7"/>
  <c r="E10" i="7"/>
  <c r="E9" i="7"/>
  <c r="E8" i="7"/>
  <c r="E11" i="6"/>
  <c r="F1" i="6"/>
  <c r="E9" i="6"/>
  <c r="E10" i="6"/>
  <c r="E8" i="6"/>
  <c r="C24" i="6"/>
  <c r="C25" i="6"/>
  <c r="C26" i="6"/>
  <c r="C23" i="6"/>
  <c r="B24" i="6"/>
  <c r="B25" i="6"/>
  <c r="B26" i="6"/>
  <c r="B23" i="6"/>
  <c r="C17" i="6"/>
  <c r="C18" i="6"/>
  <c r="C19" i="6"/>
  <c r="C16" i="6"/>
  <c r="B17" i="6"/>
  <c r="B18" i="6"/>
  <c r="B19" i="6"/>
  <c r="B16" i="6"/>
  <c r="F41" i="6" l="1"/>
  <c r="F43" i="6"/>
  <c r="I43" i="6" s="1"/>
  <c r="F41" i="7" l="1"/>
  <c r="F43" i="7" l="1"/>
  <c r="I43" i="7" s="1"/>
</calcChain>
</file>

<file path=xl/sharedStrings.xml><?xml version="1.0" encoding="utf-8"?>
<sst xmlns="http://schemas.openxmlformats.org/spreadsheetml/2006/main" count="113" uniqueCount="45">
  <si>
    <t>Datum, Unterschrift EVU</t>
  </si>
  <si>
    <t>Datum, Unterschrift Auftraggeber</t>
  </si>
  <si>
    <t>Abschlagsbetrag 2014</t>
  </si>
  <si>
    <t>vereinbarte Abschlagszahlung</t>
  </si>
  <si>
    <t xml:space="preserve">Summe Infrastrukturkosten </t>
  </si>
  <si>
    <t>3.2</t>
  </si>
  <si>
    <t xml:space="preserve">Zwischensumme Trassenkosten </t>
  </si>
  <si>
    <t>Trassenkosten je Linie (€/Linie)</t>
  </si>
  <si>
    <t>Trassenkosten</t>
  </si>
  <si>
    <t>3.1</t>
  </si>
  <si>
    <t>Infrastrukturkosten</t>
  </si>
  <si>
    <t>Fahrplankilometer (Fplkm/Linie)</t>
  </si>
  <si>
    <t>Bankverbindung:</t>
  </si>
  <si>
    <t>Test</t>
  </si>
  <si>
    <t>Empfänger:</t>
  </si>
  <si>
    <t>Anschrift:</t>
  </si>
  <si>
    <t>Bank:</t>
  </si>
  <si>
    <t>IBAN:</t>
  </si>
  <si>
    <t>BIC:</t>
  </si>
  <si>
    <t>Verw.zweck:</t>
  </si>
  <si>
    <t>…</t>
  </si>
  <si>
    <t>Monat Januar - November JJJJ (gerundet)</t>
  </si>
  <si>
    <t xml:space="preserve">Monat Dezember JJJJ  </t>
  </si>
  <si>
    <t>Abrechnungszeitraum TT.MM.JJJJ - TT.MM.JJJJ</t>
  </si>
  <si>
    <t xml:space="preserve">Abschlagsbetrag JJJJ </t>
  </si>
  <si>
    <t>Linie</t>
  </si>
  <si>
    <t>Linienverlauf</t>
  </si>
  <si>
    <t>Stationskosten</t>
  </si>
  <si>
    <t>Zwischensumme Stationskosten</t>
  </si>
  <si>
    <t>Stationskosten je Linie (€/Linie)</t>
  </si>
  <si>
    <t>Die Abschlagszahlungen werden zum 30. eines Monats bzw. im Februar abweichend zum 28./29. gezahlt. Sofern der 30. des jeweiligen Monats bzw. der 28./29. Februar auf einen Samstag, Sonntag oder gesetzlichen Feiertag im Freistaat Thüringen fällt, erfolgt die Wertstellung jeweils zu dem auf den vorgesehenen Zahlungstag folgenden Arbeitstag.</t>
  </si>
  <si>
    <t>Fahrgeldeinnahmen und zusätzliche Kosten</t>
  </si>
  <si>
    <t>Fahrgeldeinnahmen / Kosten (€)</t>
  </si>
  <si>
    <t>ggf. anteilige Abtretung an Leasinggeber</t>
  </si>
  <si>
    <t>ggf. anteilige Abtretung an Finanzierungsdienstleister</t>
  </si>
  <si>
    <t>Summe Fahrgeldeinnahmen und zusätzliche Kosten</t>
  </si>
  <si>
    <t>Abschlagsfestsetzung gemäß VDV Südthüringen-Unterfranken-Netz §§ 5 (C) und 6</t>
  </si>
  <si>
    <t>VDV Südthüringen-Unterfranken-Netz, §5 (C) Absatz 7:</t>
  </si>
  <si>
    <t xml:space="preserve">Zuschuss je Fplkm </t>
  </si>
  <si>
    <t>Summe Zuschuss</t>
  </si>
  <si>
    <t>Zuschuss je Fplkm (€/Fplkm)</t>
  </si>
  <si>
    <t>Zuschuss je Linie
(€/Linie)</t>
  </si>
  <si>
    <t xml:space="preserve">Summe Zuschuss </t>
  </si>
  <si>
    <t>Erlöse (Prognose) inkl. Vertriebsprovisionen</t>
  </si>
  <si>
    <t>Bayern JJJJ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</si>
</sst>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DM&quot;"/>
    <numFmt numFmtId="166" formatCode="#,##0.00\ &quot;€&quot;"/>
    <numFmt numFmtId="167" formatCode="#,##0.00\ \€;[Red]\-#,##0.00\ \€"/>
    <numFmt numFmtId="168" formatCode="#,##0.000\ &quot;Fplkm&quot;"/>
    <numFmt numFmtId="169" formatCode="_-* #,##0.00\ [$€-1]_-;\-* #,##0.00\ [$€-1]_-;_-* &quot;-&quot;??\ [$€-1]_-"/>
    <numFmt numFmtId="170" formatCode="_(&quot;€&quot;* #,##0.00_);_(&quot;€&quot;* \(#,##0.00\);_(&quot;€&quot;* &quot;-&quot;??_);_(@_)"/>
    <numFmt numFmtId="171" formatCode="##\ ##"/>
    <numFmt numFmtId="172" formatCode="##\ ##\ #"/>
    <numFmt numFmtId="173" formatCode="##\ ##\ ##"/>
    <numFmt numFmtId="174" formatCode="##\ ##\ ##\ ###"/>
    <numFmt numFmtId="175" formatCode="_(* #,##0.00_);_(* \(#,##0.00\);_(* &quot;-&quot;??_);_(@_)"/>
    <numFmt numFmtId="176" formatCode="#,##0.000\ \€;[Red]\-#,##0.000\ \€"/>
    <numFmt numFmtId="177" formatCode="#,##0.000\ &quot;€/Fplkm&quot;"/>
  </numFmts>
  <fonts count="42">
    <font>
      <sz val="10"/>
      <name val="Arial"/>
      <family val="2"/>
    </font>
    <font>
      <sz val="11"/>
      <color theme="1"/>
      <name val="Transit-Norm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imes New Roman"/>
      <family val="1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theme="1"/>
      <name val="DB Office"/>
      <family val="2"/>
    </font>
    <font>
      <sz val="10"/>
      <color theme="1"/>
      <name val="DB Office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15"/>
      </patternFill>
    </fill>
    <fill>
      <patternFill patternType="solid">
        <fgColor indexed="55"/>
      </patternFill>
    </fill>
  </fills>
  <borders count="36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medium">
        <color indexed="30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1">
    <xf numFmtId="0" fontId="0" fillId="0" borderId="0"/>
    <xf numFmtId="164" fontId="3" fillId="0" borderId="0" applyFont="0" applyFill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6" fillId="0" borderId="2">
      <alignment horizontal="left"/>
    </xf>
    <xf numFmtId="172" fontId="6" fillId="0" borderId="2">
      <alignment horizontal="left"/>
    </xf>
    <xf numFmtId="173" fontId="6" fillId="0" borderId="2">
      <alignment horizontal="left"/>
    </xf>
    <xf numFmtId="174" fontId="6" fillId="0" borderId="2">
      <alignment horizontal="left"/>
    </xf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7" fillId="24" borderId="14" applyNumberFormat="0" applyAlignment="0" applyProtection="0"/>
    <xf numFmtId="0" fontId="8" fillId="24" borderId="15" applyNumberFormat="0" applyAlignment="0" applyProtection="0"/>
    <xf numFmtId="14" fontId="3" fillId="0" borderId="0" applyFont="0" applyFill="0" applyBorder="0" applyAlignment="0" applyProtection="0"/>
    <xf numFmtId="0" fontId="9" fillId="11" borderId="15" applyNumberFormat="0" applyAlignment="0" applyProtection="0"/>
    <xf numFmtId="0" fontId="10" fillId="0" borderId="16" applyNumberFormat="0" applyFill="0" applyAlignment="0" applyProtection="0"/>
    <xf numFmtId="0" fontId="11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2" fillId="8" borderId="0" applyNumberFormat="0" applyBorder="0" applyAlignment="0" applyProtection="0"/>
    <xf numFmtId="175" fontId="3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3" fillId="25" borderId="0" applyNumberFormat="0" applyBorder="0" applyAlignment="0" applyProtection="0"/>
    <xf numFmtId="0" fontId="4" fillId="26" borderId="17" applyNumberFormat="0" applyFont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15" fillId="25" borderId="18" applyNumberFormat="0" applyProtection="0">
      <alignment vertical="center"/>
    </xf>
    <xf numFmtId="4" fontId="16" fillId="27" borderId="18" applyNumberFormat="0" applyProtection="0">
      <alignment vertical="center"/>
    </xf>
    <xf numFmtId="4" fontId="15" fillId="27" borderId="18" applyNumberFormat="0" applyProtection="0">
      <alignment horizontal="left" vertical="center" indent="1"/>
    </xf>
    <xf numFmtId="0" fontId="15" fillId="27" borderId="18" applyNumberFormat="0" applyProtection="0">
      <alignment horizontal="left" vertical="top" indent="1"/>
    </xf>
    <xf numFmtId="4" fontId="15" fillId="28" borderId="0" applyNumberFormat="0" applyProtection="0">
      <alignment horizontal="left" vertical="center" indent="1"/>
    </xf>
    <xf numFmtId="4" fontId="17" fillId="7" borderId="18" applyNumberFormat="0" applyProtection="0">
      <alignment horizontal="right" vertical="center"/>
    </xf>
    <xf numFmtId="4" fontId="17" fillId="13" borderId="18" applyNumberFormat="0" applyProtection="0">
      <alignment horizontal="right" vertical="center"/>
    </xf>
    <xf numFmtId="4" fontId="17" fillId="21" borderId="18" applyNumberFormat="0" applyProtection="0">
      <alignment horizontal="right" vertical="center"/>
    </xf>
    <xf numFmtId="4" fontId="17" fillId="15" borderId="18" applyNumberFormat="0" applyProtection="0">
      <alignment horizontal="right" vertical="center"/>
    </xf>
    <xf numFmtId="4" fontId="17" fillId="19" borderId="18" applyNumberFormat="0" applyProtection="0">
      <alignment horizontal="right" vertical="center"/>
    </xf>
    <xf numFmtId="4" fontId="17" fillId="23" borderId="18" applyNumberFormat="0" applyProtection="0">
      <alignment horizontal="right" vertical="center"/>
    </xf>
    <xf numFmtId="4" fontId="17" fillId="22" borderId="18" applyNumberFormat="0" applyProtection="0">
      <alignment horizontal="right" vertical="center"/>
    </xf>
    <xf numFmtId="4" fontId="17" fillId="29" borderId="18" applyNumberFormat="0" applyProtection="0">
      <alignment horizontal="right" vertical="center"/>
    </xf>
    <xf numFmtId="4" fontId="17" fillId="14" borderId="18" applyNumberFormat="0" applyProtection="0">
      <alignment horizontal="right" vertical="center"/>
    </xf>
    <xf numFmtId="4" fontId="15" fillId="30" borderId="19" applyNumberFormat="0" applyProtection="0">
      <alignment horizontal="left" vertical="center" indent="1"/>
    </xf>
    <xf numFmtId="4" fontId="17" fillId="31" borderId="0" applyNumberFormat="0" applyProtection="0">
      <alignment horizontal="left" vertical="center" indent="1"/>
    </xf>
    <xf numFmtId="4" fontId="18" fillId="32" borderId="0" applyNumberFormat="0" applyProtection="0">
      <alignment horizontal="left" vertical="center" indent="1"/>
    </xf>
    <xf numFmtId="4" fontId="17" fillId="33" borderId="18" applyNumberFormat="0" applyProtection="0">
      <alignment horizontal="right" vertical="center"/>
    </xf>
    <xf numFmtId="4" fontId="17" fillId="31" borderId="0" applyNumberFormat="0" applyProtection="0">
      <alignment horizontal="left" vertical="center" indent="1"/>
    </xf>
    <xf numFmtId="4" fontId="17" fillId="28" borderId="0" applyNumberFormat="0" applyProtection="0">
      <alignment horizontal="left" vertical="center" indent="1"/>
    </xf>
    <xf numFmtId="0" fontId="3" fillId="32" borderId="18" applyNumberFormat="0" applyProtection="0">
      <alignment horizontal="left" vertical="center" indent="1"/>
    </xf>
    <xf numFmtId="0" fontId="3" fillId="32" borderId="18" applyNumberFormat="0" applyProtection="0">
      <alignment horizontal="left" vertical="top" indent="1"/>
    </xf>
    <xf numFmtId="0" fontId="3" fillId="28" borderId="18" applyNumberFormat="0" applyProtection="0">
      <alignment horizontal="left" vertical="center" indent="1"/>
    </xf>
    <xf numFmtId="0" fontId="3" fillId="28" borderId="18" applyNumberFormat="0" applyProtection="0">
      <alignment horizontal="left" vertical="top" indent="1"/>
    </xf>
    <xf numFmtId="0" fontId="3" fillId="34" borderId="18" applyNumberFormat="0" applyProtection="0">
      <alignment horizontal="left" vertical="center" indent="1"/>
    </xf>
    <xf numFmtId="0" fontId="3" fillId="34" borderId="18" applyNumberFormat="0" applyProtection="0">
      <alignment horizontal="left" vertical="top" indent="1"/>
    </xf>
    <xf numFmtId="0" fontId="3" fillId="5" borderId="18" applyNumberFormat="0" applyProtection="0">
      <alignment horizontal="left" vertical="center" indent="1"/>
    </xf>
    <xf numFmtId="0" fontId="3" fillId="5" borderId="18" applyNumberFormat="0" applyProtection="0">
      <alignment horizontal="left" vertical="top" indent="1"/>
    </xf>
    <xf numFmtId="4" fontId="17" fillId="4" borderId="18" applyNumberFormat="0" applyProtection="0">
      <alignment vertical="center"/>
    </xf>
    <xf numFmtId="4" fontId="19" fillId="4" borderId="18" applyNumberFormat="0" applyProtection="0">
      <alignment vertical="center"/>
    </xf>
    <xf numFmtId="4" fontId="17" fillId="4" borderId="18" applyNumberFormat="0" applyProtection="0">
      <alignment horizontal="left" vertical="center" indent="1"/>
    </xf>
    <xf numFmtId="0" fontId="17" fillId="4" borderId="18" applyNumberFormat="0" applyProtection="0">
      <alignment horizontal="left" vertical="top" indent="1"/>
    </xf>
    <xf numFmtId="4" fontId="17" fillId="31" borderId="18" applyNumberFormat="0" applyProtection="0">
      <alignment horizontal="right" vertical="center"/>
    </xf>
    <xf numFmtId="4" fontId="19" fillId="31" borderId="18" applyNumberFormat="0" applyProtection="0">
      <alignment horizontal="right" vertical="center"/>
    </xf>
    <xf numFmtId="4" fontId="17" fillId="33" borderId="18" applyNumberFormat="0" applyProtection="0">
      <alignment horizontal="left" vertical="center" indent="1"/>
    </xf>
    <xf numFmtId="0" fontId="17" fillId="28" borderId="18" applyNumberFormat="0" applyProtection="0">
      <alignment horizontal="left" vertical="top" indent="1"/>
    </xf>
    <xf numFmtId="4" fontId="20" fillId="35" borderId="0" applyNumberFormat="0" applyProtection="0">
      <alignment horizontal="left" vertical="center" indent="1"/>
    </xf>
    <xf numFmtId="4" fontId="21" fillId="31" borderId="18" applyNumberFormat="0" applyProtection="0">
      <alignment horizontal="right" vertical="center"/>
    </xf>
    <xf numFmtId="0" fontId="22" fillId="7" borderId="0" applyNumberFormat="0" applyBorder="0" applyAlignment="0" applyProtection="0"/>
    <xf numFmtId="0" fontId="1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3" fillId="0" borderId="0"/>
    <xf numFmtId="0" fontId="4" fillId="0" borderId="0"/>
    <xf numFmtId="0" fontId="24" fillId="0" borderId="0"/>
    <xf numFmtId="0" fontId="25" fillId="0" borderId="0"/>
    <xf numFmtId="0" fontId="2" fillId="0" borderId="0"/>
    <xf numFmtId="0" fontId="3" fillId="0" borderId="0" applyFont="0" applyFill="0" applyBorder="0" applyAlignment="0" applyProtection="0"/>
    <xf numFmtId="49" fontId="26" fillId="4" borderId="20" applyFont="0" applyFill="0" applyBorder="0" applyAlignment="0" applyProtection="0">
      <alignment horizontal="center" vertical="center"/>
      <protection locked="0"/>
    </xf>
    <xf numFmtId="0" fontId="27" fillId="0" borderId="21" applyNumberFormat="0" applyFill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4" applyNumberFormat="0" applyFill="0" applyAlignment="0" applyProtection="0"/>
    <xf numFmtId="170" fontId="3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36" borderId="25" applyNumberFormat="0" applyAlignment="0" applyProtection="0"/>
    <xf numFmtId="4" fontId="15" fillId="30" borderId="26" applyNumberFormat="0" applyProtection="0">
      <alignment horizontal="left" vertical="center" indent="1"/>
    </xf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9" fillId="0" borderId="27" applyNumberFormat="0" applyFill="0" applyAlignment="0" applyProtection="0"/>
    <xf numFmtId="0" fontId="1" fillId="0" borderId="0"/>
    <xf numFmtId="4" fontId="15" fillId="30" borderId="28" applyNumberFormat="0" applyProtection="0">
      <alignment horizontal="left" vertical="center" indent="1"/>
    </xf>
    <xf numFmtId="4" fontId="15" fillId="30" borderId="29" applyNumberFormat="0" applyProtection="0">
      <alignment horizontal="left" vertical="center" indent="1"/>
    </xf>
    <xf numFmtId="4" fontId="15" fillId="30" borderId="32" applyNumberFormat="0" applyProtection="0">
      <alignment horizontal="left" vertical="center" indent="1"/>
    </xf>
    <xf numFmtId="4" fontId="15" fillId="30" borderId="34" applyNumberFormat="0" applyProtection="0">
      <alignment horizontal="left" vertical="center" indent="1"/>
    </xf>
    <xf numFmtId="4" fontId="15" fillId="30" borderId="33" applyNumberFormat="0" applyProtection="0">
      <alignment horizontal="left" vertical="center" indent="1"/>
    </xf>
    <xf numFmtId="4" fontId="15" fillId="30" borderId="30" applyNumberFormat="0" applyProtection="0">
      <alignment horizontal="left" vertical="center" indent="1"/>
    </xf>
    <xf numFmtId="4" fontId="15" fillId="30" borderId="31" applyNumberFormat="0" applyProtection="0">
      <alignment horizontal="left" vertical="center" indent="1"/>
    </xf>
    <xf numFmtId="44" fontId="3" fillId="0" borderId="0" applyFont="0" applyFill="0" applyBorder="0" applyAlignment="0" applyProtection="0"/>
  </cellStyleXfs>
  <cellXfs count="98">
    <xf numFmtId="0" fontId="0" fillId="0" borderId="0" xfId="0"/>
    <xf numFmtId="0" fontId="26" fillId="0" borderId="0" xfId="0" applyFont="1" applyFill="1" applyAlignment="1">
      <alignment horizontal="left" vertical="center"/>
    </xf>
    <xf numFmtId="0" fontId="26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vertical="center"/>
    </xf>
    <xf numFmtId="3" fontId="0" fillId="0" borderId="0" xfId="0" applyNumberFormat="1" applyFont="1" applyAlignment="1">
      <alignment vertical="center"/>
    </xf>
    <xf numFmtId="0" fontId="26" fillId="0" borderId="0" xfId="0" applyFont="1" applyFill="1" applyAlignment="1">
      <alignment horizontal="right" vertical="center"/>
    </xf>
    <xf numFmtId="0" fontId="0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165" fontId="0" fillId="0" borderId="0" xfId="0" applyNumberFormat="1" applyFont="1" applyAlignment="1">
      <alignment vertical="center"/>
    </xf>
    <xf numFmtId="0" fontId="3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left" vertical="center"/>
    </xf>
    <xf numFmtId="177" fontId="37" fillId="4" borderId="0" xfId="0" applyNumberFormat="1" applyFont="1" applyFill="1" applyBorder="1" applyAlignment="1">
      <alignment vertical="center"/>
    </xf>
    <xf numFmtId="0" fontId="37" fillId="0" borderId="0" xfId="0" quotePrefix="1" applyFont="1" applyAlignment="1">
      <alignment horizontal="left" vertical="center"/>
    </xf>
    <xf numFmtId="0" fontId="37" fillId="0" borderId="0" xfId="0" applyFont="1" applyAlignment="1">
      <alignment vertical="center"/>
    </xf>
    <xf numFmtId="3" fontId="0" fillId="0" borderId="5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8" fillId="0" borderId="2" xfId="0" applyFont="1" applyBorder="1" applyAlignment="1">
      <alignment vertical="center"/>
    </xf>
    <xf numFmtId="3" fontId="38" fillId="0" borderId="35" xfId="0" applyNumberFormat="1" applyFont="1" applyBorder="1" applyAlignment="1">
      <alignment horizontal="center" vertical="center" wrapText="1"/>
    </xf>
    <xf numFmtId="176" fontId="38" fillId="0" borderId="2" xfId="0" applyNumberFormat="1" applyFont="1" applyBorder="1" applyAlignment="1">
      <alignment vertical="center"/>
    </xf>
    <xf numFmtId="44" fontId="38" fillId="0" borderId="12" xfId="160" applyFont="1" applyBorder="1" applyAlignment="1">
      <alignment vertical="center"/>
    </xf>
    <xf numFmtId="0" fontId="38" fillId="0" borderId="6" xfId="0" applyFont="1" applyBorder="1" applyAlignment="1">
      <alignment horizontal="left" vertical="center"/>
    </xf>
    <xf numFmtId="168" fontId="38" fillId="0" borderId="12" xfId="1" applyNumberFormat="1" applyFont="1" applyBorder="1" applyAlignment="1">
      <alignment vertical="center"/>
    </xf>
    <xf numFmtId="166" fontId="21" fillId="0" borderId="0" xfId="0" applyNumberFormat="1" applyFont="1" applyFill="1" applyAlignment="1">
      <alignment horizontal="left" vertical="center"/>
    </xf>
    <xf numFmtId="166" fontId="37" fillId="5" borderId="2" xfId="0" applyNumberFormat="1" applyFont="1" applyFill="1" applyBorder="1" applyAlignment="1">
      <alignment horizontal="right" vertical="center"/>
    </xf>
    <xf numFmtId="0" fontId="38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168" fontId="0" fillId="0" borderId="0" xfId="1" applyNumberFormat="1" applyFont="1" applyBorder="1" applyAlignment="1">
      <alignment vertical="center"/>
    </xf>
    <xf numFmtId="166" fontId="0" fillId="0" borderId="0" xfId="0" applyNumberFormat="1" applyFont="1" applyFill="1" applyAlignment="1">
      <alignment horizontal="right" vertical="center"/>
    </xf>
    <xf numFmtId="0" fontId="37" fillId="0" borderId="0" xfId="0" applyFont="1" applyFill="1" applyBorder="1" applyAlignment="1">
      <alignment vertical="center"/>
    </xf>
    <xf numFmtId="16" fontId="36" fillId="0" borderId="0" xfId="0" quotePrefix="1" applyNumberFormat="1" applyFont="1" applyAlignment="1">
      <alignment vertical="center"/>
    </xf>
    <xf numFmtId="3" fontId="0" fillId="0" borderId="0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67" fontId="38" fillId="0" borderId="2" xfId="0" applyNumberFormat="1" applyFont="1" applyBorder="1" applyAlignment="1">
      <alignment vertical="center"/>
    </xf>
    <xf numFmtId="166" fontId="37" fillId="4" borderId="7" xfId="0" applyNumberFormat="1" applyFont="1" applyFill="1" applyBorder="1" applyAlignment="1">
      <alignment horizontal="right" vertical="center"/>
    </xf>
    <xf numFmtId="166" fontId="38" fillId="0" borderId="0" xfId="0" applyNumberFormat="1" applyFont="1" applyFill="1" applyAlignment="1">
      <alignment horizontal="right" vertical="center"/>
    </xf>
    <xf numFmtId="0" fontId="36" fillId="0" borderId="0" xfId="0" quotePrefix="1" applyFont="1" applyAlignment="1">
      <alignment vertical="center"/>
    </xf>
    <xf numFmtId="166" fontId="37" fillId="4" borderId="2" xfId="0" applyNumberFormat="1" applyFont="1" applyFill="1" applyBorder="1" applyAlignment="1">
      <alignment horizontal="right" vertical="center"/>
    </xf>
    <xf numFmtId="0" fontId="37" fillId="0" borderId="0" xfId="0" applyFont="1" applyFill="1" applyAlignment="1">
      <alignment vertical="center"/>
    </xf>
    <xf numFmtId="165" fontId="37" fillId="0" borderId="0" xfId="0" applyNumberFormat="1" applyFont="1" applyAlignment="1">
      <alignment vertical="center"/>
    </xf>
    <xf numFmtId="3" fontId="37" fillId="0" borderId="0" xfId="0" applyNumberFormat="1" applyFont="1" applyFill="1" applyAlignment="1">
      <alignment horizontal="right" vertical="center"/>
    </xf>
    <xf numFmtId="166" fontId="37" fillId="0" borderId="0" xfId="0" applyNumberFormat="1" applyFont="1" applyFill="1" applyAlignment="1">
      <alignment horizontal="right" vertical="center"/>
    </xf>
    <xf numFmtId="166" fontId="37" fillId="3" borderId="3" xfId="0" applyNumberFormat="1" applyFont="1" applyFill="1" applyBorder="1" applyAlignment="1">
      <alignment horizontal="right" vertical="center"/>
    </xf>
    <xf numFmtId="165" fontId="37" fillId="0" borderId="0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166" fontId="37" fillId="2" borderId="2" xfId="0" applyNumberFormat="1" applyFont="1" applyFill="1" applyBorder="1" applyAlignment="1">
      <alignment horizontal="right" vertical="center"/>
    </xf>
    <xf numFmtId="3" fontId="37" fillId="0" borderId="0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166" fontId="0" fillId="0" borderId="0" xfId="0" applyNumberFormat="1" applyFont="1" applyAlignment="1">
      <alignment vertical="center"/>
    </xf>
    <xf numFmtId="3" fontId="0" fillId="0" borderId="0" xfId="0" applyNumberFormat="1" applyFont="1" applyFill="1" applyBorder="1" applyAlignment="1">
      <alignment horizontal="right" vertical="center"/>
    </xf>
    <xf numFmtId="167" fontId="0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right" vertical="center"/>
    </xf>
    <xf numFmtId="4" fontId="0" fillId="0" borderId="0" xfId="0" applyNumberFormat="1" applyFont="1" applyAlignment="1">
      <alignment vertical="center"/>
    </xf>
    <xf numFmtId="0" fontId="38" fillId="0" borderId="0" xfId="0" applyFont="1" applyFill="1" applyAlignment="1">
      <alignment vertical="center"/>
    </xf>
    <xf numFmtId="165" fontId="38" fillId="0" borderId="0" xfId="0" applyNumberFormat="1" applyFont="1" applyAlignment="1">
      <alignment vertical="center"/>
    </xf>
    <xf numFmtId="3" fontId="38" fillId="0" borderId="0" xfId="0" applyNumberFormat="1" applyFont="1" applyAlignment="1">
      <alignment vertical="center"/>
    </xf>
    <xf numFmtId="166" fontId="36" fillId="0" borderId="0" xfId="0" applyNumberFormat="1" applyFont="1" applyFill="1" applyAlignment="1">
      <alignment horizontal="right" vertical="center"/>
    </xf>
    <xf numFmtId="0" fontId="36" fillId="0" borderId="0" xfId="0" applyFont="1" applyBorder="1" applyAlignment="1">
      <alignment vertical="center"/>
    </xf>
    <xf numFmtId="165" fontId="38" fillId="0" borderId="0" xfId="0" applyNumberFormat="1" applyFont="1" applyFill="1" applyAlignment="1">
      <alignment vertical="center"/>
    </xf>
    <xf numFmtId="3" fontId="38" fillId="0" borderId="0" xfId="0" applyNumberFormat="1" applyFont="1" applyFill="1" applyAlignment="1">
      <alignment vertical="center"/>
    </xf>
    <xf numFmtId="0" fontId="39" fillId="0" borderId="0" xfId="0" applyFont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6" fillId="0" borderId="0" xfId="0" applyFont="1" applyFill="1" applyAlignment="1">
      <alignment vertical="center"/>
    </xf>
    <xf numFmtId="0" fontId="0" fillId="0" borderId="1" xfId="0" applyFont="1" applyBorder="1" applyAlignment="1">
      <alignment vertical="center"/>
    </xf>
    <xf numFmtId="165" fontId="39" fillId="0" borderId="0" xfId="0" applyNumberFormat="1" applyFont="1" applyAlignment="1">
      <alignment vertical="center"/>
    </xf>
    <xf numFmtId="0" fontId="40" fillId="0" borderId="0" xfId="0" applyFont="1" applyBorder="1" applyAlignment="1">
      <alignment vertical="center"/>
    </xf>
    <xf numFmtId="165" fontId="34" fillId="0" borderId="0" xfId="0" applyNumberFormat="1" applyFont="1" applyAlignment="1">
      <alignment horizontal="right" vertical="center"/>
    </xf>
    <xf numFmtId="167" fontId="0" fillId="0" borderId="2" xfId="0" applyNumberFormat="1" applyFont="1" applyBorder="1" applyAlignment="1">
      <alignment vertical="center"/>
    </xf>
    <xf numFmtId="0" fontId="37" fillId="0" borderId="0" xfId="0" applyFont="1" applyBorder="1" applyAlignment="1">
      <alignment horizontal="center" vertical="center"/>
    </xf>
    <xf numFmtId="167" fontId="0" fillId="0" borderId="0" xfId="0" applyNumberFormat="1" applyFont="1" applyBorder="1" applyAlignment="1">
      <alignment vertical="center"/>
    </xf>
    <xf numFmtId="166" fontId="0" fillId="0" borderId="2" xfId="0" applyNumberFormat="1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vertical="center"/>
    </xf>
    <xf numFmtId="3" fontId="0" fillId="0" borderId="2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34" fillId="0" borderId="13" xfId="0" applyFont="1" applyBorder="1" applyAlignment="1">
      <alignment horizontal="center" vertical="center"/>
    </xf>
    <xf numFmtId="3" fontId="37" fillId="5" borderId="5" xfId="0" applyNumberFormat="1" applyFont="1" applyFill="1" applyBorder="1" applyAlignment="1">
      <alignment horizontal="right" vertical="center"/>
    </xf>
    <xf numFmtId="0" fontId="41" fillId="0" borderId="4" xfId="0" applyFont="1" applyBorder="1"/>
    <xf numFmtId="0" fontId="41" fillId="0" borderId="3" xfId="0" applyFont="1" applyBorder="1"/>
    <xf numFmtId="3" fontId="37" fillId="4" borderId="10" xfId="0" applyNumberFormat="1" applyFont="1" applyFill="1" applyBorder="1" applyAlignment="1">
      <alignment horizontal="right" vertical="center"/>
    </xf>
    <xf numFmtId="0" fontId="38" fillId="0" borderId="9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3" fontId="37" fillId="4" borderId="5" xfId="0" applyNumberFormat="1" applyFont="1" applyFill="1" applyBorder="1" applyAlignment="1">
      <alignment horizontal="right" vertical="center"/>
    </xf>
    <xf numFmtId="0" fontId="37" fillId="0" borderId="4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165" fontId="37" fillId="3" borderId="5" xfId="0" applyNumberFormat="1" applyFont="1" applyFill="1" applyBorder="1" applyAlignment="1">
      <alignment horizontal="right" vertical="center"/>
    </xf>
    <xf numFmtId="165" fontId="37" fillId="3" borderId="4" xfId="0" applyNumberFormat="1" applyFont="1" applyFill="1" applyBorder="1" applyAlignment="1">
      <alignment horizontal="right" vertical="center"/>
    </xf>
    <xf numFmtId="165" fontId="37" fillId="3" borderId="3" xfId="0" applyNumberFormat="1" applyFont="1" applyFill="1" applyBorder="1" applyAlignment="1">
      <alignment horizontal="right" vertical="center"/>
    </xf>
    <xf numFmtId="0" fontId="38" fillId="0" borderId="5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38" fillId="0" borderId="3" xfId="0" applyFont="1" applyBorder="1" applyAlignment="1">
      <alignment horizontal="left" vertical="center"/>
    </xf>
    <xf numFmtId="0" fontId="38" fillId="0" borderId="0" xfId="0" applyFont="1" applyAlignment="1">
      <alignment horizontal="left" vertical="center" wrapText="1"/>
    </xf>
  </cellXfs>
  <cellStyles count="161">
    <cellStyle name="20% - Akzent1" xfId="2" xr:uid="{00000000-0005-0000-0000-000000000000}"/>
    <cellStyle name="20% - Akzent2" xfId="3" xr:uid="{00000000-0005-0000-0000-000001000000}"/>
    <cellStyle name="20% - Akzent3" xfId="4" xr:uid="{00000000-0005-0000-0000-000002000000}"/>
    <cellStyle name="20% - Akzent4" xfId="5" xr:uid="{00000000-0005-0000-0000-000003000000}"/>
    <cellStyle name="20% - Akzent5" xfId="6" xr:uid="{00000000-0005-0000-0000-000004000000}"/>
    <cellStyle name="20% - Akzent6" xfId="7" xr:uid="{00000000-0005-0000-0000-000005000000}"/>
    <cellStyle name="4" xfId="52" xr:uid="{00000000-0005-0000-0000-000006000000}"/>
    <cellStyle name="40% - Akzent1" xfId="8" xr:uid="{00000000-0005-0000-0000-000007000000}"/>
    <cellStyle name="40% - Akzent2" xfId="9" xr:uid="{00000000-0005-0000-0000-000008000000}"/>
    <cellStyle name="40% - Akzent3" xfId="10" xr:uid="{00000000-0005-0000-0000-000009000000}"/>
    <cellStyle name="40% - Akzent4" xfId="11" xr:uid="{00000000-0005-0000-0000-00000A000000}"/>
    <cellStyle name="40% - Akzent5" xfId="12" xr:uid="{00000000-0005-0000-0000-00000B000000}"/>
    <cellStyle name="40% - Akzent6" xfId="13" xr:uid="{00000000-0005-0000-0000-00000C000000}"/>
    <cellStyle name="5" xfId="53" xr:uid="{00000000-0005-0000-0000-00000D000000}"/>
    <cellStyle name="6" xfId="54" xr:uid="{00000000-0005-0000-0000-00000E000000}"/>
    <cellStyle name="60% - Akzent1" xfId="14" xr:uid="{00000000-0005-0000-0000-00000F000000}"/>
    <cellStyle name="60% - Akzent2" xfId="15" xr:uid="{00000000-0005-0000-0000-000010000000}"/>
    <cellStyle name="60% - Akzent3" xfId="16" xr:uid="{00000000-0005-0000-0000-000011000000}"/>
    <cellStyle name="60% - Akzent4" xfId="17" xr:uid="{00000000-0005-0000-0000-000012000000}"/>
    <cellStyle name="60% - Akzent5" xfId="18" xr:uid="{00000000-0005-0000-0000-000013000000}"/>
    <cellStyle name="60% - Akzent6" xfId="19" xr:uid="{00000000-0005-0000-0000-000014000000}"/>
    <cellStyle name="9" xfId="55" xr:uid="{00000000-0005-0000-0000-000015000000}"/>
    <cellStyle name="Akzent1 2" xfId="56" xr:uid="{00000000-0005-0000-0000-000016000000}"/>
    <cellStyle name="Akzent2 2" xfId="57" xr:uid="{00000000-0005-0000-0000-000017000000}"/>
    <cellStyle name="Akzent3 2" xfId="58" xr:uid="{00000000-0005-0000-0000-000018000000}"/>
    <cellStyle name="Akzent4 2" xfId="59" xr:uid="{00000000-0005-0000-0000-000019000000}"/>
    <cellStyle name="Akzent5 2" xfId="60" xr:uid="{00000000-0005-0000-0000-00001A000000}"/>
    <cellStyle name="Akzent6 2" xfId="61" xr:uid="{00000000-0005-0000-0000-00001B000000}"/>
    <cellStyle name="Ausgabe 2" xfId="62" xr:uid="{00000000-0005-0000-0000-00001C000000}"/>
    <cellStyle name="Berechnung 2" xfId="63" xr:uid="{00000000-0005-0000-0000-00001D000000}"/>
    <cellStyle name="Datum" xfId="64" xr:uid="{00000000-0005-0000-0000-00001E000000}"/>
    <cellStyle name="Dezimal 2" xfId="20" xr:uid="{00000000-0005-0000-0000-00001F000000}"/>
    <cellStyle name="Dezimal 2 2" xfId="21" xr:uid="{00000000-0005-0000-0000-000020000000}"/>
    <cellStyle name="Dezimal 2 2 2" xfId="22" xr:uid="{00000000-0005-0000-0000-000021000000}"/>
    <cellStyle name="Dezimal 2 3" xfId="23" xr:uid="{00000000-0005-0000-0000-000022000000}"/>
    <cellStyle name="Eingabe 2" xfId="65" xr:uid="{00000000-0005-0000-0000-000023000000}"/>
    <cellStyle name="Ergebnis 2" xfId="66" xr:uid="{00000000-0005-0000-0000-000024000000}"/>
    <cellStyle name="Erklärender Text 2" xfId="67" xr:uid="{00000000-0005-0000-0000-000025000000}"/>
    <cellStyle name="Euro" xfId="24" xr:uid="{00000000-0005-0000-0000-000026000000}"/>
    <cellStyle name="Euro 2" xfId="25" xr:uid="{00000000-0005-0000-0000-000027000000}"/>
    <cellStyle name="Euro 2 2" xfId="26" xr:uid="{00000000-0005-0000-0000-000028000000}"/>
    <cellStyle name="Euro 2 2 2" xfId="70" xr:uid="{00000000-0005-0000-0000-000029000000}"/>
    <cellStyle name="Euro 2 3" xfId="69" xr:uid="{00000000-0005-0000-0000-00002A000000}"/>
    <cellStyle name="Euro 3" xfId="27" xr:uid="{00000000-0005-0000-0000-00002B000000}"/>
    <cellStyle name="Euro 3 2" xfId="28" xr:uid="{00000000-0005-0000-0000-00002C000000}"/>
    <cellStyle name="Euro 4" xfId="68" xr:uid="{00000000-0005-0000-0000-00002D000000}"/>
    <cellStyle name="Euro_Kalkulation_05" xfId="29" xr:uid="{00000000-0005-0000-0000-00002E000000}"/>
    <cellStyle name="Gut 2" xfId="71" xr:uid="{00000000-0005-0000-0000-00002F000000}"/>
    <cellStyle name="Komma" xfId="1" builtinId="3"/>
    <cellStyle name="Komma 2" xfId="72" xr:uid="{00000000-0005-0000-0000-000031000000}"/>
    <cellStyle name="Komma 2 2" xfId="150" xr:uid="{00000000-0005-0000-0000-000032000000}"/>
    <cellStyle name="Komma 3" xfId="73" xr:uid="{00000000-0005-0000-0000-000033000000}"/>
    <cellStyle name="Komma 4" xfId="74" xr:uid="{00000000-0005-0000-0000-000034000000}"/>
    <cellStyle name="Komma 4 2" xfId="75" xr:uid="{00000000-0005-0000-0000-000035000000}"/>
    <cellStyle name="Komma 5" xfId="76" xr:uid="{00000000-0005-0000-0000-000036000000}"/>
    <cellStyle name="Komma 6" xfId="50" xr:uid="{00000000-0005-0000-0000-000037000000}"/>
    <cellStyle name="Neutral 2" xfId="77" xr:uid="{00000000-0005-0000-0000-000038000000}"/>
    <cellStyle name="Notiz 2" xfId="78" xr:uid="{00000000-0005-0000-0000-000039000000}"/>
    <cellStyle name="Prozent 2" xfId="30" xr:uid="{00000000-0005-0000-0000-00003A000000}"/>
    <cellStyle name="Prozent 2 2" xfId="80" xr:uid="{00000000-0005-0000-0000-00003B000000}"/>
    <cellStyle name="Prozent 2 3" xfId="79" xr:uid="{00000000-0005-0000-0000-00003C000000}"/>
    <cellStyle name="Prozent 3" xfId="31" xr:uid="{00000000-0005-0000-0000-00003D000000}"/>
    <cellStyle name="Prozent 3 2" xfId="81" xr:uid="{00000000-0005-0000-0000-00003E000000}"/>
    <cellStyle name="Prozent 3 2 2" xfId="82" xr:uid="{00000000-0005-0000-0000-00003F000000}"/>
    <cellStyle name="Prozent 4" xfId="32" xr:uid="{00000000-0005-0000-0000-000040000000}"/>
    <cellStyle name="Prozent 4 2" xfId="83" xr:uid="{00000000-0005-0000-0000-000041000000}"/>
    <cellStyle name="Prozent 5" xfId="33" xr:uid="{00000000-0005-0000-0000-000042000000}"/>
    <cellStyle name="SAPBEXaggData" xfId="84" xr:uid="{00000000-0005-0000-0000-000043000000}"/>
    <cellStyle name="SAPBEXaggDataEmph" xfId="85" xr:uid="{00000000-0005-0000-0000-000044000000}"/>
    <cellStyle name="SAPBEXaggItem" xfId="86" xr:uid="{00000000-0005-0000-0000-000045000000}"/>
    <cellStyle name="SAPBEXaggItemX" xfId="87" xr:uid="{00000000-0005-0000-0000-000046000000}"/>
    <cellStyle name="SAPBEXchaText" xfId="88" xr:uid="{00000000-0005-0000-0000-000047000000}"/>
    <cellStyle name="SAPBEXexcBad7" xfId="89" xr:uid="{00000000-0005-0000-0000-000048000000}"/>
    <cellStyle name="SAPBEXexcBad8" xfId="90" xr:uid="{00000000-0005-0000-0000-000049000000}"/>
    <cellStyle name="SAPBEXexcBad9" xfId="91" xr:uid="{00000000-0005-0000-0000-00004A000000}"/>
    <cellStyle name="SAPBEXexcCritical4" xfId="92" xr:uid="{00000000-0005-0000-0000-00004B000000}"/>
    <cellStyle name="SAPBEXexcCritical5" xfId="93" xr:uid="{00000000-0005-0000-0000-00004C000000}"/>
    <cellStyle name="SAPBEXexcCritical6" xfId="94" xr:uid="{00000000-0005-0000-0000-00004D000000}"/>
    <cellStyle name="SAPBEXexcGood1" xfId="95" xr:uid="{00000000-0005-0000-0000-00004E000000}"/>
    <cellStyle name="SAPBEXexcGood2" xfId="96" xr:uid="{00000000-0005-0000-0000-00004F000000}"/>
    <cellStyle name="SAPBEXexcGood3" xfId="97" xr:uid="{00000000-0005-0000-0000-000050000000}"/>
    <cellStyle name="SAPBEXfilterDrill" xfId="98" xr:uid="{00000000-0005-0000-0000-000051000000}"/>
    <cellStyle name="SAPBEXfilterDrill 2" xfId="148" xr:uid="{00000000-0005-0000-0000-000052000000}"/>
    <cellStyle name="SAPBEXfilterDrill 3" xfId="153" xr:uid="{00000000-0005-0000-0000-000053000000}"/>
    <cellStyle name="SAPBEXfilterDrill 4" xfId="154" xr:uid="{00000000-0005-0000-0000-000054000000}"/>
    <cellStyle name="SAPBEXfilterDrill 5" xfId="158" xr:uid="{00000000-0005-0000-0000-000055000000}"/>
    <cellStyle name="SAPBEXfilterDrill 6" xfId="159" xr:uid="{00000000-0005-0000-0000-000056000000}"/>
    <cellStyle name="SAPBEXfilterDrill 7" xfId="155" xr:uid="{00000000-0005-0000-0000-000057000000}"/>
    <cellStyle name="SAPBEXfilterDrill 8" xfId="157" xr:uid="{00000000-0005-0000-0000-000058000000}"/>
    <cellStyle name="SAPBEXfilterDrill 9" xfId="156" xr:uid="{00000000-0005-0000-0000-000059000000}"/>
    <cellStyle name="SAPBEXfilterItem" xfId="99" xr:uid="{00000000-0005-0000-0000-00005A000000}"/>
    <cellStyle name="SAPBEXfilterText" xfId="100" xr:uid="{00000000-0005-0000-0000-00005B000000}"/>
    <cellStyle name="SAPBEXformats" xfId="101" xr:uid="{00000000-0005-0000-0000-00005C000000}"/>
    <cellStyle name="SAPBEXheaderItem" xfId="102" xr:uid="{00000000-0005-0000-0000-00005D000000}"/>
    <cellStyle name="SAPBEXheaderText" xfId="103" xr:uid="{00000000-0005-0000-0000-00005E000000}"/>
    <cellStyle name="SAPBEXHLevel0" xfId="104" xr:uid="{00000000-0005-0000-0000-00005F000000}"/>
    <cellStyle name="SAPBEXHLevel0X" xfId="105" xr:uid="{00000000-0005-0000-0000-000060000000}"/>
    <cellStyle name="SAPBEXHLevel1" xfId="106" xr:uid="{00000000-0005-0000-0000-000061000000}"/>
    <cellStyle name="SAPBEXHLevel1X" xfId="107" xr:uid="{00000000-0005-0000-0000-000062000000}"/>
    <cellStyle name="SAPBEXHLevel2" xfId="108" xr:uid="{00000000-0005-0000-0000-000063000000}"/>
    <cellStyle name="SAPBEXHLevel2X" xfId="109" xr:uid="{00000000-0005-0000-0000-000064000000}"/>
    <cellStyle name="SAPBEXHLevel3" xfId="110" xr:uid="{00000000-0005-0000-0000-000065000000}"/>
    <cellStyle name="SAPBEXHLevel3X" xfId="111" xr:uid="{00000000-0005-0000-0000-000066000000}"/>
    <cellStyle name="SAPBEXresData" xfId="112" xr:uid="{00000000-0005-0000-0000-000067000000}"/>
    <cellStyle name="SAPBEXresDataEmph" xfId="113" xr:uid="{00000000-0005-0000-0000-000068000000}"/>
    <cellStyle name="SAPBEXresItem" xfId="114" xr:uid="{00000000-0005-0000-0000-000069000000}"/>
    <cellStyle name="SAPBEXresItemX" xfId="115" xr:uid="{00000000-0005-0000-0000-00006A000000}"/>
    <cellStyle name="SAPBEXstdData" xfId="116" xr:uid="{00000000-0005-0000-0000-00006B000000}"/>
    <cellStyle name="SAPBEXstdDataEmph" xfId="117" xr:uid="{00000000-0005-0000-0000-00006C000000}"/>
    <cellStyle name="SAPBEXstdItem" xfId="118" xr:uid="{00000000-0005-0000-0000-00006D000000}"/>
    <cellStyle name="SAPBEXstdItemX" xfId="119" xr:uid="{00000000-0005-0000-0000-00006E000000}"/>
    <cellStyle name="SAPBEXtitle" xfId="120" xr:uid="{00000000-0005-0000-0000-00006F000000}"/>
    <cellStyle name="SAPBEXundefined" xfId="121" xr:uid="{00000000-0005-0000-0000-000070000000}"/>
    <cellStyle name="Schlecht 2" xfId="122" xr:uid="{00000000-0005-0000-0000-000071000000}"/>
    <cellStyle name="Standard" xfId="0" builtinId="0"/>
    <cellStyle name="Standard 10" xfId="34" xr:uid="{00000000-0005-0000-0000-000073000000}"/>
    <cellStyle name="Standard 11" xfId="35" xr:uid="{00000000-0005-0000-0000-000074000000}"/>
    <cellStyle name="Standard 2" xfId="36" xr:uid="{00000000-0005-0000-0000-000075000000}"/>
    <cellStyle name="Standard 2 2" xfId="37" xr:uid="{00000000-0005-0000-0000-000076000000}"/>
    <cellStyle name="Standard 2 3" xfId="38" xr:uid="{00000000-0005-0000-0000-000077000000}"/>
    <cellStyle name="Standard 2 4" xfId="152" xr:uid="{00000000-0005-0000-0000-000078000000}"/>
    <cellStyle name="Standard 2_12-01-11 Vorlage_Anl1TH_Fpl12_Zugkm mit TPS_final" xfId="39" xr:uid="{00000000-0005-0000-0000-000079000000}"/>
    <cellStyle name="Standard 3" xfId="40" xr:uid="{00000000-0005-0000-0000-00007A000000}"/>
    <cellStyle name="Standard 3 2" xfId="41" xr:uid="{00000000-0005-0000-0000-00007B000000}"/>
    <cellStyle name="Standard 3 3" xfId="124" xr:uid="{00000000-0005-0000-0000-00007C000000}"/>
    <cellStyle name="Standard 3 4" xfId="125" xr:uid="{00000000-0005-0000-0000-00007D000000}"/>
    <cellStyle name="Standard 3 5" xfId="123" xr:uid="{00000000-0005-0000-0000-00007E000000}"/>
    <cellStyle name="Standard 4" xfId="42" xr:uid="{00000000-0005-0000-0000-00007F000000}"/>
    <cellStyle name="Standard 4 2" xfId="126" xr:uid="{00000000-0005-0000-0000-000080000000}"/>
    <cellStyle name="Standard 4 2 2" xfId="127" xr:uid="{00000000-0005-0000-0000-000081000000}"/>
    <cellStyle name="Standard 4 3" xfId="128" xr:uid="{00000000-0005-0000-0000-000082000000}"/>
    <cellStyle name="Standard 4 4" xfId="129" xr:uid="{00000000-0005-0000-0000-000083000000}"/>
    <cellStyle name="Standard 5" xfId="43" xr:uid="{00000000-0005-0000-0000-000084000000}"/>
    <cellStyle name="Standard 5 2" xfId="130" xr:uid="{00000000-0005-0000-0000-000085000000}"/>
    <cellStyle name="Standard 5 3" xfId="131" xr:uid="{00000000-0005-0000-0000-000086000000}"/>
    <cellStyle name="Standard 6" xfId="44" xr:uid="{00000000-0005-0000-0000-000087000000}"/>
    <cellStyle name="Standard 6 2" xfId="133" xr:uid="{00000000-0005-0000-0000-000088000000}"/>
    <cellStyle name="Standard 6 3" xfId="132" xr:uid="{00000000-0005-0000-0000-000089000000}"/>
    <cellStyle name="Standard 7" xfId="45" xr:uid="{00000000-0005-0000-0000-00008A000000}"/>
    <cellStyle name="Standard 8" xfId="46" xr:uid="{00000000-0005-0000-0000-00008B000000}"/>
    <cellStyle name="Standard 8 2" xfId="134" xr:uid="{00000000-0005-0000-0000-00008C000000}"/>
    <cellStyle name="Standard 9" xfId="47" xr:uid="{00000000-0005-0000-0000-00008D000000}"/>
    <cellStyle name="Standard 9 2" xfId="135" xr:uid="{00000000-0005-0000-0000-00008E000000}"/>
    <cellStyle name="TDM" xfId="136" xr:uid="{00000000-0005-0000-0000-00008F000000}"/>
    <cellStyle name="Text" xfId="137" xr:uid="{00000000-0005-0000-0000-000090000000}"/>
    <cellStyle name="Überschrift 1 2" xfId="138" xr:uid="{00000000-0005-0000-0000-000091000000}"/>
    <cellStyle name="Überschrift 2 2" xfId="139" xr:uid="{00000000-0005-0000-0000-000092000000}"/>
    <cellStyle name="Überschrift 3 2" xfId="140" xr:uid="{00000000-0005-0000-0000-000093000000}"/>
    <cellStyle name="Überschrift 3 2 2" xfId="151" xr:uid="{00000000-0005-0000-0000-000094000000}"/>
    <cellStyle name="Überschrift 4 2" xfId="141" xr:uid="{00000000-0005-0000-0000-000095000000}"/>
    <cellStyle name="Überschrift 5" xfId="142" xr:uid="{00000000-0005-0000-0000-000096000000}"/>
    <cellStyle name="Verknüpfte Zelle 2" xfId="143" xr:uid="{00000000-0005-0000-0000-000097000000}"/>
    <cellStyle name="Währung" xfId="160" builtinId="4"/>
    <cellStyle name="Währung 2" xfId="48" xr:uid="{00000000-0005-0000-0000-000099000000}"/>
    <cellStyle name="Währung 2 2" xfId="49" xr:uid="{00000000-0005-0000-0000-00009A000000}"/>
    <cellStyle name="Währung 2 3" xfId="144" xr:uid="{00000000-0005-0000-0000-00009B000000}"/>
    <cellStyle name="Währung 3" xfId="145" xr:uid="{00000000-0005-0000-0000-00009C000000}"/>
    <cellStyle name="Währung 4" xfId="51" xr:uid="{00000000-0005-0000-0000-00009D000000}"/>
    <cellStyle name="Währung 4 2" xfId="149" xr:uid="{00000000-0005-0000-0000-00009E000000}"/>
    <cellStyle name="Warnender Text 2" xfId="146" xr:uid="{00000000-0005-0000-0000-00009F000000}"/>
    <cellStyle name="Zelle überprüfen 2" xfId="147" xr:uid="{00000000-0005-0000-0000-0000A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4"/>
  <sheetViews>
    <sheetView view="pageLayout" topLeftCell="A31" zoomScaleNormal="120" zoomScaleSheetLayoutView="120" workbookViewId="0">
      <selection activeCell="D43" sqref="D43"/>
    </sheetView>
  </sheetViews>
  <sheetFormatPr baseColWidth="10" defaultColWidth="11.42578125" defaultRowHeight="12.75"/>
  <cols>
    <col min="1" max="1" width="4.42578125" style="7" customWidth="1"/>
    <col min="2" max="2" width="15.85546875" style="7" customWidth="1"/>
    <col min="3" max="3" width="34" style="6" customWidth="1"/>
    <col min="4" max="4" width="21.7109375" style="8" customWidth="1"/>
    <col min="5" max="5" width="21.7109375" style="4" customWidth="1"/>
    <col min="6" max="6" width="21.5703125" style="8" customWidth="1"/>
    <col min="7" max="7" width="3" style="8" hidden="1" customWidth="1"/>
    <col min="8" max="8" width="11.42578125" style="6" hidden="1" customWidth="1"/>
    <col min="9" max="9" width="0.140625" style="6" hidden="1" customWidth="1"/>
    <col min="10" max="16384" width="11.42578125" style="6"/>
  </cols>
  <sheetData>
    <row r="1" spans="1:7" ht="19.5" customHeight="1">
      <c r="A1" s="2" t="s">
        <v>36</v>
      </c>
      <c r="B1" s="1"/>
      <c r="C1" s="2"/>
      <c r="D1" s="3"/>
      <c r="F1" s="71" t="str">
        <f ca="1">MID(CELL("dateiname",A1),SEARCH("]",CELL("dateiname",A1))+1,31)</f>
        <v>Thüringen JJJJ</v>
      </c>
      <c r="G1" s="5"/>
    </row>
    <row r="2" spans="1:7" ht="7.5" customHeight="1"/>
    <row r="3" spans="1:7" ht="19.5" customHeight="1" thickBot="1">
      <c r="A3" s="81" t="s">
        <v>23</v>
      </c>
      <c r="B3" s="81"/>
      <c r="C3" s="81"/>
      <c r="D3" s="81"/>
      <c r="E3" s="81"/>
      <c r="F3" s="81"/>
      <c r="G3" s="9"/>
    </row>
    <row r="4" spans="1:7">
      <c r="C4" s="10"/>
      <c r="D4" s="11"/>
      <c r="E4" s="12"/>
      <c r="F4" s="13"/>
      <c r="G4" s="13"/>
    </row>
    <row r="5" spans="1:7" ht="15">
      <c r="A5" s="14">
        <v>1</v>
      </c>
      <c r="B5" s="76" t="s">
        <v>38</v>
      </c>
      <c r="C5" s="10"/>
      <c r="D5" s="15">
        <v>0</v>
      </c>
      <c r="E5" s="12"/>
      <c r="F5" s="13"/>
      <c r="G5" s="13"/>
    </row>
    <row r="6" spans="1:7" ht="15" customHeight="1">
      <c r="C6" s="10"/>
      <c r="D6" s="11"/>
      <c r="E6" s="12"/>
      <c r="F6" s="13"/>
      <c r="G6" s="13"/>
    </row>
    <row r="7" spans="1:7" s="7" customFormat="1" ht="25.5">
      <c r="A7" s="16">
        <v>2</v>
      </c>
      <c r="B7" s="17" t="s">
        <v>39</v>
      </c>
      <c r="D7" s="18" t="s">
        <v>11</v>
      </c>
      <c r="E7" s="77" t="s">
        <v>40</v>
      </c>
      <c r="F7" s="19" t="s">
        <v>41</v>
      </c>
      <c r="G7" s="20"/>
    </row>
    <row r="8" spans="1:7" s="7" customFormat="1" ht="13.5" customHeight="1">
      <c r="A8" s="16"/>
      <c r="B8" s="21" t="s">
        <v>25</v>
      </c>
      <c r="C8" s="21" t="s">
        <v>26</v>
      </c>
      <c r="D8" s="22"/>
      <c r="E8" s="23">
        <f>$D$5</f>
        <v>0</v>
      </c>
      <c r="F8" s="24">
        <f>ROUND(D8*E8,2)</f>
        <v>0</v>
      </c>
      <c r="G8" s="20"/>
    </row>
    <row r="9" spans="1:7" s="7" customFormat="1" ht="13.5" customHeight="1">
      <c r="A9" s="16"/>
      <c r="B9" s="21" t="s">
        <v>20</v>
      </c>
      <c r="C9" s="21" t="s">
        <v>20</v>
      </c>
      <c r="D9" s="22"/>
      <c r="E9" s="23">
        <f t="shared" ref="E9:E11" si="0">$D$5</f>
        <v>0</v>
      </c>
      <c r="F9" s="24">
        <f>ROUND(D9*E9,2)</f>
        <v>0</v>
      </c>
      <c r="G9" s="20"/>
    </row>
    <row r="10" spans="1:7" s="7" customFormat="1" ht="13.5" customHeight="1">
      <c r="A10" s="16"/>
      <c r="B10" s="21" t="s">
        <v>20</v>
      </c>
      <c r="C10" s="21" t="s">
        <v>20</v>
      </c>
      <c r="D10" s="22"/>
      <c r="E10" s="23">
        <f t="shared" si="0"/>
        <v>0</v>
      </c>
      <c r="F10" s="24">
        <f>ROUND(D10*E10,2)</f>
        <v>0</v>
      </c>
      <c r="G10" s="20"/>
    </row>
    <row r="11" spans="1:7" ht="13.5" customHeight="1">
      <c r="B11" s="21" t="s">
        <v>20</v>
      </c>
      <c r="C11" s="25" t="s">
        <v>20</v>
      </c>
      <c r="D11" s="26"/>
      <c r="E11" s="23">
        <f t="shared" si="0"/>
        <v>0</v>
      </c>
      <c r="F11" s="24">
        <f>ROUND(D11*E11,2)</f>
        <v>0</v>
      </c>
      <c r="G11" s="27"/>
    </row>
    <row r="12" spans="1:7" s="29" customFormat="1" ht="20.100000000000001" customHeight="1">
      <c r="A12" s="17"/>
      <c r="B12" s="82" t="s">
        <v>42</v>
      </c>
      <c r="C12" s="83"/>
      <c r="D12" s="83"/>
      <c r="E12" s="84"/>
      <c r="F12" s="28">
        <f>SUM(F8:F11)</f>
        <v>0</v>
      </c>
    </row>
    <row r="13" spans="1:7" ht="20.100000000000001" customHeight="1">
      <c r="C13" s="30"/>
      <c r="D13" s="31"/>
      <c r="E13" s="8"/>
      <c r="F13" s="32"/>
      <c r="G13" s="32"/>
    </row>
    <row r="14" spans="1:7" ht="20.100000000000001" customHeight="1">
      <c r="A14" s="16">
        <v>3</v>
      </c>
      <c r="B14" s="33" t="s">
        <v>10</v>
      </c>
      <c r="D14" s="6"/>
      <c r="E14" s="6"/>
      <c r="F14" s="6"/>
    </row>
    <row r="15" spans="1:7" ht="25.5">
      <c r="A15" s="34" t="s">
        <v>9</v>
      </c>
      <c r="B15" s="17" t="s">
        <v>8</v>
      </c>
      <c r="C15" s="7"/>
      <c r="D15" s="35"/>
      <c r="E15" s="35"/>
      <c r="F15" s="36" t="s">
        <v>7</v>
      </c>
    </row>
    <row r="16" spans="1:7" ht="13.5" customHeight="1">
      <c r="A16" s="34"/>
      <c r="B16" s="21" t="str">
        <f>B8</f>
        <v>Linie</v>
      </c>
      <c r="C16" s="94" t="str">
        <f>C8</f>
        <v>Linienverlauf</v>
      </c>
      <c r="D16" s="95"/>
      <c r="E16" s="96"/>
      <c r="F16" s="37">
        <v>0</v>
      </c>
    </row>
    <row r="17" spans="1:9" ht="13.5" customHeight="1">
      <c r="A17" s="34"/>
      <c r="B17" s="21" t="str">
        <f t="shared" ref="B17:C19" si="1">B9</f>
        <v>…</v>
      </c>
      <c r="C17" s="94" t="str">
        <f t="shared" si="1"/>
        <v>…</v>
      </c>
      <c r="D17" s="95"/>
      <c r="E17" s="96"/>
      <c r="F17" s="37">
        <v>0</v>
      </c>
    </row>
    <row r="18" spans="1:9" ht="13.5" customHeight="1">
      <c r="A18" s="34"/>
      <c r="B18" s="21" t="str">
        <f t="shared" si="1"/>
        <v>…</v>
      </c>
      <c r="C18" s="94" t="str">
        <f t="shared" si="1"/>
        <v>…</v>
      </c>
      <c r="D18" s="95"/>
      <c r="E18" s="96"/>
      <c r="F18" s="37">
        <v>0</v>
      </c>
    </row>
    <row r="19" spans="1:9" ht="13.5" customHeight="1">
      <c r="B19" s="21" t="str">
        <f t="shared" si="1"/>
        <v>…</v>
      </c>
      <c r="C19" s="94" t="str">
        <f t="shared" si="1"/>
        <v>…</v>
      </c>
      <c r="D19" s="95"/>
      <c r="E19" s="96"/>
      <c r="F19" s="37">
        <v>0</v>
      </c>
    </row>
    <row r="20" spans="1:9" s="29" customFormat="1" ht="20.100000000000001" customHeight="1">
      <c r="A20" s="17"/>
      <c r="B20" s="85" t="s">
        <v>6</v>
      </c>
      <c r="C20" s="86"/>
      <c r="D20" s="86"/>
      <c r="E20" s="87"/>
      <c r="F20" s="38">
        <f>SUM(F16:F19)</f>
        <v>0</v>
      </c>
      <c r="G20" s="39"/>
    </row>
    <row r="21" spans="1:9" ht="9.75" customHeight="1">
      <c r="A21" s="6"/>
      <c r="B21" s="6"/>
      <c r="D21" s="6"/>
      <c r="E21" s="6"/>
      <c r="F21" s="6"/>
      <c r="G21" s="39"/>
    </row>
    <row r="22" spans="1:9" ht="25.5">
      <c r="A22" s="40" t="s">
        <v>5</v>
      </c>
      <c r="B22" s="17" t="s">
        <v>27</v>
      </c>
      <c r="C22" s="7"/>
      <c r="D22" s="35"/>
      <c r="E22" s="35"/>
      <c r="F22" s="19" t="s">
        <v>29</v>
      </c>
      <c r="G22" s="39"/>
    </row>
    <row r="23" spans="1:9" ht="13.5" customHeight="1">
      <c r="B23" s="21" t="str">
        <f>B8</f>
        <v>Linie</v>
      </c>
      <c r="C23" s="94" t="str">
        <f>C8</f>
        <v>Linienverlauf</v>
      </c>
      <c r="D23" s="95"/>
      <c r="E23" s="96"/>
      <c r="F23" s="37">
        <v>0</v>
      </c>
      <c r="G23" s="39"/>
    </row>
    <row r="24" spans="1:9" ht="13.5" customHeight="1">
      <c r="B24" s="21" t="str">
        <f t="shared" ref="B24:C26" si="2">B9</f>
        <v>…</v>
      </c>
      <c r="C24" s="94" t="str">
        <f t="shared" si="2"/>
        <v>…</v>
      </c>
      <c r="D24" s="95"/>
      <c r="E24" s="96"/>
      <c r="F24" s="37">
        <v>0</v>
      </c>
      <c r="G24" s="39"/>
    </row>
    <row r="25" spans="1:9" ht="13.5" customHeight="1">
      <c r="B25" s="21" t="str">
        <f t="shared" si="2"/>
        <v>…</v>
      </c>
      <c r="C25" s="94" t="str">
        <f t="shared" si="2"/>
        <v>…</v>
      </c>
      <c r="D25" s="95"/>
      <c r="E25" s="96"/>
      <c r="F25" s="37">
        <v>0</v>
      </c>
      <c r="G25" s="39"/>
    </row>
    <row r="26" spans="1:9" ht="13.5" customHeight="1">
      <c r="B26" s="21" t="str">
        <f t="shared" si="2"/>
        <v>…</v>
      </c>
      <c r="C26" s="94" t="str">
        <f t="shared" si="2"/>
        <v>…</v>
      </c>
      <c r="D26" s="95"/>
      <c r="E26" s="96"/>
      <c r="F26" s="37">
        <v>0</v>
      </c>
      <c r="G26" s="39"/>
    </row>
    <row r="27" spans="1:9" s="17" customFormat="1" ht="20.100000000000001" customHeight="1">
      <c r="B27" s="88" t="s">
        <v>28</v>
      </c>
      <c r="C27" s="89"/>
      <c r="D27" s="89"/>
      <c r="E27" s="90"/>
      <c r="F27" s="41">
        <f>SUM(F23:F26)</f>
        <v>0</v>
      </c>
      <c r="G27" s="39"/>
      <c r="I27" s="29"/>
    </row>
    <row r="28" spans="1:9" s="17" customFormat="1" ht="9.9499999999999993" customHeight="1">
      <c r="C28" s="42"/>
      <c r="D28" s="43"/>
      <c r="E28" s="44"/>
      <c r="F28" s="45"/>
      <c r="G28" s="39"/>
    </row>
    <row r="29" spans="1:9" s="17" customFormat="1" ht="19.5" customHeight="1">
      <c r="B29" s="91" t="s">
        <v>4</v>
      </c>
      <c r="C29" s="92"/>
      <c r="D29" s="92"/>
      <c r="E29" s="93"/>
      <c r="F29" s="46">
        <f>F27+F20</f>
        <v>0</v>
      </c>
      <c r="G29" s="39"/>
    </row>
    <row r="30" spans="1:9" s="17" customFormat="1" ht="20.100000000000001" customHeight="1">
      <c r="C30" s="42"/>
      <c r="D30" s="43"/>
      <c r="E30" s="43"/>
      <c r="F30" s="45"/>
      <c r="G30" s="39"/>
    </row>
    <row r="31" spans="1:9" s="17" customFormat="1" ht="25.5" customHeight="1">
      <c r="A31" s="14">
        <v>4</v>
      </c>
      <c r="B31" s="17" t="s">
        <v>31</v>
      </c>
      <c r="C31" s="42"/>
      <c r="D31" s="43"/>
      <c r="E31" s="43"/>
      <c r="F31" s="75" t="s">
        <v>32</v>
      </c>
      <c r="G31" s="39"/>
    </row>
    <row r="32" spans="1:9" s="17" customFormat="1" ht="15" customHeight="1">
      <c r="B32" s="78" t="s">
        <v>43</v>
      </c>
      <c r="C32" s="79"/>
      <c r="D32" s="79"/>
      <c r="E32" s="80"/>
      <c r="F32" s="72">
        <v>0</v>
      </c>
      <c r="G32" s="39"/>
    </row>
    <row r="33" spans="1:9" s="17" customFormat="1" ht="15" customHeight="1">
      <c r="B33" s="78" t="s">
        <v>33</v>
      </c>
      <c r="C33" s="79"/>
      <c r="D33" s="79"/>
      <c r="E33" s="80"/>
      <c r="F33" s="72">
        <v>0</v>
      </c>
      <c r="G33" s="39"/>
    </row>
    <row r="34" spans="1:9" s="17" customFormat="1" ht="15" customHeight="1">
      <c r="B34" s="78" t="s">
        <v>34</v>
      </c>
      <c r="C34" s="79"/>
      <c r="D34" s="79"/>
      <c r="E34" s="80"/>
      <c r="F34" s="72">
        <v>0</v>
      </c>
      <c r="G34" s="39"/>
    </row>
    <row r="35" spans="1:9" s="17" customFormat="1" ht="19.5" customHeight="1">
      <c r="B35" s="91" t="s">
        <v>35</v>
      </c>
      <c r="C35" s="92"/>
      <c r="D35" s="92"/>
      <c r="E35" s="93"/>
      <c r="F35" s="46">
        <f>SUM(F32:F34)</f>
        <v>0</v>
      </c>
      <c r="G35" s="39"/>
    </row>
    <row r="36" spans="1:9" s="17" customFormat="1" ht="15" customHeight="1">
      <c r="B36" s="73"/>
      <c r="C36" s="73"/>
      <c r="D36" s="73"/>
      <c r="E36" s="73"/>
      <c r="F36" s="74"/>
      <c r="G36" s="39"/>
    </row>
    <row r="37" spans="1:9" s="17" customFormat="1" ht="18.75" customHeight="1">
      <c r="A37" s="16">
        <v>5</v>
      </c>
      <c r="B37" s="33" t="s">
        <v>3</v>
      </c>
      <c r="C37" s="42"/>
      <c r="D37" s="43"/>
      <c r="E37" s="43"/>
      <c r="F37" s="45"/>
      <c r="G37" s="45"/>
    </row>
    <row r="38" spans="1:9" s="17" customFormat="1" ht="9.9499999999999993" customHeight="1">
      <c r="C38" s="42"/>
      <c r="D38" s="43"/>
      <c r="E38" s="43"/>
      <c r="F38" s="45"/>
      <c r="G38" s="45"/>
    </row>
    <row r="39" spans="1:9" s="17" customFormat="1" ht="20.100000000000001" customHeight="1">
      <c r="B39" s="91" t="s">
        <v>24</v>
      </c>
      <c r="C39" s="92"/>
      <c r="D39" s="92"/>
      <c r="E39" s="93" t="s">
        <v>2</v>
      </c>
      <c r="F39" s="46">
        <f>F12+F29-F35</f>
        <v>0</v>
      </c>
      <c r="G39" s="45"/>
    </row>
    <row r="40" spans="1:9" s="17" customFormat="1" ht="9.9499999999999993" customHeight="1">
      <c r="C40" s="42"/>
      <c r="D40" s="43"/>
      <c r="E40" s="43"/>
      <c r="F40" s="45"/>
      <c r="G40" s="45"/>
    </row>
    <row r="41" spans="1:9" s="17" customFormat="1" ht="20.100000000000001" customHeight="1">
      <c r="C41" s="10"/>
      <c r="D41" s="47"/>
      <c r="E41" s="48" t="s">
        <v>21</v>
      </c>
      <c r="F41" s="49">
        <f>ROUND(F39/12,0)</f>
        <v>0</v>
      </c>
      <c r="G41" s="45"/>
    </row>
    <row r="42" spans="1:9" s="17" customFormat="1" ht="9.9499999999999993" customHeight="1">
      <c r="B42" s="10"/>
      <c r="C42" s="10"/>
      <c r="D42" s="47"/>
      <c r="E42" s="50"/>
      <c r="F42" s="43"/>
      <c r="G42" s="45"/>
    </row>
    <row r="43" spans="1:9" ht="20.100000000000001" customHeight="1">
      <c r="B43" s="6"/>
      <c r="D43" s="47"/>
      <c r="E43" s="48" t="s">
        <v>22</v>
      </c>
      <c r="F43" s="49">
        <f>F39-(F41*11)</f>
        <v>0</v>
      </c>
      <c r="G43" s="6"/>
      <c r="H43" s="51" t="s">
        <v>13</v>
      </c>
      <c r="I43" s="52">
        <f>F39-(F41*11)-F43</f>
        <v>0</v>
      </c>
    </row>
    <row r="44" spans="1:9" ht="15" customHeight="1">
      <c r="A44" s="6"/>
      <c r="B44" s="6"/>
      <c r="D44" s="53"/>
      <c r="E44" s="54"/>
      <c r="F44" s="55"/>
      <c r="G44" s="55"/>
    </row>
    <row r="45" spans="1:9" ht="15" customHeight="1">
      <c r="E45" s="56"/>
    </row>
    <row r="46" spans="1:9" ht="15" customHeight="1">
      <c r="A46" s="17"/>
      <c r="B46" s="57" t="s">
        <v>37</v>
      </c>
      <c r="C46" s="29"/>
      <c r="D46" s="58"/>
      <c r="E46" s="59"/>
      <c r="F46" s="29"/>
      <c r="G46" s="6"/>
    </row>
    <row r="47" spans="1:9" ht="53.25" customHeight="1">
      <c r="B47" s="97" t="s">
        <v>30</v>
      </c>
      <c r="C47" s="97"/>
      <c r="D47" s="97"/>
      <c r="E47" s="97"/>
      <c r="F47" s="97"/>
      <c r="G47" s="60"/>
    </row>
    <row r="48" spans="1:9" ht="15">
      <c r="B48" s="57"/>
      <c r="C48" s="29"/>
      <c r="D48" s="58"/>
      <c r="E48" s="59"/>
      <c r="F48" s="45"/>
      <c r="G48" s="60"/>
    </row>
    <row r="49" spans="1:7" ht="14.25">
      <c r="A49" s="61"/>
      <c r="B49" s="29" t="s">
        <v>12</v>
      </c>
      <c r="C49" s="29"/>
      <c r="D49" s="58"/>
      <c r="E49" s="59"/>
      <c r="F49" s="58"/>
      <c r="G49" s="10"/>
    </row>
    <row r="50" spans="1:7" ht="14.25">
      <c r="A50" s="61"/>
      <c r="B50" s="29" t="s">
        <v>14</v>
      </c>
      <c r="C50" s="29" t="s">
        <v>20</v>
      </c>
      <c r="D50" s="62"/>
      <c r="E50" s="63"/>
      <c r="F50" s="58"/>
      <c r="G50" s="64"/>
    </row>
    <row r="51" spans="1:7" ht="14.25">
      <c r="B51" s="29" t="s">
        <v>15</v>
      </c>
      <c r="C51" s="29" t="s">
        <v>20</v>
      </c>
      <c r="D51" s="62"/>
      <c r="E51" s="63"/>
      <c r="F51" s="58"/>
    </row>
    <row r="52" spans="1:7" ht="14.25">
      <c r="C52" s="29" t="s">
        <v>20</v>
      </c>
      <c r="D52" s="62"/>
      <c r="E52" s="63"/>
      <c r="F52" s="58"/>
    </row>
    <row r="53" spans="1:7" ht="14.25">
      <c r="B53" s="29" t="s">
        <v>16</v>
      </c>
      <c r="C53" s="57" t="s">
        <v>20</v>
      </c>
      <c r="D53" s="29"/>
      <c r="E53" s="59"/>
      <c r="F53" s="58"/>
    </row>
    <row r="54" spans="1:7" s="8" customFormat="1" ht="14.25">
      <c r="A54" s="7"/>
      <c r="B54" s="65" t="s">
        <v>17</v>
      </c>
      <c r="C54" s="57" t="s">
        <v>20</v>
      </c>
      <c r="D54" s="58"/>
      <c r="E54" s="58"/>
      <c r="F54" s="58"/>
    </row>
    <row r="55" spans="1:7" s="8" customFormat="1" ht="14.25">
      <c r="A55" s="6"/>
      <c r="B55" s="57" t="s">
        <v>18</v>
      </c>
      <c r="C55" s="57" t="s">
        <v>20</v>
      </c>
      <c r="D55" s="58"/>
      <c r="E55" s="58"/>
      <c r="F55" s="58"/>
    </row>
    <row r="56" spans="1:7" ht="14.25">
      <c r="B56" s="29" t="s">
        <v>19</v>
      </c>
      <c r="C56" s="29" t="s">
        <v>20</v>
      </c>
    </row>
    <row r="57" spans="1:7" s="8" customFormat="1">
      <c r="A57" s="66"/>
      <c r="F57" s="3"/>
    </row>
    <row r="58" spans="1:7" s="8" customFormat="1">
      <c r="A58" s="66"/>
      <c r="F58" s="3"/>
    </row>
    <row r="59" spans="1:7" s="8" customFormat="1">
      <c r="A59" s="67"/>
      <c r="F59" s="3"/>
    </row>
    <row r="60" spans="1:7" s="8" customFormat="1">
      <c r="A60" s="7"/>
    </row>
    <row r="61" spans="1:7">
      <c r="C61" s="68"/>
      <c r="E61" s="68"/>
      <c r="F61" s="68"/>
    </row>
    <row r="62" spans="1:7">
      <c r="C62" s="64" t="s">
        <v>1</v>
      </c>
      <c r="D62" s="69"/>
      <c r="E62" s="64" t="s">
        <v>0</v>
      </c>
      <c r="F62" s="64"/>
    </row>
    <row r="64" spans="1:7">
      <c r="A64" s="70"/>
    </row>
  </sheetData>
  <mergeCells count="19">
    <mergeCell ref="B33:E33"/>
    <mergeCell ref="B35:E35"/>
    <mergeCell ref="B34:E34"/>
    <mergeCell ref="B39:E39"/>
    <mergeCell ref="B47:F47"/>
    <mergeCell ref="B32:E32"/>
    <mergeCell ref="A3:F3"/>
    <mergeCell ref="B12:E12"/>
    <mergeCell ref="B20:E20"/>
    <mergeCell ref="B27:E27"/>
    <mergeCell ref="B29:E29"/>
    <mergeCell ref="C16:E16"/>
    <mergeCell ref="C17:E17"/>
    <mergeCell ref="C18:E18"/>
    <mergeCell ref="C19:E19"/>
    <mergeCell ref="C23:E23"/>
    <mergeCell ref="C24:E24"/>
    <mergeCell ref="C25:E25"/>
    <mergeCell ref="C26:E26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73" orientation="portrait" r:id="rId1"/>
  <headerFooter alignWithMargins="0">
    <oddHeader xml:space="preserve">&amp;L&amp;8VDV Südthüringen-Unterfranken-Netz&amp;R&amp;8Anhang III: Abschlagsfestsetzung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E8813-49E3-4B9A-9EB5-1DB91168B7C5}">
  <sheetPr>
    <pageSetUpPr fitToPage="1"/>
  </sheetPr>
  <dimension ref="A1:I64"/>
  <sheetViews>
    <sheetView tabSelected="1" view="pageLayout" zoomScaleNormal="120" zoomScaleSheetLayoutView="120" workbookViewId="0">
      <selection activeCell="F41" sqref="F41"/>
    </sheetView>
  </sheetViews>
  <sheetFormatPr baseColWidth="10" defaultColWidth="11.42578125" defaultRowHeight="12.75"/>
  <cols>
    <col min="1" max="1" width="4.42578125" style="7" customWidth="1"/>
    <col min="2" max="2" width="15.85546875" style="7" customWidth="1"/>
    <col min="3" max="3" width="34" style="6" customWidth="1"/>
    <col min="4" max="4" width="21.7109375" style="8" customWidth="1"/>
    <col min="5" max="5" width="21.7109375" style="4" customWidth="1"/>
    <col min="6" max="6" width="21.5703125" style="8" customWidth="1"/>
    <col min="7" max="7" width="3" style="8" hidden="1" customWidth="1"/>
    <col min="8" max="8" width="11.42578125" style="6" hidden="1" customWidth="1"/>
    <col min="9" max="9" width="0.140625" style="6" hidden="1" customWidth="1"/>
    <col min="10" max="16384" width="11.42578125" style="6"/>
  </cols>
  <sheetData>
    <row r="1" spans="1:7" ht="19.5" customHeight="1">
      <c r="A1" s="2" t="s">
        <v>36</v>
      </c>
      <c r="B1" s="1"/>
      <c r="C1" s="2"/>
      <c r="D1" s="3"/>
      <c r="F1" s="71" t="s">
        <v>44</v>
      </c>
      <c r="G1" s="5"/>
    </row>
    <row r="2" spans="1:7" ht="7.5" customHeight="1"/>
    <row r="3" spans="1:7" ht="19.5" customHeight="1" thickBot="1">
      <c r="A3" s="81" t="s">
        <v>23</v>
      </c>
      <c r="B3" s="81"/>
      <c r="C3" s="81"/>
      <c r="D3" s="81"/>
      <c r="E3" s="81"/>
      <c r="F3" s="81"/>
      <c r="G3" s="9"/>
    </row>
    <row r="4" spans="1:7">
      <c r="C4" s="10"/>
      <c r="D4" s="11"/>
      <c r="E4" s="12"/>
      <c r="F4" s="13"/>
      <c r="G4" s="13"/>
    </row>
    <row r="5" spans="1:7" ht="15">
      <c r="A5" s="14">
        <v>1</v>
      </c>
      <c r="B5" s="76" t="s">
        <v>38</v>
      </c>
      <c r="C5" s="10"/>
      <c r="D5" s="15">
        <v>0</v>
      </c>
      <c r="E5" s="12"/>
      <c r="F5" s="13"/>
      <c r="G5" s="13"/>
    </row>
    <row r="6" spans="1:7" ht="15" customHeight="1">
      <c r="C6" s="10"/>
      <c r="D6" s="11"/>
      <c r="E6" s="12"/>
      <c r="F6" s="13"/>
      <c r="G6" s="13"/>
    </row>
    <row r="7" spans="1:7" s="7" customFormat="1" ht="25.5">
      <c r="A7" s="16">
        <v>2</v>
      </c>
      <c r="B7" s="17" t="s">
        <v>39</v>
      </c>
      <c r="D7" s="18" t="s">
        <v>11</v>
      </c>
      <c r="E7" s="77" t="s">
        <v>40</v>
      </c>
      <c r="F7" s="19" t="s">
        <v>41</v>
      </c>
      <c r="G7" s="20"/>
    </row>
    <row r="8" spans="1:7" s="7" customFormat="1" ht="13.5" customHeight="1">
      <c r="A8" s="16"/>
      <c r="B8" s="21" t="s">
        <v>25</v>
      </c>
      <c r="C8" s="21" t="s">
        <v>26</v>
      </c>
      <c r="D8" s="22"/>
      <c r="E8" s="23">
        <f>$D$5</f>
        <v>0</v>
      </c>
      <c r="F8" s="24">
        <f>ROUND(D8*E8,2)</f>
        <v>0</v>
      </c>
      <c r="G8" s="20"/>
    </row>
    <row r="9" spans="1:7" s="7" customFormat="1" ht="13.5" customHeight="1">
      <c r="A9" s="16"/>
      <c r="B9" s="21" t="s">
        <v>20</v>
      </c>
      <c r="C9" s="21" t="s">
        <v>20</v>
      </c>
      <c r="D9" s="22"/>
      <c r="E9" s="23">
        <f t="shared" ref="E9:E11" si="0">$D$5</f>
        <v>0</v>
      </c>
      <c r="F9" s="24">
        <f>ROUND(D9*E9,2)</f>
        <v>0</v>
      </c>
      <c r="G9" s="20"/>
    </row>
    <row r="10" spans="1:7" s="7" customFormat="1" ht="13.5" customHeight="1">
      <c r="A10" s="16"/>
      <c r="B10" s="21" t="s">
        <v>20</v>
      </c>
      <c r="C10" s="21" t="s">
        <v>20</v>
      </c>
      <c r="D10" s="22"/>
      <c r="E10" s="23">
        <f t="shared" si="0"/>
        <v>0</v>
      </c>
      <c r="F10" s="24">
        <f>ROUND(D10*E10,2)</f>
        <v>0</v>
      </c>
      <c r="G10" s="20"/>
    </row>
    <row r="11" spans="1:7" ht="13.5" customHeight="1">
      <c r="B11" s="21" t="s">
        <v>20</v>
      </c>
      <c r="C11" s="25" t="s">
        <v>20</v>
      </c>
      <c r="D11" s="26"/>
      <c r="E11" s="23">
        <f t="shared" si="0"/>
        <v>0</v>
      </c>
      <c r="F11" s="24">
        <f>ROUND(D11*E11,2)</f>
        <v>0</v>
      </c>
      <c r="G11" s="27"/>
    </row>
    <row r="12" spans="1:7" s="29" customFormat="1" ht="20.100000000000001" customHeight="1">
      <c r="A12" s="17"/>
      <c r="B12" s="82" t="s">
        <v>42</v>
      </c>
      <c r="C12" s="83"/>
      <c r="D12" s="83"/>
      <c r="E12" s="84"/>
      <c r="F12" s="28">
        <f>SUM(F8:F11)</f>
        <v>0</v>
      </c>
    </row>
    <row r="13" spans="1:7" ht="20.100000000000001" customHeight="1">
      <c r="C13" s="30"/>
      <c r="D13" s="31"/>
      <c r="E13" s="8"/>
      <c r="F13" s="32"/>
      <c r="G13" s="32"/>
    </row>
    <row r="14" spans="1:7" ht="20.100000000000001" customHeight="1">
      <c r="A14" s="16">
        <v>3</v>
      </c>
      <c r="B14" s="33" t="s">
        <v>10</v>
      </c>
      <c r="D14" s="6"/>
      <c r="E14" s="6"/>
      <c r="F14" s="6"/>
    </row>
    <row r="15" spans="1:7" ht="25.5">
      <c r="A15" s="34" t="s">
        <v>9</v>
      </c>
      <c r="B15" s="17" t="s">
        <v>8</v>
      </c>
      <c r="C15" s="7"/>
      <c r="D15" s="35"/>
      <c r="E15" s="35"/>
      <c r="F15" s="36" t="s">
        <v>7</v>
      </c>
    </row>
    <row r="16" spans="1:7" ht="13.5" customHeight="1">
      <c r="A16" s="34"/>
      <c r="B16" s="21" t="str">
        <f>B8</f>
        <v>Linie</v>
      </c>
      <c r="C16" s="94" t="str">
        <f>C8</f>
        <v>Linienverlauf</v>
      </c>
      <c r="D16" s="95"/>
      <c r="E16" s="96"/>
      <c r="F16" s="37">
        <v>0</v>
      </c>
    </row>
    <row r="17" spans="1:9" ht="13.5" customHeight="1">
      <c r="A17" s="34"/>
      <c r="B17" s="21" t="str">
        <f t="shared" ref="B17:C19" si="1">B9</f>
        <v>…</v>
      </c>
      <c r="C17" s="94" t="str">
        <f t="shared" si="1"/>
        <v>…</v>
      </c>
      <c r="D17" s="95"/>
      <c r="E17" s="96"/>
      <c r="F17" s="37">
        <v>0</v>
      </c>
    </row>
    <row r="18" spans="1:9" ht="13.5" customHeight="1">
      <c r="A18" s="34"/>
      <c r="B18" s="21" t="str">
        <f t="shared" si="1"/>
        <v>…</v>
      </c>
      <c r="C18" s="94" t="str">
        <f t="shared" si="1"/>
        <v>…</v>
      </c>
      <c r="D18" s="95"/>
      <c r="E18" s="96"/>
      <c r="F18" s="37">
        <v>0</v>
      </c>
    </row>
    <row r="19" spans="1:9" ht="13.5" customHeight="1">
      <c r="B19" s="21" t="str">
        <f t="shared" si="1"/>
        <v>…</v>
      </c>
      <c r="C19" s="94" t="str">
        <f t="shared" si="1"/>
        <v>…</v>
      </c>
      <c r="D19" s="95"/>
      <c r="E19" s="96"/>
      <c r="F19" s="37">
        <v>0</v>
      </c>
    </row>
    <row r="20" spans="1:9" s="29" customFormat="1" ht="20.100000000000001" customHeight="1">
      <c r="A20" s="17"/>
      <c r="B20" s="85" t="s">
        <v>6</v>
      </c>
      <c r="C20" s="86"/>
      <c r="D20" s="86"/>
      <c r="E20" s="87"/>
      <c r="F20" s="38">
        <f>SUM(F16:F19)</f>
        <v>0</v>
      </c>
      <c r="G20" s="39"/>
    </row>
    <row r="21" spans="1:9" ht="9.75" customHeight="1">
      <c r="A21" s="6"/>
      <c r="B21" s="6"/>
      <c r="D21" s="6"/>
      <c r="E21" s="6"/>
      <c r="F21" s="6"/>
      <c r="G21" s="39"/>
    </row>
    <row r="22" spans="1:9" ht="25.5">
      <c r="A22" s="40" t="s">
        <v>5</v>
      </c>
      <c r="B22" s="17" t="s">
        <v>27</v>
      </c>
      <c r="C22" s="7"/>
      <c r="D22" s="35"/>
      <c r="E22" s="35"/>
      <c r="F22" s="19" t="s">
        <v>29</v>
      </c>
      <c r="G22" s="39"/>
    </row>
    <row r="23" spans="1:9" ht="13.5" customHeight="1">
      <c r="B23" s="21" t="str">
        <f>B8</f>
        <v>Linie</v>
      </c>
      <c r="C23" s="94" t="str">
        <f>C8</f>
        <v>Linienverlauf</v>
      </c>
      <c r="D23" s="95"/>
      <c r="E23" s="96"/>
      <c r="F23" s="37">
        <v>0</v>
      </c>
      <c r="G23" s="39"/>
    </row>
    <row r="24" spans="1:9" ht="13.5" customHeight="1">
      <c r="B24" s="21" t="str">
        <f t="shared" ref="B24:C26" si="2">B9</f>
        <v>…</v>
      </c>
      <c r="C24" s="94" t="str">
        <f t="shared" si="2"/>
        <v>…</v>
      </c>
      <c r="D24" s="95"/>
      <c r="E24" s="96"/>
      <c r="F24" s="37">
        <v>0</v>
      </c>
      <c r="G24" s="39"/>
    </row>
    <row r="25" spans="1:9" ht="13.5" customHeight="1">
      <c r="B25" s="21" t="str">
        <f t="shared" si="2"/>
        <v>…</v>
      </c>
      <c r="C25" s="94" t="str">
        <f t="shared" si="2"/>
        <v>…</v>
      </c>
      <c r="D25" s="95"/>
      <c r="E25" s="96"/>
      <c r="F25" s="37">
        <v>0</v>
      </c>
      <c r="G25" s="39"/>
    </row>
    <row r="26" spans="1:9" ht="13.5" customHeight="1">
      <c r="B26" s="21" t="str">
        <f t="shared" si="2"/>
        <v>…</v>
      </c>
      <c r="C26" s="94" t="str">
        <f t="shared" si="2"/>
        <v>…</v>
      </c>
      <c r="D26" s="95"/>
      <c r="E26" s="96"/>
      <c r="F26" s="37">
        <v>0</v>
      </c>
      <c r="G26" s="39"/>
    </row>
    <row r="27" spans="1:9" s="17" customFormat="1" ht="20.100000000000001" customHeight="1">
      <c r="B27" s="88" t="s">
        <v>28</v>
      </c>
      <c r="C27" s="89"/>
      <c r="D27" s="89"/>
      <c r="E27" s="90"/>
      <c r="F27" s="41">
        <f>SUM(F23:I26)</f>
        <v>0</v>
      </c>
      <c r="G27" s="39"/>
      <c r="I27" s="29"/>
    </row>
    <row r="28" spans="1:9" s="17" customFormat="1" ht="9.9499999999999993" customHeight="1">
      <c r="C28" s="42"/>
      <c r="D28" s="43"/>
      <c r="E28" s="44"/>
      <c r="F28" s="45"/>
      <c r="G28" s="39"/>
    </row>
    <row r="29" spans="1:9" s="17" customFormat="1" ht="19.5" customHeight="1">
      <c r="B29" s="91" t="s">
        <v>4</v>
      </c>
      <c r="C29" s="92"/>
      <c r="D29" s="92"/>
      <c r="E29" s="93"/>
      <c r="F29" s="46">
        <f>F27+F20</f>
        <v>0</v>
      </c>
      <c r="G29" s="39"/>
    </row>
    <row r="30" spans="1:9" s="17" customFormat="1" ht="20.100000000000001" customHeight="1">
      <c r="C30" s="42"/>
      <c r="D30" s="43"/>
      <c r="E30" s="43"/>
      <c r="F30" s="45"/>
      <c r="G30" s="39"/>
    </row>
    <row r="31" spans="1:9" s="17" customFormat="1" ht="25.5" customHeight="1">
      <c r="A31" s="14">
        <v>4</v>
      </c>
      <c r="B31" s="17" t="s">
        <v>31</v>
      </c>
      <c r="C31" s="42"/>
      <c r="D31" s="43"/>
      <c r="E31" s="43"/>
      <c r="F31" s="75" t="s">
        <v>32</v>
      </c>
      <c r="G31" s="39"/>
    </row>
    <row r="32" spans="1:9" s="17" customFormat="1" ht="15" customHeight="1">
      <c r="B32" s="78" t="s">
        <v>43</v>
      </c>
      <c r="C32" s="79"/>
      <c r="D32" s="79"/>
      <c r="E32" s="80"/>
      <c r="F32" s="72">
        <v>0</v>
      </c>
      <c r="G32" s="39"/>
    </row>
    <row r="33" spans="1:9" s="17" customFormat="1" ht="15" customHeight="1">
      <c r="B33" s="78" t="s">
        <v>33</v>
      </c>
      <c r="C33" s="79"/>
      <c r="D33" s="79"/>
      <c r="E33" s="80"/>
      <c r="F33" s="72">
        <v>0</v>
      </c>
      <c r="G33" s="39"/>
    </row>
    <row r="34" spans="1:9" s="17" customFormat="1" ht="15" customHeight="1">
      <c r="B34" s="78" t="s">
        <v>34</v>
      </c>
      <c r="C34" s="79"/>
      <c r="D34" s="79"/>
      <c r="E34" s="80"/>
      <c r="F34" s="72">
        <v>0</v>
      </c>
      <c r="G34" s="39"/>
    </row>
    <row r="35" spans="1:9" s="17" customFormat="1" ht="19.5" customHeight="1">
      <c r="B35" s="91" t="s">
        <v>35</v>
      </c>
      <c r="C35" s="92"/>
      <c r="D35" s="92"/>
      <c r="E35" s="93"/>
      <c r="F35" s="46">
        <f>SUM(F32:F34)</f>
        <v>0</v>
      </c>
      <c r="G35" s="39"/>
    </row>
    <row r="36" spans="1:9" s="17" customFormat="1" ht="15" customHeight="1">
      <c r="B36" s="73"/>
      <c r="C36" s="73"/>
      <c r="D36" s="73"/>
      <c r="E36" s="73"/>
      <c r="F36" s="74"/>
      <c r="G36" s="39"/>
    </row>
    <row r="37" spans="1:9" s="17" customFormat="1" ht="18.75" customHeight="1">
      <c r="A37" s="16">
        <v>5</v>
      </c>
      <c r="B37" s="33" t="s">
        <v>3</v>
      </c>
      <c r="C37" s="42"/>
      <c r="D37" s="43"/>
      <c r="E37" s="43"/>
      <c r="F37" s="45"/>
      <c r="G37" s="45"/>
    </row>
    <row r="38" spans="1:9" s="17" customFormat="1" ht="9.9499999999999993" customHeight="1">
      <c r="C38" s="42"/>
      <c r="D38" s="43"/>
      <c r="E38" s="43"/>
      <c r="F38" s="45"/>
      <c r="G38" s="45"/>
    </row>
    <row r="39" spans="1:9" s="17" customFormat="1" ht="20.100000000000001" customHeight="1">
      <c r="B39" s="91" t="s">
        <v>24</v>
      </c>
      <c r="C39" s="92"/>
      <c r="D39" s="92"/>
      <c r="E39" s="93" t="s">
        <v>2</v>
      </c>
      <c r="F39" s="46">
        <f>F12+F29-F35</f>
        <v>0</v>
      </c>
      <c r="G39" s="45"/>
    </row>
    <row r="40" spans="1:9" s="17" customFormat="1" ht="9.9499999999999993" customHeight="1">
      <c r="C40" s="42"/>
      <c r="D40" s="43"/>
      <c r="E40" s="43"/>
      <c r="F40" s="45"/>
      <c r="G40" s="45"/>
    </row>
    <row r="41" spans="1:9" s="17" customFormat="1" ht="20.100000000000001" customHeight="1">
      <c r="C41" s="10"/>
      <c r="D41" s="47"/>
      <c r="E41" s="48" t="s">
        <v>21</v>
      </c>
      <c r="F41" s="49">
        <f>ROUND(F39/12,0)</f>
        <v>0</v>
      </c>
      <c r="G41" s="45"/>
    </row>
    <row r="42" spans="1:9" s="17" customFormat="1" ht="9.9499999999999993" customHeight="1">
      <c r="B42" s="10"/>
      <c r="C42" s="10"/>
      <c r="D42" s="47"/>
      <c r="E42" s="50"/>
      <c r="F42" s="43"/>
      <c r="G42" s="45"/>
    </row>
    <row r="43" spans="1:9" ht="20.100000000000001" customHeight="1">
      <c r="B43" s="6"/>
      <c r="D43" s="47"/>
      <c r="E43" s="48" t="s">
        <v>22</v>
      </c>
      <c r="F43" s="49">
        <f>F39-(F41*11)</f>
        <v>0</v>
      </c>
      <c r="G43" s="6"/>
      <c r="H43" s="51" t="s">
        <v>13</v>
      </c>
      <c r="I43" s="52">
        <f>F39-(F41*11)-F43</f>
        <v>0</v>
      </c>
    </row>
    <row r="44" spans="1:9" ht="15" customHeight="1">
      <c r="A44" s="6"/>
      <c r="B44" s="6"/>
      <c r="D44" s="53"/>
      <c r="E44" s="54"/>
      <c r="F44" s="55"/>
      <c r="G44" s="55"/>
    </row>
    <row r="45" spans="1:9" ht="15" customHeight="1">
      <c r="E45" s="56"/>
    </row>
    <row r="46" spans="1:9" ht="15" customHeight="1">
      <c r="A46" s="17"/>
      <c r="B46" s="57" t="s">
        <v>37</v>
      </c>
      <c r="C46" s="29"/>
      <c r="D46" s="58"/>
      <c r="E46" s="59"/>
      <c r="F46" s="29"/>
      <c r="G46" s="6"/>
    </row>
    <row r="47" spans="1:9" ht="53.25" customHeight="1">
      <c r="B47" s="97" t="s">
        <v>30</v>
      </c>
      <c r="C47" s="97"/>
      <c r="D47" s="97"/>
      <c r="E47" s="97"/>
      <c r="F47" s="97"/>
      <c r="G47" s="60"/>
    </row>
    <row r="48" spans="1:9" ht="15">
      <c r="B48" s="57"/>
      <c r="C48" s="29"/>
      <c r="D48" s="58"/>
      <c r="E48" s="59"/>
      <c r="F48" s="45"/>
      <c r="G48" s="60"/>
    </row>
    <row r="49" spans="1:7" ht="14.25">
      <c r="A49" s="61"/>
      <c r="B49" s="29" t="s">
        <v>12</v>
      </c>
      <c r="C49" s="29"/>
      <c r="D49" s="58"/>
      <c r="E49" s="59"/>
      <c r="F49" s="58"/>
      <c r="G49" s="10"/>
    </row>
    <row r="50" spans="1:7" ht="14.25">
      <c r="A50" s="61"/>
      <c r="B50" s="29" t="s">
        <v>14</v>
      </c>
      <c r="C50" s="29" t="s">
        <v>20</v>
      </c>
      <c r="D50" s="62"/>
      <c r="E50" s="63"/>
      <c r="F50" s="58"/>
      <c r="G50" s="64"/>
    </row>
    <row r="51" spans="1:7" ht="14.25">
      <c r="B51" s="29" t="s">
        <v>15</v>
      </c>
      <c r="C51" s="29" t="s">
        <v>20</v>
      </c>
      <c r="D51" s="62"/>
      <c r="E51" s="63"/>
      <c r="F51" s="58"/>
    </row>
    <row r="52" spans="1:7" ht="14.25">
      <c r="C52" s="29" t="s">
        <v>20</v>
      </c>
      <c r="D52" s="62"/>
      <c r="E52" s="63"/>
      <c r="F52" s="58"/>
    </row>
    <row r="53" spans="1:7" ht="14.25">
      <c r="B53" s="29" t="s">
        <v>16</v>
      </c>
      <c r="C53" s="57" t="s">
        <v>20</v>
      </c>
      <c r="D53" s="29"/>
      <c r="E53" s="59"/>
      <c r="F53" s="58"/>
    </row>
    <row r="54" spans="1:7" s="8" customFormat="1" ht="14.25">
      <c r="A54" s="7"/>
      <c r="B54" s="65" t="s">
        <v>17</v>
      </c>
      <c r="C54" s="57" t="s">
        <v>20</v>
      </c>
      <c r="D54" s="58"/>
      <c r="E54" s="58"/>
      <c r="F54" s="58"/>
    </row>
    <row r="55" spans="1:7" s="8" customFormat="1" ht="14.25">
      <c r="A55" s="6"/>
      <c r="B55" s="57" t="s">
        <v>18</v>
      </c>
      <c r="C55" s="57" t="s">
        <v>20</v>
      </c>
      <c r="D55" s="58"/>
      <c r="E55" s="58"/>
      <c r="F55" s="58"/>
    </row>
    <row r="56" spans="1:7" ht="14.25">
      <c r="B56" s="29" t="s">
        <v>19</v>
      </c>
      <c r="C56" s="29" t="s">
        <v>20</v>
      </c>
    </row>
    <row r="57" spans="1:7" s="8" customFormat="1">
      <c r="A57" s="66"/>
      <c r="F57" s="3"/>
    </row>
    <row r="58" spans="1:7" s="8" customFormat="1">
      <c r="A58" s="66"/>
      <c r="F58" s="3"/>
    </row>
    <row r="59" spans="1:7" s="8" customFormat="1">
      <c r="A59" s="67"/>
      <c r="F59" s="3"/>
    </row>
    <row r="60" spans="1:7" s="8" customFormat="1">
      <c r="A60" s="7"/>
    </row>
    <row r="61" spans="1:7">
      <c r="C61" s="68"/>
      <c r="E61" s="68"/>
      <c r="F61" s="68"/>
    </row>
    <row r="62" spans="1:7">
      <c r="C62" s="64" t="s">
        <v>1</v>
      </c>
      <c r="D62" s="69"/>
      <c r="E62" s="64" t="s">
        <v>0</v>
      </c>
      <c r="F62" s="64"/>
    </row>
    <row r="64" spans="1:7">
      <c r="A64" s="70"/>
    </row>
  </sheetData>
  <mergeCells count="19">
    <mergeCell ref="B47:F47"/>
    <mergeCell ref="B29:E29"/>
    <mergeCell ref="B32:E32"/>
    <mergeCell ref="B33:E33"/>
    <mergeCell ref="B34:E34"/>
    <mergeCell ref="B35:E35"/>
    <mergeCell ref="B39:E39"/>
    <mergeCell ref="B20:E20"/>
    <mergeCell ref="C23:E23"/>
    <mergeCell ref="C24:E24"/>
    <mergeCell ref="C25:E25"/>
    <mergeCell ref="C26:E26"/>
    <mergeCell ref="B27:E27"/>
    <mergeCell ref="A3:F3"/>
    <mergeCell ref="B12:E12"/>
    <mergeCell ref="C16:E16"/>
    <mergeCell ref="C17:E17"/>
    <mergeCell ref="C18:E18"/>
    <mergeCell ref="C19:E19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73" orientation="portrait" r:id="rId1"/>
  <headerFooter alignWithMargins="0">
    <oddHeader xml:space="preserve">&amp;L&amp;8VDV Südthüringen-Unterfranken-Netz&amp;R&amp;8Anhang III: Abschlagsfestsetzung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Thüringen JJJJ</vt:lpstr>
      <vt:lpstr>Bayern JJJJ </vt:lpstr>
      <vt:lpstr>'Bayern JJJJ '!Druckbereich</vt:lpstr>
      <vt:lpstr>'Thüringen JJJJ'!Druckbereich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Roemhild, Babett</dc:creator>
  <cp:lastModifiedBy>TLBV Hoffmann, Isabel</cp:lastModifiedBy>
  <cp:lastPrinted>2021-12-07T11:47:57Z</cp:lastPrinted>
  <dcterms:created xsi:type="dcterms:W3CDTF">2016-01-08T07:57:16Z</dcterms:created>
  <dcterms:modified xsi:type="dcterms:W3CDTF">2025-12-03T10:11:47Z</dcterms:modified>
</cp:coreProperties>
</file>