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bteilung_ZIB\ZIB15\25-9935_HW Mobile Datenträger - BSI zugelassen\03 Vergabeunterlagen\veröffentlicht\"/>
    </mc:Choice>
  </mc:AlternateContent>
  <xr:revisionPtr revIDLastSave="0" documentId="13_ncr:1_{D6306CA0-2B34-4442-A41B-46666322D149}" xr6:coauthVersionLast="36" xr6:coauthVersionMax="36" xr10:uidLastSave="{00000000-0000-0000-0000-000000000000}"/>
  <workbookProtection workbookPassword="B0EC" lockStructure="1"/>
  <bookViews>
    <workbookView xWindow="600" yWindow="75" windowWidth="27315" windowHeight="13095" xr2:uid="{00000000-000D-0000-FFFF-FFFF00000000}"/>
  </bookViews>
  <sheets>
    <sheet name="Preisblatt" sheetId="1" r:id="rId1"/>
    <sheet name="Tabelle2" sheetId="2" state="hidden" r:id="rId2"/>
    <sheet name="Tabelle3" sheetId="3" state="hidden" r:id="rId3"/>
    <sheet name="Hilfstabelle" sheetId="4" state="hidden" r:id="rId4"/>
  </sheets>
  <calcPr calcId="191029"/>
</workbook>
</file>

<file path=xl/calcChain.xml><?xml version="1.0" encoding="utf-8"?>
<calcChain xmlns="http://schemas.openxmlformats.org/spreadsheetml/2006/main">
  <c r="F11" i="1" l="1"/>
  <c r="F25" i="1" l="1"/>
  <c r="F24" i="1"/>
  <c r="D28" i="1" l="1"/>
  <c r="D39" i="1" l="1"/>
  <c r="F37" i="1"/>
  <c r="F36" i="1"/>
  <c r="F26" i="1"/>
  <c r="F23" i="1"/>
  <c r="F22" i="1"/>
  <c r="F28" i="1" l="1"/>
  <c r="F31" i="1" s="1"/>
  <c r="F39" i="1"/>
  <c r="F42" i="1" s="1"/>
  <c r="F12" i="1" l="1"/>
  <c r="F10" i="1"/>
  <c r="F9" i="1" l="1"/>
  <c r="F8" i="1"/>
  <c r="F7" i="1"/>
  <c r="F6" i="1" l="1"/>
  <c r="F14" i="1" l="1"/>
  <c r="F48" i="1" l="1"/>
  <c r="D14" i="1"/>
  <c r="D50" i="1"/>
  <c r="F50" i="1" l="1"/>
  <c r="F56" i="1" s="1"/>
  <c r="F53" i="1" l="1"/>
  <c r="F17" i="1"/>
  <c r="F57" i="1" s="1"/>
</calcChain>
</file>

<file path=xl/sharedStrings.xml><?xml version="1.0" encoding="utf-8"?>
<sst xmlns="http://schemas.openxmlformats.org/spreadsheetml/2006/main" count="75" uniqueCount="58">
  <si>
    <t>Vom Bieter einzutragen</t>
  </si>
  <si>
    <t xml:space="preserve">Summe in Euro (netto) </t>
  </si>
  <si>
    <t>Lfd. Nr.</t>
  </si>
  <si>
    <t>Umsatzsteuer</t>
  </si>
  <si>
    <t>Spalte1</t>
  </si>
  <si>
    <t>individueller Steuersatz</t>
  </si>
  <si>
    <t>Gesamtspreiskennzahl (netto)</t>
  </si>
  <si>
    <t>Gesamtpreiskennzahl (brutto)</t>
  </si>
  <si>
    <t>Preiskennzahl 3 (brutto)</t>
  </si>
  <si>
    <t>Preiskennzahl 3 (netto)</t>
  </si>
  <si>
    <t>Preiskennzahl 1 (netto)</t>
  </si>
  <si>
    <t>Preiskennzahl 1 (brutto)</t>
  </si>
  <si>
    <t>Weicht Ihre Umsatzsteuer von den voreingestellten 19% ab, so ist in diesem Feld der entsprechende Wert auszuwählen.</t>
  </si>
  <si>
    <t>Preis</t>
  </si>
  <si>
    <t xml:space="preserve">Geschätztes  Gesamtabrufvolumen
(Stückzahl) über 4 Jahre </t>
  </si>
  <si>
    <t>Preiskennzahl 2 (brutto)</t>
  </si>
  <si>
    <t>Preiskennzahl 4 (brutto)</t>
  </si>
  <si>
    <t>Geschätztes  Gesamtabrufvolumen
(Stückzahl) über 4 Jahre</t>
  </si>
  <si>
    <t>Bitte tragen Sie in die Felder in der Spalte F Ihre Angebotspreise ein.</t>
  </si>
  <si>
    <t>Die Angaben zur Anzahl der einzelnen Produkte/Dienstleistungen basieren lediglich auf Schätzungen. Sie dienen der Kalkulation bzw. dem Angebotsvergleich und enthalten keine Abnahmeverpflichtung.</t>
  </si>
  <si>
    <t>Preiskennzahl 4 (netto)</t>
  </si>
  <si>
    <t>4.1</t>
  </si>
  <si>
    <t>Preiskennzahl 2 (netto)</t>
  </si>
  <si>
    <t>Preisblatt:  ZIB 15.10 - 9935/25/VV : 1</t>
  </si>
  <si>
    <t>Position 1 USB-Daten-Sticks</t>
  </si>
  <si>
    <t>USB-Daten-Stick für VS-NfD Daten, 16 GB</t>
  </si>
  <si>
    <t>USB-Daten-Stick für VS-NfD Daten, 32 GB</t>
  </si>
  <si>
    <t>USB-Daten-Stick für VS-NfD Daten, 64 GB</t>
  </si>
  <si>
    <t>USB-Daten-Stick für VS-NfD Daten, 128 GB</t>
  </si>
  <si>
    <t>USB-Daten-Stick für VS-NfD Daten, 256 GB</t>
  </si>
  <si>
    <t>USB-Daten-Stick für VS-NfD Daten, 512 GB</t>
  </si>
  <si>
    <t>USB-Daten-Stick für VS-NfD Daten, 1 TB</t>
  </si>
  <si>
    <t>Position 2 Externe SSD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</si>
  <si>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</si>
  <si>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</si>
  <si>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</si>
  <si>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</si>
  <si>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</si>
  <si>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</si>
  <si>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</si>
  <si>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</si>
  <si>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</si>
  <si>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</si>
  <si>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</si>
  <si>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</si>
  <si>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externe SSD für VS-NfD Daten 1 TB</t>
  </si>
  <si>
    <t>externe SSD für VS-NfD Daten 4 TB</t>
  </si>
  <si>
    <t>externe SSD für VS-NfD Daten 8 TB</t>
  </si>
  <si>
    <t>externe SSD für VS-NfD Daten 2 TB</t>
  </si>
  <si>
    <t>externe SSD für VS-NfD Daten 16 TB</t>
  </si>
  <si>
    <t>Position 3 Externe HDD</t>
  </si>
  <si>
    <t>3.2</t>
  </si>
  <si>
    <t>Position 4 Supportleistungen</t>
  </si>
  <si>
    <t>Supportleist. d. Auftragnehmerin zur Hardware-Einbindung</t>
  </si>
  <si>
    <t>externe HDD für VS-NfD Daten 1 TB</t>
  </si>
  <si>
    <t>externe HDD für VS-NfD Daten 2 TB</t>
  </si>
  <si>
    <t>Aus den einzelnen Preiskennzahlen 1 - 4 ergibt sich eine Gesamtpreiskennzahl die in das "Angebotsformular" zu übernehmen ist.</t>
  </si>
  <si>
    <t>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</si>
</sst>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&quot;   &quot;#,##0.00&quot;  &quot;;[Red]???;;@"/>
    <numFmt numFmtId="166" formatCode="_-* #,##0.00&quot; €&quot;_-;\-* #,##0.00&quot; €&quot;_-;_-* \-??&quot; €&quot;_-;_-@_-"/>
    <numFmt numFmtId="167" formatCode="0\ &quot;%&quot;"/>
    <numFmt numFmtId="168" formatCode="#,##0_ ;[Red]\-#,##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BundesSans Regular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u/>
      <sz val="12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1" fillId="0" borderId="0"/>
    <xf numFmtId="0" fontId="2" fillId="0" borderId="0">
      <alignment vertical="top" wrapText="1"/>
    </xf>
    <xf numFmtId="0" fontId="2" fillId="0" borderId="0">
      <alignment vertical="top" wrapText="1"/>
    </xf>
    <xf numFmtId="0" fontId="2" fillId="0" borderId="0">
      <alignment vertical="top" wrapText="1"/>
    </xf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11" borderId="6" applyNumberFormat="0" applyAlignment="0" applyProtection="0"/>
    <xf numFmtId="0" fontId="6" fillId="11" borderId="7" applyNumberFormat="0" applyAlignment="0" applyProtection="0"/>
    <xf numFmtId="0" fontId="7" fillId="4" borderId="7" applyNumberFormat="0" applyAlignment="0" applyProtection="0"/>
    <xf numFmtId="0" fontId="8" fillId="0" borderId="8" applyNumberFormat="0" applyFill="0" applyAlignment="0" applyProtection="0"/>
    <xf numFmtId="0" fontId="9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ill="0" applyBorder="0" applyProtection="0">
      <alignment vertical="top" wrapText="1"/>
    </xf>
    <xf numFmtId="0" fontId="10" fillId="3" borderId="0" applyNumberFormat="0" applyBorder="0" applyAlignment="0" applyProtection="0"/>
    <xf numFmtId="0" fontId="11" fillId="0" borderId="0" applyNumberFormat="0" applyFill="0" applyBorder="0" applyProtection="0">
      <alignment vertical="top" wrapText="1"/>
    </xf>
    <xf numFmtId="0" fontId="12" fillId="12" borderId="0" applyNumberFormat="0" applyBorder="0" applyAlignment="0" applyProtection="0"/>
    <xf numFmtId="0" fontId="2" fillId="13" borderId="9" applyNumberFormat="0" applyFont="0" applyAlignment="0" applyProtection="0"/>
    <xf numFmtId="0" fontId="13" fillId="2" borderId="0" applyNumberFormat="0" applyBorder="0" applyAlignment="0" applyProtection="0"/>
    <xf numFmtId="0" fontId="2" fillId="0" borderId="0">
      <alignment vertical="top" wrapText="1"/>
    </xf>
    <xf numFmtId="0" fontId="1" fillId="0" borderId="0"/>
    <xf numFmtId="0" fontId="3" fillId="0" borderId="0"/>
    <xf numFmtId="165" fontId="2" fillId="0" borderId="0">
      <alignment vertical="top"/>
    </xf>
    <xf numFmtId="165" fontId="2" fillId="0" borderId="0">
      <alignment vertical="top"/>
    </xf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14" applyNumberFormat="0" applyAlignment="0" applyProtection="0"/>
    <xf numFmtId="0" fontId="2" fillId="0" borderId="0">
      <alignment vertical="top" wrapText="1"/>
    </xf>
    <xf numFmtId="0" fontId="2" fillId="0" borderId="0">
      <alignment vertical="top" wrapText="1"/>
    </xf>
    <xf numFmtId="44" fontId="2" fillId="0" borderId="0" applyFont="0" applyFill="0" applyBorder="0" applyAlignment="0" applyProtection="0"/>
    <xf numFmtId="0" fontId="2" fillId="13" borderId="9" applyNumberFormat="0" applyFont="0" applyAlignment="0" applyProtection="0"/>
    <xf numFmtId="0" fontId="2" fillId="0" borderId="0">
      <alignment vertical="top" wrapText="1"/>
    </xf>
    <xf numFmtId="0" fontId="2" fillId="0" borderId="0">
      <alignment vertical="top" wrapText="1"/>
    </xf>
    <xf numFmtId="0" fontId="2" fillId="0" borderId="0">
      <alignment vertical="top" wrapText="1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3" borderId="9" applyNumberFormat="0" applyFont="0" applyAlignment="0" applyProtection="0"/>
    <xf numFmtId="0" fontId="2" fillId="13" borderId="9" applyNumberFormat="0" applyFont="0" applyAlignment="0" applyProtection="0"/>
    <xf numFmtId="0" fontId="2" fillId="13" borderId="9" applyNumberFormat="0" applyFont="0" applyAlignment="0" applyProtection="0"/>
    <xf numFmtId="0" fontId="2" fillId="13" borderId="9" applyNumberFormat="0" applyFont="0" applyAlignment="0" applyProtection="0"/>
    <xf numFmtId="0" fontId="2" fillId="13" borderId="9" applyNumberFormat="0" applyFont="0" applyAlignment="0" applyProtection="0"/>
    <xf numFmtId="0" fontId="2" fillId="0" borderId="0">
      <alignment vertical="top" wrapText="1"/>
    </xf>
    <xf numFmtId="0" fontId="1" fillId="0" borderId="0"/>
  </cellStyleXfs>
  <cellXfs count="61">
    <xf numFmtId="0" fontId="0" fillId="0" borderId="0" xfId="0"/>
    <xf numFmtId="0" fontId="21" fillId="21" borderId="0" xfId="0" applyFont="1" applyFill="1" applyAlignment="1">
      <alignment horizontal="right"/>
    </xf>
    <xf numFmtId="0" fontId="21" fillId="21" borderId="0" xfId="0" quotePrefix="1" applyFont="1" applyFill="1" applyAlignment="1">
      <alignment horizontal="right"/>
    </xf>
    <xf numFmtId="0" fontId="22" fillId="16" borderId="0" xfId="0" applyFont="1" applyFill="1"/>
    <xf numFmtId="0" fontId="22" fillId="16" borderId="0" xfId="0" applyFont="1" applyFill="1" applyProtection="1"/>
    <xf numFmtId="0" fontId="22" fillId="0" borderId="0" xfId="0" applyFont="1"/>
    <xf numFmtId="0" fontId="24" fillId="16" borderId="0" xfId="0" applyFont="1" applyFill="1" applyAlignment="1" applyProtection="1">
      <alignment horizontal="left"/>
    </xf>
    <xf numFmtId="0" fontId="23" fillId="17" borderId="21" xfId="0" applyFont="1" applyFill="1" applyBorder="1" applyAlignment="1">
      <alignment vertical="center"/>
    </xf>
    <xf numFmtId="0" fontId="25" fillId="19" borderId="17" xfId="0" applyFont="1" applyFill="1" applyBorder="1" applyAlignment="1" applyProtection="1">
      <alignment horizontal="center" vertical="center" wrapText="1"/>
    </xf>
    <xf numFmtId="0" fontId="25" fillId="19" borderId="3" xfId="0" applyFont="1" applyFill="1" applyBorder="1" applyAlignment="1" applyProtection="1">
      <alignment horizontal="center" vertical="center" wrapText="1"/>
    </xf>
    <xf numFmtId="0" fontId="25" fillId="19" borderId="4" xfId="0" applyFont="1" applyFill="1" applyBorder="1" applyAlignment="1" applyProtection="1">
      <alignment horizontal="center" vertical="center" wrapText="1"/>
    </xf>
    <xf numFmtId="0" fontId="25" fillId="18" borderId="18" xfId="0" applyFont="1" applyFill="1" applyBorder="1" applyAlignment="1" applyProtection="1">
      <alignment horizontal="center" vertical="center" wrapText="1"/>
    </xf>
    <xf numFmtId="0" fontId="25" fillId="18" borderId="1" xfId="0" applyFont="1" applyFill="1" applyBorder="1" applyAlignment="1" applyProtection="1">
      <alignment vertical="center" wrapText="1"/>
    </xf>
    <xf numFmtId="3" fontId="25" fillId="18" borderId="1" xfId="0" applyNumberFormat="1" applyFont="1" applyFill="1" applyBorder="1" applyAlignment="1" applyProtection="1">
      <alignment horizontal="center" vertical="center" wrapText="1"/>
    </xf>
    <xf numFmtId="0" fontId="25" fillId="18" borderId="1" xfId="0" applyFont="1" applyFill="1" applyBorder="1" applyAlignment="1" applyProtection="1">
      <alignment horizontal="center" vertical="center" wrapText="1"/>
    </xf>
    <xf numFmtId="0" fontId="25" fillId="18" borderId="2" xfId="0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left" vertical="center"/>
    </xf>
    <xf numFmtId="0" fontId="26" fillId="18" borderId="18" xfId="0" applyFont="1" applyFill="1" applyBorder="1" applyAlignment="1" applyProtection="1">
      <alignment horizontal="center" vertical="center" wrapText="1"/>
    </xf>
    <xf numFmtId="0" fontId="26" fillId="18" borderId="1" xfId="0" applyFont="1" applyFill="1" applyBorder="1" applyAlignment="1" applyProtection="1">
      <alignment horizontal="left" vertical="center" wrapText="1"/>
    </xf>
    <xf numFmtId="3" fontId="26" fillId="18" borderId="1" xfId="0" applyNumberFormat="1" applyFont="1" applyFill="1" applyBorder="1" applyAlignment="1" applyProtection="1">
      <alignment horizontal="center" vertical="center" wrapText="1"/>
    </xf>
    <xf numFmtId="0" fontId="26" fillId="18" borderId="1" xfId="0" applyFont="1" applyFill="1" applyBorder="1" applyAlignment="1" applyProtection="1">
      <alignment horizontal="center" vertical="center" wrapText="1"/>
    </xf>
    <xf numFmtId="164" fontId="26" fillId="18" borderId="2" xfId="0" applyNumberFormat="1" applyFont="1" applyFill="1" applyBorder="1" applyAlignment="1" applyProtection="1">
      <alignment horizontal="center" vertical="center" wrapText="1"/>
    </xf>
    <xf numFmtId="0" fontId="24" fillId="15" borderId="16" xfId="0" applyFont="1" applyFill="1" applyBorder="1" applyAlignment="1" applyProtection="1">
      <alignment horizontal="center" vertical="center"/>
    </xf>
    <xf numFmtId="0" fontId="24" fillId="15" borderId="5" xfId="0" applyFont="1" applyFill="1" applyBorder="1" applyAlignment="1" applyProtection="1">
      <alignment horizontal="left"/>
    </xf>
    <xf numFmtId="3" fontId="23" fillId="0" borderId="20" xfId="0" applyNumberFormat="1" applyFont="1" applyBorder="1" applyAlignment="1" applyProtection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164" fontId="22" fillId="0" borderId="19" xfId="0" applyNumberFormat="1" applyFont="1" applyFill="1" applyBorder="1" applyAlignment="1" applyProtection="1">
      <alignment horizontal="center" vertical="center"/>
    </xf>
    <xf numFmtId="167" fontId="22" fillId="17" borderId="2" xfId="0" applyNumberFormat="1" applyFont="1" applyFill="1" applyBorder="1" applyAlignment="1" applyProtection="1">
      <alignment horizontal="center" vertical="center"/>
      <protection locked="0"/>
    </xf>
    <xf numFmtId="0" fontId="22" fillId="16" borderId="0" xfId="0" applyNumberFormat="1" applyFont="1" applyFill="1"/>
    <xf numFmtId="167" fontId="22" fillId="17" borderId="23" xfId="0" applyNumberFormat="1" applyFont="1" applyFill="1" applyBorder="1" applyAlignment="1" applyProtection="1">
      <alignment horizontal="center" vertical="center"/>
      <protection locked="0"/>
    </xf>
    <xf numFmtId="164" fontId="22" fillId="0" borderId="0" xfId="0" applyNumberFormat="1" applyFont="1"/>
    <xf numFmtId="0" fontId="22" fillId="16" borderId="0" xfId="0" applyFont="1" applyFill="1" applyBorder="1" applyProtection="1"/>
    <xf numFmtId="0" fontId="22" fillId="0" borderId="0" xfId="0" applyFont="1" applyProtection="1"/>
    <xf numFmtId="164" fontId="23" fillId="20" borderId="19" xfId="0" applyNumberFormat="1" applyFont="1" applyFill="1" applyBorder="1" applyAlignment="1" applyProtection="1">
      <alignment horizontal="center" vertical="center"/>
    </xf>
    <xf numFmtId="164" fontId="27" fillId="22" borderId="19" xfId="0" applyNumberFormat="1" applyFont="1" applyFill="1" applyBorder="1" applyAlignment="1" applyProtection="1">
      <alignment horizontal="center" vertical="center"/>
    </xf>
    <xf numFmtId="0" fontId="23" fillId="22" borderId="15" xfId="0" applyFont="1" applyFill="1" applyBorder="1" applyAlignment="1">
      <alignment horizontal="center" vertical="center" wrapText="1"/>
    </xf>
    <xf numFmtId="0" fontId="24" fillId="20" borderId="15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left" vertical="center" wrapText="1"/>
    </xf>
    <xf numFmtId="8" fontId="28" fillId="0" borderId="2" xfId="0" applyNumberFormat="1" applyFont="1" applyBorder="1" applyAlignment="1" applyProtection="1">
      <alignment horizontal="center" vertical="center"/>
    </xf>
    <xf numFmtId="0" fontId="24" fillId="0" borderId="15" xfId="0" applyFont="1" applyFill="1" applyBorder="1" applyAlignment="1">
      <alignment horizontal="center" vertical="center" wrapText="1"/>
    </xf>
    <xf numFmtId="164" fontId="24" fillId="0" borderId="19" xfId="0" applyNumberFormat="1" applyFont="1" applyFill="1" applyBorder="1" applyAlignment="1" applyProtection="1">
      <alignment horizontal="center" vertical="center"/>
    </xf>
    <xf numFmtId="0" fontId="23" fillId="17" borderId="21" xfId="0" applyFont="1" applyFill="1" applyBorder="1" applyAlignment="1">
      <alignment horizontal="center" vertical="center"/>
    </xf>
    <xf numFmtId="0" fontId="29" fillId="0" borderId="0" xfId="0" applyFont="1" applyProtection="1"/>
    <xf numFmtId="0" fontId="29" fillId="0" borderId="0" xfId="0" applyFont="1"/>
    <xf numFmtId="0" fontId="22" fillId="0" borderId="18" xfId="0" quotePrefix="1" applyFont="1" applyBorder="1" applyAlignment="1" applyProtection="1">
      <alignment horizontal="center" vertical="center"/>
    </xf>
    <xf numFmtId="0" fontId="30" fillId="0" borderId="18" xfId="0" quotePrefix="1" applyFont="1" applyBorder="1" applyAlignment="1" applyProtection="1">
      <alignment horizontal="center" vertical="center"/>
    </xf>
    <xf numFmtId="168" fontId="28" fillId="0" borderId="1" xfId="0" applyNumberFormat="1" applyFont="1" applyBorder="1" applyAlignment="1" applyProtection="1">
      <alignment horizontal="center" vertical="center"/>
    </xf>
    <xf numFmtId="8" fontId="28" fillId="17" borderId="1" xfId="0" applyNumberFormat="1" applyFont="1" applyFill="1" applyBorder="1" applyAlignment="1" applyProtection="1">
      <alignment horizontal="center" vertical="center"/>
      <protection locked="0"/>
    </xf>
    <xf numFmtId="0" fontId="26" fillId="18" borderId="25" xfId="0" applyFont="1" applyFill="1" applyBorder="1" applyAlignment="1" applyProtection="1">
      <alignment horizontal="left" vertical="center" wrapText="1"/>
    </xf>
    <xf numFmtId="3" fontId="26" fillId="18" borderId="25" xfId="0" applyNumberFormat="1" applyFont="1" applyFill="1" applyBorder="1" applyAlignment="1" applyProtection="1">
      <alignment horizontal="center" vertical="center" wrapText="1"/>
    </xf>
    <xf numFmtId="0" fontId="24" fillId="15" borderId="26" xfId="0" applyFont="1" applyFill="1" applyBorder="1" applyAlignment="1" applyProtection="1">
      <alignment horizontal="left"/>
    </xf>
    <xf numFmtId="168" fontId="23" fillId="0" borderId="27" xfId="0" applyNumberFormat="1" applyFont="1" applyBorder="1" applyAlignment="1" applyProtection="1">
      <alignment horizontal="center" vertical="center"/>
    </xf>
    <xf numFmtId="0" fontId="26" fillId="18" borderId="28" xfId="0" applyFont="1" applyFill="1" applyBorder="1" applyAlignment="1" applyProtection="1">
      <alignment horizontal="center" vertical="center" wrapText="1"/>
    </xf>
    <xf numFmtId="0" fontId="24" fillId="15" borderId="24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16" fontId="22" fillId="0" borderId="18" xfId="0" quotePrefix="1" applyNumberFormat="1" applyFont="1" applyBorder="1" applyAlignment="1" applyProtection="1">
      <alignment horizontal="center" vertical="center"/>
    </xf>
    <xf numFmtId="0" fontId="25" fillId="16" borderId="24" xfId="0" applyFont="1" applyFill="1" applyBorder="1" applyAlignment="1" applyProtection="1">
      <alignment horizontal="left" vertical="center"/>
    </xf>
    <xf numFmtId="0" fontId="25" fillId="16" borderId="19" xfId="0" applyFont="1" applyFill="1" applyBorder="1" applyAlignment="1" applyProtection="1">
      <alignment horizontal="left" vertical="center"/>
    </xf>
    <xf numFmtId="0" fontId="22" fillId="17" borderId="21" xfId="0" applyFont="1" applyFill="1" applyBorder="1" applyAlignment="1">
      <alignment horizontal="center" vertical="center" wrapText="1"/>
    </xf>
    <xf numFmtId="0" fontId="22" fillId="17" borderId="22" xfId="0" applyFont="1" applyFill="1" applyBorder="1" applyAlignment="1">
      <alignment horizontal="center" vertical="center" wrapText="1"/>
    </xf>
  </cellXfs>
  <cellStyles count="56">
    <cellStyle name="_x000d__x000a_JournalTemplate=C:\COMFO\CTALK\JOURSTD.TPL_x000d__x000a_LbStateAddress=3 3 0 251 1 89 2 311_x000d__x000a_LbStateJou" xfId="3" xr:uid="{00000000-0005-0000-0000-000000000000}"/>
    <cellStyle name="_x000d__x000a_JournalTemplate=C:\COMFO\CTALK\JOURSTD.TPL_x000d__x000a_LbStateAddress=3 3 0 251 1 89 2 311_x000d__x000a_LbStateJou 2" xfId="4" xr:uid="{00000000-0005-0000-0000-000001000000}"/>
    <cellStyle name="_x000d__x000a_JournalTemplate=C:\COMFO\CTALK\JOURSTD.TPL_x000d__x000a_LbStateAddress=3 3 0 251 1 89 2 311_x000d__x000a_LbStateJou 3" xfId="37" xr:uid="{00000000-0005-0000-0000-000002000000}"/>
    <cellStyle name="_x000d__x000a_JournalTemplate=C:\COMFO\CTALK\JOURSTD.TPL_x000d__x000a_LbStateAddress=3 3 0 251 1 89 2 311_x000d__x000a_LbStateJou 3 2" xfId="40" xr:uid="{00000000-0005-0000-0000-000003000000}"/>
    <cellStyle name="_x000d__x000a_JournalTemplate=C:\COMFO\CTALK\JOURSTD.TPL_x000d__x000a_LbStateAddress=3 3 0 251 1 89 2 311_x000d__x000a_LbStateJou 4" xfId="41" xr:uid="{00000000-0005-0000-0000-000004000000}"/>
    <cellStyle name="_x000d__x000a_JournalTemplate=C:\COMFO\CTALK\JOURSTD.TPL_x000d__x000a_LbStateAddress=3 3 0 251 1 89 2 311_x000d__x000a_LbStateJou 5" xfId="42" xr:uid="{00000000-0005-0000-0000-000005000000}"/>
    <cellStyle name="Akzent1 2" xfId="5" xr:uid="{00000000-0005-0000-0000-000006000000}"/>
    <cellStyle name="Akzent2 2" xfId="6" xr:uid="{00000000-0005-0000-0000-000007000000}"/>
    <cellStyle name="Akzent3 2" xfId="7" xr:uid="{00000000-0005-0000-0000-000008000000}"/>
    <cellStyle name="Akzent4 2" xfId="8" xr:uid="{00000000-0005-0000-0000-000009000000}"/>
    <cellStyle name="Akzent5 2" xfId="9" xr:uid="{00000000-0005-0000-0000-00000A000000}"/>
    <cellStyle name="Akzent6 2" xfId="10" xr:uid="{00000000-0005-0000-0000-00000B000000}"/>
    <cellStyle name="Ausgabe 2" xfId="11" xr:uid="{00000000-0005-0000-0000-00000C000000}"/>
    <cellStyle name="Berechnung 2" xfId="12" xr:uid="{00000000-0005-0000-0000-00000D000000}"/>
    <cellStyle name="Eingabe 2" xfId="13" xr:uid="{00000000-0005-0000-0000-00000E000000}"/>
    <cellStyle name="Ergebnis 2" xfId="14" xr:uid="{00000000-0005-0000-0000-00000F000000}"/>
    <cellStyle name="Erklärender Text 2" xfId="15" xr:uid="{00000000-0005-0000-0000-000010000000}"/>
    <cellStyle name="Euro" xfId="16" xr:uid="{00000000-0005-0000-0000-000011000000}"/>
    <cellStyle name="Euro 2" xfId="17" xr:uid="{00000000-0005-0000-0000-000012000000}"/>
    <cellStyle name="Euro 2 2" xfId="43" xr:uid="{00000000-0005-0000-0000-000013000000}"/>
    <cellStyle name="Euro 3" xfId="38" xr:uid="{00000000-0005-0000-0000-000014000000}"/>
    <cellStyle name="Euro 3 2" xfId="44" xr:uid="{00000000-0005-0000-0000-000015000000}"/>
    <cellStyle name="Euro 4" xfId="45" xr:uid="{00000000-0005-0000-0000-000016000000}"/>
    <cellStyle name="Euro 5" xfId="46" xr:uid="{00000000-0005-0000-0000-000017000000}"/>
    <cellStyle name="Gut 2" xfId="18" xr:uid="{00000000-0005-0000-0000-000018000000}"/>
    <cellStyle name="Hyperlink 2" xfId="19" xr:uid="{00000000-0005-0000-0000-000019000000}"/>
    <cellStyle name="Komma 2" xfId="47" xr:uid="{00000000-0005-0000-0000-00001A000000}"/>
    <cellStyle name="Komma 2 2" xfId="48" xr:uid="{00000000-0005-0000-0000-00001B000000}"/>
    <cellStyle name="Neutral 2" xfId="20" xr:uid="{00000000-0005-0000-0000-00001C000000}"/>
    <cellStyle name="Notiz 2" xfId="21" xr:uid="{00000000-0005-0000-0000-00001D000000}"/>
    <cellStyle name="Notiz 2 2" xfId="49" xr:uid="{00000000-0005-0000-0000-00001E000000}"/>
    <cellStyle name="Notiz 3" xfId="39" xr:uid="{00000000-0005-0000-0000-00001F000000}"/>
    <cellStyle name="Notiz 3 2" xfId="51" xr:uid="{00000000-0005-0000-0000-000020000000}"/>
    <cellStyle name="Notiz 3 3" xfId="50" xr:uid="{00000000-0005-0000-0000-000021000000}"/>
    <cellStyle name="Notiz 4" xfId="52" xr:uid="{00000000-0005-0000-0000-000022000000}"/>
    <cellStyle name="Notiz 5" xfId="53" xr:uid="{00000000-0005-0000-0000-000023000000}"/>
    <cellStyle name="Schlecht 2" xfId="22" xr:uid="{00000000-0005-0000-0000-000024000000}"/>
    <cellStyle name="Stand. 2" xfId="1" xr:uid="{00000000-0005-0000-0000-000025000000}"/>
    <cellStyle name="Standard" xfId="0" builtinId="0"/>
    <cellStyle name="Standard 2" xfId="23" xr:uid="{00000000-0005-0000-0000-000027000000}"/>
    <cellStyle name="Standard 2 2" xfId="54" xr:uid="{00000000-0005-0000-0000-000028000000}"/>
    <cellStyle name="Standard 3" xfId="24" xr:uid="{00000000-0005-0000-0000-000029000000}"/>
    <cellStyle name="Standard 4" xfId="2" xr:uid="{00000000-0005-0000-0000-00002A000000}"/>
    <cellStyle name="Standard 4 2" xfId="55" xr:uid="{00000000-0005-0000-0000-00002B000000}"/>
    <cellStyle name="Standard 5" xfId="36" xr:uid="{00000000-0005-0000-0000-00002C000000}"/>
    <cellStyle name="Stil 1" xfId="25" xr:uid="{00000000-0005-0000-0000-00002D000000}"/>
    <cellStyle name="text" xfId="26" xr:uid="{00000000-0005-0000-0000-00002E000000}"/>
    <cellStyle name="text 1" xfId="27" xr:uid="{00000000-0005-0000-0000-00002F000000}"/>
    <cellStyle name="Überschrift 1 2" xfId="29" xr:uid="{00000000-0005-0000-0000-000030000000}"/>
    <cellStyle name="Überschrift 2 2" xfId="30" xr:uid="{00000000-0005-0000-0000-000031000000}"/>
    <cellStyle name="Überschrift 3 2" xfId="31" xr:uid="{00000000-0005-0000-0000-000032000000}"/>
    <cellStyle name="Überschrift 4 2" xfId="32" xr:uid="{00000000-0005-0000-0000-000033000000}"/>
    <cellStyle name="Überschrift 5" xfId="28" xr:uid="{00000000-0005-0000-0000-000034000000}"/>
    <cellStyle name="Verknüpfte Zelle 2" xfId="33" xr:uid="{00000000-0005-0000-0000-000035000000}"/>
    <cellStyle name="Warnender Text 2" xfId="34" xr:uid="{00000000-0005-0000-0000-000036000000}"/>
    <cellStyle name="Zelle überprüfen 2" xfId="35" xr:uid="{00000000-0005-0000-0000-000037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Regular"/>
        <scheme val="none"/>
      </font>
      <fill>
        <patternFill patternType="solid">
          <fgColor indexed="64"/>
          <bgColor theme="6" tint="0.5999938962981048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Regular"/>
        <scheme val="none"/>
      </font>
      <fill>
        <patternFill patternType="solid">
          <fgColor indexed="64"/>
          <bgColor theme="6" tint="0.5999938962981048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Regular"/>
        <scheme val="none"/>
      </font>
      <fill>
        <patternFill patternType="solid">
          <fgColor indexed="64"/>
          <bgColor theme="6" tint="0.59999389629810485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5" totalsRowShown="0" headerRowDxfId="2" dataDxfId="1">
  <autoFilter ref="A1:A5" xr:uid="{00000000-0009-0000-0100-000001000000}"/>
  <tableColumns count="1">
    <tableColumn id="1" xr3:uid="{00000000-0010-0000-0000-000001000000}" name="Spalt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topLeftCell="A31" workbookViewId="0">
      <selection activeCell="E48" sqref="E48"/>
    </sheetView>
  </sheetViews>
  <sheetFormatPr baseColWidth="10" defaultColWidth="11.28515625" defaultRowHeight="15" x14ac:dyDescent="0.25"/>
  <cols>
    <col min="1" max="1" width="4.140625" style="5" customWidth="1"/>
    <col min="2" max="2" width="8.5703125" style="5" bestFit="1" customWidth="1"/>
    <col min="3" max="3" width="118.28515625" style="5" customWidth="1"/>
    <col min="4" max="4" width="22.7109375" style="5" customWidth="1"/>
    <col min="5" max="5" width="24.7109375" style="5" bestFit="1" customWidth="1"/>
    <col min="6" max="6" width="25.28515625" style="5" customWidth="1"/>
    <col min="7" max="7" width="8.7109375" style="5" customWidth="1"/>
    <col min="8" max="16384" width="11.28515625" style="5"/>
  </cols>
  <sheetData>
    <row r="1" spans="1:7" ht="22.5" customHeight="1" thickBot="1" x14ac:dyDescent="0.3">
      <c r="A1" s="3"/>
      <c r="B1" s="4"/>
      <c r="C1" s="4"/>
      <c r="D1" s="4"/>
      <c r="E1" s="3"/>
      <c r="F1" s="4"/>
      <c r="G1" s="3"/>
    </row>
    <row r="2" spans="1:7" ht="22.5" customHeight="1" thickBot="1" x14ac:dyDescent="0.3">
      <c r="A2" s="3"/>
      <c r="B2" s="57" t="s">
        <v>23</v>
      </c>
      <c r="C2" s="58"/>
      <c r="D2" s="6"/>
      <c r="E2" s="6"/>
      <c r="F2" s="6"/>
      <c r="G2" s="3"/>
    </row>
    <row r="3" spans="1:7" ht="22.5" customHeight="1" thickBot="1" x14ac:dyDescent="0.3">
      <c r="A3" s="3"/>
      <c r="B3" s="6"/>
      <c r="C3" s="6"/>
      <c r="D3" s="6"/>
      <c r="E3" s="41" t="s">
        <v>0</v>
      </c>
      <c r="F3" s="6"/>
      <c r="G3" s="3"/>
    </row>
    <row r="4" spans="1:7" ht="77.25" customHeight="1" x14ac:dyDescent="0.25">
      <c r="A4" s="3"/>
      <c r="B4" s="8" t="s">
        <v>2</v>
      </c>
      <c r="C4" s="9" t="s">
        <v>24</v>
      </c>
      <c r="D4" s="9" t="s">
        <v>14</v>
      </c>
      <c r="E4" s="9" t="s">
        <v>13</v>
      </c>
      <c r="F4" s="10" t="s">
        <v>1</v>
      </c>
      <c r="G4" s="3"/>
    </row>
    <row r="5" spans="1:7" ht="22.5" customHeight="1" x14ac:dyDescent="0.25">
      <c r="A5" s="3"/>
      <c r="B5" s="11"/>
      <c r="C5" s="12"/>
      <c r="D5" s="13"/>
      <c r="E5" s="14"/>
      <c r="F5" s="15"/>
      <c r="G5" s="3"/>
    </row>
    <row r="6" spans="1:7" ht="33" customHeight="1" x14ac:dyDescent="0.25">
      <c r="A6" s="3"/>
      <c r="B6" s="56" t="s">
        <v>33</v>
      </c>
      <c r="C6" s="37" t="s">
        <v>25</v>
      </c>
      <c r="D6" s="46">
        <v>1650</v>
      </c>
      <c r="E6" s="47">
        <v>0</v>
      </c>
      <c r="F6" s="38">
        <f>D6*E6</f>
        <v>0</v>
      </c>
      <c r="G6" s="3"/>
    </row>
    <row r="7" spans="1:7" ht="33" customHeight="1" x14ac:dyDescent="0.25">
      <c r="A7" s="3"/>
      <c r="B7" s="44" t="s">
        <v>34</v>
      </c>
      <c r="C7" s="37" t="s">
        <v>26</v>
      </c>
      <c r="D7" s="46">
        <v>1130</v>
      </c>
      <c r="E7" s="47">
        <v>0</v>
      </c>
      <c r="F7" s="38">
        <f t="shared" ref="F7" si="0">D7*E7</f>
        <v>0</v>
      </c>
      <c r="G7" s="3"/>
    </row>
    <row r="8" spans="1:7" ht="33" customHeight="1" x14ac:dyDescent="0.25">
      <c r="A8" s="3"/>
      <c r="B8" s="44" t="s">
        <v>35</v>
      </c>
      <c r="C8" s="37" t="s">
        <v>27</v>
      </c>
      <c r="D8" s="46">
        <v>1200</v>
      </c>
      <c r="E8" s="47">
        <v>0</v>
      </c>
      <c r="F8" s="38">
        <f>D8*E8</f>
        <v>0</v>
      </c>
      <c r="G8" s="3"/>
    </row>
    <row r="9" spans="1:7" ht="33" customHeight="1" x14ac:dyDescent="0.25">
      <c r="A9" s="3"/>
      <c r="B9" s="44" t="s">
        <v>36</v>
      </c>
      <c r="C9" s="37" t="s">
        <v>28</v>
      </c>
      <c r="D9" s="46">
        <v>1070</v>
      </c>
      <c r="E9" s="47">
        <v>0</v>
      </c>
      <c r="F9" s="38">
        <f t="shared" ref="F9" si="1">D9*E9</f>
        <v>0</v>
      </c>
      <c r="G9" s="3"/>
    </row>
    <row r="10" spans="1:7" ht="33" customHeight="1" x14ac:dyDescent="0.25">
      <c r="A10" s="3"/>
      <c r="B10" s="44" t="s">
        <v>37</v>
      </c>
      <c r="C10" s="37" t="s">
        <v>29</v>
      </c>
      <c r="D10" s="46">
        <v>800</v>
      </c>
      <c r="E10" s="47">
        <v>0</v>
      </c>
      <c r="F10" s="38">
        <f>D10*E10</f>
        <v>0</v>
      </c>
      <c r="G10" s="3"/>
    </row>
    <row r="11" spans="1:7" ht="33" customHeight="1" x14ac:dyDescent="0.25">
      <c r="A11" s="3"/>
      <c r="B11" s="44" t="s">
        <v>38</v>
      </c>
      <c r="C11" s="37" t="s">
        <v>30</v>
      </c>
      <c r="D11" s="46">
        <v>700</v>
      </c>
      <c r="E11" s="47">
        <v>0</v>
      </c>
      <c r="F11" s="38">
        <f>D11*E11</f>
        <v>0</v>
      </c>
      <c r="G11" s="3"/>
    </row>
    <row r="12" spans="1:7" ht="33" customHeight="1" x14ac:dyDescent="0.25">
      <c r="A12" s="3"/>
      <c r="B12" s="44" t="s">
        <v>39</v>
      </c>
      <c r="C12" s="37" t="s">
        <v>31</v>
      </c>
      <c r="D12" s="46">
        <v>650</v>
      </c>
      <c r="E12" s="47">
        <v>0</v>
      </c>
      <c r="F12" s="38">
        <f t="shared" ref="F12" si="2">D12*E12</f>
        <v>0</v>
      </c>
      <c r="G12" s="3"/>
    </row>
    <row r="13" spans="1:7" ht="22.5" customHeight="1" thickBot="1" x14ac:dyDescent="0.3">
      <c r="A13" s="3"/>
      <c r="B13" s="52"/>
      <c r="C13" s="48"/>
      <c r="D13" s="49"/>
      <c r="E13" s="20"/>
      <c r="F13" s="21"/>
      <c r="G13" s="3"/>
    </row>
    <row r="14" spans="1:7" ht="22.5" customHeight="1" thickBot="1" x14ac:dyDescent="0.3">
      <c r="A14" s="3"/>
      <c r="B14" s="53"/>
      <c r="C14" s="50"/>
      <c r="D14" s="51">
        <f>SUM(D6:D12)</f>
        <v>7200</v>
      </c>
      <c r="E14" s="25" t="s">
        <v>10</v>
      </c>
      <c r="F14" s="26">
        <f>SUM(F6:F12)</f>
        <v>0</v>
      </c>
      <c r="G14" s="3"/>
    </row>
    <row r="15" spans="1:7" ht="22.5" customHeight="1" x14ac:dyDescent="0.25">
      <c r="A15" s="3"/>
      <c r="B15" s="4"/>
      <c r="C15" s="4"/>
      <c r="D15" s="4"/>
      <c r="E15" s="59" t="s">
        <v>3</v>
      </c>
      <c r="F15" s="27">
        <v>19</v>
      </c>
      <c r="G15" s="28"/>
    </row>
    <row r="16" spans="1:7" ht="22.5" customHeight="1" thickBot="1" x14ac:dyDescent="0.3">
      <c r="A16" s="3"/>
      <c r="B16" s="4"/>
      <c r="C16" s="4"/>
      <c r="D16" s="4"/>
      <c r="E16" s="60"/>
      <c r="F16" s="29"/>
      <c r="G16" s="28"/>
    </row>
    <row r="17" spans="1:8" ht="22.5" customHeight="1" thickBot="1" x14ac:dyDescent="0.3">
      <c r="A17" s="3"/>
      <c r="B17" s="4"/>
      <c r="C17" s="4"/>
      <c r="D17" s="4"/>
      <c r="E17" s="36" t="s">
        <v>11</v>
      </c>
      <c r="F17" s="33">
        <f>IF(F15="individueller Steuersatz",F14*(F16/100+1),F14*(F15/100+1))</f>
        <v>0</v>
      </c>
      <c r="G17" s="3"/>
      <c r="H17" s="30"/>
    </row>
    <row r="18" spans="1:8" ht="22.5" customHeight="1" thickBot="1" x14ac:dyDescent="0.3">
      <c r="A18" s="3"/>
      <c r="B18" s="4"/>
      <c r="C18" s="4"/>
      <c r="D18" s="4"/>
      <c r="E18" s="4"/>
      <c r="F18" s="4"/>
      <c r="G18" s="3"/>
      <c r="H18" s="30"/>
    </row>
    <row r="19" spans="1:8" ht="22.5" customHeight="1" thickBot="1" x14ac:dyDescent="0.3">
      <c r="A19" s="3"/>
      <c r="B19" s="6"/>
      <c r="C19" s="6"/>
      <c r="D19" s="6"/>
      <c r="E19" s="41" t="s">
        <v>0</v>
      </c>
      <c r="F19" s="6"/>
      <c r="G19" s="3"/>
      <c r="H19" s="30"/>
    </row>
    <row r="20" spans="1:8" ht="77.25" customHeight="1" x14ac:dyDescent="0.25">
      <c r="A20" s="3"/>
      <c r="B20" s="8" t="s">
        <v>2</v>
      </c>
      <c r="C20" s="9" t="s">
        <v>32</v>
      </c>
      <c r="D20" s="9" t="s">
        <v>14</v>
      </c>
      <c r="E20" s="9" t="s">
        <v>13</v>
      </c>
      <c r="F20" s="10" t="s">
        <v>1</v>
      </c>
      <c r="G20" s="3"/>
      <c r="H20" s="30"/>
    </row>
    <row r="21" spans="1:8" ht="22.5" customHeight="1" x14ac:dyDescent="0.25">
      <c r="A21" s="3"/>
      <c r="B21" s="11"/>
      <c r="C21" s="12"/>
      <c r="D21" s="13"/>
      <c r="E21" s="14"/>
      <c r="F21" s="15"/>
      <c r="G21" s="3"/>
      <c r="H21" s="30"/>
    </row>
    <row r="22" spans="1:8" ht="33" customHeight="1" x14ac:dyDescent="0.25">
      <c r="A22" s="3"/>
      <c r="B22" s="45" t="s">
        <v>40</v>
      </c>
      <c r="C22" s="37" t="s">
        <v>45</v>
      </c>
      <c r="D22" s="46">
        <v>870</v>
      </c>
      <c r="E22" s="47">
        <v>0</v>
      </c>
      <c r="F22" s="38">
        <f>D22*E22</f>
        <v>0</v>
      </c>
      <c r="G22" s="3"/>
      <c r="H22" s="30"/>
    </row>
    <row r="23" spans="1:8" ht="33" customHeight="1" x14ac:dyDescent="0.25">
      <c r="A23" s="3"/>
      <c r="B23" s="45" t="s">
        <v>41</v>
      </c>
      <c r="C23" s="37" t="s">
        <v>48</v>
      </c>
      <c r="D23" s="46">
        <v>750</v>
      </c>
      <c r="E23" s="47">
        <v>0</v>
      </c>
      <c r="F23" s="38">
        <f t="shared" ref="F23:F25" si="3">D23*E23</f>
        <v>0</v>
      </c>
      <c r="G23" s="3"/>
      <c r="H23" s="30"/>
    </row>
    <row r="24" spans="1:8" ht="33" customHeight="1" x14ac:dyDescent="0.25">
      <c r="A24" s="3"/>
      <c r="B24" s="45" t="s">
        <v>42</v>
      </c>
      <c r="C24" s="37" t="s">
        <v>46</v>
      </c>
      <c r="D24" s="46">
        <v>670</v>
      </c>
      <c r="E24" s="47">
        <v>0</v>
      </c>
      <c r="F24" s="38">
        <f t="shared" si="3"/>
        <v>0</v>
      </c>
      <c r="G24" s="3"/>
      <c r="H24" s="30"/>
    </row>
    <row r="25" spans="1:8" ht="33" customHeight="1" x14ac:dyDescent="0.25">
      <c r="A25" s="3"/>
      <c r="B25" s="45" t="s">
        <v>43</v>
      </c>
      <c r="C25" s="37" t="s">
        <v>47</v>
      </c>
      <c r="D25" s="46">
        <v>615</v>
      </c>
      <c r="E25" s="47">
        <v>0</v>
      </c>
      <c r="F25" s="38">
        <f t="shared" si="3"/>
        <v>0</v>
      </c>
      <c r="G25" s="3"/>
      <c r="H25" s="30"/>
    </row>
    <row r="26" spans="1:8" ht="33" customHeight="1" x14ac:dyDescent="0.25">
      <c r="A26" s="3"/>
      <c r="B26" s="45" t="s">
        <v>44</v>
      </c>
      <c r="C26" s="16" t="s">
        <v>49</v>
      </c>
      <c r="D26" s="46">
        <v>560</v>
      </c>
      <c r="E26" s="47">
        <v>0</v>
      </c>
      <c r="F26" s="38">
        <f>D26*E26</f>
        <v>0</v>
      </c>
      <c r="G26" s="3"/>
      <c r="H26" s="30"/>
    </row>
    <row r="27" spans="1:8" ht="22.5" customHeight="1" thickBot="1" x14ac:dyDescent="0.3">
      <c r="A27" s="3"/>
      <c r="B27" s="52"/>
      <c r="C27" s="48"/>
      <c r="D27" s="49"/>
      <c r="E27" s="20"/>
      <c r="F27" s="21"/>
      <c r="G27" s="3"/>
      <c r="H27" s="30"/>
    </row>
    <row r="28" spans="1:8" ht="22.5" customHeight="1" thickBot="1" x14ac:dyDescent="0.3">
      <c r="A28" s="3"/>
      <c r="B28" s="53"/>
      <c r="C28" s="50"/>
      <c r="D28" s="51">
        <f>SUM(D22:D26)</f>
        <v>3465</v>
      </c>
      <c r="E28" s="25" t="s">
        <v>22</v>
      </c>
      <c r="F28" s="26">
        <f>SUM(F22:F26)</f>
        <v>0</v>
      </c>
      <c r="G28" s="3"/>
      <c r="H28" s="30"/>
    </row>
    <row r="29" spans="1:8" ht="22.5" customHeight="1" x14ac:dyDescent="0.25">
      <c r="A29" s="3"/>
      <c r="B29" s="4"/>
      <c r="C29" s="4"/>
      <c r="D29" s="4"/>
      <c r="E29" s="59" t="s">
        <v>3</v>
      </c>
      <c r="F29" s="27">
        <v>19</v>
      </c>
      <c r="G29" s="3"/>
      <c r="H29" s="30"/>
    </row>
    <row r="30" spans="1:8" ht="22.5" customHeight="1" thickBot="1" x14ac:dyDescent="0.3">
      <c r="A30" s="3"/>
      <c r="B30" s="4"/>
      <c r="C30" s="4"/>
      <c r="D30" s="4"/>
      <c r="E30" s="60"/>
      <c r="F30" s="29"/>
      <c r="G30" s="3"/>
      <c r="H30" s="30"/>
    </row>
    <row r="31" spans="1:8" ht="22.5" customHeight="1" thickBot="1" x14ac:dyDescent="0.3">
      <c r="A31" s="3"/>
      <c r="B31" s="4"/>
      <c r="C31" s="4"/>
      <c r="D31" s="4"/>
      <c r="E31" s="36" t="s">
        <v>15</v>
      </c>
      <c r="F31" s="33">
        <f>IF(F29="individueller Steuersatz",F28*(F30/100+1),F28*(F29/100+1))</f>
        <v>0</v>
      </c>
      <c r="G31" s="3"/>
      <c r="H31" s="30"/>
    </row>
    <row r="32" spans="1:8" ht="22.5" customHeight="1" thickBot="1" x14ac:dyDescent="0.3">
      <c r="A32" s="3"/>
      <c r="B32" s="6"/>
      <c r="C32" s="6"/>
      <c r="D32" s="6"/>
      <c r="E32" s="55"/>
      <c r="F32" s="6"/>
      <c r="G32" s="3"/>
      <c r="H32" s="30"/>
    </row>
    <row r="33" spans="1:11" ht="22.5" customHeight="1" thickBot="1" x14ac:dyDescent="0.3">
      <c r="A33" s="3"/>
      <c r="B33" s="6"/>
      <c r="C33" s="6"/>
      <c r="D33" s="6"/>
      <c r="E33" s="41" t="s">
        <v>0</v>
      </c>
      <c r="F33" s="6"/>
      <c r="G33" s="3"/>
      <c r="H33" s="30"/>
    </row>
    <row r="34" spans="1:11" ht="77.25" customHeight="1" x14ac:dyDescent="0.25">
      <c r="A34" s="3"/>
      <c r="B34" s="8" t="s">
        <v>2</v>
      </c>
      <c r="C34" s="9" t="s">
        <v>50</v>
      </c>
      <c r="D34" s="9" t="s">
        <v>14</v>
      </c>
      <c r="E34" s="9" t="s">
        <v>13</v>
      </c>
      <c r="F34" s="10" t="s">
        <v>1</v>
      </c>
      <c r="G34" s="3"/>
      <c r="H34" s="30"/>
    </row>
    <row r="35" spans="1:11" ht="22.5" customHeight="1" x14ac:dyDescent="0.25">
      <c r="A35" s="3"/>
      <c r="B35" s="11"/>
      <c r="C35" s="12"/>
      <c r="D35" s="13"/>
      <c r="E35" s="14"/>
      <c r="F35" s="15"/>
      <c r="G35" s="3"/>
      <c r="H35" s="30"/>
    </row>
    <row r="36" spans="1:11" ht="33" customHeight="1" x14ac:dyDescent="0.25">
      <c r="A36" s="3"/>
      <c r="B36" s="45" t="s">
        <v>57</v>
      </c>
      <c r="C36" s="16" t="s">
        <v>54</v>
      </c>
      <c r="D36" s="46">
        <v>570</v>
      </c>
      <c r="E36" s="47">
        <v>0</v>
      </c>
      <c r="F36" s="38">
        <f>D36*E36</f>
        <v>0</v>
      </c>
      <c r="G36" s="3"/>
      <c r="H36" s="30"/>
    </row>
    <row r="37" spans="1:11" ht="33" customHeight="1" x14ac:dyDescent="0.25">
      <c r="A37" s="3"/>
      <c r="B37" s="45" t="s">
        <v>51</v>
      </c>
      <c r="C37" s="37" t="s">
        <v>55</v>
      </c>
      <c r="D37" s="46">
        <v>660</v>
      </c>
      <c r="E37" s="47">
        <v>0</v>
      </c>
      <c r="F37" s="38">
        <f t="shared" ref="F37" si="4">D37*E37</f>
        <v>0</v>
      </c>
      <c r="G37" s="3"/>
      <c r="H37" s="30"/>
    </row>
    <row r="38" spans="1:11" ht="22.5" customHeight="1" thickBot="1" x14ac:dyDescent="0.3">
      <c r="A38" s="3"/>
      <c r="B38" s="52"/>
      <c r="C38" s="48"/>
      <c r="D38" s="49"/>
      <c r="E38" s="20"/>
      <c r="F38" s="21"/>
      <c r="G38" s="3"/>
      <c r="H38" s="30"/>
    </row>
    <row r="39" spans="1:11" ht="22.5" customHeight="1" thickBot="1" x14ac:dyDescent="0.3">
      <c r="A39" s="3"/>
      <c r="B39" s="53"/>
      <c r="C39" s="50"/>
      <c r="D39" s="51">
        <f>SUM(D36:D37)</f>
        <v>1230</v>
      </c>
      <c r="E39" s="25" t="s">
        <v>9</v>
      </c>
      <c r="F39" s="26">
        <f>SUM(F36:F37)</f>
        <v>0</v>
      </c>
      <c r="G39" s="3"/>
      <c r="H39" s="30"/>
    </row>
    <row r="40" spans="1:11" ht="22.5" customHeight="1" x14ac:dyDescent="0.25">
      <c r="A40" s="3"/>
      <c r="B40" s="4"/>
      <c r="C40" s="4"/>
      <c r="D40" s="4"/>
      <c r="E40" s="59" t="s">
        <v>3</v>
      </c>
      <c r="F40" s="27">
        <v>19</v>
      </c>
      <c r="G40" s="3"/>
      <c r="H40" s="30"/>
    </row>
    <row r="41" spans="1:11" ht="22.5" customHeight="1" thickBot="1" x14ac:dyDescent="0.3">
      <c r="A41" s="3"/>
      <c r="B41" s="4"/>
      <c r="C41" s="4"/>
      <c r="D41" s="4"/>
      <c r="E41" s="60"/>
      <c r="F41" s="29"/>
      <c r="G41" s="3"/>
      <c r="H41" s="30"/>
    </row>
    <row r="42" spans="1:11" ht="22.5" customHeight="1" thickBot="1" x14ac:dyDescent="0.3">
      <c r="A42" s="3"/>
      <c r="B42" s="4"/>
      <c r="C42" s="4"/>
      <c r="D42" s="4"/>
      <c r="E42" s="36" t="s">
        <v>8</v>
      </c>
      <c r="F42" s="33">
        <f>IF(F40="individueller Steuersatz",F39*(F41/100+1),F39*(F40/100+1))</f>
        <v>0</v>
      </c>
      <c r="G42" s="3"/>
      <c r="H42" s="30"/>
    </row>
    <row r="43" spans="1:11" ht="22.5" customHeight="1" x14ac:dyDescent="0.25">
      <c r="A43" s="3"/>
      <c r="B43" s="6"/>
      <c r="C43" s="6"/>
      <c r="D43" s="6"/>
      <c r="E43" s="54"/>
      <c r="F43" s="6"/>
      <c r="G43" s="3"/>
      <c r="H43" s="30"/>
    </row>
    <row r="44" spans="1:11" ht="22.5" customHeight="1" thickBot="1" x14ac:dyDescent="0.3">
      <c r="A44" s="3"/>
      <c r="B44" s="4"/>
      <c r="C44" s="4"/>
      <c r="D44" s="4"/>
      <c r="E44" s="31"/>
      <c r="F44" s="31"/>
      <c r="G44" s="3"/>
      <c r="H44" s="30"/>
    </row>
    <row r="45" spans="1:11" ht="24.75" customHeight="1" thickBot="1" x14ac:dyDescent="0.3">
      <c r="A45" s="4"/>
      <c r="B45" s="4"/>
      <c r="C45" s="31"/>
      <c r="D45" s="31"/>
      <c r="E45" s="7" t="s">
        <v>0</v>
      </c>
      <c r="F45" s="31"/>
      <c r="G45" s="4"/>
      <c r="H45" s="32"/>
      <c r="I45" s="32"/>
      <c r="J45" s="32"/>
      <c r="K45" s="32"/>
    </row>
    <row r="46" spans="1:11" ht="75.75" customHeight="1" x14ac:dyDescent="0.25">
      <c r="A46" s="3"/>
      <c r="B46" s="8" t="s">
        <v>2</v>
      </c>
      <c r="C46" s="9" t="s">
        <v>52</v>
      </c>
      <c r="D46" s="9" t="s">
        <v>17</v>
      </c>
      <c r="E46" s="9" t="s">
        <v>13</v>
      </c>
      <c r="F46" s="10" t="s">
        <v>1</v>
      </c>
      <c r="G46" s="3"/>
      <c r="H46" s="30"/>
    </row>
    <row r="47" spans="1:11" ht="21" customHeight="1" x14ac:dyDescent="0.25">
      <c r="A47" s="3"/>
      <c r="B47" s="11"/>
      <c r="C47" s="12"/>
      <c r="D47" s="13"/>
      <c r="E47" s="14"/>
      <c r="F47" s="15"/>
      <c r="G47" s="3"/>
      <c r="H47" s="30"/>
    </row>
    <row r="48" spans="1:11" ht="24.95" customHeight="1" x14ac:dyDescent="0.25">
      <c r="A48" s="3"/>
      <c r="B48" s="45" t="s">
        <v>21</v>
      </c>
      <c r="C48" s="37" t="s">
        <v>53</v>
      </c>
      <c r="D48" s="46">
        <v>75</v>
      </c>
      <c r="E48" s="47">
        <v>0</v>
      </c>
      <c r="F48" s="38">
        <f>D48*E48</f>
        <v>0</v>
      </c>
      <c r="G48" s="3"/>
      <c r="H48" s="30"/>
    </row>
    <row r="49" spans="1:11" ht="21" customHeight="1" thickBot="1" x14ac:dyDescent="0.3">
      <c r="A49" s="3"/>
      <c r="B49" s="17"/>
      <c r="C49" s="18"/>
      <c r="D49" s="19"/>
      <c r="E49" s="20"/>
      <c r="F49" s="21"/>
      <c r="G49" s="3"/>
      <c r="H49" s="30"/>
    </row>
    <row r="50" spans="1:11" ht="21" customHeight="1" thickBot="1" x14ac:dyDescent="0.3">
      <c r="A50" s="3"/>
      <c r="B50" s="22"/>
      <c r="C50" s="23"/>
      <c r="D50" s="24">
        <f>SUM(D48:D48)</f>
        <v>75</v>
      </c>
      <c r="E50" s="25" t="s">
        <v>20</v>
      </c>
      <c r="F50" s="26">
        <f>SUM(F48:F48)</f>
        <v>0</v>
      </c>
      <c r="G50" s="3"/>
      <c r="H50" s="30"/>
    </row>
    <row r="51" spans="1:11" ht="21" customHeight="1" x14ac:dyDescent="0.25">
      <c r="A51" s="3"/>
      <c r="B51" s="4"/>
      <c r="C51" s="4"/>
      <c r="D51" s="4"/>
      <c r="E51" s="59" t="s">
        <v>3</v>
      </c>
      <c r="F51" s="27">
        <v>19</v>
      </c>
      <c r="G51" s="3"/>
      <c r="H51" s="30"/>
    </row>
    <row r="52" spans="1:11" ht="19.899999999999999" customHeight="1" thickBot="1" x14ac:dyDescent="0.3">
      <c r="A52" s="3"/>
      <c r="B52" s="4"/>
      <c r="C52" s="4"/>
      <c r="D52" s="4"/>
      <c r="E52" s="60"/>
      <c r="F52" s="29"/>
      <c r="G52" s="3"/>
      <c r="H52" s="30"/>
    </row>
    <row r="53" spans="1:11" ht="22.5" customHeight="1" thickBot="1" x14ac:dyDescent="0.3">
      <c r="A53" s="3"/>
      <c r="B53" s="4"/>
      <c r="C53" s="4"/>
      <c r="D53" s="4"/>
      <c r="E53" s="36" t="s">
        <v>16</v>
      </c>
      <c r="F53" s="33">
        <f>IF(F51="individueller Steuersatz",F50*(F52/100+1),F50*(F51/100+1))</f>
        <v>0</v>
      </c>
      <c r="G53" s="3"/>
    </row>
    <row r="54" spans="1:11" ht="22.5" customHeight="1" x14ac:dyDescent="0.25">
      <c r="A54" s="3"/>
      <c r="B54" s="4"/>
      <c r="C54" s="4"/>
      <c r="D54" s="4"/>
      <c r="E54" s="31"/>
      <c r="F54" s="31"/>
      <c r="G54" s="3"/>
      <c r="H54" s="30"/>
    </row>
    <row r="55" spans="1:11" ht="15.75" thickBot="1" x14ac:dyDescent="0.3">
      <c r="A55" s="4"/>
      <c r="B55" s="4"/>
      <c r="C55" s="31"/>
      <c r="D55" s="31"/>
      <c r="E55" s="31"/>
      <c r="F55" s="31"/>
      <c r="G55" s="4"/>
      <c r="H55" s="32"/>
      <c r="I55" s="32"/>
      <c r="J55" s="32"/>
      <c r="K55" s="32"/>
    </row>
    <row r="56" spans="1:11" ht="45" customHeight="1" thickBot="1" x14ac:dyDescent="0.3">
      <c r="A56" s="31"/>
      <c r="B56" s="31"/>
      <c r="C56" s="31"/>
      <c r="D56" s="31"/>
      <c r="E56" s="39" t="s">
        <v>6</v>
      </c>
      <c r="F56" s="40">
        <f>SUM(F14,F28,F39,F50)</f>
        <v>0</v>
      </c>
      <c r="G56" s="4"/>
      <c r="H56" s="32"/>
      <c r="I56" s="32"/>
      <c r="J56" s="32"/>
      <c r="K56" s="32"/>
    </row>
    <row r="57" spans="1:11" ht="45" customHeight="1" thickBot="1" x14ac:dyDescent="0.3">
      <c r="A57" s="31"/>
      <c r="B57" s="31"/>
      <c r="C57" s="31"/>
      <c r="D57" s="31"/>
      <c r="E57" s="35" t="s">
        <v>7</v>
      </c>
      <c r="F57" s="34">
        <f>SUM(F17,F31,F42,F53)</f>
        <v>0</v>
      </c>
      <c r="G57" s="4"/>
      <c r="H57" s="32"/>
      <c r="I57" s="32"/>
      <c r="J57" s="32"/>
      <c r="K57" s="32"/>
    </row>
    <row r="58" spans="1:11" x14ac:dyDescent="0.25">
      <c r="A58" s="31"/>
      <c r="B58" s="31"/>
      <c r="C58" s="31"/>
      <c r="D58" s="31"/>
      <c r="E58" s="31"/>
      <c r="F58" s="31"/>
      <c r="G58" s="31"/>
      <c r="H58" s="32"/>
      <c r="I58" s="32"/>
      <c r="J58" s="32"/>
      <c r="K58" s="32"/>
    </row>
    <row r="59" spans="1:11" x14ac:dyDescent="0.25">
      <c r="A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x14ac:dyDescent="0.25">
      <c r="A60" s="32"/>
      <c r="B60" s="42" t="s">
        <v>19</v>
      </c>
      <c r="C60" s="32"/>
      <c r="D60" s="32"/>
      <c r="E60" s="32"/>
      <c r="F60" s="32"/>
      <c r="G60" s="32"/>
      <c r="H60" s="32"/>
      <c r="I60" s="32"/>
      <c r="J60" s="32"/>
      <c r="K60" s="32"/>
    </row>
    <row r="61" spans="1:11" x14ac:dyDescent="0.25">
      <c r="A61" s="32"/>
      <c r="B61" s="42" t="s">
        <v>18</v>
      </c>
      <c r="C61" s="32"/>
      <c r="D61" s="32"/>
      <c r="E61" s="32"/>
      <c r="F61" s="32"/>
      <c r="G61" s="32"/>
      <c r="H61" s="32"/>
      <c r="I61" s="32"/>
      <c r="J61" s="32"/>
      <c r="K61" s="32"/>
    </row>
    <row r="62" spans="1:11" x14ac:dyDescent="0.25">
      <c r="B62" s="42" t="s">
        <v>12</v>
      </c>
    </row>
    <row r="63" spans="1:11" x14ac:dyDescent="0.25">
      <c r="B63" s="42" t="s">
        <v>56</v>
      </c>
    </row>
    <row r="65" spans="2:2" x14ac:dyDescent="0.25">
      <c r="B65" s="43"/>
    </row>
    <row r="67" spans="2:2" x14ac:dyDescent="0.25">
      <c r="B67" s="43"/>
    </row>
    <row r="68" spans="2:2" x14ac:dyDescent="0.25">
      <c r="B68" s="42"/>
    </row>
  </sheetData>
  <sheetProtection algorithmName="SHA-512" hashValue="Q/PRL/Is62Dj+xNn30Q4eUoAZIVcJ+lxAlWp0t46igymFd5ZgGT12OreQVav/2C6Qu0SSmTBNJBgvnkQvqHhjg==" saltValue="2CjSWkkVZL5/BXXmnrQpnQ==" spinCount="100000" sheet="1" selectLockedCells="1"/>
  <mergeCells count="5">
    <mergeCell ref="B2:C2"/>
    <mergeCell ref="E15:E16"/>
    <mergeCell ref="E51:E52"/>
    <mergeCell ref="E29:E30"/>
    <mergeCell ref="E40:E4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enn sie einen individuellen Steuersatz eingeben möchten, wählen Sie in dieser Zelle bitte &quot;individueller Steuersatz&quot; aus und tragen diesen dann in die darunterliegende Zelle ein." xr:uid="{00000000-0002-0000-0000-000002000000}">
          <x14:formula1>
            <xm:f>Hilfstabelle!$A$2:$A$5</xm:f>
          </x14:formula1>
          <xm:sqref>F15 F51 F29 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activeCell="F13" sqref="F13"/>
    </sheetView>
  </sheetViews>
  <sheetFormatPr baseColWidth="10" defaultRowHeight="15" x14ac:dyDescent="0.25"/>
  <sheetData>
    <row r="1" spans="1:1" x14ac:dyDescent="0.25">
      <c r="A1" s="1" t="s">
        <v>4</v>
      </c>
    </row>
    <row r="2" spans="1:1" x14ac:dyDescent="0.25">
      <c r="A2" s="1">
        <v>19</v>
      </c>
    </row>
    <row r="3" spans="1:1" x14ac:dyDescent="0.25">
      <c r="A3" s="1">
        <v>7</v>
      </c>
    </row>
    <row r="4" spans="1:1" x14ac:dyDescent="0.25">
      <c r="A4" s="1">
        <v>0</v>
      </c>
    </row>
    <row r="5" spans="1:1" x14ac:dyDescent="0.25">
      <c r="A5" s="2" t="s">
        <v>5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Preisblatt</vt:lpstr>
      <vt:lpstr>Tabelle2</vt:lpstr>
      <vt:lpstr>Tabelle3</vt:lpstr>
      <vt:lpstr>Hilfstabelle</vt:lpstr>
    </vt:vector>
  </TitlesOfParts>
  <Company>Beschaffungsamt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Meske Norman</dc:creator>
  <cp:lastModifiedBy>Andreß, Alexander</cp:lastModifiedBy>
  <dcterms:created xsi:type="dcterms:W3CDTF">2021-01-20T06:42:31Z</dcterms:created>
  <dcterms:modified xsi:type="dcterms:W3CDTF">2026-03-06T07:06:43Z</dcterms:modified>
</cp:coreProperties>
</file>