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VOEK\Abt2\02_FG22_lfd\Galustanian-Glas\01_VgV\VOEK 410-25_Vorb\04_Vergabeunterlagen\Vergabeunterlagen\Los 6\"/>
    </mc:Choice>
  </mc:AlternateContent>
  <xr:revisionPtr revIDLastSave="0" documentId="13_ncr:1_{6B8ED89B-87BF-4E10-8E92-0C120A16FCB2}" xr6:coauthVersionLast="47" xr6:coauthVersionMax="47" xr10:uidLastSave="{00000000-0000-0000-0000-000000000000}"/>
  <bookViews>
    <workbookView xWindow="28680" yWindow="-120" windowWidth="29040" windowHeight="15480" xr2:uid="{00000000-000D-0000-FFFF-FFFF00000000}"/>
  </bookViews>
  <sheets>
    <sheet name="Los 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5" i="2" l="1"/>
  <c r="E104" i="2"/>
  <c r="K87" i="2"/>
  <c r="E87" i="2"/>
  <c r="Q73" i="2"/>
  <c r="K76" i="2"/>
  <c r="E75" i="2"/>
  <c r="Q62" i="2"/>
  <c r="K62" i="2"/>
  <c r="E62" i="2"/>
  <c r="Q51" i="2"/>
  <c r="K51" i="2"/>
  <c r="E51" i="2"/>
  <c r="Q29" i="2"/>
  <c r="K29" i="2"/>
  <c r="E29" i="2"/>
  <c r="H105" i="2" l="1"/>
  <c r="I105" i="2"/>
  <c r="K86" i="2"/>
  <c r="K75" i="2" l="1"/>
  <c r="K74" i="2"/>
  <c r="K73" i="2"/>
  <c r="K72" i="2"/>
  <c r="E86" i="2" l="1"/>
  <c r="E103" i="2" s="1"/>
  <c r="Q72" i="2" l="1"/>
  <c r="E74" i="2"/>
  <c r="E73" i="2"/>
  <c r="E72" i="2"/>
  <c r="Q61" i="2"/>
  <c r="K61" i="2"/>
  <c r="E61" i="2"/>
  <c r="Q50" i="2"/>
  <c r="K50" i="2"/>
  <c r="E50" i="2"/>
  <c r="Q49" i="2"/>
  <c r="K49" i="2"/>
  <c r="E49" i="2"/>
  <c r="Q48" i="2"/>
  <c r="K48" i="2"/>
  <c r="E48" i="2"/>
  <c r="Q47" i="2"/>
  <c r="K47" i="2"/>
  <c r="E47" i="2"/>
  <c r="Q46" i="2"/>
  <c r="K46" i="2"/>
  <c r="E46" i="2"/>
  <c r="Q45" i="2"/>
  <c r="K45" i="2"/>
  <c r="E45" i="2"/>
  <c r="Q44" i="2"/>
  <c r="K44" i="2"/>
  <c r="E44" i="2"/>
  <c r="Q43" i="2"/>
  <c r="K43" i="2"/>
  <c r="E43" i="2"/>
  <c r="Q42" i="2"/>
  <c r="K42" i="2"/>
  <c r="E42" i="2"/>
  <c r="Q41" i="2"/>
  <c r="K41" i="2"/>
  <c r="E41" i="2"/>
  <c r="Q40" i="2"/>
  <c r="K40" i="2"/>
  <c r="E40" i="2"/>
  <c r="Q39" i="2"/>
  <c r="K39" i="2"/>
  <c r="E39" i="2"/>
  <c r="Q28" i="2"/>
  <c r="K28" i="2"/>
  <c r="E28" i="2"/>
  <c r="Q27" i="2"/>
  <c r="K27" i="2"/>
  <c r="E27" i="2"/>
  <c r="Q26" i="2"/>
  <c r="K26" i="2"/>
  <c r="E26" i="2"/>
  <c r="Q25" i="2"/>
  <c r="K25" i="2"/>
  <c r="E25" i="2"/>
  <c r="Q24" i="2"/>
  <c r="K24" i="2"/>
  <c r="E24" i="2"/>
  <c r="Q23" i="2"/>
  <c r="K23" i="2"/>
  <c r="E23" i="2"/>
  <c r="Q22" i="2"/>
  <c r="K22" i="2"/>
  <c r="E22" i="2"/>
  <c r="Q21" i="2"/>
  <c r="K21" i="2"/>
  <c r="E21" i="2"/>
  <c r="Q20" i="2"/>
  <c r="K20" i="2"/>
  <c r="E20" i="2"/>
  <c r="Q19" i="2"/>
  <c r="K19" i="2"/>
  <c r="E19" i="2"/>
  <c r="Q18" i="2"/>
  <c r="K18" i="2"/>
  <c r="E18" i="2"/>
  <c r="Q17" i="2"/>
  <c r="K17" i="2"/>
  <c r="E17" i="2"/>
  <c r="E98" i="2" l="1"/>
  <c r="E97" i="2"/>
  <c r="E99" i="2"/>
  <c r="E102" i="2"/>
  <c r="E96" i="2"/>
  <c r="E91" i="2"/>
  <c r="E92" i="2"/>
  <c r="E93" i="2"/>
  <c r="E94" i="2"/>
  <c r="E95" i="2"/>
  <c r="E100" i="2"/>
  <c r="E101" i="2" l="1"/>
</calcChain>
</file>

<file path=xl/sharedStrings.xml><?xml version="1.0" encoding="utf-8"?>
<sst xmlns="http://schemas.openxmlformats.org/spreadsheetml/2006/main" count="306" uniqueCount="114">
  <si>
    <t>Angebotspreis in € netto gesamt Pos. 10</t>
  </si>
  <si>
    <t>Angebotspreis in € netto gesamt Pos. 9</t>
  </si>
  <si>
    <t>Angebotspreis in € netto gesamt Pos. 8</t>
  </si>
  <si>
    <t>Angebotspreis in € netto gesamt Pos. 7</t>
  </si>
  <si>
    <t>Angebotspreis in € netto gesamt Pos. 6</t>
  </si>
  <si>
    <t>Angebotspreis in € netto gesamt Pos. 5</t>
  </si>
  <si>
    <t>Angebotspreis in € netto gesamt Pos. 4</t>
  </si>
  <si>
    <t>Angebotspreis in € netto gesamt Pos. 3</t>
  </si>
  <si>
    <t>Angebotspreis in € netto gesamt Pos. 2</t>
  </si>
  <si>
    <t>Angebotspreis in € netto gesamt Pos. 1</t>
  </si>
  <si>
    <t xml:space="preserve"> -</t>
  </si>
  <si>
    <t>€ / Stück</t>
  </si>
  <si>
    <t>Anzahl</t>
  </si>
  <si>
    <t>E</t>
  </si>
  <si>
    <t>D</t>
  </si>
  <si>
    <t>C</t>
  </si>
  <si>
    <t>B</t>
  </si>
  <si>
    <t>A</t>
  </si>
  <si>
    <t>5 - 10 m</t>
  </si>
  <si>
    <t xml:space="preserve">2 - 5 m </t>
  </si>
  <si>
    <t>&lt; 2 m</t>
  </si>
  <si>
    <t>Höhe</t>
  </si>
  <si>
    <t>€ / cm</t>
  </si>
  <si>
    <t>Stammfußdurchmesser in cm</t>
  </si>
  <si>
    <t xml:space="preserve">A </t>
  </si>
  <si>
    <t>16 - 20 m</t>
  </si>
  <si>
    <t>&gt; 100 cm</t>
  </si>
  <si>
    <t>10 - 15 m</t>
  </si>
  <si>
    <t xml:space="preserve">71 - 100 cm </t>
  </si>
  <si>
    <t xml:space="preserve"> &lt; 10 m</t>
  </si>
  <si>
    <t>&gt; 30 m</t>
  </si>
  <si>
    <t>&lt; 70cm</t>
  </si>
  <si>
    <t xml:space="preserve">&gt; 60cm </t>
  </si>
  <si>
    <t>40 - 60 cm</t>
  </si>
  <si>
    <t>21 - 30 m</t>
  </si>
  <si>
    <t>&lt; 40 cm</t>
  </si>
  <si>
    <t>&gt; 50 cm</t>
  </si>
  <si>
    <t>30 - 50 cm</t>
  </si>
  <si>
    <t>10 - 20 m</t>
  </si>
  <si>
    <t>&lt; 30 cm</t>
  </si>
  <si>
    <t>&gt; 20 cm</t>
  </si>
  <si>
    <t>10 - 20 cm</t>
  </si>
  <si>
    <t>&lt; 10 m</t>
  </si>
  <si>
    <t>&lt; 10 cm</t>
  </si>
  <si>
    <t>Kronen-durch-messer</t>
  </si>
  <si>
    <t xml:space="preserve">Stamm-fußdurch-messer </t>
  </si>
  <si>
    <t>&gt; 6 m</t>
  </si>
  <si>
    <t xml:space="preserve">10 - 15 m </t>
  </si>
  <si>
    <t>4 - 6 m</t>
  </si>
  <si>
    <t>&lt; 4 m</t>
  </si>
  <si>
    <t>&gt; 10 m</t>
  </si>
  <si>
    <t>&gt; 5 m</t>
  </si>
  <si>
    <t>3 - 5 m</t>
  </si>
  <si>
    <t>&lt; 3 m</t>
  </si>
  <si>
    <t>&gt; 4 m</t>
  </si>
  <si>
    <t>2 - 4 m</t>
  </si>
  <si>
    <t>&gt; 2 m</t>
  </si>
  <si>
    <t>1,1 - 2 m</t>
  </si>
  <si>
    <t xml:space="preserve"> &lt; 1 m</t>
  </si>
  <si>
    <t>bis 3 m</t>
  </si>
  <si>
    <t xml:space="preserve">Kronen-durch-messer </t>
  </si>
  <si>
    <t xml:space="preserve">Höhe </t>
  </si>
  <si>
    <t>Jungbaumpflege (Erziehungs- bzw. Aufbauschnitt)</t>
  </si>
  <si>
    <t xml:space="preserve">Position 1 </t>
  </si>
  <si>
    <t>Position 2</t>
  </si>
  <si>
    <t>Kronenpflege</t>
  </si>
  <si>
    <t>Totholzentfernung</t>
  </si>
  <si>
    <t>Position 3</t>
  </si>
  <si>
    <t>Fällung</t>
  </si>
  <si>
    <t xml:space="preserve"> Einkürzung (einzelne Äste, Teile der Krone, Krone)</t>
  </si>
  <si>
    <t xml:space="preserve">Position 4 </t>
  </si>
  <si>
    <t xml:space="preserve">Position 5                                                               </t>
  </si>
  <si>
    <t>Nachbehandlung geschädigter Bäume mit Ständerbildung</t>
  </si>
  <si>
    <t>Position 6</t>
  </si>
  <si>
    <t>Entfernen von Stamm und Stockaustrieben</t>
  </si>
  <si>
    <t xml:space="preserve">Position 7 </t>
  </si>
  <si>
    <t xml:space="preserve">Position 8                                                                                 </t>
  </si>
  <si>
    <t>Lichtraumprofilschnitt</t>
  </si>
  <si>
    <t xml:space="preserve">Position 9                                                       </t>
  </si>
  <si>
    <t>Stubbenfräsen</t>
  </si>
  <si>
    <t>Formschnitt</t>
  </si>
  <si>
    <t>Position 10</t>
  </si>
  <si>
    <t>Gesamtangebotspreis in € netto</t>
  </si>
  <si>
    <t xml:space="preserve">Position 11                                                       </t>
  </si>
  <si>
    <t>Zusatzleistungen (z.B. Teilnahme an Besprechungen)</t>
  </si>
  <si>
    <t>Stundensatz</t>
  </si>
  <si>
    <t>€ / h</t>
  </si>
  <si>
    <t>Angebotspreis in € netto gesamt Pos. 11</t>
  </si>
  <si>
    <t>Anlage B-02</t>
  </si>
  <si>
    <t>Fremdbewuchsentfernung</t>
  </si>
  <si>
    <t>Angebotspreis in € netto gesamt Pos. 12</t>
  </si>
  <si>
    <t>Gewichtung</t>
  </si>
  <si>
    <t xml:space="preserve">Gewichtung </t>
  </si>
  <si>
    <t>Gewichtung in %</t>
  </si>
  <si>
    <t>Gewichtung
in Punkten</t>
  </si>
  <si>
    <t xml:space="preserve">Position 12                                                       </t>
  </si>
  <si>
    <t xml:space="preserve">Entstehende Umsetz- und Rüstzeiten sowie ggfs. entstehende An- und Abfahrtkosten werden nicht gesondert vergütet und sind einzupreisen. Ebenso sind die Kosten für z.B. das Aufstellen eines Verkehrsregelwagens, der benötigten Arbeitsmaschinen wie Bagger, Hacker, Hubarbeitsbühnen, Transportfahrfahrzeugen usw. einzupreisen. </t>
  </si>
  <si>
    <t xml:space="preserve">Die mit dieser Farbe gekennzeichneten Felder sind Pflichtfelder und zwingend auszufüllen! </t>
  </si>
  <si>
    <t xml:space="preserve">Die Kosten für die Einholung verkehrsrechtlicher Genehmigungen bei den zuständigen Straßenbehörden sind im Leistungsverzeichnis unter Pos. 12 Zusatzleistung anzugeben. </t>
  </si>
  <si>
    <t xml:space="preserve">Position 13                                                       </t>
  </si>
  <si>
    <t xml:space="preserve">Baustelleneinrichtung (Absperrungen nach Regelabsperrplan, Aufstellen einer Lichtsignalanlage, Einrichten einer Vollsperrung, Aufstellen von Parkverbotsschildern) </t>
  </si>
  <si>
    <t>€ /
Maßnahme</t>
  </si>
  <si>
    <t>Angebotspreis in € netto gesamt Pos. 13</t>
  </si>
  <si>
    <t>Preisblatt Baumpflege</t>
  </si>
  <si>
    <r>
      <t xml:space="preserve">Angebots-preis in
€ netto  </t>
    </r>
    <r>
      <rPr>
        <sz val="10"/>
        <color theme="1"/>
        <rFont val="BundesSans Office"/>
        <family val="2"/>
      </rPr>
      <t>E=C*D</t>
    </r>
  </si>
  <si>
    <r>
      <t xml:space="preserve">Angebots-preis in
€ netto  </t>
    </r>
    <r>
      <rPr>
        <sz val="10"/>
        <color theme="1"/>
        <rFont val="BundesSans Office"/>
        <family val="2"/>
      </rPr>
      <t>C=A*B</t>
    </r>
  </si>
  <si>
    <t>Kontrolle Kronensicherung</t>
  </si>
  <si>
    <t>Angebotspreis in € netto gesamt Pos. 14</t>
  </si>
  <si>
    <t xml:space="preserve">Position 14                                                    </t>
  </si>
  <si>
    <t>Angebotspreise der Positionen 1 - 14 in € netto</t>
  </si>
  <si>
    <t>VOEK 410-25, Los 6</t>
  </si>
  <si>
    <t>Liegenschaften: Landkreis Thüringen</t>
  </si>
  <si>
    <t>Summe flächige Kontrollbestände aus der WE-Liste: 340</t>
  </si>
  <si>
    <t>Summe Einzelbäume aus der WE-Liste: 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</si>
</sst>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164" formatCode="#,##0.00\ &quot;€&quot;"/>
    <numFmt numFmtId="165" formatCode="#,##0\ &quot;cm&quot;"/>
    <numFmt numFmtId="166" formatCode="_(* #,##0.00_);_(* \(#,##0.00\);_(* &quot;-&quot;??_);_(@_)"/>
    <numFmt numFmtId="167" formatCode="0\ &quot;h&quot;"/>
    <numFmt numFmtId="168" formatCode="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BundesSans Office"/>
      <family val="2"/>
    </font>
    <font>
      <sz val="11"/>
      <color theme="1"/>
      <name val="BundesSans Office"/>
      <family val="2"/>
    </font>
    <font>
      <sz val="14"/>
      <color theme="1"/>
      <name val="BundesSans Office"/>
      <family val="2"/>
    </font>
    <font>
      <b/>
      <sz val="12"/>
      <name val="BundesSans Office"/>
      <family val="2"/>
    </font>
    <font>
      <sz val="12"/>
      <color theme="1"/>
      <name val="BundesSans Office"/>
      <family val="2"/>
    </font>
    <font>
      <sz val="12"/>
      <color rgb="FF000000"/>
      <name val="BundesSans Office"/>
      <family val="2"/>
    </font>
    <font>
      <b/>
      <sz val="12"/>
      <color theme="1"/>
      <name val="BundesSans Office"/>
      <family val="2"/>
    </font>
    <font>
      <b/>
      <u/>
      <sz val="12"/>
      <color theme="1"/>
      <name val="BundesSans Office"/>
      <family val="2"/>
    </font>
    <font>
      <sz val="8"/>
      <color theme="1"/>
      <name val="BundesSans Office"/>
      <family val="2"/>
    </font>
    <font>
      <sz val="10"/>
      <color theme="1"/>
      <name val="BundesSans Office"/>
      <family val="2"/>
    </font>
    <font>
      <b/>
      <sz val="11"/>
      <color theme="1"/>
      <name val="BundesSans Office"/>
      <family val="2"/>
    </font>
    <font>
      <sz val="10"/>
      <color rgb="FFFF0000"/>
      <name val="BundesSans Office"/>
      <family val="2"/>
    </font>
    <font>
      <sz val="12"/>
      <name val="BundesSans Office"/>
      <family val="2"/>
    </font>
    <font>
      <b/>
      <sz val="14"/>
      <color rgb="FFFF0000"/>
      <name val="BundesSans Office"/>
      <family val="2"/>
    </font>
    <font>
      <sz val="12"/>
      <color rgb="FFFF0000"/>
      <name val="BundesSans Office"/>
      <family val="2"/>
    </font>
    <font>
      <sz val="11"/>
      <name val="BundesSans Office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202">
    <xf numFmtId="0" fontId="0" fillId="0" borderId="0" xfId="0"/>
    <xf numFmtId="164" fontId="3" fillId="3" borderId="8" xfId="0" applyNumberFormat="1" applyFont="1" applyFill="1" applyBorder="1" applyAlignment="1" applyProtection="1">
      <alignment horizontal="center" vertical="center"/>
      <protection locked="0"/>
    </xf>
    <xf numFmtId="7" fontId="6" fillId="3" borderId="54" xfId="0" applyNumberFormat="1" applyFont="1" applyFill="1" applyBorder="1" applyAlignment="1" applyProtection="1">
      <alignment horizontal="right" vertical="center"/>
      <protection locked="0"/>
    </xf>
    <xf numFmtId="7" fontId="6" fillId="3" borderId="17" xfId="0" applyNumberFormat="1" applyFont="1" applyFill="1" applyBorder="1" applyAlignment="1" applyProtection="1">
      <alignment horizontal="right" vertical="center"/>
      <protection locked="0"/>
    </xf>
    <xf numFmtId="7" fontId="6" fillId="3" borderId="57" xfId="0" applyNumberFormat="1" applyFont="1" applyFill="1" applyBorder="1" applyAlignment="1" applyProtection="1">
      <alignment horizontal="right" vertical="center"/>
      <protection locked="0"/>
    </xf>
    <xf numFmtId="7" fontId="6" fillId="3" borderId="43" xfId="0" applyNumberFormat="1" applyFont="1" applyFill="1" applyBorder="1" applyAlignment="1" applyProtection="1">
      <alignment horizontal="right" vertical="center"/>
      <protection locked="0"/>
    </xf>
    <xf numFmtId="7" fontId="6" fillId="3" borderId="44" xfId="0" applyNumberFormat="1" applyFont="1" applyFill="1" applyBorder="1" applyAlignment="1" applyProtection="1">
      <alignment horizontal="right" vertical="center"/>
      <protection locked="0"/>
    </xf>
    <xf numFmtId="7" fontId="6" fillId="3" borderId="56" xfId="0" applyNumberFormat="1" applyFont="1" applyFill="1" applyBorder="1" applyAlignment="1" applyProtection="1">
      <alignment horizontal="right" vertical="center"/>
      <protection locked="0"/>
    </xf>
    <xf numFmtId="164" fontId="6" fillId="3" borderId="42" xfId="0" applyNumberFormat="1" applyFont="1" applyFill="1" applyBorder="1" applyAlignment="1" applyProtection="1">
      <alignment horizontal="right" vertical="center"/>
      <protection locked="0"/>
    </xf>
    <xf numFmtId="164" fontId="6" fillId="3" borderId="32" xfId="0" applyNumberFormat="1" applyFont="1" applyFill="1" applyBorder="1" applyAlignment="1" applyProtection="1">
      <alignment horizontal="right" vertical="center"/>
      <protection locked="0"/>
    </xf>
    <xf numFmtId="164" fontId="6" fillId="3" borderId="51" xfId="0" applyNumberFormat="1" applyFont="1" applyFill="1" applyBorder="1" applyAlignment="1" applyProtection="1">
      <alignment horizontal="right" vertical="center"/>
      <protection locked="0"/>
    </xf>
    <xf numFmtId="164" fontId="6" fillId="3" borderId="41" xfId="0" applyNumberFormat="1" applyFont="1" applyFill="1" applyBorder="1" applyAlignment="1" applyProtection="1">
      <alignment horizontal="right" vertical="center"/>
      <protection locked="0"/>
    </xf>
    <xf numFmtId="164" fontId="6" fillId="3" borderId="43" xfId="0" applyNumberFormat="1" applyFont="1" applyFill="1" applyBorder="1" applyAlignment="1" applyProtection="1">
      <alignment horizontal="right" vertical="center"/>
      <protection locked="0"/>
    </xf>
    <xf numFmtId="164" fontId="6" fillId="3" borderId="44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Protection="1"/>
    <xf numFmtId="0" fontId="2" fillId="0" borderId="0" xfId="0" applyFont="1" applyAlignment="1" applyProtection="1">
      <alignment horizontal="left" vertical="center"/>
    </xf>
    <xf numFmtId="0" fontId="3" fillId="0" borderId="0" xfId="0" applyFont="1" applyFill="1" applyProtection="1"/>
    <xf numFmtId="0" fontId="1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4" fillId="0" borderId="0" xfId="0" applyFont="1" applyProtection="1"/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Protection="1"/>
    <xf numFmtId="0" fontId="8" fillId="0" borderId="0" xfId="0" applyFont="1" applyAlignment="1" applyProtection="1">
      <alignment horizontal="left" vertical="center"/>
    </xf>
    <xf numFmtId="0" fontId="6" fillId="0" borderId="14" xfId="0" applyFont="1" applyFill="1" applyBorder="1" applyAlignment="1" applyProtection="1">
      <alignment horizontal="left" wrapText="1"/>
    </xf>
    <xf numFmtId="0" fontId="6" fillId="0" borderId="13" xfId="0" applyFont="1" applyFill="1" applyBorder="1" applyAlignment="1" applyProtection="1">
      <alignment horizontal="left" wrapText="1"/>
    </xf>
    <xf numFmtId="0" fontId="6" fillId="0" borderId="12" xfId="0" applyFont="1" applyFill="1" applyBorder="1" applyAlignment="1" applyProtection="1">
      <alignment horizontal="left" wrapText="1"/>
    </xf>
    <xf numFmtId="0" fontId="8" fillId="0" borderId="0" xfId="0" applyFont="1" applyAlignment="1" applyProtection="1">
      <alignment horizontal="left" vertical="center"/>
    </xf>
    <xf numFmtId="0" fontId="6" fillId="0" borderId="14" xfId="0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6" fillId="0" borderId="12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right" wrapText="1"/>
    </xf>
    <xf numFmtId="0" fontId="8" fillId="0" borderId="29" xfId="0" applyFont="1" applyFill="1" applyBorder="1" applyAlignment="1" applyProtection="1">
      <alignment horizontal="right" wrapText="1"/>
    </xf>
    <xf numFmtId="0" fontId="8" fillId="0" borderId="28" xfId="0" applyFont="1" applyFill="1" applyBorder="1" applyAlignment="1" applyProtection="1">
      <alignment horizontal="right" wrapText="1"/>
    </xf>
    <xf numFmtId="0" fontId="8" fillId="0" borderId="30" xfId="0" applyFont="1" applyFill="1" applyBorder="1" applyAlignment="1" applyProtection="1">
      <alignment horizontal="right" vertical="center" wrapText="1"/>
    </xf>
    <xf numFmtId="0" fontId="8" fillId="0" borderId="29" xfId="0" applyFont="1" applyFill="1" applyBorder="1" applyAlignment="1" applyProtection="1">
      <alignment horizontal="right" vertical="center" wrapText="1"/>
    </xf>
    <xf numFmtId="0" fontId="8" fillId="0" borderId="28" xfId="0" applyFont="1" applyFill="1" applyBorder="1" applyAlignment="1" applyProtection="1">
      <alignment horizontal="right" vertical="center" wrapText="1"/>
    </xf>
    <xf numFmtId="0" fontId="10" fillId="0" borderId="9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 wrapText="1"/>
    </xf>
    <xf numFmtId="1" fontId="3" fillId="0" borderId="8" xfId="0" applyNumberFormat="1" applyFont="1" applyFill="1" applyBorder="1" applyAlignment="1" applyProtection="1">
      <alignment horizontal="center" vertical="center"/>
    </xf>
    <xf numFmtId="164" fontId="3" fillId="3" borderId="7" xfId="0" applyNumberFormat="1" applyFont="1" applyFill="1" applyBorder="1" applyAlignment="1" applyProtection="1">
      <alignment horizontal="right" vertical="center"/>
    </xf>
    <xf numFmtId="0" fontId="3" fillId="0" borderId="27" xfId="0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8" fillId="0" borderId="18" xfId="0" quotePrefix="1" applyFont="1" applyFill="1" applyBorder="1" applyAlignment="1" applyProtection="1">
      <alignment horizontal="center" vertical="center"/>
    </xf>
    <xf numFmtId="0" fontId="8" fillId="0" borderId="17" xfId="0" quotePrefix="1" applyFont="1" applyFill="1" applyBorder="1" applyAlignment="1" applyProtection="1">
      <alignment horizontal="center" vertical="center"/>
    </xf>
    <xf numFmtId="0" fontId="8" fillId="0" borderId="16" xfId="0" quotePrefix="1" applyFont="1" applyFill="1" applyBorder="1" applyAlignment="1" applyProtection="1">
      <alignment horizontal="center" vertical="center"/>
    </xf>
    <xf numFmtId="164" fontId="8" fillId="3" borderId="1" xfId="0" applyNumberFormat="1" applyFont="1" applyFill="1" applyBorder="1" applyAlignment="1" applyProtection="1">
      <alignment vertical="center"/>
    </xf>
    <xf numFmtId="0" fontId="8" fillId="0" borderId="47" xfId="0" quotePrefix="1" applyFont="1" applyFill="1" applyBorder="1" applyAlignment="1" applyProtection="1">
      <alignment horizontal="right" vertical="center"/>
    </xf>
    <xf numFmtId="0" fontId="8" fillId="0" borderId="48" xfId="0" quotePrefix="1" applyFont="1" applyFill="1" applyBorder="1" applyAlignment="1" applyProtection="1">
      <alignment horizontal="right" vertical="center"/>
    </xf>
    <xf numFmtId="9" fontId="8" fillId="0" borderId="48" xfId="0" quotePrefix="1" applyNumberFormat="1" applyFont="1" applyFill="1" applyBorder="1" applyAlignment="1" applyProtection="1">
      <alignment horizontal="center" vertical="center"/>
    </xf>
    <xf numFmtId="0" fontId="8" fillId="0" borderId="49" xfId="0" quotePrefix="1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1" fontId="6" fillId="0" borderId="8" xfId="0" applyNumberFormat="1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8" fillId="0" borderId="3" xfId="0" quotePrefix="1" applyFont="1" applyFill="1" applyBorder="1" applyAlignment="1" applyProtection="1">
      <alignment horizontal="center" vertical="center"/>
    </xf>
    <xf numFmtId="0" fontId="8" fillId="0" borderId="2" xfId="0" quotePrefix="1" applyFont="1" applyFill="1" applyBorder="1" applyAlignment="1" applyProtection="1">
      <alignment horizontal="center" vertical="center"/>
    </xf>
    <xf numFmtId="9" fontId="8" fillId="0" borderId="49" xfId="0" quotePrefix="1" applyNumberFormat="1" applyFont="1" applyFill="1" applyBorder="1" applyAlignment="1" applyProtection="1">
      <alignment horizontal="center" vertical="center"/>
    </xf>
    <xf numFmtId="0" fontId="10" fillId="0" borderId="33" xfId="0" applyFont="1" applyFill="1" applyBorder="1" applyAlignment="1" applyProtection="1">
      <alignment horizontal="center" vertical="center"/>
    </xf>
    <xf numFmtId="0" fontId="10" fillId="0" borderId="32" xfId="0" applyFont="1" applyFill="1" applyBorder="1" applyAlignment="1" applyProtection="1">
      <alignment horizontal="center" vertical="center"/>
    </xf>
    <xf numFmtId="0" fontId="10" fillId="0" borderId="31" xfId="0" applyFont="1" applyFill="1" applyBorder="1" applyAlignment="1" applyProtection="1">
      <alignment horizontal="center" vertical="center"/>
    </xf>
    <xf numFmtId="0" fontId="12" fillId="0" borderId="37" xfId="0" applyFont="1" applyFill="1" applyBorder="1" applyAlignment="1" applyProtection="1">
      <alignment horizontal="center" vertical="center"/>
    </xf>
    <xf numFmtId="0" fontId="12" fillId="0" borderId="36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/>
    </xf>
    <xf numFmtId="0" fontId="12" fillId="0" borderId="35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12" fillId="0" borderId="34" xfId="0" applyFont="1" applyFill="1" applyBorder="1" applyAlignment="1" applyProtection="1">
      <alignment horizontal="center" vertical="center"/>
    </xf>
    <xf numFmtId="0" fontId="12" fillId="0" borderId="33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165" fontId="3" fillId="0" borderId="33" xfId="0" applyNumberFormat="1" applyFont="1" applyFill="1" applyBorder="1" applyAlignment="1" applyProtection="1">
      <alignment horizontal="center" vertical="center"/>
    </xf>
    <xf numFmtId="165" fontId="3" fillId="0" borderId="32" xfId="0" applyNumberFormat="1" applyFont="1" applyFill="1" applyBorder="1" applyAlignment="1" applyProtection="1">
      <alignment horizontal="center" vertical="center"/>
    </xf>
    <xf numFmtId="165" fontId="3" fillId="0" borderId="31" xfId="0" applyNumberFormat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wrapText="1"/>
    </xf>
    <xf numFmtId="167" fontId="3" fillId="0" borderId="33" xfId="0" applyNumberFormat="1" applyFont="1" applyFill="1" applyBorder="1" applyAlignment="1" applyProtection="1">
      <alignment horizontal="center" vertical="center"/>
    </xf>
    <xf numFmtId="167" fontId="3" fillId="0" borderId="32" xfId="0" applyNumberFormat="1" applyFont="1" applyFill="1" applyBorder="1" applyAlignment="1" applyProtection="1">
      <alignment horizontal="center" vertical="center"/>
    </xf>
    <xf numFmtId="168" fontId="3" fillId="0" borderId="8" xfId="0" applyNumberFormat="1" applyFont="1" applyFill="1" applyBorder="1" applyAlignment="1" applyProtection="1">
      <alignment horizontal="center" vertical="center"/>
    </xf>
    <xf numFmtId="167" fontId="3" fillId="0" borderId="31" xfId="0" applyNumberFormat="1" applyFont="1" applyFill="1" applyBorder="1" applyAlignment="1" applyProtection="1">
      <alignment horizontal="center" vertical="center"/>
    </xf>
    <xf numFmtId="0" fontId="8" fillId="0" borderId="0" xfId="0" quotePrefix="1" applyFont="1" applyFill="1" applyBorder="1" applyAlignment="1" applyProtection="1">
      <alignment horizontal="right" vertical="center"/>
    </xf>
    <xf numFmtId="9" fontId="8" fillId="0" borderId="0" xfId="0" quotePrefix="1" applyNumberFormat="1" applyFont="1" applyFill="1" applyBorder="1" applyAlignment="1" applyProtection="1">
      <alignment horizontal="center" vertical="center"/>
    </xf>
    <xf numFmtId="0" fontId="8" fillId="0" borderId="0" xfId="0" quotePrefix="1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33" xfId="0" applyNumberFormat="1" applyFont="1" applyFill="1" applyBorder="1" applyAlignment="1" applyProtection="1">
      <alignment horizontal="center" vertical="center"/>
    </xf>
    <xf numFmtId="0" fontId="3" fillId="0" borderId="32" xfId="0" applyNumberFormat="1" applyFont="1" applyFill="1" applyBorder="1" applyAlignment="1" applyProtection="1">
      <alignment horizontal="center" vertical="center"/>
    </xf>
    <xf numFmtId="0" fontId="3" fillId="0" borderId="31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Protection="1"/>
    <xf numFmtId="0" fontId="8" fillId="0" borderId="47" xfId="0" quotePrefix="1" applyFont="1" applyFill="1" applyBorder="1" applyAlignment="1" applyProtection="1">
      <alignment horizontal="right" vertical="center"/>
    </xf>
    <xf numFmtId="0" fontId="8" fillId="0" borderId="48" xfId="0" quotePrefix="1" applyFont="1" applyFill="1" applyBorder="1" applyAlignment="1" applyProtection="1">
      <alignment horizontal="right" vertical="center"/>
    </xf>
    <xf numFmtId="9" fontId="8" fillId="0" borderId="48" xfId="0" quotePrefix="1" applyNumberFormat="1" applyFont="1" applyFill="1" applyBorder="1" applyAlignment="1" applyProtection="1">
      <alignment horizontal="center" vertical="center"/>
    </xf>
    <xf numFmtId="0" fontId="8" fillId="0" borderId="48" xfId="0" quotePrefix="1" applyFont="1" applyFill="1" applyBorder="1" applyAlignment="1" applyProtection="1">
      <alignment horizontal="center" vertical="center"/>
    </xf>
    <xf numFmtId="0" fontId="8" fillId="0" borderId="47" xfId="0" applyFont="1" applyFill="1" applyBorder="1" applyAlignment="1" applyProtection="1">
      <alignment horizontal="center" vertical="center"/>
    </xf>
    <xf numFmtId="0" fontId="8" fillId="0" borderId="48" xfId="0" applyFont="1" applyFill="1" applyBorder="1" applyAlignment="1" applyProtection="1">
      <alignment horizontal="center" vertical="center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0" xfId="0" applyFont="1" applyBorder="1" applyAlignment="1" applyProtection="1">
      <alignment horizontal="center" vertical="center"/>
    </xf>
    <xf numFmtId="0" fontId="5" fillId="0" borderId="50" xfId="0" applyFont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6" fillId="0" borderId="45" xfId="0" quotePrefix="1" applyFont="1" applyFill="1" applyBorder="1" applyAlignment="1" applyProtection="1">
      <alignment horizontal="left" vertical="center"/>
    </xf>
    <xf numFmtId="0" fontId="6" fillId="0" borderId="15" xfId="0" quotePrefix="1" applyFont="1" applyFill="1" applyBorder="1" applyAlignment="1" applyProtection="1">
      <alignment horizontal="left" vertical="center"/>
    </xf>
    <xf numFmtId="0" fontId="14" fillId="0" borderId="52" xfId="0" applyFont="1" applyBorder="1" applyAlignment="1" applyProtection="1">
      <alignment horizontal="center" vertical="center"/>
    </xf>
    <xf numFmtId="164" fontId="16" fillId="0" borderId="0" xfId="0" applyNumberFormat="1" applyFont="1" applyFill="1" applyBorder="1" applyAlignment="1" applyProtection="1">
      <alignment horizontal="right" vertical="center"/>
    </xf>
    <xf numFmtId="0" fontId="6" fillId="0" borderId="9" xfId="0" quotePrefix="1" applyFont="1" applyFill="1" applyBorder="1" applyAlignment="1" applyProtection="1">
      <alignment horizontal="left" vertical="center"/>
    </xf>
    <xf numFmtId="0" fontId="6" fillId="0" borderId="8" xfId="0" quotePrefix="1" applyFont="1" applyFill="1" applyBorder="1" applyAlignment="1" applyProtection="1">
      <alignment horizontal="left" vertical="center"/>
    </xf>
    <xf numFmtId="0" fontId="14" fillId="0" borderId="53" xfId="0" applyFont="1" applyBorder="1" applyAlignment="1" applyProtection="1">
      <alignment horizontal="center" vertical="center"/>
    </xf>
    <xf numFmtId="0" fontId="6" fillId="0" borderId="27" xfId="0" quotePrefix="1" applyFont="1" applyFill="1" applyBorder="1" applyAlignment="1" applyProtection="1">
      <alignment horizontal="left" vertical="center"/>
    </xf>
    <xf numFmtId="0" fontId="6" fillId="0" borderId="26" xfId="0" quotePrefix="1" applyFont="1" applyFill="1" applyBorder="1" applyAlignment="1" applyProtection="1">
      <alignment horizontal="left" vertical="center"/>
    </xf>
    <xf numFmtId="0" fontId="14" fillId="0" borderId="55" xfId="0" applyFont="1" applyBorder="1" applyAlignment="1" applyProtection="1">
      <alignment horizontal="center" vertical="center"/>
    </xf>
    <xf numFmtId="0" fontId="14" fillId="0" borderId="31" xfId="0" applyFont="1" applyBorder="1" applyAlignment="1" applyProtection="1">
      <alignment horizontal="center" vertical="center"/>
    </xf>
    <xf numFmtId="0" fontId="14" fillId="0" borderId="36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164" fontId="2" fillId="3" borderId="46" xfId="0" applyNumberFormat="1" applyFont="1" applyFill="1" applyBorder="1" applyAlignment="1" applyProtection="1">
      <alignment horizontal="center" vertical="center"/>
    </xf>
    <xf numFmtId="164" fontId="2" fillId="3" borderId="13" xfId="0" applyNumberFormat="1" applyFont="1" applyFill="1" applyBorder="1" applyAlignment="1" applyProtection="1">
      <alignment horizontal="center" vertical="center"/>
    </xf>
    <xf numFmtId="164" fontId="2" fillId="3" borderId="12" xfId="0" applyNumberFormat="1" applyFont="1" applyFill="1" applyBorder="1" applyAlignment="1" applyProtection="1">
      <alignment horizontal="center" vertical="center"/>
    </xf>
    <xf numFmtId="2" fontId="3" fillId="0" borderId="39" xfId="0" applyNumberFormat="1" applyFont="1" applyBorder="1" applyAlignment="1" applyProtection="1">
      <alignment horizontal="center" vertical="center"/>
    </xf>
    <xf numFmtId="0" fontId="17" fillId="0" borderId="39" xfId="0" applyFont="1" applyBorder="1" applyAlignment="1" applyProtection="1">
      <alignment horizontal="center" vertical="center"/>
    </xf>
    <xf numFmtId="164" fontId="2" fillId="0" borderId="11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164" fontId="2" fillId="3" borderId="38" xfId="0" applyNumberFormat="1" applyFont="1" applyFill="1" applyBorder="1" applyAlignment="1" applyProtection="1">
      <alignment horizontal="center" vertical="center"/>
    </xf>
    <xf numFmtId="164" fontId="2" fillId="3" borderId="5" xfId="0" applyNumberFormat="1" applyFont="1" applyFill="1" applyBorder="1" applyAlignment="1" applyProtection="1">
      <alignment horizontal="center" vertical="center"/>
    </xf>
    <xf numFmtId="164" fontId="2" fillId="3" borderId="4" xfId="0" applyNumberFormat="1" applyFont="1" applyFill="1" applyBorder="1" applyAlignment="1" applyProtection="1">
      <alignment horizontal="center" vertical="center"/>
    </xf>
    <xf numFmtId="2" fontId="3" fillId="0" borderId="40" xfId="0" applyNumberFormat="1" applyFont="1" applyBorder="1" applyAlignment="1" applyProtection="1">
      <alignment horizontal="center" vertical="center"/>
    </xf>
    <xf numFmtId="0" fontId="17" fillId="0" borderId="40" xfId="0" applyFont="1" applyBorder="1" applyAlignment="1" applyProtection="1">
      <alignment horizontal="center" vertical="center"/>
    </xf>
    <xf numFmtId="0" fontId="13" fillId="3" borderId="39" xfId="0" applyFont="1" applyFill="1" applyBorder="1" applyAlignment="1" applyProtection="1">
      <alignment horizontal="center"/>
    </xf>
    <xf numFmtId="0" fontId="8" fillId="0" borderId="14" xfId="0" applyFont="1" applyBorder="1" applyAlignment="1" applyProtection="1">
      <alignment horizontal="left" vertical="center" wrapText="1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</xf>
    <xf numFmtId="0" fontId="13" fillId="3" borderId="4" xfId="0" applyFont="1" applyFill="1" applyBorder="1" applyAlignment="1" applyProtection="1">
      <alignment horizontal="center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/>
    <xf numFmtId="0" fontId="12" fillId="0" borderId="14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>
      <alignment horizontal="left" vertical="top" wrapText="1"/>
    </xf>
    <xf numFmtId="0" fontId="3" fillId="0" borderId="11" xfId="0" applyFont="1" applyBorder="1" applyAlignment="1" applyProtection="1">
      <alignment horizontal="left" vertical="center" indent="7"/>
    </xf>
    <xf numFmtId="0" fontId="3" fillId="0" borderId="0" xfId="0" applyFont="1" applyBorder="1" applyProtection="1"/>
    <xf numFmtId="0" fontId="3" fillId="0" borderId="10" xfId="0" applyFont="1" applyBorder="1" applyProtection="1"/>
    <xf numFmtId="0" fontId="12" fillId="0" borderId="6" xfId="0" applyFont="1" applyBorder="1" applyAlignment="1" applyProtection="1">
      <alignment horizontal="left" vertical="top" wrapText="1"/>
    </xf>
    <xf numFmtId="0" fontId="12" fillId="0" borderId="5" xfId="0" applyFont="1" applyBorder="1" applyAlignment="1" applyProtection="1">
      <alignment horizontal="left" vertical="top"/>
    </xf>
    <xf numFmtId="0" fontId="12" fillId="0" borderId="4" xfId="0" applyFont="1" applyBorder="1" applyAlignment="1" applyProtection="1">
      <alignment horizontal="left" vertical="top"/>
    </xf>
    <xf numFmtId="164" fontId="8" fillId="0" borderId="0" xfId="0" applyNumberFormat="1" applyFont="1" applyFill="1" applyBorder="1" applyAlignment="1" applyProtection="1">
      <alignment horizontal="center" vertical="center"/>
    </xf>
  </cellXfs>
  <cellStyles count="2">
    <cellStyle name="Komma 2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7"/>
  <sheetViews>
    <sheetView tabSelected="1" topLeftCell="A80" zoomScale="80" zoomScaleNormal="80" workbookViewId="0">
      <selection activeCell="E91" activeCellId="14" sqref="D17:D28 J17:J28 P17:P28 D39:D50 J39:J50 P39:P50 D61 J61 P61 D72:D74 J72:J75 P72 D86 J86 E91:G104"/>
    </sheetView>
  </sheetViews>
  <sheetFormatPr baseColWidth="10" defaultRowHeight="15" x14ac:dyDescent="0.25"/>
  <cols>
    <col min="1" max="5" width="12.140625" style="15" customWidth="1"/>
    <col min="6" max="6" width="4.140625" style="15" customWidth="1"/>
    <col min="7" max="7" width="12.140625" style="15" customWidth="1"/>
    <col min="8" max="8" width="24.28515625" style="15" customWidth="1"/>
    <col min="9" max="9" width="18.5703125" style="15" customWidth="1"/>
    <col min="10" max="10" width="19.7109375" style="15" customWidth="1"/>
    <col min="11" max="11" width="12.140625" style="15" customWidth="1"/>
    <col min="12" max="12" width="4.140625" style="15" customWidth="1"/>
    <col min="13" max="17" width="12.140625" style="15" customWidth="1"/>
    <col min="18" max="16384" width="11.42578125" style="15"/>
  </cols>
  <sheetData>
    <row r="1" spans="1:17" ht="20.100000000000001" customHeight="1" x14ac:dyDescent="0.25">
      <c r="A1" s="14" t="s">
        <v>103</v>
      </c>
      <c r="B1" s="14"/>
      <c r="C1" s="14"/>
      <c r="D1" s="14"/>
    </row>
    <row r="2" spans="1:17" ht="20.100000000000001" customHeight="1" x14ac:dyDescent="0.25">
      <c r="A2" s="16"/>
      <c r="B2" s="16"/>
      <c r="C2" s="16"/>
      <c r="D2" s="16"/>
      <c r="G2" s="17"/>
      <c r="H2" s="18"/>
      <c r="I2" s="18"/>
      <c r="J2" s="18"/>
    </row>
    <row r="3" spans="1:17" ht="20.100000000000001" customHeight="1" x14ac:dyDescent="0.3">
      <c r="A3" s="19" t="s">
        <v>110</v>
      </c>
      <c r="B3" s="19"/>
      <c r="C3" s="19"/>
      <c r="D3" s="20"/>
      <c r="G3" s="17"/>
      <c r="H3" s="18"/>
      <c r="I3" s="18"/>
      <c r="J3" s="18"/>
    </row>
    <row r="4" spans="1:17" ht="20.100000000000001" customHeight="1" x14ac:dyDescent="0.3">
      <c r="A4" s="14" t="s">
        <v>88</v>
      </c>
      <c r="B4" s="14"/>
      <c r="C4" s="20"/>
      <c r="D4" s="20"/>
      <c r="G4" s="17"/>
      <c r="H4" s="18"/>
      <c r="I4" s="18"/>
      <c r="J4" s="18"/>
    </row>
    <row r="5" spans="1:17" ht="20.100000000000001" customHeight="1" x14ac:dyDescent="0.25">
      <c r="G5" s="17"/>
      <c r="H5" s="18"/>
      <c r="I5" s="18"/>
      <c r="J5" s="18"/>
    </row>
    <row r="6" spans="1:17" ht="20.100000000000001" customHeight="1" x14ac:dyDescent="0.25">
      <c r="A6" s="21" t="s">
        <v>111</v>
      </c>
      <c r="B6" s="21"/>
      <c r="C6" s="21"/>
      <c r="D6" s="21"/>
      <c r="E6" s="21"/>
      <c r="F6" s="22"/>
      <c r="G6" s="23"/>
      <c r="H6" s="18"/>
      <c r="I6" s="18"/>
      <c r="J6" s="18"/>
      <c r="K6" s="24"/>
      <c r="L6" s="24"/>
      <c r="M6" s="24"/>
      <c r="N6" s="24"/>
      <c r="O6" s="24"/>
      <c r="P6" s="24"/>
      <c r="Q6" s="24"/>
    </row>
    <row r="7" spans="1:17" ht="20.100000000000001" customHeight="1" x14ac:dyDescent="0.25">
      <c r="A7" s="21" t="s">
        <v>113</v>
      </c>
      <c r="B7" s="21"/>
      <c r="C7" s="21"/>
      <c r="D7" s="21"/>
      <c r="E7" s="21"/>
      <c r="F7" s="25"/>
      <c r="G7" s="26"/>
      <c r="H7" s="18"/>
      <c r="I7" s="18"/>
      <c r="J7" s="18"/>
      <c r="K7" s="25"/>
      <c r="L7" s="25"/>
      <c r="M7" s="25"/>
      <c r="N7" s="25"/>
      <c r="O7" s="25"/>
      <c r="P7" s="25"/>
      <c r="Q7" s="25"/>
    </row>
    <row r="8" spans="1:17" ht="20.100000000000001" customHeight="1" x14ac:dyDescent="0.25">
      <c r="A8" s="27" t="s">
        <v>112</v>
      </c>
      <c r="B8" s="27"/>
      <c r="C8" s="27"/>
      <c r="D8" s="27"/>
      <c r="E8" s="27"/>
      <c r="F8" s="25"/>
      <c r="G8" s="26"/>
      <c r="H8" s="18"/>
      <c r="I8" s="18"/>
      <c r="J8" s="18"/>
      <c r="K8" s="25"/>
      <c r="L8" s="25"/>
      <c r="M8" s="25"/>
      <c r="N8" s="25"/>
      <c r="O8" s="25"/>
      <c r="P8" s="25"/>
      <c r="Q8" s="25"/>
    </row>
    <row r="9" spans="1:17" ht="20.100000000000001" customHeight="1" thickBot="1" x14ac:dyDescent="0.3">
      <c r="A9" s="28"/>
      <c r="B9" s="29"/>
      <c r="C9" s="29"/>
      <c r="D9" s="29"/>
      <c r="E9" s="29"/>
      <c r="F9" s="29"/>
    </row>
    <row r="10" spans="1:17" ht="20.100000000000001" customHeight="1" x14ac:dyDescent="0.25">
      <c r="A10" s="30" t="s">
        <v>63</v>
      </c>
      <c r="B10" s="31"/>
      <c r="C10" s="31"/>
      <c r="D10" s="31"/>
      <c r="E10" s="32"/>
      <c r="F10" s="33"/>
      <c r="G10" s="34" t="s">
        <v>64</v>
      </c>
      <c r="H10" s="35"/>
      <c r="I10" s="35"/>
      <c r="J10" s="35"/>
      <c r="K10" s="36"/>
      <c r="M10" s="30" t="s">
        <v>67</v>
      </c>
      <c r="N10" s="31"/>
      <c r="O10" s="31"/>
      <c r="P10" s="31"/>
      <c r="Q10" s="32"/>
    </row>
    <row r="11" spans="1:17" ht="30" customHeight="1" x14ac:dyDescent="0.25">
      <c r="A11" s="37" t="s">
        <v>62</v>
      </c>
      <c r="B11" s="38"/>
      <c r="C11" s="38"/>
      <c r="D11" s="38"/>
      <c r="E11" s="39"/>
      <c r="G11" s="37" t="s">
        <v>65</v>
      </c>
      <c r="H11" s="38"/>
      <c r="I11" s="38"/>
      <c r="J11" s="38"/>
      <c r="K11" s="39"/>
      <c r="M11" s="37" t="s">
        <v>66</v>
      </c>
      <c r="N11" s="38"/>
      <c r="O11" s="38"/>
      <c r="P11" s="38"/>
      <c r="Q11" s="39"/>
    </row>
    <row r="12" spans="1:17" ht="20.100000000000001" customHeight="1" x14ac:dyDescent="0.25">
      <c r="A12" s="40"/>
      <c r="B12" s="41"/>
      <c r="C12" s="41"/>
      <c r="D12" s="41"/>
      <c r="E12" s="42"/>
      <c r="G12" s="43"/>
      <c r="H12" s="44"/>
      <c r="I12" s="44"/>
      <c r="J12" s="44"/>
      <c r="K12" s="45"/>
      <c r="M12" s="40"/>
      <c r="N12" s="41"/>
      <c r="O12" s="41"/>
      <c r="P12" s="41"/>
      <c r="Q12" s="42"/>
    </row>
    <row r="13" spans="1:17" ht="20.100000000000001" customHeight="1" x14ac:dyDescent="0.25">
      <c r="A13" s="46" t="s">
        <v>17</v>
      </c>
      <c r="B13" s="47" t="s">
        <v>16</v>
      </c>
      <c r="C13" s="47" t="s">
        <v>15</v>
      </c>
      <c r="D13" s="47" t="s">
        <v>14</v>
      </c>
      <c r="E13" s="48" t="s">
        <v>13</v>
      </c>
      <c r="G13" s="46" t="s">
        <v>17</v>
      </c>
      <c r="H13" s="47" t="s">
        <v>16</v>
      </c>
      <c r="I13" s="47" t="s">
        <v>15</v>
      </c>
      <c r="J13" s="47" t="s">
        <v>14</v>
      </c>
      <c r="K13" s="48" t="s">
        <v>13</v>
      </c>
      <c r="M13" s="46" t="s">
        <v>17</v>
      </c>
      <c r="N13" s="47" t="s">
        <v>16</v>
      </c>
      <c r="O13" s="47" t="s">
        <v>15</v>
      </c>
      <c r="P13" s="47" t="s">
        <v>14</v>
      </c>
      <c r="Q13" s="48" t="s">
        <v>13</v>
      </c>
    </row>
    <row r="14" spans="1:17" ht="20.100000000000001" customHeight="1" x14ac:dyDescent="0.25">
      <c r="A14" s="49" t="s">
        <v>61</v>
      </c>
      <c r="B14" s="50" t="s">
        <v>44</v>
      </c>
      <c r="C14" s="51" t="s">
        <v>12</v>
      </c>
      <c r="D14" s="51" t="s">
        <v>11</v>
      </c>
      <c r="E14" s="52" t="s">
        <v>104</v>
      </c>
      <c r="G14" s="53" t="s">
        <v>21</v>
      </c>
      <c r="H14" s="50" t="s">
        <v>44</v>
      </c>
      <c r="I14" s="54" t="s">
        <v>12</v>
      </c>
      <c r="J14" s="54" t="s">
        <v>11</v>
      </c>
      <c r="K14" s="52" t="s">
        <v>104</v>
      </c>
      <c r="M14" s="53" t="s">
        <v>21</v>
      </c>
      <c r="N14" s="50" t="s">
        <v>60</v>
      </c>
      <c r="O14" s="54" t="s">
        <v>12</v>
      </c>
      <c r="P14" s="54" t="s">
        <v>11</v>
      </c>
      <c r="Q14" s="52" t="s">
        <v>104</v>
      </c>
    </row>
    <row r="15" spans="1:17" ht="20.100000000000001" customHeight="1" x14ac:dyDescent="0.25">
      <c r="A15" s="55"/>
      <c r="B15" s="56"/>
      <c r="C15" s="57"/>
      <c r="D15" s="57"/>
      <c r="E15" s="58"/>
      <c r="G15" s="59"/>
      <c r="H15" s="56"/>
      <c r="I15" s="60"/>
      <c r="J15" s="60"/>
      <c r="K15" s="58"/>
      <c r="M15" s="59"/>
      <c r="N15" s="56"/>
      <c r="O15" s="60"/>
      <c r="P15" s="60"/>
      <c r="Q15" s="58"/>
    </row>
    <row r="16" spans="1:17" ht="20.100000000000001" customHeight="1" x14ac:dyDescent="0.25">
      <c r="A16" s="61"/>
      <c r="B16" s="62"/>
      <c r="C16" s="63"/>
      <c r="D16" s="63"/>
      <c r="E16" s="64"/>
      <c r="G16" s="65"/>
      <c r="H16" s="62"/>
      <c r="I16" s="66"/>
      <c r="J16" s="66"/>
      <c r="K16" s="64"/>
      <c r="M16" s="65"/>
      <c r="N16" s="62"/>
      <c r="O16" s="66"/>
      <c r="P16" s="66"/>
      <c r="Q16" s="64"/>
    </row>
    <row r="17" spans="1:17" ht="20.100000000000001" customHeight="1" x14ac:dyDescent="0.25">
      <c r="A17" s="49" t="s">
        <v>59</v>
      </c>
      <c r="B17" s="67" t="s">
        <v>58</v>
      </c>
      <c r="C17" s="68">
        <v>1</v>
      </c>
      <c r="D17" s="1"/>
      <c r="E17" s="69" t="str">
        <f t="shared" ref="E17:E28" si="0">IF(D17="","",ROUND(C17*D17,2))</f>
        <v/>
      </c>
      <c r="G17" s="70" t="s">
        <v>42</v>
      </c>
      <c r="H17" s="71" t="s">
        <v>29</v>
      </c>
      <c r="I17" s="68">
        <v>1</v>
      </c>
      <c r="J17" s="1"/>
      <c r="K17" s="69" t="str">
        <f t="shared" ref="K17:K28" si="1">IF(J17="","",ROUND(I17*J17,2))</f>
        <v/>
      </c>
      <c r="M17" s="70" t="s">
        <v>42</v>
      </c>
      <c r="N17" s="71" t="s">
        <v>29</v>
      </c>
      <c r="O17" s="68">
        <v>1</v>
      </c>
      <c r="P17" s="1"/>
      <c r="Q17" s="69" t="str">
        <f t="shared" ref="Q17:Q28" si="2">IF(P17="","",ROUND(O17*P17,2))</f>
        <v/>
      </c>
    </row>
    <row r="18" spans="1:17" ht="20.100000000000001" customHeight="1" x14ac:dyDescent="0.25">
      <c r="A18" s="55"/>
      <c r="B18" s="67" t="s">
        <v>57</v>
      </c>
      <c r="C18" s="68">
        <v>1</v>
      </c>
      <c r="D18" s="1"/>
      <c r="E18" s="69" t="str">
        <f t="shared" si="0"/>
        <v/>
      </c>
      <c r="G18" s="72"/>
      <c r="H18" s="71" t="s">
        <v>47</v>
      </c>
      <c r="I18" s="68">
        <v>1</v>
      </c>
      <c r="J18" s="1"/>
      <c r="K18" s="69" t="str">
        <f t="shared" si="1"/>
        <v/>
      </c>
      <c r="M18" s="72"/>
      <c r="N18" s="71" t="s">
        <v>27</v>
      </c>
      <c r="O18" s="68">
        <v>1</v>
      </c>
      <c r="P18" s="1"/>
      <c r="Q18" s="69" t="str">
        <f t="shared" si="2"/>
        <v/>
      </c>
    </row>
    <row r="19" spans="1:17" ht="20.100000000000001" customHeight="1" x14ac:dyDescent="0.25">
      <c r="A19" s="61"/>
      <c r="B19" s="67" t="s">
        <v>56</v>
      </c>
      <c r="C19" s="68">
        <v>1</v>
      </c>
      <c r="D19" s="1"/>
      <c r="E19" s="69" t="str">
        <f t="shared" si="0"/>
        <v/>
      </c>
      <c r="G19" s="73"/>
      <c r="H19" s="71" t="s">
        <v>25</v>
      </c>
      <c r="I19" s="68">
        <v>1</v>
      </c>
      <c r="J19" s="1"/>
      <c r="K19" s="69" t="str">
        <f t="shared" si="1"/>
        <v/>
      </c>
      <c r="M19" s="73"/>
      <c r="N19" s="71" t="s">
        <v>25</v>
      </c>
      <c r="O19" s="68">
        <v>1</v>
      </c>
      <c r="P19" s="1"/>
      <c r="Q19" s="69" t="str">
        <f t="shared" si="2"/>
        <v/>
      </c>
    </row>
    <row r="20" spans="1:17" ht="20.100000000000001" customHeight="1" x14ac:dyDescent="0.25">
      <c r="A20" s="49" t="s">
        <v>52</v>
      </c>
      <c r="B20" s="67" t="s">
        <v>20</v>
      </c>
      <c r="C20" s="68">
        <v>1</v>
      </c>
      <c r="D20" s="1"/>
      <c r="E20" s="69" t="str">
        <f t="shared" si="0"/>
        <v/>
      </c>
      <c r="G20" s="70" t="s">
        <v>38</v>
      </c>
      <c r="H20" s="71" t="s">
        <v>29</v>
      </c>
      <c r="I20" s="68">
        <v>1</v>
      </c>
      <c r="J20" s="1"/>
      <c r="K20" s="69" t="str">
        <f t="shared" si="1"/>
        <v/>
      </c>
      <c r="M20" s="70" t="s">
        <v>38</v>
      </c>
      <c r="N20" s="71" t="s">
        <v>29</v>
      </c>
      <c r="O20" s="68">
        <v>1</v>
      </c>
      <c r="P20" s="1"/>
      <c r="Q20" s="69" t="str">
        <f t="shared" si="2"/>
        <v/>
      </c>
    </row>
    <row r="21" spans="1:17" ht="20.100000000000001" customHeight="1" x14ac:dyDescent="0.25">
      <c r="A21" s="55"/>
      <c r="B21" s="67" t="s">
        <v>55</v>
      </c>
      <c r="C21" s="68">
        <v>1</v>
      </c>
      <c r="D21" s="1"/>
      <c r="E21" s="69" t="str">
        <f t="shared" si="0"/>
        <v/>
      </c>
      <c r="G21" s="72"/>
      <c r="H21" s="71" t="s">
        <v>47</v>
      </c>
      <c r="I21" s="68">
        <v>1</v>
      </c>
      <c r="J21" s="1"/>
      <c r="K21" s="69" t="str">
        <f t="shared" si="1"/>
        <v/>
      </c>
      <c r="M21" s="72"/>
      <c r="N21" s="71" t="s">
        <v>27</v>
      </c>
      <c r="O21" s="68">
        <v>1</v>
      </c>
      <c r="P21" s="1"/>
      <c r="Q21" s="69" t="str">
        <f t="shared" si="2"/>
        <v/>
      </c>
    </row>
    <row r="22" spans="1:17" ht="20.100000000000001" customHeight="1" x14ac:dyDescent="0.25">
      <c r="A22" s="61"/>
      <c r="B22" s="67" t="s">
        <v>54</v>
      </c>
      <c r="C22" s="68">
        <v>1</v>
      </c>
      <c r="D22" s="1"/>
      <c r="E22" s="69" t="str">
        <f t="shared" si="0"/>
        <v/>
      </c>
      <c r="G22" s="73"/>
      <c r="H22" s="71" t="s">
        <v>25</v>
      </c>
      <c r="I22" s="68">
        <v>1</v>
      </c>
      <c r="J22" s="1"/>
      <c r="K22" s="69" t="str">
        <f t="shared" si="1"/>
        <v/>
      </c>
      <c r="M22" s="73"/>
      <c r="N22" s="71" t="s">
        <v>25</v>
      </c>
      <c r="O22" s="68">
        <v>1</v>
      </c>
      <c r="P22" s="1"/>
      <c r="Q22" s="69" t="str">
        <f t="shared" si="2"/>
        <v/>
      </c>
    </row>
    <row r="23" spans="1:17" ht="20.100000000000001" customHeight="1" x14ac:dyDescent="0.25">
      <c r="A23" s="49" t="s">
        <v>18</v>
      </c>
      <c r="B23" s="67" t="s">
        <v>53</v>
      </c>
      <c r="C23" s="68">
        <v>1</v>
      </c>
      <c r="D23" s="1"/>
      <c r="E23" s="69" t="str">
        <f t="shared" si="0"/>
        <v/>
      </c>
      <c r="G23" s="70" t="s">
        <v>34</v>
      </c>
      <c r="H23" s="71" t="s">
        <v>29</v>
      </c>
      <c r="I23" s="68">
        <v>1</v>
      </c>
      <c r="J23" s="1"/>
      <c r="K23" s="69" t="str">
        <f t="shared" si="1"/>
        <v/>
      </c>
      <c r="M23" s="70" t="s">
        <v>34</v>
      </c>
      <c r="N23" s="71" t="s">
        <v>29</v>
      </c>
      <c r="O23" s="68">
        <v>1</v>
      </c>
      <c r="P23" s="1"/>
      <c r="Q23" s="69" t="str">
        <f t="shared" si="2"/>
        <v/>
      </c>
    </row>
    <row r="24" spans="1:17" ht="20.100000000000001" customHeight="1" x14ac:dyDescent="0.25">
      <c r="A24" s="55"/>
      <c r="B24" s="67" t="s">
        <v>52</v>
      </c>
      <c r="C24" s="68">
        <v>1</v>
      </c>
      <c r="D24" s="1"/>
      <c r="E24" s="69" t="str">
        <f t="shared" si="0"/>
        <v/>
      </c>
      <c r="G24" s="72"/>
      <c r="H24" s="71" t="s">
        <v>47</v>
      </c>
      <c r="I24" s="68">
        <v>1</v>
      </c>
      <c r="J24" s="1"/>
      <c r="K24" s="69" t="str">
        <f t="shared" si="1"/>
        <v/>
      </c>
      <c r="M24" s="72"/>
      <c r="N24" s="71" t="s">
        <v>27</v>
      </c>
      <c r="O24" s="68">
        <v>1</v>
      </c>
      <c r="P24" s="1"/>
      <c r="Q24" s="69" t="str">
        <f t="shared" si="2"/>
        <v/>
      </c>
    </row>
    <row r="25" spans="1:17" ht="20.100000000000001" customHeight="1" x14ac:dyDescent="0.25">
      <c r="A25" s="61"/>
      <c r="B25" s="67" t="s">
        <v>51</v>
      </c>
      <c r="C25" s="68">
        <v>1</v>
      </c>
      <c r="D25" s="1"/>
      <c r="E25" s="69" t="str">
        <f t="shared" si="0"/>
        <v/>
      </c>
      <c r="G25" s="73"/>
      <c r="H25" s="71" t="s">
        <v>25</v>
      </c>
      <c r="I25" s="68">
        <v>1</v>
      </c>
      <c r="J25" s="1"/>
      <c r="K25" s="69" t="str">
        <f t="shared" si="1"/>
        <v/>
      </c>
      <c r="M25" s="73"/>
      <c r="N25" s="71" t="s">
        <v>25</v>
      </c>
      <c r="O25" s="68">
        <v>1</v>
      </c>
      <c r="P25" s="1"/>
      <c r="Q25" s="69" t="str">
        <f t="shared" si="2"/>
        <v/>
      </c>
    </row>
    <row r="26" spans="1:17" ht="20.100000000000001" customHeight="1" x14ac:dyDescent="0.25">
      <c r="A26" s="49" t="s">
        <v>50</v>
      </c>
      <c r="B26" s="67" t="s">
        <v>49</v>
      </c>
      <c r="C26" s="68">
        <v>1</v>
      </c>
      <c r="D26" s="1"/>
      <c r="E26" s="69" t="str">
        <f t="shared" si="0"/>
        <v/>
      </c>
      <c r="G26" s="70" t="s">
        <v>30</v>
      </c>
      <c r="H26" s="71" t="s">
        <v>29</v>
      </c>
      <c r="I26" s="68">
        <v>1</v>
      </c>
      <c r="J26" s="1"/>
      <c r="K26" s="69" t="str">
        <f t="shared" si="1"/>
        <v/>
      </c>
      <c r="M26" s="70" t="s">
        <v>30</v>
      </c>
      <c r="N26" s="71" t="s">
        <v>29</v>
      </c>
      <c r="O26" s="68">
        <v>1</v>
      </c>
      <c r="P26" s="1"/>
      <c r="Q26" s="69" t="str">
        <f t="shared" si="2"/>
        <v/>
      </c>
    </row>
    <row r="27" spans="1:17" ht="20.100000000000001" customHeight="1" x14ac:dyDescent="0.25">
      <c r="A27" s="55"/>
      <c r="B27" s="67" t="s">
        <v>48</v>
      </c>
      <c r="C27" s="68">
        <v>1</v>
      </c>
      <c r="D27" s="1"/>
      <c r="E27" s="69" t="str">
        <f t="shared" si="0"/>
        <v/>
      </c>
      <c r="G27" s="72"/>
      <c r="H27" s="71" t="s">
        <v>47</v>
      </c>
      <c r="I27" s="68">
        <v>1</v>
      </c>
      <c r="J27" s="1"/>
      <c r="K27" s="69" t="str">
        <f t="shared" si="1"/>
        <v/>
      </c>
      <c r="M27" s="72"/>
      <c r="N27" s="71" t="s">
        <v>27</v>
      </c>
      <c r="O27" s="68">
        <v>1</v>
      </c>
      <c r="P27" s="1"/>
      <c r="Q27" s="69" t="str">
        <f t="shared" si="2"/>
        <v/>
      </c>
    </row>
    <row r="28" spans="1:17" ht="20.100000000000001" customHeight="1" x14ac:dyDescent="0.25">
      <c r="A28" s="61"/>
      <c r="B28" s="67" t="s">
        <v>46</v>
      </c>
      <c r="C28" s="68">
        <v>1</v>
      </c>
      <c r="D28" s="1"/>
      <c r="E28" s="69" t="str">
        <f t="shared" si="0"/>
        <v/>
      </c>
      <c r="G28" s="73"/>
      <c r="H28" s="71" t="s">
        <v>25</v>
      </c>
      <c r="I28" s="68">
        <v>1</v>
      </c>
      <c r="J28" s="1"/>
      <c r="K28" s="69" t="str">
        <f t="shared" si="1"/>
        <v/>
      </c>
      <c r="M28" s="73"/>
      <c r="N28" s="71" t="s">
        <v>25</v>
      </c>
      <c r="O28" s="68">
        <v>1</v>
      </c>
      <c r="P28" s="1"/>
      <c r="Q28" s="69" t="str">
        <f t="shared" si="2"/>
        <v/>
      </c>
    </row>
    <row r="29" spans="1:17" ht="20.100000000000001" customHeight="1" thickBot="1" x14ac:dyDescent="0.3">
      <c r="A29" s="74" t="s">
        <v>9</v>
      </c>
      <c r="B29" s="75"/>
      <c r="C29" s="75"/>
      <c r="D29" s="76"/>
      <c r="E29" s="77">
        <f>IF(COUNTA(E17:E28)=0,"",SUM(E17:E28))</f>
        <v>0</v>
      </c>
      <c r="G29" s="74" t="s">
        <v>8</v>
      </c>
      <c r="H29" s="75"/>
      <c r="I29" s="75"/>
      <c r="J29" s="76"/>
      <c r="K29" s="77">
        <f>IF(COUNTA(K17:K28)=0,"",SUM(K17:K28))</f>
        <v>0</v>
      </c>
      <c r="M29" s="74" t="s">
        <v>7</v>
      </c>
      <c r="N29" s="75"/>
      <c r="O29" s="75"/>
      <c r="P29" s="76"/>
      <c r="Q29" s="77">
        <f>IF(COUNTA(Q17:Q28)=0,"",SUM(Q17:Q28))</f>
        <v>0</v>
      </c>
    </row>
    <row r="30" spans="1:17" s="17" customFormat="1" ht="20.100000000000001" customHeight="1" thickBot="1" x14ac:dyDescent="0.3">
      <c r="A30" s="78" t="s">
        <v>91</v>
      </c>
      <c r="B30" s="79"/>
      <c r="C30" s="79"/>
      <c r="D30" s="80">
        <v>0.01</v>
      </c>
      <c r="E30" s="81"/>
      <c r="G30" s="78" t="s">
        <v>91</v>
      </c>
      <c r="H30" s="79"/>
      <c r="I30" s="79"/>
      <c r="J30" s="80">
        <v>0.1</v>
      </c>
      <c r="K30" s="81"/>
      <c r="M30" s="78" t="s">
        <v>91</v>
      </c>
      <c r="N30" s="79"/>
      <c r="O30" s="79"/>
      <c r="P30" s="80">
        <v>0.25</v>
      </c>
      <c r="Q30" s="81"/>
    </row>
    <row r="31" spans="1:17" ht="20.100000000000001" customHeight="1" thickBot="1" x14ac:dyDescent="0.3"/>
    <row r="32" spans="1:17" ht="20.100000000000001" customHeight="1" x14ac:dyDescent="0.25">
      <c r="A32" s="30" t="s">
        <v>70</v>
      </c>
      <c r="B32" s="31"/>
      <c r="C32" s="31"/>
      <c r="D32" s="31"/>
      <c r="E32" s="32"/>
      <c r="G32" s="30" t="s">
        <v>71</v>
      </c>
      <c r="H32" s="31"/>
      <c r="I32" s="31"/>
      <c r="J32" s="31"/>
      <c r="K32" s="32"/>
      <c r="M32" s="30" t="s">
        <v>73</v>
      </c>
      <c r="N32" s="31"/>
      <c r="O32" s="31"/>
      <c r="P32" s="31"/>
      <c r="Q32" s="32"/>
    </row>
    <row r="33" spans="1:17" ht="30" customHeight="1" x14ac:dyDescent="0.25">
      <c r="A33" s="37" t="s">
        <v>68</v>
      </c>
      <c r="B33" s="38"/>
      <c r="C33" s="38"/>
      <c r="D33" s="38"/>
      <c r="E33" s="39"/>
      <c r="G33" s="37" t="s">
        <v>69</v>
      </c>
      <c r="H33" s="38"/>
      <c r="I33" s="38"/>
      <c r="J33" s="38"/>
      <c r="K33" s="39"/>
      <c r="M33" s="37" t="s">
        <v>72</v>
      </c>
      <c r="N33" s="38"/>
      <c r="O33" s="38"/>
      <c r="P33" s="38"/>
      <c r="Q33" s="39"/>
    </row>
    <row r="34" spans="1:17" ht="20.100000000000001" customHeight="1" x14ac:dyDescent="0.25">
      <c r="A34" s="40"/>
      <c r="B34" s="41"/>
      <c r="C34" s="41"/>
      <c r="D34" s="41"/>
      <c r="E34" s="42"/>
      <c r="G34" s="40"/>
      <c r="H34" s="41"/>
      <c r="I34" s="41"/>
      <c r="J34" s="41"/>
      <c r="K34" s="42"/>
      <c r="M34" s="40"/>
      <c r="N34" s="41"/>
      <c r="O34" s="41"/>
      <c r="P34" s="41"/>
      <c r="Q34" s="42"/>
    </row>
    <row r="35" spans="1:17" ht="20.100000000000001" customHeight="1" x14ac:dyDescent="0.25">
      <c r="A35" s="46" t="s">
        <v>17</v>
      </c>
      <c r="B35" s="47" t="s">
        <v>16</v>
      </c>
      <c r="C35" s="47" t="s">
        <v>15</v>
      </c>
      <c r="D35" s="47" t="s">
        <v>14</v>
      </c>
      <c r="E35" s="48" t="s">
        <v>13</v>
      </c>
      <c r="G35" s="46" t="s">
        <v>17</v>
      </c>
      <c r="H35" s="47" t="s">
        <v>16</v>
      </c>
      <c r="I35" s="47" t="s">
        <v>15</v>
      </c>
      <c r="J35" s="47" t="s">
        <v>14</v>
      </c>
      <c r="K35" s="48" t="s">
        <v>13</v>
      </c>
      <c r="M35" s="46" t="s">
        <v>17</v>
      </c>
      <c r="N35" s="47" t="s">
        <v>16</v>
      </c>
      <c r="O35" s="47" t="s">
        <v>15</v>
      </c>
      <c r="P35" s="47" t="s">
        <v>14</v>
      </c>
      <c r="Q35" s="48" t="s">
        <v>13</v>
      </c>
    </row>
    <row r="36" spans="1:17" ht="20.100000000000001" customHeight="1" x14ac:dyDescent="0.25">
      <c r="A36" s="82" t="s">
        <v>21</v>
      </c>
      <c r="B36" s="83" t="s">
        <v>45</v>
      </c>
      <c r="C36" s="84" t="s">
        <v>12</v>
      </c>
      <c r="D36" s="84" t="s">
        <v>11</v>
      </c>
      <c r="E36" s="52" t="s">
        <v>104</v>
      </c>
      <c r="G36" s="85" t="s">
        <v>21</v>
      </c>
      <c r="H36" s="50" t="s">
        <v>44</v>
      </c>
      <c r="I36" s="51" t="s">
        <v>12</v>
      </c>
      <c r="J36" s="51" t="s">
        <v>11</v>
      </c>
      <c r="K36" s="52" t="s">
        <v>104</v>
      </c>
      <c r="M36" s="85" t="s">
        <v>21</v>
      </c>
      <c r="N36" s="50" t="s">
        <v>44</v>
      </c>
      <c r="O36" s="51" t="s">
        <v>12</v>
      </c>
      <c r="P36" s="51" t="s">
        <v>11</v>
      </c>
      <c r="Q36" s="52" t="s">
        <v>104</v>
      </c>
    </row>
    <row r="37" spans="1:17" ht="20.100000000000001" customHeight="1" x14ac:dyDescent="0.25">
      <c r="A37" s="86"/>
      <c r="B37" s="87"/>
      <c r="C37" s="88"/>
      <c r="D37" s="88"/>
      <c r="E37" s="58"/>
      <c r="G37" s="89"/>
      <c r="H37" s="56"/>
      <c r="I37" s="57"/>
      <c r="J37" s="57"/>
      <c r="K37" s="58"/>
      <c r="M37" s="89"/>
      <c r="N37" s="56"/>
      <c r="O37" s="57"/>
      <c r="P37" s="57"/>
      <c r="Q37" s="58"/>
    </row>
    <row r="38" spans="1:17" ht="20.100000000000001" customHeight="1" x14ac:dyDescent="0.25">
      <c r="A38" s="90"/>
      <c r="B38" s="91"/>
      <c r="C38" s="92"/>
      <c r="D38" s="92"/>
      <c r="E38" s="64"/>
      <c r="G38" s="93"/>
      <c r="H38" s="62"/>
      <c r="I38" s="63"/>
      <c r="J38" s="63"/>
      <c r="K38" s="64"/>
      <c r="M38" s="93"/>
      <c r="N38" s="62"/>
      <c r="O38" s="63"/>
      <c r="P38" s="63"/>
      <c r="Q38" s="64"/>
    </row>
    <row r="39" spans="1:17" ht="20.100000000000001" customHeight="1" x14ac:dyDescent="0.25">
      <c r="A39" s="94" t="s">
        <v>42</v>
      </c>
      <c r="B39" s="95" t="s">
        <v>43</v>
      </c>
      <c r="C39" s="96">
        <v>1</v>
      </c>
      <c r="D39" s="1"/>
      <c r="E39" s="69" t="str">
        <f t="shared" ref="E39:E50" si="3">IF(D39="","",ROUND(C39*D39,2))</f>
        <v/>
      </c>
      <c r="G39" s="97" t="s">
        <v>42</v>
      </c>
      <c r="H39" s="67" t="s">
        <v>29</v>
      </c>
      <c r="I39" s="68">
        <v>1</v>
      </c>
      <c r="J39" s="1"/>
      <c r="K39" s="69" t="str">
        <f t="shared" ref="K39:K50" si="4">IF(J39="","",ROUND(I39*J39,2))</f>
        <v/>
      </c>
      <c r="M39" s="97" t="s">
        <v>42</v>
      </c>
      <c r="N39" s="67" t="s">
        <v>29</v>
      </c>
      <c r="O39" s="68">
        <v>1</v>
      </c>
      <c r="P39" s="1"/>
      <c r="Q39" s="69" t="str">
        <f t="shared" ref="Q39:Q50" si="5">IF(P39="","",ROUND(O39*P39,2))</f>
        <v/>
      </c>
    </row>
    <row r="40" spans="1:17" ht="20.100000000000001" customHeight="1" x14ac:dyDescent="0.25">
      <c r="A40" s="94"/>
      <c r="B40" s="95" t="s">
        <v>41</v>
      </c>
      <c r="C40" s="96">
        <v>1</v>
      </c>
      <c r="D40" s="1"/>
      <c r="E40" s="69" t="str">
        <f t="shared" si="3"/>
        <v/>
      </c>
      <c r="G40" s="97"/>
      <c r="H40" s="67" t="s">
        <v>27</v>
      </c>
      <c r="I40" s="68">
        <v>1</v>
      </c>
      <c r="J40" s="1"/>
      <c r="K40" s="69" t="str">
        <f t="shared" si="4"/>
        <v/>
      </c>
      <c r="M40" s="97"/>
      <c r="N40" s="67" t="s">
        <v>27</v>
      </c>
      <c r="O40" s="68">
        <v>1</v>
      </c>
      <c r="P40" s="1"/>
      <c r="Q40" s="69" t="str">
        <f t="shared" si="5"/>
        <v/>
      </c>
    </row>
    <row r="41" spans="1:17" ht="20.100000000000001" customHeight="1" x14ac:dyDescent="0.25">
      <c r="A41" s="94"/>
      <c r="B41" s="95" t="s">
        <v>40</v>
      </c>
      <c r="C41" s="96">
        <v>1</v>
      </c>
      <c r="D41" s="1"/>
      <c r="E41" s="69" t="str">
        <f t="shared" si="3"/>
        <v/>
      </c>
      <c r="G41" s="97"/>
      <c r="H41" s="67" t="s">
        <v>25</v>
      </c>
      <c r="I41" s="68">
        <v>1</v>
      </c>
      <c r="J41" s="1"/>
      <c r="K41" s="69" t="str">
        <f t="shared" si="4"/>
        <v/>
      </c>
      <c r="M41" s="97"/>
      <c r="N41" s="67" t="s">
        <v>25</v>
      </c>
      <c r="O41" s="68">
        <v>1</v>
      </c>
      <c r="P41" s="1"/>
      <c r="Q41" s="69" t="str">
        <f t="shared" si="5"/>
        <v/>
      </c>
    </row>
    <row r="42" spans="1:17" ht="20.100000000000001" customHeight="1" x14ac:dyDescent="0.25">
      <c r="A42" s="94" t="s">
        <v>38</v>
      </c>
      <c r="B42" s="95" t="s">
        <v>39</v>
      </c>
      <c r="C42" s="96">
        <v>1</v>
      </c>
      <c r="D42" s="1"/>
      <c r="E42" s="69" t="str">
        <f t="shared" si="3"/>
        <v/>
      </c>
      <c r="G42" s="97" t="s">
        <v>38</v>
      </c>
      <c r="H42" s="67" t="s">
        <v>29</v>
      </c>
      <c r="I42" s="68">
        <v>1</v>
      </c>
      <c r="J42" s="1"/>
      <c r="K42" s="69" t="str">
        <f t="shared" si="4"/>
        <v/>
      </c>
      <c r="M42" s="97" t="s">
        <v>38</v>
      </c>
      <c r="N42" s="67" t="s">
        <v>29</v>
      </c>
      <c r="O42" s="68">
        <v>1</v>
      </c>
      <c r="P42" s="1"/>
      <c r="Q42" s="69" t="str">
        <f t="shared" si="5"/>
        <v/>
      </c>
    </row>
    <row r="43" spans="1:17" ht="20.100000000000001" customHeight="1" x14ac:dyDescent="0.25">
      <c r="A43" s="94"/>
      <c r="B43" s="95" t="s">
        <v>37</v>
      </c>
      <c r="C43" s="96">
        <v>1</v>
      </c>
      <c r="D43" s="1"/>
      <c r="E43" s="69" t="str">
        <f t="shared" si="3"/>
        <v/>
      </c>
      <c r="G43" s="97"/>
      <c r="H43" s="67" t="s">
        <v>27</v>
      </c>
      <c r="I43" s="68">
        <v>1</v>
      </c>
      <c r="J43" s="1"/>
      <c r="K43" s="69" t="str">
        <f t="shared" si="4"/>
        <v/>
      </c>
      <c r="M43" s="97"/>
      <c r="N43" s="67" t="s">
        <v>27</v>
      </c>
      <c r="O43" s="68">
        <v>1</v>
      </c>
      <c r="P43" s="1"/>
      <c r="Q43" s="69" t="str">
        <f t="shared" si="5"/>
        <v/>
      </c>
    </row>
    <row r="44" spans="1:17" ht="20.100000000000001" customHeight="1" x14ac:dyDescent="0.25">
      <c r="A44" s="94"/>
      <c r="B44" s="95" t="s">
        <v>36</v>
      </c>
      <c r="C44" s="96">
        <v>1</v>
      </c>
      <c r="D44" s="1"/>
      <c r="E44" s="69" t="str">
        <f t="shared" si="3"/>
        <v/>
      </c>
      <c r="G44" s="97"/>
      <c r="H44" s="67" t="s">
        <v>25</v>
      </c>
      <c r="I44" s="68">
        <v>1</v>
      </c>
      <c r="J44" s="1"/>
      <c r="K44" s="69" t="str">
        <f t="shared" si="4"/>
        <v/>
      </c>
      <c r="M44" s="97"/>
      <c r="N44" s="67" t="s">
        <v>25</v>
      </c>
      <c r="O44" s="68">
        <v>1</v>
      </c>
      <c r="P44" s="1"/>
      <c r="Q44" s="69" t="str">
        <f t="shared" si="5"/>
        <v/>
      </c>
    </row>
    <row r="45" spans="1:17" ht="20.100000000000001" customHeight="1" x14ac:dyDescent="0.25">
      <c r="A45" s="94" t="s">
        <v>34</v>
      </c>
      <c r="B45" s="95" t="s">
        <v>35</v>
      </c>
      <c r="C45" s="96">
        <v>1</v>
      </c>
      <c r="D45" s="1"/>
      <c r="E45" s="69" t="str">
        <f t="shared" si="3"/>
        <v/>
      </c>
      <c r="G45" s="97" t="s">
        <v>34</v>
      </c>
      <c r="H45" s="67" t="s">
        <v>29</v>
      </c>
      <c r="I45" s="68">
        <v>1</v>
      </c>
      <c r="J45" s="1"/>
      <c r="K45" s="69" t="str">
        <f t="shared" si="4"/>
        <v/>
      </c>
      <c r="M45" s="97" t="s">
        <v>34</v>
      </c>
      <c r="N45" s="67" t="s">
        <v>29</v>
      </c>
      <c r="O45" s="68">
        <v>1</v>
      </c>
      <c r="P45" s="1"/>
      <c r="Q45" s="69" t="str">
        <f t="shared" si="5"/>
        <v/>
      </c>
    </row>
    <row r="46" spans="1:17" ht="20.100000000000001" customHeight="1" x14ac:dyDescent="0.25">
      <c r="A46" s="94"/>
      <c r="B46" s="95" t="s">
        <v>33</v>
      </c>
      <c r="C46" s="96">
        <v>1</v>
      </c>
      <c r="D46" s="1"/>
      <c r="E46" s="69" t="str">
        <f t="shared" si="3"/>
        <v/>
      </c>
      <c r="G46" s="97"/>
      <c r="H46" s="67" t="s">
        <v>27</v>
      </c>
      <c r="I46" s="68">
        <v>1</v>
      </c>
      <c r="J46" s="1"/>
      <c r="K46" s="69" t="str">
        <f t="shared" si="4"/>
        <v/>
      </c>
      <c r="M46" s="97"/>
      <c r="N46" s="67" t="s">
        <v>27</v>
      </c>
      <c r="O46" s="68">
        <v>1</v>
      </c>
      <c r="P46" s="1"/>
      <c r="Q46" s="69" t="str">
        <f t="shared" si="5"/>
        <v/>
      </c>
    </row>
    <row r="47" spans="1:17" ht="20.100000000000001" customHeight="1" x14ac:dyDescent="0.25">
      <c r="A47" s="94"/>
      <c r="B47" s="95" t="s">
        <v>32</v>
      </c>
      <c r="C47" s="96">
        <v>1</v>
      </c>
      <c r="D47" s="1"/>
      <c r="E47" s="69" t="str">
        <f t="shared" si="3"/>
        <v/>
      </c>
      <c r="G47" s="97"/>
      <c r="H47" s="67" t="s">
        <v>25</v>
      </c>
      <c r="I47" s="68">
        <v>1</v>
      </c>
      <c r="J47" s="1"/>
      <c r="K47" s="69" t="str">
        <f t="shared" si="4"/>
        <v/>
      </c>
      <c r="M47" s="97"/>
      <c r="N47" s="67" t="s">
        <v>25</v>
      </c>
      <c r="O47" s="68">
        <v>1</v>
      </c>
      <c r="P47" s="1"/>
      <c r="Q47" s="69" t="str">
        <f t="shared" si="5"/>
        <v/>
      </c>
    </row>
    <row r="48" spans="1:17" ht="20.100000000000001" customHeight="1" x14ac:dyDescent="0.25">
      <c r="A48" s="94" t="s">
        <v>30</v>
      </c>
      <c r="B48" s="95" t="s">
        <v>31</v>
      </c>
      <c r="C48" s="96">
        <v>1</v>
      </c>
      <c r="D48" s="1"/>
      <c r="E48" s="69" t="str">
        <f t="shared" si="3"/>
        <v/>
      </c>
      <c r="G48" s="97" t="s">
        <v>30</v>
      </c>
      <c r="H48" s="67" t="s">
        <v>29</v>
      </c>
      <c r="I48" s="68">
        <v>1</v>
      </c>
      <c r="J48" s="1"/>
      <c r="K48" s="69" t="str">
        <f t="shared" si="4"/>
        <v/>
      </c>
      <c r="M48" s="97" t="s">
        <v>30</v>
      </c>
      <c r="N48" s="67" t="s">
        <v>29</v>
      </c>
      <c r="O48" s="68">
        <v>1</v>
      </c>
      <c r="P48" s="1"/>
      <c r="Q48" s="69" t="str">
        <f t="shared" si="5"/>
        <v/>
      </c>
    </row>
    <row r="49" spans="1:17" ht="20.100000000000001" customHeight="1" x14ac:dyDescent="0.25">
      <c r="A49" s="94"/>
      <c r="B49" s="98" t="s">
        <v>28</v>
      </c>
      <c r="C49" s="96">
        <v>1</v>
      </c>
      <c r="D49" s="1"/>
      <c r="E49" s="69" t="str">
        <f t="shared" si="3"/>
        <v/>
      </c>
      <c r="G49" s="97"/>
      <c r="H49" s="67" t="s">
        <v>27</v>
      </c>
      <c r="I49" s="68">
        <v>1</v>
      </c>
      <c r="J49" s="1"/>
      <c r="K49" s="69" t="str">
        <f t="shared" si="4"/>
        <v/>
      </c>
      <c r="M49" s="97"/>
      <c r="N49" s="67" t="s">
        <v>27</v>
      </c>
      <c r="O49" s="68">
        <v>1</v>
      </c>
      <c r="P49" s="1"/>
      <c r="Q49" s="69" t="str">
        <f t="shared" si="5"/>
        <v/>
      </c>
    </row>
    <row r="50" spans="1:17" ht="20.100000000000001" customHeight="1" x14ac:dyDescent="0.25">
      <c r="A50" s="94"/>
      <c r="B50" s="95" t="s">
        <v>26</v>
      </c>
      <c r="C50" s="96">
        <v>1</v>
      </c>
      <c r="D50" s="1"/>
      <c r="E50" s="69" t="str">
        <f t="shared" si="3"/>
        <v/>
      </c>
      <c r="G50" s="97"/>
      <c r="H50" s="67" t="s">
        <v>25</v>
      </c>
      <c r="I50" s="68">
        <v>1</v>
      </c>
      <c r="J50" s="1"/>
      <c r="K50" s="69" t="str">
        <f t="shared" si="4"/>
        <v/>
      </c>
      <c r="M50" s="97"/>
      <c r="N50" s="67" t="s">
        <v>25</v>
      </c>
      <c r="O50" s="68">
        <v>1</v>
      </c>
      <c r="P50" s="1"/>
      <c r="Q50" s="69" t="str">
        <f t="shared" si="5"/>
        <v/>
      </c>
    </row>
    <row r="51" spans="1:17" ht="20.100000000000001" customHeight="1" thickBot="1" x14ac:dyDescent="0.3">
      <c r="A51" s="99" t="s">
        <v>6</v>
      </c>
      <c r="B51" s="100"/>
      <c r="C51" s="100"/>
      <c r="D51" s="100"/>
      <c r="E51" s="77">
        <f>IF(COUNTA(E39:E50)=0,"",SUM(E39:E50))</f>
        <v>0</v>
      </c>
      <c r="G51" s="99" t="s">
        <v>5</v>
      </c>
      <c r="H51" s="100"/>
      <c r="I51" s="100"/>
      <c r="J51" s="100"/>
      <c r="K51" s="77">
        <f>IF(COUNTA(K39:K50)=0,"",SUM(K39:K50))</f>
        <v>0</v>
      </c>
      <c r="M51" s="99" t="s">
        <v>4</v>
      </c>
      <c r="N51" s="100"/>
      <c r="O51" s="100"/>
      <c r="P51" s="100"/>
      <c r="Q51" s="77">
        <f>IF(COUNTA(Q39:Q50)=0,"",SUM(Q39:Q50))</f>
        <v>0</v>
      </c>
    </row>
    <row r="52" spans="1:17" s="17" customFormat="1" ht="20.100000000000001" customHeight="1" thickBot="1" x14ac:dyDescent="0.3">
      <c r="A52" s="78" t="s">
        <v>91</v>
      </c>
      <c r="B52" s="79"/>
      <c r="C52" s="79"/>
      <c r="D52" s="80">
        <v>0.15</v>
      </c>
      <c r="E52" s="101"/>
      <c r="G52" s="78" t="s">
        <v>92</v>
      </c>
      <c r="H52" s="79"/>
      <c r="I52" s="79"/>
      <c r="J52" s="80">
        <v>0.15</v>
      </c>
      <c r="K52" s="81"/>
      <c r="M52" s="78" t="s">
        <v>91</v>
      </c>
      <c r="N52" s="79"/>
      <c r="O52" s="79"/>
      <c r="P52" s="80">
        <v>0.05</v>
      </c>
      <c r="Q52" s="81"/>
    </row>
    <row r="53" spans="1:17" ht="20.100000000000001" customHeight="1" thickBot="1" x14ac:dyDescent="0.3"/>
    <row r="54" spans="1:17" ht="20.100000000000001" customHeight="1" x14ac:dyDescent="0.25">
      <c r="A54" s="30" t="s">
        <v>75</v>
      </c>
      <c r="B54" s="31"/>
      <c r="C54" s="31"/>
      <c r="D54" s="31"/>
      <c r="E54" s="32"/>
      <c r="G54" s="30" t="s">
        <v>76</v>
      </c>
      <c r="H54" s="31"/>
      <c r="I54" s="31"/>
      <c r="J54" s="31"/>
      <c r="K54" s="32"/>
      <c r="M54" s="30" t="s">
        <v>78</v>
      </c>
      <c r="N54" s="31"/>
      <c r="O54" s="31"/>
      <c r="P54" s="31"/>
      <c r="Q54" s="32"/>
    </row>
    <row r="55" spans="1:17" ht="30" customHeight="1" x14ac:dyDescent="0.25">
      <c r="A55" s="37" t="s">
        <v>74</v>
      </c>
      <c r="B55" s="38"/>
      <c r="C55" s="38"/>
      <c r="D55" s="38"/>
      <c r="E55" s="39"/>
      <c r="G55" s="37" t="s">
        <v>77</v>
      </c>
      <c r="H55" s="38"/>
      <c r="I55" s="38"/>
      <c r="J55" s="38"/>
      <c r="K55" s="39"/>
      <c r="M55" s="37" t="s">
        <v>79</v>
      </c>
      <c r="N55" s="38"/>
      <c r="O55" s="38"/>
      <c r="P55" s="38"/>
      <c r="Q55" s="39"/>
    </row>
    <row r="56" spans="1:17" ht="20.100000000000001" customHeight="1" x14ac:dyDescent="0.25">
      <c r="A56" s="40"/>
      <c r="B56" s="41"/>
      <c r="C56" s="41"/>
      <c r="D56" s="41"/>
      <c r="E56" s="42"/>
      <c r="G56" s="40"/>
      <c r="H56" s="41"/>
      <c r="I56" s="41"/>
      <c r="J56" s="41"/>
      <c r="K56" s="42"/>
      <c r="M56" s="40"/>
      <c r="N56" s="41"/>
      <c r="O56" s="41"/>
      <c r="P56" s="41"/>
      <c r="Q56" s="42"/>
    </row>
    <row r="57" spans="1:17" ht="20.100000000000001" customHeight="1" x14ac:dyDescent="0.25">
      <c r="A57" s="46" t="s">
        <v>17</v>
      </c>
      <c r="B57" s="47" t="s">
        <v>16</v>
      </c>
      <c r="C57" s="47" t="s">
        <v>15</v>
      </c>
      <c r="D57" s="47" t="s">
        <v>14</v>
      </c>
      <c r="E57" s="48" t="s">
        <v>13</v>
      </c>
      <c r="G57" s="46" t="s">
        <v>17</v>
      </c>
      <c r="H57" s="47" t="s">
        <v>16</v>
      </c>
      <c r="I57" s="47" t="s">
        <v>15</v>
      </c>
      <c r="J57" s="47" t="s">
        <v>14</v>
      </c>
      <c r="K57" s="48" t="s">
        <v>13</v>
      </c>
      <c r="M57" s="102" t="s">
        <v>24</v>
      </c>
      <c r="N57" s="103"/>
      <c r="O57" s="104"/>
      <c r="P57" s="47" t="s">
        <v>16</v>
      </c>
      <c r="Q57" s="48" t="s">
        <v>15</v>
      </c>
    </row>
    <row r="58" spans="1:17" ht="20.100000000000001" customHeight="1" x14ac:dyDescent="0.25">
      <c r="A58" s="105" t="s">
        <v>10</v>
      </c>
      <c r="B58" s="106"/>
      <c r="C58" s="51" t="s">
        <v>12</v>
      </c>
      <c r="D58" s="51" t="s">
        <v>11</v>
      </c>
      <c r="E58" s="52" t="s">
        <v>104</v>
      </c>
      <c r="G58" s="105" t="s">
        <v>10</v>
      </c>
      <c r="H58" s="106"/>
      <c r="I58" s="51" t="s">
        <v>12</v>
      </c>
      <c r="J58" s="51" t="s">
        <v>11</v>
      </c>
      <c r="K58" s="52" t="s">
        <v>104</v>
      </c>
      <c r="M58" s="107" t="s">
        <v>23</v>
      </c>
      <c r="N58" s="108"/>
      <c r="O58" s="108"/>
      <c r="P58" s="109" t="s">
        <v>22</v>
      </c>
      <c r="Q58" s="110" t="s">
        <v>105</v>
      </c>
    </row>
    <row r="59" spans="1:17" ht="20.100000000000001" customHeight="1" x14ac:dyDescent="0.25">
      <c r="A59" s="111"/>
      <c r="B59" s="112"/>
      <c r="C59" s="57"/>
      <c r="D59" s="57"/>
      <c r="E59" s="58"/>
      <c r="G59" s="111"/>
      <c r="H59" s="112"/>
      <c r="I59" s="57"/>
      <c r="J59" s="57"/>
      <c r="K59" s="58"/>
      <c r="M59" s="107"/>
      <c r="N59" s="108"/>
      <c r="O59" s="108"/>
      <c r="P59" s="109"/>
      <c r="Q59" s="110"/>
    </row>
    <row r="60" spans="1:17" ht="20.100000000000001" customHeight="1" x14ac:dyDescent="0.25">
      <c r="A60" s="113"/>
      <c r="B60" s="114"/>
      <c r="C60" s="63"/>
      <c r="D60" s="63"/>
      <c r="E60" s="64"/>
      <c r="G60" s="113"/>
      <c r="H60" s="114"/>
      <c r="I60" s="63"/>
      <c r="J60" s="63"/>
      <c r="K60" s="64"/>
      <c r="M60" s="107"/>
      <c r="N60" s="108"/>
      <c r="O60" s="108"/>
      <c r="P60" s="109"/>
      <c r="Q60" s="110"/>
    </row>
    <row r="61" spans="1:17" ht="20.100000000000001" customHeight="1" x14ac:dyDescent="0.25">
      <c r="A61" s="115" t="s">
        <v>10</v>
      </c>
      <c r="B61" s="116"/>
      <c r="C61" s="67">
        <v>1</v>
      </c>
      <c r="D61" s="1"/>
      <c r="E61" s="69" t="str">
        <f>IF(D61="","",ROUND(C61*D61,2))</f>
        <v/>
      </c>
      <c r="G61" s="115" t="s">
        <v>10</v>
      </c>
      <c r="H61" s="116"/>
      <c r="I61" s="67">
        <v>1</v>
      </c>
      <c r="J61" s="1"/>
      <c r="K61" s="69" t="str">
        <f>IF(J61="","",ROUND(I61*J61,2))</f>
        <v/>
      </c>
      <c r="M61" s="117">
        <v>1</v>
      </c>
      <c r="N61" s="118"/>
      <c r="O61" s="119"/>
      <c r="P61" s="1"/>
      <c r="Q61" s="69" t="str">
        <f>IF(P61="","",ROUND(M61*P61,2))</f>
        <v/>
      </c>
    </row>
    <row r="62" spans="1:17" ht="20.100000000000001" customHeight="1" thickBot="1" x14ac:dyDescent="0.3">
      <c r="A62" s="99" t="s">
        <v>3</v>
      </c>
      <c r="B62" s="100"/>
      <c r="C62" s="100"/>
      <c r="D62" s="100"/>
      <c r="E62" s="77">
        <f>IF(COUNTA(E61)=0,"",SUM(E61))</f>
        <v>0</v>
      </c>
      <c r="G62" s="74" t="s">
        <v>2</v>
      </c>
      <c r="H62" s="75"/>
      <c r="I62" s="75"/>
      <c r="J62" s="76"/>
      <c r="K62" s="77">
        <f>IF(COUNTA(K61)=0,"",SUM(K61))</f>
        <v>0</v>
      </c>
      <c r="M62" s="99" t="s">
        <v>1</v>
      </c>
      <c r="N62" s="100"/>
      <c r="O62" s="100"/>
      <c r="P62" s="100"/>
      <c r="Q62" s="77">
        <f>IF(COUNTA(Q61)=0,"",SUM(Q61))</f>
        <v>0</v>
      </c>
    </row>
    <row r="63" spans="1:17" s="17" customFormat="1" ht="20.100000000000001" customHeight="1" thickBot="1" x14ac:dyDescent="0.3">
      <c r="A63" s="78" t="s">
        <v>91</v>
      </c>
      <c r="B63" s="79"/>
      <c r="C63" s="79"/>
      <c r="D63" s="80">
        <v>0.05</v>
      </c>
      <c r="E63" s="81"/>
      <c r="G63" s="78" t="s">
        <v>91</v>
      </c>
      <c r="H63" s="79"/>
      <c r="I63" s="79"/>
      <c r="J63" s="80">
        <v>0.05</v>
      </c>
      <c r="K63" s="81"/>
      <c r="M63" s="78" t="s">
        <v>91</v>
      </c>
      <c r="N63" s="79"/>
      <c r="O63" s="79"/>
      <c r="P63" s="80">
        <v>0.1</v>
      </c>
      <c r="Q63" s="81"/>
    </row>
    <row r="64" spans="1:17" ht="20.100000000000001" customHeight="1" thickBot="1" x14ac:dyDescent="0.3"/>
    <row r="65" spans="1:17" ht="20.100000000000001" customHeight="1" x14ac:dyDescent="0.25">
      <c r="A65" s="30" t="s">
        <v>81</v>
      </c>
      <c r="B65" s="31"/>
      <c r="C65" s="31"/>
      <c r="D65" s="31"/>
      <c r="E65" s="32"/>
      <c r="G65" s="30" t="s">
        <v>83</v>
      </c>
      <c r="H65" s="31"/>
      <c r="I65" s="31"/>
      <c r="J65" s="31"/>
      <c r="K65" s="32"/>
      <c r="M65" s="30" t="s">
        <v>95</v>
      </c>
      <c r="N65" s="31"/>
      <c r="O65" s="31"/>
      <c r="P65" s="31"/>
      <c r="Q65" s="32"/>
    </row>
    <row r="66" spans="1:17" ht="30" customHeight="1" x14ac:dyDescent="0.25">
      <c r="A66" s="37" t="s">
        <v>80</v>
      </c>
      <c r="B66" s="38"/>
      <c r="C66" s="38"/>
      <c r="D66" s="38"/>
      <c r="E66" s="39"/>
      <c r="G66" s="37" t="s">
        <v>89</v>
      </c>
      <c r="H66" s="38"/>
      <c r="I66" s="38"/>
      <c r="J66" s="38"/>
      <c r="K66" s="39"/>
      <c r="M66" s="37" t="s">
        <v>84</v>
      </c>
      <c r="N66" s="38"/>
      <c r="O66" s="38"/>
      <c r="P66" s="38"/>
      <c r="Q66" s="39"/>
    </row>
    <row r="67" spans="1:17" ht="20.100000000000001" customHeight="1" x14ac:dyDescent="0.25">
      <c r="A67" s="40"/>
      <c r="B67" s="41"/>
      <c r="C67" s="41"/>
      <c r="D67" s="41"/>
      <c r="E67" s="42"/>
      <c r="G67" s="40"/>
      <c r="H67" s="41"/>
      <c r="I67" s="41"/>
      <c r="J67" s="41"/>
      <c r="K67" s="42"/>
      <c r="M67" s="40"/>
      <c r="N67" s="41"/>
      <c r="O67" s="41"/>
      <c r="P67" s="41"/>
      <c r="Q67" s="42"/>
    </row>
    <row r="68" spans="1:17" ht="20.100000000000001" customHeight="1" x14ac:dyDescent="0.25">
      <c r="A68" s="102" t="s">
        <v>17</v>
      </c>
      <c r="B68" s="104"/>
      <c r="C68" s="47" t="s">
        <v>15</v>
      </c>
      <c r="D68" s="47" t="s">
        <v>14</v>
      </c>
      <c r="E68" s="48" t="s">
        <v>13</v>
      </c>
      <c r="G68" s="102" t="s">
        <v>24</v>
      </c>
      <c r="H68" s="103"/>
      <c r="I68" s="47" t="s">
        <v>16</v>
      </c>
      <c r="J68" s="47" t="s">
        <v>15</v>
      </c>
      <c r="K68" s="48" t="s">
        <v>14</v>
      </c>
      <c r="M68" s="102" t="s">
        <v>24</v>
      </c>
      <c r="N68" s="103"/>
      <c r="O68" s="104"/>
      <c r="P68" s="47" t="s">
        <v>16</v>
      </c>
      <c r="Q68" s="48" t="s">
        <v>15</v>
      </c>
    </row>
    <row r="69" spans="1:17" ht="20.100000000000001" customHeight="1" x14ac:dyDescent="0.25">
      <c r="A69" s="120" t="s">
        <v>21</v>
      </c>
      <c r="B69" s="121"/>
      <c r="C69" s="121" t="s">
        <v>12</v>
      </c>
      <c r="D69" s="121" t="s">
        <v>11</v>
      </c>
      <c r="E69" s="110" t="s">
        <v>104</v>
      </c>
      <c r="G69" s="122" t="s">
        <v>21</v>
      </c>
      <c r="H69" s="123"/>
      <c r="I69" s="51" t="s">
        <v>12</v>
      </c>
      <c r="J69" s="109" t="s">
        <v>11</v>
      </c>
      <c r="K69" s="110" t="s">
        <v>105</v>
      </c>
      <c r="M69" s="124" t="s">
        <v>85</v>
      </c>
      <c r="N69" s="109"/>
      <c r="O69" s="109"/>
      <c r="P69" s="109" t="s">
        <v>86</v>
      </c>
      <c r="Q69" s="110" t="s">
        <v>105</v>
      </c>
    </row>
    <row r="70" spans="1:17" ht="20.100000000000001" customHeight="1" x14ac:dyDescent="0.25">
      <c r="A70" s="120"/>
      <c r="B70" s="121"/>
      <c r="C70" s="121"/>
      <c r="D70" s="121"/>
      <c r="E70" s="110"/>
      <c r="G70" s="125"/>
      <c r="H70" s="126"/>
      <c r="I70" s="57"/>
      <c r="J70" s="109"/>
      <c r="K70" s="110"/>
      <c r="M70" s="124"/>
      <c r="N70" s="109"/>
      <c r="O70" s="109"/>
      <c r="P70" s="109"/>
      <c r="Q70" s="110"/>
    </row>
    <row r="71" spans="1:17" ht="20.100000000000001" customHeight="1" x14ac:dyDescent="0.25">
      <c r="A71" s="120"/>
      <c r="B71" s="121"/>
      <c r="C71" s="121"/>
      <c r="D71" s="121"/>
      <c r="E71" s="110"/>
      <c r="G71" s="127"/>
      <c r="H71" s="128"/>
      <c r="I71" s="63"/>
      <c r="J71" s="109"/>
      <c r="K71" s="110"/>
      <c r="M71" s="124"/>
      <c r="N71" s="109"/>
      <c r="O71" s="109"/>
      <c r="P71" s="109"/>
      <c r="Q71" s="110"/>
    </row>
    <row r="72" spans="1:17" ht="20.100000000000001" customHeight="1" x14ac:dyDescent="0.25">
      <c r="A72" s="94" t="s">
        <v>20</v>
      </c>
      <c r="B72" s="129"/>
      <c r="C72" s="96">
        <v>1</v>
      </c>
      <c r="D72" s="1"/>
      <c r="E72" s="69" t="str">
        <f>IF(D72="","",ROUND(C72*D72,2))</f>
        <v/>
      </c>
      <c r="G72" s="130" t="s">
        <v>42</v>
      </c>
      <c r="H72" s="131"/>
      <c r="I72" s="132">
        <v>1</v>
      </c>
      <c r="J72" s="1"/>
      <c r="K72" s="69" t="str">
        <f>IF(J72="","",ROUND(I72*J72,2))</f>
        <v/>
      </c>
      <c r="M72" s="130">
        <v>1</v>
      </c>
      <c r="N72" s="131"/>
      <c r="O72" s="133"/>
      <c r="P72" s="1"/>
      <c r="Q72" s="69" t="str">
        <f>IF(P72="","",ROUND(M72*P72,2))</f>
        <v/>
      </c>
    </row>
    <row r="73" spans="1:17" ht="20.100000000000001" customHeight="1" thickBot="1" x14ac:dyDescent="0.3">
      <c r="A73" s="94" t="s">
        <v>19</v>
      </c>
      <c r="B73" s="129"/>
      <c r="C73" s="96">
        <v>1</v>
      </c>
      <c r="D73" s="1"/>
      <c r="E73" s="69" t="str">
        <f t="shared" ref="E73:E74" si="6">IF(D73="","",ROUND(C73*D73,2))</f>
        <v/>
      </c>
      <c r="G73" s="130" t="s">
        <v>38</v>
      </c>
      <c r="H73" s="131"/>
      <c r="I73" s="132">
        <v>1</v>
      </c>
      <c r="J73" s="1"/>
      <c r="K73" s="69" t="str">
        <f t="shared" ref="K73:K75" si="7">IF(J73="","",ROUND(I73*J73,2))</f>
        <v/>
      </c>
      <c r="M73" s="99" t="s">
        <v>90</v>
      </c>
      <c r="N73" s="100"/>
      <c r="O73" s="100"/>
      <c r="P73" s="100"/>
      <c r="Q73" s="77">
        <f>IF(COUNTA(Q72)=0,"",SUM(Q72))</f>
        <v>0</v>
      </c>
    </row>
    <row r="74" spans="1:17" ht="20.100000000000001" customHeight="1" thickBot="1" x14ac:dyDescent="0.3">
      <c r="A74" s="94" t="s">
        <v>18</v>
      </c>
      <c r="B74" s="129"/>
      <c r="C74" s="96">
        <v>1</v>
      </c>
      <c r="D74" s="1"/>
      <c r="E74" s="69" t="str">
        <f t="shared" si="6"/>
        <v/>
      </c>
      <c r="G74" s="130" t="s">
        <v>34</v>
      </c>
      <c r="H74" s="131"/>
      <c r="I74" s="132">
        <v>1</v>
      </c>
      <c r="J74" s="1"/>
      <c r="K74" s="69" t="str">
        <f t="shared" si="7"/>
        <v/>
      </c>
      <c r="M74" s="78" t="s">
        <v>91</v>
      </c>
      <c r="N74" s="79"/>
      <c r="O74" s="79"/>
      <c r="P74" s="80">
        <v>0.02</v>
      </c>
      <c r="Q74" s="81"/>
    </row>
    <row r="75" spans="1:17" ht="20.100000000000001" customHeight="1" thickBot="1" x14ac:dyDescent="0.3">
      <c r="A75" s="99" t="s">
        <v>0</v>
      </c>
      <c r="B75" s="100"/>
      <c r="C75" s="100"/>
      <c r="D75" s="100"/>
      <c r="E75" s="77">
        <f>IF(COUNTA(E72:E74)=0,"",SUM(E72:E74))</f>
        <v>0</v>
      </c>
      <c r="G75" s="130" t="s">
        <v>30</v>
      </c>
      <c r="H75" s="131"/>
      <c r="I75" s="132">
        <v>1</v>
      </c>
      <c r="J75" s="1"/>
      <c r="K75" s="69" t="str">
        <f t="shared" si="7"/>
        <v/>
      </c>
      <c r="P75" s="17"/>
      <c r="Q75" s="17"/>
    </row>
    <row r="76" spans="1:17" s="17" customFormat="1" ht="20.100000000000001" customHeight="1" thickBot="1" x14ac:dyDescent="0.3">
      <c r="A76" s="78" t="s">
        <v>91</v>
      </c>
      <c r="B76" s="79"/>
      <c r="C76" s="79"/>
      <c r="D76" s="80">
        <v>0.05</v>
      </c>
      <c r="E76" s="81"/>
      <c r="G76" s="99" t="s">
        <v>87</v>
      </c>
      <c r="H76" s="100"/>
      <c r="I76" s="100"/>
      <c r="J76" s="100"/>
      <c r="K76" s="77">
        <f>IF(COUNTA(K72:K75)=0,"",SUM(K72:K75))</f>
        <v>0</v>
      </c>
    </row>
    <row r="77" spans="1:17" s="17" customFormat="1" ht="20.100000000000001" customHeight="1" thickBot="1" x14ac:dyDescent="0.3">
      <c r="A77" s="134"/>
      <c r="B77" s="134"/>
      <c r="C77" s="134"/>
      <c r="D77" s="135"/>
      <c r="E77" s="136"/>
      <c r="G77" s="78" t="s">
        <v>91</v>
      </c>
      <c r="H77" s="79"/>
      <c r="I77" s="79"/>
      <c r="J77" s="80">
        <v>0.02</v>
      </c>
      <c r="K77" s="81"/>
    </row>
    <row r="78" spans="1:17" s="17" customFormat="1" ht="20.100000000000001" customHeight="1" thickBot="1" x14ac:dyDescent="0.3">
      <c r="A78" s="134"/>
      <c r="B78" s="134"/>
      <c r="C78" s="134"/>
      <c r="D78" s="135"/>
      <c r="E78" s="136"/>
    </row>
    <row r="79" spans="1:17" s="17" customFormat="1" ht="20.100000000000001" customHeight="1" x14ac:dyDescent="0.25">
      <c r="A79" s="30" t="s">
        <v>99</v>
      </c>
      <c r="B79" s="31"/>
      <c r="C79" s="31"/>
      <c r="D79" s="31"/>
      <c r="E79" s="32"/>
      <c r="G79" s="30" t="s">
        <v>108</v>
      </c>
      <c r="H79" s="31"/>
      <c r="I79" s="31"/>
      <c r="J79" s="31"/>
      <c r="K79" s="32"/>
    </row>
    <row r="80" spans="1:17" s="17" customFormat="1" ht="64.5" customHeight="1" x14ac:dyDescent="0.25">
      <c r="A80" s="137" t="s">
        <v>100</v>
      </c>
      <c r="B80" s="138"/>
      <c r="C80" s="138"/>
      <c r="D80" s="138"/>
      <c r="E80" s="139"/>
      <c r="G80" s="137" t="s">
        <v>106</v>
      </c>
      <c r="H80" s="138"/>
      <c r="I80" s="138"/>
      <c r="J80" s="138"/>
      <c r="K80" s="139"/>
    </row>
    <row r="81" spans="1:17" s="17" customFormat="1" ht="20.100000000000001" customHeight="1" x14ac:dyDescent="0.25">
      <c r="A81" s="40"/>
      <c r="B81" s="41"/>
      <c r="C81" s="41"/>
      <c r="D81" s="41"/>
      <c r="E81" s="42"/>
      <c r="G81" s="40"/>
      <c r="H81" s="41"/>
      <c r="I81" s="41"/>
      <c r="J81" s="41"/>
      <c r="K81" s="42"/>
    </row>
    <row r="82" spans="1:17" s="17" customFormat="1" ht="20.100000000000001" customHeight="1" x14ac:dyDescent="0.25">
      <c r="A82" s="102" t="s">
        <v>24</v>
      </c>
      <c r="B82" s="103"/>
      <c r="C82" s="104"/>
      <c r="D82" s="47" t="s">
        <v>16</v>
      </c>
      <c r="E82" s="48" t="s">
        <v>15</v>
      </c>
      <c r="G82" s="102" t="s">
        <v>24</v>
      </c>
      <c r="H82" s="103"/>
      <c r="I82" s="104"/>
      <c r="J82" s="47" t="s">
        <v>16</v>
      </c>
      <c r="K82" s="48" t="s">
        <v>15</v>
      </c>
    </row>
    <row r="83" spans="1:17" s="17" customFormat="1" ht="20.100000000000001" customHeight="1" x14ac:dyDescent="0.25">
      <c r="A83" s="124" t="s">
        <v>12</v>
      </c>
      <c r="B83" s="109"/>
      <c r="C83" s="109"/>
      <c r="D83" s="140" t="s">
        <v>101</v>
      </c>
      <c r="E83" s="110" t="s">
        <v>105</v>
      </c>
      <c r="G83" s="124" t="s">
        <v>12</v>
      </c>
      <c r="H83" s="109"/>
      <c r="I83" s="109"/>
      <c r="J83" s="140" t="s">
        <v>101</v>
      </c>
      <c r="K83" s="110" t="s">
        <v>105</v>
      </c>
    </row>
    <row r="84" spans="1:17" s="17" customFormat="1" ht="20.100000000000001" customHeight="1" x14ac:dyDescent="0.25">
      <c r="A84" s="124"/>
      <c r="B84" s="109"/>
      <c r="C84" s="109"/>
      <c r="D84" s="109"/>
      <c r="E84" s="110"/>
      <c r="G84" s="124"/>
      <c r="H84" s="109"/>
      <c r="I84" s="109"/>
      <c r="J84" s="109"/>
      <c r="K84" s="110"/>
    </row>
    <row r="85" spans="1:17" s="17" customFormat="1" ht="20.100000000000001" customHeight="1" x14ac:dyDescent="0.25">
      <c r="A85" s="124"/>
      <c r="B85" s="109"/>
      <c r="C85" s="109"/>
      <c r="D85" s="109"/>
      <c r="E85" s="110"/>
      <c r="G85" s="124"/>
      <c r="H85" s="109"/>
      <c r="I85" s="109"/>
      <c r="J85" s="109"/>
      <c r="K85" s="110"/>
    </row>
    <row r="86" spans="1:17" s="17" customFormat="1" ht="20.100000000000001" customHeight="1" x14ac:dyDescent="0.25">
      <c r="A86" s="141">
        <v>1</v>
      </c>
      <c r="B86" s="142"/>
      <c r="C86" s="143"/>
      <c r="D86" s="1"/>
      <c r="E86" s="69" t="str">
        <f>IF(D86="","",ROUND(A86*D86,2))</f>
        <v/>
      </c>
      <c r="G86" s="141">
        <v>1</v>
      </c>
      <c r="H86" s="142"/>
      <c r="I86" s="143"/>
      <c r="J86" s="1"/>
      <c r="K86" s="69" t="str">
        <f>IF(J86="","",ROUND(G86*J86,2))</f>
        <v/>
      </c>
    </row>
    <row r="87" spans="1:17" s="17" customFormat="1" ht="20.100000000000001" customHeight="1" thickBot="1" x14ac:dyDescent="0.3">
      <c r="A87" s="99" t="s">
        <v>102</v>
      </c>
      <c r="B87" s="100"/>
      <c r="C87" s="100"/>
      <c r="D87" s="100"/>
      <c r="E87" s="77">
        <f>IF(COUNTA(E86)=0,"",SUM(E86))</f>
        <v>0</v>
      </c>
      <c r="G87" s="99" t="s">
        <v>107</v>
      </c>
      <c r="H87" s="100"/>
      <c r="I87" s="100"/>
      <c r="J87" s="100"/>
      <c r="K87" s="77">
        <f>IF(COUNTA(K86)=0,"",SUM(K86))</f>
        <v>0</v>
      </c>
    </row>
    <row r="88" spans="1:17" ht="20.100000000000001" customHeight="1" thickBot="1" x14ac:dyDescent="0.3">
      <c r="A88" s="78" t="s">
        <v>91</v>
      </c>
      <c r="B88" s="79"/>
      <c r="C88" s="79"/>
      <c r="D88" s="80">
        <v>0.01</v>
      </c>
      <c r="E88" s="81"/>
      <c r="F88" s="144"/>
      <c r="G88" s="78" t="s">
        <v>91</v>
      </c>
      <c r="H88" s="79"/>
      <c r="I88" s="79"/>
      <c r="J88" s="80">
        <v>0.01</v>
      </c>
      <c r="K88" s="81"/>
      <c r="P88" s="17"/>
      <c r="Q88" s="17"/>
    </row>
    <row r="89" spans="1:17" ht="20.100000000000001" customHeight="1" thickBot="1" x14ac:dyDescent="0.3">
      <c r="A89" s="145"/>
      <c r="B89" s="146"/>
      <c r="C89" s="146"/>
      <c r="D89" s="147"/>
      <c r="E89" s="148"/>
      <c r="F89" s="144"/>
      <c r="G89" s="144"/>
      <c r="H89" s="144"/>
      <c r="I89" s="144"/>
      <c r="J89" s="144"/>
      <c r="P89" s="17"/>
      <c r="Q89" s="17"/>
    </row>
    <row r="90" spans="1:17" ht="70.5" customHeight="1" thickBot="1" x14ac:dyDescent="0.3">
      <c r="A90" s="149" t="s">
        <v>109</v>
      </c>
      <c r="B90" s="150"/>
      <c r="C90" s="150"/>
      <c r="D90" s="150"/>
      <c r="E90" s="150"/>
      <c r="F90" s="150"/>
      <c r="G90" s="151"/>
      <c r="H90" s="152" t="s">
        <v>93</v>
      </c>
      <c r="I90" s="153" t="s">
        <v>94</v>
      </c>
      <c r="J90" s="154"/>
    </row>
    <row r="91" spans="1:17" ht="25.5" customHeight="1" x14ac:dyDescent="0.25">
      <c r="A91" s="155" t="s">
        <v>9</v>
      </c>
      <c r="B91" s="156"/>
      <c r="C91" s="156"/>
      <c r="D91" s="156"/>
      <c r="E91" s="10">
        <f>E29</f>
        <v>0</v>
      </c>
      <c r="F91" s="11"/>
      <c r="G91" s="11"/>
      <c r="H91" s="157">
        <v>1</v>
      </c>
      <c r="I91" s="157">
        <v>10</v>
      </c>
      <c r="J91" s="158"/>
    </row>
    <row r="92" spans="1:17" ht="19.5" customHeight="1" x14ac:dyDescent="0.25">
      <c r="A92" s="159" t="s">
        <v>8</v>
      </c>
      <c r="B92" s="160"/>
      <c r="C92" s="160"/>
      <c r="D92" s="160"/>
      <c r="E92" s="8">
        <f>K29</f>
        <v>0</v>
      </c>
      <c r="F92" s="9"/>
      <c r="G92" s="9"/>
      <c r="H92" s="161">
        <v>10</v>
      </c>
      <c r="I92" s="161">
        <v>100</v>
      </c>
      <c r="J92" s="158"/>
    </row>
    <row r="93" spans="1:17" ht="20.100000000000001" customHeight="1" x14ac:dyDescent="0.25">
      <c r="A93" s="159" t="s">
        <v>7</v>
      </c>
      <c r="B93" s="160"/>
      <c r="C93" s="160"/>
      <c r="D93" s="160"/>
      <c r="E93" s="8">
        <f>Q29</f>
        <v>0</v>
      </c>
      <c r="F93" s="9"/>
      <c r="G93" s="9"/>
      <c r="H93" s="161">
        <v>25</v>
      </c>
      <c r="I93" s="161">
        <v>250</v>
      </c>
      <c r="J93" s="158"/>
    </row>
    <row r="94" spans="1:17" ht="20.100000000000001" customHeight="1" x14ac:dyDescent="0.25">
      <c r="A94" s="159" t="s">
        <v>6</v>
      </c>
      <c r="B94" s="160"/>
      <c r="C94" s="160"/>
      <c r="D94" s="160"/>
      <c r="E94" s="8">
        <f>E51</f>
        <v>0</v>
      </c>
      <c r="F94" s="9"/>
      <c r="G94" s="9"/>
      <c r="H94" s="161">
        <v>15</v>
      </c>
      <c r="I94" s="161">
        <v>150</v>
      </c>
      <c r="J94" s="158"/>
    </row>
    <row r="95" spans="1:17" ht="20.100000000000001" customHeight="1" x14ac:dyDescent="0.25">
      <c r="A95" s="159" t="s">
        <v>5</v>
      </c>
      <c r="B95" s="160"/>
      <c r="C95" s="160"/>
      <c r="D95" s="160"/>
      <c r="E95" s="8">
        <f>K51</f>
        <v>0</v>
      </c>
      <c r="F95" s="9"/>
      <c r="G95" s="9"/>
      <c r="H95" s="161">
        <v>15</v>
      </c>
      <c r="I95" s="161">
        <v>150</v>
      </c>
      <c r="J95" s="158"/>
    </row>
    <row r="96" spans="1:17" ht="20.100000000000001" customHeight="1" x14ac:dyDescent="0.25">
      <c r="A96" s="159" t="s">
        <v>4</v>
      </c>
      <c r="B96" s="160"/>
      <c r="C96" s="160"/>
      <c r="D96" s="160"/>
      <c r="E96" s="8">
        <f>Q51</f>
        <v>0</v>
      </c>
      <c r="F96" s="9"/>
      <c r="G96" s="9"/>
      <c r="H96" s="161">
        <v>5</v>
      </c>
      <c r="I96" s="161">
        <v>50</v>
      </c>
      <c r="J96" s="158"/>
    </row>
    <row r="97" spans="1:10" ht="20.100000000000001" customHeight="1" x14ac:dyDescent="0.25">
      <c r="A97" s="159" t="s">
        <v>3</v>
      </c>
      <c r="B97" s="160"/>
      <c r="C97" s="160"/>
      <c r="D97" s="160"/>
      <c r="E97" s="8">
        <f>E62</f>
        <v>0</v>
      </c>
      <c r="F97" s="9"/>
      <c r="G97" s="9"/>
      <c r="H97" s="161">
        <v>5</v>
      </c>
      <c r="I97" s="161">
        <v>50</v>
      </c>
      <c r="J97" s="158"/>
    </row>
    <row r="98" spans="1:10" ht="20.100000000000001" customHeight="1" x14ac:dyDescent="0.25">
      <c r="A98" s="159" t="s">
        <v>2</v>
      </c>
      <c r="B98" s="160"/>
      <c r="C98" s="160"/>
      <c r="D98" s="160"/>
      <c r="E98" s="8">
        <f>K62</f>
        <v>0</v>
      </c>
      <c r="F98" s="9"/>
      <c r="G98" s="9"/>
      <c r="H98" s="161">
        <v>5</v>
      </c>
      <c r="I98" s="161">
        <v>50</v>
      </c>
      <c r="J98" s="158"/>
    </row>
    <row r="99" spans="1:10" ht="20.100000000000001" customHeight="1" x14ac:dyDescent="0.25">
      <c r="A99" s="159" t="s">
        <v>1</v>
      </c>
      <c r="B99" s="160"/>
      <c r="C99" s="160"/>
      <c r="D99" s="160"/>
      <c r="E99" s="8">
        <f>Q62</f>
        <v>0</v>
      </c>
      <c r="F99" s="9"/>
      <c r="G99" s="9"/>
      <c r="H99" s="161">
        <v>10</v>
      </c>
      <c r="I99" s="161">
        <v>100</v>
      </c>
      <c r="J99" s="158"/>
    </row>
    <row r="100" spans="1:10" ht="20.100000000000001" customHeight="1" x14ac:dyDescent="0.25">
      <c r="A100" s="162" t="s">
        <v>0</v>
      </c>
      <c r="B100" s="163"/>
      <c r="C100" s="163"/>
      <c r="D100" s="163"/>
      <c r="E100" s="12">
        <f>E75</f>
        <v>0</v>
      </c>
      <c r="F100" s="13"/>
      <c r="G100" s="13"/>
      <c r="H100" s="161">
        <v>5</v>
      </c>
      <c r="I100" s="161">
        <v>50</v>
      </c>
      <c r="J100" s="158"/>
    </row>
    <row r="101" spans="1:10" ht="20.100000000000001" customHeight="1" x14ac:dyDescent="0.25">
      <c r="A101" s="162" t="s">
        <v>87</v>
      </c>
      <c r="B101" s="163"/>
      <c r="C101" s="163"/>
      <c r="D101" s="163"/>
      <c r="E101" s="5">
        <f>K76</f>
        <v>0</v>
      </c>
      <c r="F101" s="6"/>
      <c r="G101" s="6"/>
      <c r="H101" s="164">
        <v>1</v>
      </c>
      <c r="I101" s="164">
        <v>10</v>
      </c>
      <c r="J101" s="158"/>
    </row>
    <row r="102" spans="1:10" ht="20.100000000000001" customHeight="1" x14ac:dyDescent="0.25">
      <c r="A102" s="160" t="s">
        <v>90</v>
      </c>
      <c r="B102" s="160"/>
      <c r="C102" s="160"/>
      <c r="D102" s="160"/>
      <c r="E102" s="5">
        <f>Q73</f>
        <v>0</v>
      </c>
      <c r="F102" s="6"/>
      <c r="G102" s="7"/>
      <c r="H102" s="165">
        <v>1</v>
      </c>
      <c r="I102" s="164">
        <v>10</v>
      </c>
      <c r="J102" s="158"/>
    </row>
    <row r="103" spans="1:10" ht="20.100000000000001" customHeight="1" x14ac:dyDescent="0.25">
      <c r="A103" s="160" t="s">
        <v>102</v>
      </c>
      <c r="B103" s="160"/>
      <c r="C103" s="160"/>
      <c r="D103" s="160"/>
      <c r="E103" s="5">
        <f>E87</f>
        <v>0</v>
      </c>
      <c r="F103" s="6"/>
      <c r="G103" s="7"/>
      <c r="H103" s="165">
        <v>1</v>
      </c>
      <c r="I103" s="164">
        <v>10</v>
      </c>
      <c r="J103" s="158"/>
    </row>
    <row r="104" spans="1:10" ht="20.100000000000001" customHeight="1" thickBot="1" x14ac:dyDescent="0.3">
      <c r="A104" s="163" t="s">
        <v>107</v>
      </c>
      <c r="B104" s="163"/>
      <c r="C104" s="163"/>
      <c r="D104" s="163"/>
      <c r="E104" s="2">
        <f>K87</f>
        <v>0</v>
      </c>
      <c r="F104" s="3"/>
      <c r="G104" s="4"/>
      <c r="H104" s="166">
        <v>1</v>
      </c>
      <c r="I104" s="164">
        <v>10</v>
      </c>
      <c r="J104" s="158"/>
    </row>
    <row r="105" spans="1:10" ht="20.100000000000001" customHeight="1" x14ac:dyDescent="0.25">
      <c r="A105" s="167" t="s">
        <v>82</v>
      </c>
      <c r="B105" s="168"/>
      <c r="C105" s="168"/>
      <c r="D105" s="168"/>
      <c r="E105" s="169">
        <f>IF(COUNTA(E91:E104)=0,"",SUM(E91:E104))</f>
        <v>0</v>
      </c>
      <c r="F105" s="170"/>
      <c r="G105" s="171"/>
      <c r="H105" s="172">
        <f>SUM(H91:H104)</f>
        <v>100</v>
      </c>
      <c r="I105" s="173">
        <f>SUM(I91:I104)</f>
        <v>1000</v>
      </c>
      <c r="J105" s="174"/>
    </row>
    <row r="106" spans="1:10" ht="20.100000000000001" customHeight="1" thickBot="1" x14ac:dyDescent="0.3">
      <c r="A106" s="175"/>
      <c r="B106" s="176"/>
      <c r="C106" s="176"/>
      <c r="D106" s="176"/>
      <c r="E106" s="177"/>
      <c r="F106" s="178"/>
      <c r="G106" s="179"/>
      <c r="H106" s="180"/>
      <c r="I106" s="181"/>
      <c r="J106" s="174"/>
    </row>
    <row r="107" spans="1:10" ht="20.100000000000001" customHeight="1" thickBot="1" x14ac:dyDescent="0.3"/>
    <row r="108" spans="1:10" ht="36" customHeight="1" x14ac:dyDescent="0.25">
      <c r="A108" s="182"/>
      <c r="B108" s="183" t="s">
        <v>97</v>
      </c>
      <c r="C108" s="184"/>
      <c r="D108" s="184"/>
      <c r="E108" s="184"/>
      <c r="F108" s="184"/>
      <c r="G108" s="184"/>
      <c r="H108" s="184"/>
      <c r="I108" s="185"/>
    </row>
    <row r="109" spans="1:10" ht="20.100000000000001" customHeight="1" thickBot="1" x14ac:dyDescent="0.3">
      <c r="A109" s="186"/>
      <c r="B109" s="187"/>
      <c r="C109" s="188"/>
      <c r="D109" s="188"/>
      <c r="E109" s="188"/>
      <c r="F109" s="188"/>
      <c r="G109" s="188"/>
      <c r="H109" s="188"/>
      <c r="I109" s="189"/>
    </row>
    <row r="110" spans="1:10" ht="20.100000000000001" customHeight="1" x14ac:dyDescent="0.25"/>
    <row r="111" spans="1:10" ht="20.100000000000001" customHeight="1" thickBot="1" x14ac:dyDescent="0.3">
      <c r="F111" s="190"/>
      <c r="G111" s="191"/>
    </row>
    <row r="112" spans="1:10" ht="63.75" customHeight="1" x14ac:dyDescent="0.25">
      <c r="A112" s="192" t="s">
        <v>96</v>
      </c>
      <c r="B112" s="193"/>
      <c r="C112" s="193"/>
      <c r="D112" s="193"/>
      <c r="E112" s="193"/>
      <c r="F112" s="193"/>
      <c r="G112" s="193"/>
      <c r="H112" s="193"/>
      <c r="I112" s="194"/>
    </row>
    <row r="113" spans="1:9" ht="5.25" customHeight="1" x14ac:dyDescent="0.25">
      <c r="A113" s="195"/>
      <c r="B113" s="196"/>
      <c r="C113" s="196"/>
      <c r="D113" s="196"/>
      <c r="E113" s="196"/>
      <c r="F113" s="190"/>
      <c r="G113" s="191"/>
      <c r="H113" s="196"/>
      <c r="I113" s="197"/>
    </row>
    <row r="114" spans="1:9" ht="60.75" customHeight="1" thickBot="1" x14ac:dyDescent="0.3">
      <c r="A114" s="198" t="s">
        <v>98</v>
      </c>
      <c r="B114" s="199"/>
      <c r="C114" s="199"/>
      <c r="D114" s="199"/>
      <c r="E114" s="199"/>
      <c r="F114" s="199"/>
      <c r="G114" s="199"/>
      <c r="H114" s="199"/>
      <c r="I114" s="200"/>
    </row>
    <row r="115" spans="1:9" ht="20.100000000000001" customHeight="1" x14ac:dyDescent="0.25">
      <c r="F115" s="201"/>
      <c r="G115" s="191"/>
    </row>
    <row r="116" spans="1:9" ht="20.100000000000001" customHeight="1" x14ac:dyDescent="0.25">
      <c r="F116" s="201"/>
      <c r="G116" s="191"/>
    </row>
    <row r="117" spans="1:9" ht="20.100000000000001" customHeight="1" x14ac:dyDescent="0.25">
      <c r="F117" s="191"/>
      <c r="G117" s="191"/>
    </row>
  </sheetData>
  <sheetProtection algorithmName="SHA-512" hashValue="LJ/CQ3JualwEDMIaUJu6tg42CXYoCu2eZaBPg31V1jVQH/FylaYWrtHiZiLmNiXnfACOvsI99U7N1tFRAHht4A==" saltValue="E+w6mTybU9ci/spViaTCMg==" spinCount="100000" sheet="1" objects="1" scenarios="1" selectLockedCells="1"/>
  <mergeCells count="229">
    <mergeCell ref="A10:E10"/>
    <mergeCell ref="G10:K10"/>
    <mergeCell ref="M10:Q10"/>
    <mergeCell ref="A11:E11"/>
    <mergeCell ref="G11:K11"/>
    <mergeCell ref="M11:Q11"/>
    <mergeCell ref="A1:D1"/>
    <mergeCell ref="A3:C3"/>
    <mergeCell ref="A4:B4"/>
    <mergeCell ref="A6:E6"/>
    <mergeCell ref="A7:E7"/>
    <mergeCell ref="B9:F9"/>
    <mergeCell ref="A12:E12"/>
    <mergeCell ref="G12:K12"/>
    <mergeCell ref="M12:Q12"/>
    <mergeCell ref="A14:A16"/>
    <mergeCell ref="B14:B16"/>
    <mergeCell ref="C14:C16"/>
    <mergeCell ref="D14:D16"/>
    <mergeCell ref="E14:E16"/>
    <mergeCell ref="G14:G16"/>
    <mergeCell ref="H14:H16"/>
    <mergeCell ref="A23:A25"/>
    <mergeCell ref="G23:G25"/>
    <mergeCell ref="M23:M25"/>
    <mergeCell ref="A26:A28"/>
    <mergeCell ref="G26:G28"/>
    <mergeCell ref="M26:M28"/>
    <mergeCell ref="P14:P16"/>
    <mergeCell ref="Q14:Q16"/>
    <mergeCell ref="A17:A19"/>
    <mergeCell ref="G17:G19"/>
    <mergeCell ref="M17:M19"/>
    <mergeCell ref="A20:A22"/>
    <mergeCell ref="G20:G22"/>
    <mergeCell ref="M20:M22"/>
    <mergeCell ref="I14:I16"/>
    <mergeCell ref="J14:J16"/>
    <mergeCell ref="K14:K16"/>
    <mergeCell ref="M14:M16"/>
    <mergeCell ref="N14:N16"/>
    <mergeCell ref="O14:O16"/>
    <mergeCell ref="A32:E32"/>
    <mergeCell ref="G32:K32"/>
    <mergeCell ref="M32:Q32"/>
    <mergeCell ref="A33:E33"/>
    <mergeCell ref="G33:K33"/>
    <mergeCell ref="M33:Q33"/>
    <mergeCell ref="A29:D29"/>
    <mergeCell ref="G29:J29"/>
    <mergeCell ref="M29:P29"/>
    <mergeCell ref="A30:C30"/>
    <mergeCell ref="D30:E30"/>
    <mergeCell ref="G30:I30"/>
    <mergeCell ref="J30:K30"/>
    <mergeCell ref="M30:O30"/>
    <mergeCell ref="P30:Q30"/>
    <mergeCell ref="I36:I38"/>
    <mergeCell ref="J36:J38"/>
    <mergeCell ref="K36:K38"/>
    <mergeCell ref="M36:M38"/>
    <mergeCell ref="A34:E34"/>
    <mergeCell ref="G34:K34"/>
    <mergeCell ref="M34:Q34"/>
    <mergeCell ref="A36:A38"/>
    <mergeCell ref="B36:B38"/>
    <mergeCell ref="C36:C38"/>
    <mergeCell ref="D36:D38"/>
    <mergeCell ref="E36:E38"/>
    <mergeCell ref="G36:G38"/>
    <mergeCell ref="H36:H38"/>
    <mergeCell ref="P36:P38"/>
    <mergeCell ref="Q36:Q38"/>
    <mergeCell ref="N36:N38"/>
    <mergeCell ref="O36:O38"/>
    <mergeCell ref="A45:A47"/>
    <mergeCell ref="G45:G47"/>
    <mergeCell ref="M45:M47"/>
    <mergeCell ref="A48:A50"/>
    <mergeCell ref="G48:G50"/>
    <mergeCell ref="M48:M50"/>
    <mergeCell ref="A39:A41"/>
    <mergeCell ref="G39:G41"/>
    <mergeCell ref="M39:M41"/>
    <mergeCell ref="A42:A44"/>
    <mergeCell ref="G42:G44"/>
    <mergeCell ref="M42:M44"/>
    <mergeCell ref="A61:B61"/>
    <mergeCell ref="G61:H61"/>
    <mergeCell ref="M61:O61"/>
    <mergeCell ref="A56:E56"/>
    <mergeCell ref="G56:K56"/>
    <mergeCell ref="M56:Q56"/>
    <mergeCell ref="M57:O57"/>
    <mergeCell ref="A58:B60"/>
    <mergeCell ref="C58:C60"/>
    <mergeCell ref="D58:D60"/>
    <mergeCell ref="E58:E60"/>
    <mergeCell ref="G58:H60"/>
    <mergeCell ref="I58:I60"/>
    <mergeCell ref="J58:J60"/>
    <mergeCell ref="K58:K60"/>
    <mergeCell ref="M58:O60"/>
    <mergeCell ref="P58:P60"/>
    <mergeCell ref="Q58:Q60"/>
    <mergeCell ref="A62:D62"/>
    <mergeCell ref="G62:J62"/>
    <mergeCell ref="M62:P62"/>
    <mergeCell ref="A63:C63"/>
    <mergeCell ref="D63:E63"/>
    <mergeCell ref="G63:I63"/>
    <mergeCell ref="J63:K63"/>
    <mergeCell ref="M63:O63"/>
    <mergeCell ref="P63:Q63"/>
    <mergeCell ref="A68:B68"/>
    <mergeCell ref="A69:B71"/>
    <mergeCell ref="C69:C71"/>
    <mergeCell ref="D69:D71"/>
    <mergeCell ref="E69:E71"/>
    <mergeCell ref="A65:E65"/>
    <mergeCell ref="G65:K65"/>
    <mergeCell ref="A66:E66"/>
    <mergeCell ref="G66:K66"/>
    <mergeCell ref="A67:E67"/>
    <mergeCell ref="G67:K67"/>
    <mergeCell ref="J69:J71"/>
    <mergeCell ref="K69:K71"/>
    <mergeCell ref="G69:H71"/>
    <mergeCell ref="I69:I71"/>
    <mergeCell ref="A73:B73"/>
    <mergeCell ref="A79:E79"/>
    <mergeCell ref="A80:E80"/>
    <mergeCell ref="A81:E81"/>
    <mergeCell ref="A82:C82"/>
    <mergeCell ref="A97:D97"/>
    <mergeCell ref="E97:G97"/>
    <mergeCell ref="A93:D93"/>
    <mergeCell ref="E93:G93"/>
    <mergeCell ref="A74:B74"/>
    <mergeCell ref="A75:D75"/>
    <mergeCell ref="A76:C76"/>
    <mergeCell ref="D76:E76"/>
    <mergeCell ref="A83:C85"/>
    <mergeCell ref="D83:D85"/>
    <mergeCell ref="E83:E85"/>
    <mergeCell ref="A86:C86"/>
    <mergeCell ref="A87:D87"/>
    <mergeCell ref="A88:C88"/>
    <mergeCell ref="D88:E88"/>
    <mergeCell ref="A92:D92"/>
    <mergeCell ref="G86:I86"/>
    <mergeCell ref="G87:J87"/>
    <mergeCell ref="G88:I88"/>
    <mergeCell ref="A112:I112"/>
    <mergeCell ref="A114:I114"/>
    <mergeCell ref="M65:Q65"/>
    <mergeCell ref="M66:Q66"/>
    <mergeCell ref="M67:Q67"/>
    <mergeCell ref="M68:O68"/>
    <mergeCell ref="M69:O71"/>
    <mergeCell ref="P69:P71"/>
    <mergeCell ref="Q69:Q71"/>
    <mergeCell ref="M72:O72"/>
    <mergeCell ref="H105:H106"/>
    <mergeCell ref="I105:I106"/>
    <mergeCell ref="J105:J106"/>
    <mergeCell ref="A108:A109"/>
    <mergeCell ref="B108:I109"/>
    <mergeCell ref="A100:D100"/>
    <mergeCell ref="E100:G100"/>
    <mergeCell ref="A101:D101"/>
    <mergeCell ref="E101:G101"/>
    <mergeCell ref="A105:D106"/>
    <mergeCell ref="E105:G106"/>
    <mergeCell ref="A103:D103"/>
    <mergeCell ref="A72:B72"/>
    <mergeCell ref="J88:K88"/>
    <mergeCell ref="A102:D102"/>
    <mergeCell ref="E102:G102"/>
    <mergeCell ref="G76:J76"/>
    <mergeCell ref="A98:D98"/>
    <mergeCell ref="E98:G98"/>
    <mergeCell ref="A99:D99"/>
    <mergeCell ref="E99:G99"/>
    <mergeCell ref="A94:D94"/>
    <mergeCell ref="E94:G94"/>
    <mergeCell ref="A95:D95"/>
    <mergeCell ref="E95:G95"/>
    <mergeCell ref="A96:D96"/>
    <mergeCell ref="E96:G96"/>
    <mergeCell ref="A90:G90"/>
    <mergeCell ref="A91:D91"/>
    <mergeCell ref="E91:G91"/>
    <mergeCell ref="E92:G92"/>
    <mergeCell ref="P74:Q74"/>
    <mergeCell ref="G68:H68"/>
    <mergeCell ref="G79:K79"/>
    <mergeCell ref="G80:K80"/>
    <mergeCell ref="G81:K81"/>
    <mergeCell ref="G82:I82"/>
    <mergeCell ref="G83:I85"/>
    <mergeCell ref="J83:J85"/>
    <mergeCell ref="K83:K85"/>
    <mergeCell ref="G77:I77"/>
    <mergeCell ref="J77:K77"/>
    <mergeCell ref="A104:D104"/>
    <mergeCell ref="E104:G104"/>
    <mergeCell ref="A54:E54"/>
    <mergeCell ref="G54:K54"/>
    <mergeCell ref="M54:Q54"/>
    <mergeCell ref="A55:E55"/>
    <mergeCell ref="G55:K55"/>
    <mergeCell ref="M55:Q55"/>
    <mergeCell ref="A51:D51"/>
    <mergeCell ref="G51:J51"/>
    <mergeCell ref="M51:P51"/>
    <mergeCell ref="A52:C52"/>
    <mergeCell ref="D52:E52"/>
    <mergeCell ref="G52:I52"/>
    <mergeCell ref="J52:K52"/>
    <mergeCell ref="M52:O52"/>
    <mergeCell ref="P52:Q52"/>
    <mergeCell ref="G72:H72"/>
    <mergeCell ref="G73:H73"/>
    <mergeCell ref="G74:H74"/>
    <mergeCell ref="G75:H75"/>
    <mergeCell ref="E103:G103"/>
    <mergeCell ref="M73:P73"/>
    <mergeCell ref="M74:O74"/>
  </mergeCells>
  <pageMargins left="0.70866141732283472" right="0.70866141732283472" top="0.78740157480314965" bottom="0.78740157480314965" header="0.31496062992125984" footer="0.31496062992125984"/>
  <pageSetup paperSize="9" scale="29" orientation="portrait" r:id="rId1"/>
  <headerFooter>
    <oddFooter>&amp;L&amp;F&amp;RSeite &amp;P von &amp;N Seiten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Los 6</vt:lpstr>
    </vt:vector>
  </TitlesOfParts>
  <Company>Bundesanstalt für Immobilienaufgaben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Neumann, Juliane</dc:creator>
  <cp:lastModifiedBy>Gerhard, Natascha</cp:lastModifiedBy>
  <cp:lastPrinted>2025-10-13T08:58:36Z</cp:lastPrinted>
  <dcterms:created xsi:type="dcterms:W3CDTF">2018-01-30T08:36:52Z</dcterms:created>
  <dcterms:modified xsi:type="dcterms:W3CDTF">2026-03-17T05:53:52Z</dcterms:modified>
</cp:coreProperties>
</file>