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10"/>
  <workbookPr autoCompressPictures="0" defaultThemeVersion="124226"/>
  <mc:AlternateContent xmlns:mc="http://schemas.openxmlformats.org/markup-compatibility/2006">
    <mc:Choice Requires="x15">
      <x15ac:absPath xmlns:x15ac="http://schemas.microsoft.com/office/spreadsheetml/2010/11/ac" url="F:\Facility\2 BImA\0009265 - 279-24\04_Vergabeunterlagen\Vergabeunterlagen\05_an_Verdingung\Los 2\"/>
    </mc:Choice>
  </mc:AlternateContent>
  <xr:revisionPtr revIDLastSave="0" documentId="13_ncr:1_{186EFB28-1A6A-4AE0-9ED5-25680223EC95}" xr6:coauthVersionLast="47" xr6:coauthVersionMax="47" xr10:uidLastSave="{00000000-0000-0000-0000-000000000000}"/>
  <bookViews>
    <workbookView xWindow="-120" yWindow="-120" windowWidth="29040" windowHeight="15720" tabRatio="927" firstSheet="6" activeTab="6" xr2:uid="{00000000-000D-0000-FFFF-FFFF00000000}"/>
  </bookViews>
  <sheets>
    <sheet name="Anl B-02 Zusfg PB Los 2 " sheetId="20" r:id="rId1"/>
    <sheet name="Anl B-02 WE 123957_Nr. 2 Los 2" sheetId="57" r:id="rId2"/>
    <sheet name="Anl B-02 WE 123957_Nr. 4 Los 2" sheetId="54" r:id="rId3"/>
    <sheet name="Anl B-02 WE 148227 Los 2" sheetId="51" r:id="rId4"/>
    <sheet name="Anl B-02 WE 149032 Los 2" sheetId="56" r:id="rId5"/>
    <sheet name="Anl B-02 WE 150319 Los 2" sheetId="55" r:id="rId6"/>
    <sheet name="Anl B-02 WE 150587 Los 2" sheetId="53" r:id="rId7"/>
  </sheets>
  <externalReferences>
    <externalReference r:id="rId8"/>
  </externalReferences>
  <definedNames>
    <definedName name="_xlnm._FilterDatabase" localSheetId="1" hidden="1">'Anl B-02 WE 123957_Nr. 2 Los 2'!$A$26:$K$44</definedName>
    <definedName name="_xlnm._FilterDatabase" localSheetId="2" hidden="1">'Anl B-02 WE 123957_Nr. 4 Los 2'!$A$27:$K$45</definedName>
    <definedName name="_xlnm._FilterDatabase" localSheetId="3" hidden="1">'Anl B-02 WE 148227 Los 2'!$A$18:$K$24</definedName>
    <definedName name="_xlnm._FilterDatabase" localSheetId="4" hidden="1">'Anl B-02 WE 149032 Los 2'!$A$20:$K$29</definedName>
    <definedName name="_xlnm._FilterDatabase" localSheetId="5" hidden="1">'Anl B-02 WE 150319 Los 2'!$A$39:$K$69</definedName>
    <definedName name="_xlnm._FilterDatabase" localSheetId="6" hidden="1">'Anl B-02 WE 150587 Los 2'!$A$30:$K$51</definedName>
    <definedName name="Bela">[1]Muster!$I$10:$I$127</definedName>
    <definedName name="Belag">[1]Muster!$E$10:$E$127</definedName>
    <definedName name="Beton" localSheetId="1">#REF!</definedName>
    <definedName name="Beton" localSheetId="2">#REF!</definedName>
    <definedName name="Beton" localSheetId="3">#REF!</definedName>
    <definedName name="Beton" localSheetId="4">#REF!</definedName>
    <definedName name="Beton" localSheetId="5">#REF!</definedName>
    <definedName name="Beton" localSheetId="6">#REF!</definedName>
    <definedName name="Beton">#REF!</definedName>
    <definedName name="Bodenbelag" localSheetId="1">#REF!</definedName>
    <definedName name="Bodenbelag" localSheetId="2">#REF!</definedName>
    <definedName name="Bodenbelag" localSheetId="3">#REF!</definedName>
    <definedName name="Bodenbelag" localSheetId="4">#REF!</definedName>
    <definedName name="Bodenbelag" localSheetId="5">#REF!</definedName>
    <definedName name="Bodenbelag" localSheetId="6">#REF!</definedName>
    <definedName name="Bodenbelag">#REF!</definedName>
    <definedName name="_xlnm.Print_Area" localSheetId="1">'Anl B-02 WE 123957_Nr. 2 Los 2'!$A:$K</definedName>
    <definedName name="_xlnm.Print_Area" localSheetId="2">'Anl B-02 WE 123957_Nr. 4 Los 2'!$A:$K</definedName>
    <definedName name="_xlnm.Print_Area" localSheetId="3">'Anl B-02 WE 148227 Los 2'!$A:$K</definedName>
    <definedName name="_xlnm.Print_Area" localSheetId="4">'Anl B-02 WE 149032 Los 2'!$A:$K</definedName>
    <definedName name="_xlnm.Print_Area" localSheetId="5">'Anl B-02 WE 150319 Los 2'!$A:$K</definedName>
    <definedName name="_xlnm.Print_Area" localSheetId="6">'Anl B-02 WE 150587 Los 2'!$A:$K</definedName>
    <definedName name="_xlnm.Print_Area" localSheetId="0">'Anl B-02 Zusfg PB Los 2 '!$A:$K</definedName>
    <definedName name="_xlnm.Print_Titles" localSheetId="1">'Anl B-02 WE 123957_Nr. 2 Los 2'!$1:$7</definedName>
    <definedName name="_xlnm.Print_Titles" localSheetId="2">'Anl B-02 WE 123957_Nr. 4 Los 2'!$1:$7</definedName>
    <definedName name="_xlnm.Print_Titles" localSheetId="3">'Anl B-02 WE 148227 Los 2'!$1:$7</definedName>
    <definedName name="_xlnm.Print_Titles" localSheetId="4">'Anl B-02 WE 149032 Los 2'!$1:$7</definedName>
    <definedName name="_xlnm.Print_Titles" localSheetId="5">'Anl B-02 WE 150319 Los 2'!$1:$7</definedName>
    <definedName name="_xlnm.Print_Titles" localSheetId="6">'Anl B-02 WE 150587 Los 2'!$1:$7</definedName>
    <definedName name="Gesamtfläche" localSheetId="1">#REF!</definedName>
    <definedName name="Gesamtfläche" localSheetId="2">#REF!</definedName>
    <definedName name="Gesamtfläche" localSheetId="3">#REF!</definedName>
    <definedName name="Gesamtfläche" localSheetId="4">#REF!</definedName>
    <definedName name="Gesamtfläche" localSheetId="5">#REF!</definedName>
    <definedName name="Gesamtfläche" localSheetId="6">#REF!</definedName>
    <definedName name="Gesamtfläche">#REF!</definedName>
    <definedName name="Glascode" localSheetId="1">#REF!</definedName>
    <definedName name="Glascode" localSheetId="2">#REF!</definedName>
    <definedName name="Glascode" localSheetId="3">#REF!</definedName>
    <definedName name="Glascode" localSheetId="4">#REF!</definedName>
    <definedName name="Glascode" localSheetId="5">#REF!</definedName>
    <definedName name="Glascode" localSheetId="6">#REF!</definedName>
    <definedName name="Glascode">#REF!</definedName>
    <definedName name="Intervall" localSheetId="1">#REF!</definedName>
    <definedName name="Intervall" localSheetId="2">#REF!</definedName>
    <definedName name="Intervall" localSheetId="3">#REF!</definedName>
    <definedName name="Intervall" localSheetId="4">#REF!</definedName>
    <definedName name="Intervall" localSheetId="5">#REF!</definedName>
    <definedName name="Intervall" localSheetId="6">#REF!</definedName>
    <definedName name="Intervall">#REF!</definedName>
    <definedName name="Raumgruppe" localSheetId="1">#REF!</definedName>
    <definedName name="Raumgruppe" localSheetId="2">#REF!</definedName>
    <definedName name="Raumgruppe" localSheetId="3">#REF!</definedName>
    <definedName name="Raumgruppe" localSheetId="4">#REF!</definedName>
    <definedName name="Raumgruppe" localSheetId="5">#REF!</definedName>
    <definedName name="Raumgruppe" localSheetId="6">#REF!</definedName>
    <definedName name="Raumgruppe">#REF!</definedName>
    <definedName name="Raumgruppen" localSheetId="1">#REF!</definedName>
    <definedName name="Raumgruppen" localSheetId="2">#REF!</definedName>
    <definedName name="Raumgruppen" localSheetId="3">#REF!</definedName>
    <definedName name="Raumgruppen" localSheetId="4">#REF!</definedName>
    <definedName name="Raumgruppen" localSheetId="5">#REF!</definedName>
    <definedName name="Raumgruppen" localSheetId="6">#REF!</definedName>
    <definedName name="Raumgruppen">#REF!</definedName>
    <definedName name="Reinigungsfläche" localSheetId="1">#REF!</definedName>
    <definedName name="Reinigungsfläche" localSheetId="2">#REF!</definedName>
    <definedName name="Reinigungsfläche" localSheetId="3">#REF!</definedName>
    <definedName name="Reinigungsfläche" localSheetId="4">#REF!</definedName>
    <definedName name="Reinigungsfläche" localSheetId="5">#REF!</definedName>
    <definedName name="Reinigungsfläche" localSheetId="6">#REF!</definedName>
    <definedName name="Reinigungsfläche">#REF!</definedName>
    <definedName name="Reinigungsintervalle" localSheetId="1">#REF!</definedName>
    <definedName name="Reinigungsintervalle" localSheetId="2">#REF!</definedName>
    <definedName name="Reinigungsintervalle" localSheetId="3">#REF!</definedName>
    <definedName name="Reinigungsintervalle" localSheetId="4">#REF!</definedName>
    <definedName name="Reinigungsintervalle" localSheetId="5">#REF!</definedName>
    <definedName name="Reinigungsintervalle" localSheetId="6">#REF!</definedName>
    <definedName name="Reinigungsintervalle">#REF!</definedName>
    <definedName name="Turnus" localSheetId="1">#REF!</definedName>
    <definedName name="Turnus" localSheetId="2">#REF!</definedName>
    <definedName name="Turnus" localSheetId="3">#REF!</definedName>
    <definedName name="Turnus" localSheetId="4">#REF!</definedName>
    <definedName name="Turnus" localSheetId="5">#REF!</definedName>
    <definedName name="Turnus" localSheetId="6">#REF!</definedName>
    <definedName name="Turnus">#REF!</definedName>
    <definedName name="Zusammenfassung" localSheetId="1">#REF!</definedName>
    <definedName name="Zusammenfassung" localSheetId="2">#REF!</definedName>
    <definedName name="Zusammenfassung" localSheetId="3">#REF!</definedName>
    <definedName name="Zusammenfassung" localSheetId="4">#REF!</definedName>
    <definedName name="Zusammenfassung" localSheetId="5">#REF!</definedName>
    <definedName name="Zusammenfassung" localSheetId="6">#REF!</definedName>
    <definedName name="Zusammenfassung">#REF!</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I106" i="53" l="1"/>
  <c r="K106" i="53"/>
  <c r="I33" i="20"/>
  <c r="H33" i="20"/>
  <c r="E33" i="20"/>
  <c r="I63" i="56"/>
  <c r="I131" i="55"/>
  <c r="I54" i="51"/>
  <c r="K99" i="54"/>
  <c r="I99" i="54"/>
  <c r="K95" i="57"/>
  <c r="I95" i="57"/>
  <c r="K89" i="57"/>
  <c r="K54" i="51" l="1"/>
  <c r="K55" i="51" s="1"/>
  <c r="K62" i="51" s="1"/>
  <c r="F19" i="20" s="1"/>
  <c r="I92" i="54" l="1"/>
  <c r="K92" i="54"/>
  <c r="G93" i="54"/>
  <c r="I93" i="54" s="1"/>
  <c r="K93" i="54" s="1"/>
  <c r="I90" i="54"/>
  <c r="I89" i="57"/>
  <c r="I88" i="57"/>
  <c r="G89" i="57"/>
  <c r="I87" i="57"/>
  <c r="K87" i="57" l="1"/>
  <c r="I90" i="57"/>
  <c r="D33" i="20" s="1"/>
  <c r="J33" i="20" s="1"/>
  <c r="D46" i="20" s="1"/>
  <c r="K90" i="54"/>
  <c r="D12" i="20"/>
  <c r="G61" i="54"/>
  <c r="I61" i="54" s="1"/>
  <c r="K61" i="54" s="1"/>
  <c r="G60" i="54"/>
  <c r="I60" i="54" s="1"/>
  <c r="K60" i="54" s="1"/>
  <c r="G59" i="54"/>
  <c r="I59" i="54" s="1"/>
  <c r="K59" i="54" s="1"/>
  <c r="G58" i="54"/>
  <c r="I58" i="54" s="1"/>
  <c r="K58" i="54" s="1"/>
  <c r="J39" i="54"/>
  <c r="H39" i="54"/>
  <c r="G39" i="54"/>
  <c r="J38" i="54"/>
  <c r="H38" i="54"/>
  <c r="G38" i="54"/>
  <c r="J37" i="54"/>
  <c r="H37" i="54"/>
  <c r="G37" i="54"/>
  <c r="J36" i="54"/>
  <c r="H36" i="54"/>
  <c r="G36" i="54"/>
  <c r="I36" i="54" l="1"/>
  <c r="I37" i="54"/>
  <c r="I38" i="54"/>
  <c r="I39" i="54"/>
  <c r="K39" i="54"/>
  <c r="K37" i="54"/>
  <c r="K38" i="54"/>
  <c r="K36" i="54"/>
  <c r="G60" i="57"/>
  <c r="I60" i="57" s="1"/>
  <c r="K60" i="57" s="1"/>
  <c r="G59" i="57"/>
  <c r="I59" i="57" s="1"/>
  <c r="K59" i="57" s="1"/>
  <c r="G58" i="57"/>
  <c r="I58" i="57" s="1"/>
  <c r="K58" i="57" s="1"/>
  <c r="G57" i="57"/>
  <c r="I57" i="57" s="1"/>
  <c r="K57" i="57" s="1"/>
  <c r="G56" i="57"/>
  <c r="I56" i="57" s="1"/>
  <c r="K56" i="57" s="1"/>
  <c r="G55" i="57"/>
  <c r="I55" i="57" s="1"/>
  <c r="K55" i="57" s="1"/>
  <c r="G54" i="57"/>
  <c r="I54" i="57" s="1"/>
  <c r="K54" i="57" s="1"/>
  <c r="G53" i="57"/>
  <c r="I53" i="57" s="1"/>
  <c r="K53" i="57" s="1"/>
  <c r="G52" i="57"/>
  <c r="I52" i="57" s="1"/>
  <c r="K52" i="57" s="1"/>
  <c r="G51" i="57"/>
  <c r="I51" i="57" s="1"/>
  <c r="K51" i="57" s="1"/>
  <c r="G33" i="57"/>
  <c r="H33" i="57"/>
  <c r="I33" i="57" s="1"/>
  <c r="J33" i="57"/>
  <c r="G34" i="57"/>
  <c r="H34" i="57"/>
  <c r="I34" i="57" s="1"/>
  <c r="J34" i="57"/>
  <c r="G35" i="57"/>
  <c r="H35" i="57"/>
  <c r="I35" i="57" s="1"/>
  <c r="J35" i="57"/>
  <c r="G36" i="57"/>
  <c r="H36" i="57"/>
  <c r="I36" i="57" s="1"/>
  <c r="J36" i="57"/>
  <c r="G37" i="57"/>
  <c r="H37" i="57"/>
  <c r="I37" i="57" s="1"/>
  <c r="J37" i="57"/>
  <c r="G38" i="57"/>
  <c r="H38" i="57"/>
  <c r="I38" i="57" s="1"/>
  <c r="J38" i="57"/>
  <c r="K96" i="57"/>
  <c r="K104" i="57" s="1"/>
  <c r="D19" i="20" s="1"/>
  <c r="K88" i="57"/>
  <c r="G81" i="57"/>
  <c r="K81" i="57" s="1"/>
  <c r="G80" i="57"/>
  <c r="K80" i="57" s="1"/>
  <c r="K74" i="57"/>
  <c r="K73" i="57"/>
  <c r="K72" i="57"/>
  <c r="J71" i="57"/>
  <c r="K71" i="57" s="1"/>
  <c r="C66" i="57"/>
  <c r="D27" i="20" s="1"/>
  <c r="G65" i="57"/>
  <c r="I65" i="57" s="1"/>
  <c r="K65" i="57" s="1"/>
  <c r="G64" i="57"/>
  <c r="I64" i="57" s="1"/>
  <c r="K64" i="57" s="1"/>
  <c r="G63" i="57"/>
  <c r="I63" i="57" s="1"/>
  <c r="K63" i="57" s="1"/>
  <c r="G62" i="57"/>
  <c r="I62" i="57" s="1"/>
  <c r="K62" i="57" s="1"/>
  <c r="G61" i="57"/>
  <c r="I61" i="57" s="1"/>
  <c r="K61" i="57" s="1"/>
  <c r="G50" i="57"/>
  <c r="I50" i="57" s="1"/>
  <c r="K50" i="57" s="1"/>
  <c r="G49" i="57"/>
  <c r="C44" i="57"/>
  <c r="D24" i="20" s="1"/>
  <c r="J43" i="57"/>
  <c r="H43" i="57"/>
  <c r="G43" i="57"/>
  <c r="J42" i="57"/>
  <c r="H42" i="57"/>
  <c r="G42" i="57"/>
  <c r="J41" i="57"/>
  <c r="H41" i="57"/>
  <c r="G41" i="57"/>
  <c r="J40" i="57"/>
  <c r="H40" i="57"/>
  <c r="G40" i="57"/>
  <c r="J39" i="57"/>
  <c r="H39" i="57"/>
  <c r="G39" i="57"/>
  <c r="J32" i="57"/>
  <c r="H32" i="57"/>
  <c r="G32" i="57"/>
  <c r="J31" i="57"/>
  <c r="H31" i="57"/>
  <c r="G31" i="57"/>
  <c r="J30" i="57"/>
  <c r="H30" i="57"/>
  <c r="G30" i="57"/>
  <c r="J29" i="57"/>
  <c r="H29" i="57"/>
  <c r="G29" i="57"/>
  <c r="J28" i="57"/>
  <c r="H28" i="57"/>
  <c r="G28" i="57"/>
  <c r="J27" i="57"/>
  <c r="H27" i="57"/>
  <c r="G27" i="57"/>
  <c r="K90" i="57" l="1"/>
  <c r="K103" i="57" s="1"/>
  <c r="D18" i="20" s="1"/>
  <c r="I27" i="57"/>
  <c r="I28" i="57"/>
  <c r="I29" i="57"/>
  <c r="I30" i="57"/>
  <c r="I32" i="57"/>
  <c r="I40" i="57"/>
  <c r="I41" i="57"/>
  <c r="I42" i="57"/>
  <c r="I43" i="57"/>
  <c r="I31" i="57"/>
  <c r="I39" i="57"/>
  <c r="K39" i="57" s="1"/>
  <c r="K75" i="57"/>
  <c r="K101" i="57" s="1"/>
  <c r="D16" i="20" s="1"/>
  <c r="I44" i="57"/>
  <c r="D26" i="20" s="1"/>
  <c r="K34" i="57"/>
  <c r="K35" i="57"/>
  <c r="K41" i="57"/>
  <c r="G66" i="57"/>
  <c r="D28" i="20" s="1"/>
  <c r="K82" i="57"/>
  <c r="K102" i="57" s="1"/>
  <c r="D17" i="20" s="1"/>
  <c r="K36" i="57"/>
  <c r="K38" i="57"/>
  <c r="K37" i="57"/>
  <c r="K30" i="57"/>
  <c r="K33" i="57"/>
  <c r="G44" i="57"/>
  <c r="D25" i="20" s="1"/>
  <c r="K42" i="57"/>
  <c r="K32" i="57"/>
  <c r="K28" i="57"/>
  <c r="K43" i="57"/>
  <c r="K31" i="57"/>
  <c r="K27" i="57"/>
  <c r="K40" i="57"/>
  <c r="K29" i="57"/>
  <c r="I49" i="57"/>
  <c r="D32" i="20" l="1"/>
  <c r="K44" i="57"/>
  <c r="K99" i="57" s="1"/>
  <c r="D30" i="20"/>
  <c r="D14" i="20"/>
  <c r="I66" i="57"/>
  <c r="D29" i="20" s="1"/>
  <c r="K49" i="57"/>
  <c r="K66" i="57" s="1"/>
  <c r="K100" i="57" s="1"/>
  <c r="D15" i="20" s="1"/>
  <c r="D20" i="20" l="1"/>
  <c r="K105" i="57"/>
  <c r="D31" i="20"/>
  <c r="D21" i="20"/>
  <c r="D22" i="20"/>
  <c r="K106" i="57" l="1"/>
  <c r="K107" i="57" s="1"/>
  <c r="G57" i="56"/>
  <c r="K57" i="56" s="1"/>
  <c r="G56" i="56"/>
  <c r="K56" i="56" s="1"/>
  <c r="K50" i="56"/>
  <c r="K49" i="56"/>
  <c r="K48" i="56"/>
  <c r="J47" i="56"/>
  <c r="K47" i="56" s="1"/>
  <c r="C42" i="56"/>
  <c r="G27" i="20" s="1"/>
  <c r="G41" i="56"/>
  <c r="I41" i="56" s="1"/>
  <c r="K41" i="56" s="1"/>
  <c r="G40" i="56"/>
  <c r="I40" i="56" s="1"/>
  <c r="K40" i="56" s="1"/>
  <c r="G39" i="56"/>
  <c r="I39" i="56" s="1"/>
  <c r="K39" i="56" s="1"/>
  <c r="G38" i="56"/>
  <c r="I38" i="56" s="1"/>
  <c r="K38" i="56" s="1"/>
  <c r="G37" i="56"/>
  <c r="I37" i="56" s="1"/>
  <c r="K37" i="56" s="1"/>
  <c r="G36" i="56"/>
  <c r="I36" i="56" s="1"/>
  <c r="K36" i="56" s="1"/>
  <c r="G35" i="56"/>
  <c r="I35" i="56" s="1"/>
  <c r="K35" i="56" s="1"/>
  <c r="G34" i="56"/>
  <c r="C29" i="56"/>
  <c r="G24" i="20" s="1"/>
  <c r="J28" i="56"/>
  <c r="H28" i="56"/>
  <c r="G28" i="56"/>
  <c r="J27" i="56"/>
  <c r="H27" i="56"/>
  <c r="G27" i="56"/>
  <c r="J26" i="56"/>
  <c r="H26" i="56"/>
  <c r="G26" i="56"/>
  <c r="J25" i="56"/>
  <c r="H25" i="56"/>
  <c r="G25" i="56"/>
  <c r="J24" i="56"/>
  <c r="H24" i="56"/>
  <c r="G24" i="56"/>
  <c r="J23" i="56"/>
  <c r="H23" i="56"/>
  <c r="G23" i="56"/>
  <c r="J22" i="56"/>
  <c r="H22" i="56"/>
  <c r="G22" i="56"/>
  <c r="J21" i="56"/>
  <c r="H21" i="56"/>
  <c r="G21" i="56"/>
  <c r="I21" i="56" l="1"/>
  <c r="I22" i="56"/>
  <c r="I23" i="56"/>
  <c r="I24" i="56"/>
  <c r="I25" i="56"/>
  <c r="I26" i="56"/>
  <c r="I27" i="56"/>
  <c r="I28" i="56"/>
  <c r="K51" i="56"/>
  <c r="K69" i="56" s="1"/>
  <c r="G16" i="20" s="1"/>
  <c r="I29" i="56"/>
  <c r="G26" i="20" s="1"/>
  <c r="G42" i="56"/>
  <c r="G28" i="20" s="1"/>
  <c r="K58" i="56"/>
  <c r="K70" i="56" s="1"/>
  <c r="G17" i="20" s="1"/>
  <c r="G29" i="56"/>
  <c r="G25" i="20" s="1"/>
  <c r="G32" i="20" s="1"/>
  <c r="K26" i="56"/>
  <c r="K21" i="56"/>
  <c r="K25" i="56"/>
  <c r="K27" i="56"/>
  <c r="K28" i="56"/>
  <c r="K22" i="56"/>
  <c r="K23" i="56"/>
  <c r="K24" i="56"/>
  <c r="K63" i="56"/>
  <c r="K64" i="56" s="1"/>
  <c r="K71" i="56" s="1"/>
  <c r="G19" i="20" s="1"/>
  <c r="I34" i="56"/>
  <c r="G30" i="20" l="1"/>
  <c r="K29" i="56"/>
  <c r="K67" i="56" s="1"/>
  <c r="G14" i="20" s="1"/>
  <c r="I42" i="56"/>
  <c r="G29" i="20" s="1"/>
  <c r="G31" i="20" s="1"/>
  <c r="K34" i="56"/>
  <c r="K42" i="56" s="1"/>
  <c r="K68" i="56" s="1"/>
  <c r="G15" i="20" s="1"/>
  <c r="G20" i="20" l="1"/>
  <c r="G21" i="20" s="1"/>
  <c r="G22" i="20" s="1"/>
  <c r="K72" i="56"/>
  <c r="G12" i="20"/>
  <c r="H12" i="20"/>
  <c r="G40" i="55"/>
  <c r="H40" i="55"/>
  <c r="I40" i="55" s="1"/>
  <c r="J40" i="55"/>
  <c r="G41" i="55"/>
  <c r="H41" i="55"/>
  <c r="I41" i="55" s="1"/>
  <c r="J41" i="55"/>
  <c r="G42" i="55"/>
  <c r="H42" i="55"/>
  <c r="I42" i="55" s="1"/>
  <c r="J42" i="55"/>
  <c r="G43" i="55"/>
  <c r="H43" i="55"/>
  <c r="I43" i="55" s="1"/>
  <c r="J43" i="55"/>
  <c r="G44" i="55"/>
  <c r="H44" i="55"/>
  <c r="I44" i="55" s="1"/>
  <c r="J44" i="55"/>
  <c r="G45" i="55"/>
  <c r="H45" i="55"/>
  <c r="I45" i="55" s="1"/>
  <c r="J45" i="55"/>
  <c r="G46" i="55"/>
  <c r="H46" i="55"/>
  <c r="I46" i="55" s="1"/>
  <c r="J46" i="55"/>
  <c r="G47" i="55"/>
  <c r="H47" i="55"/>
  <c r="I47" i="55" s="1"/>
  <c r="J47" i="55"/>
  <c r="G48" i="55"/>
  <c r="H48" i="55"/>
  <c r="I48" i="55" s="1"/>
  <c r="J48" i="55"/>
  <c r="G49" i="55"/>
  <c r="H49" i="55"/>
  <c r="I49" i="55" s="1"/>
  <c r="J49" i="55"/>
  <c r="G50" i="55"/>
  <c r="H50" i="55"/>
  <c r="I50" i="55" s="1"/>
  <c r="J50" i="55"/>
  <c r="G51" i="55"/>
  <c r="H51" i="55"/>
  <c r="I51" i="55" s="1"/>
  <c r="J51" i="55"/>
  <c r="G52" i="55"/>
  <c r="H52" i="55"/>
  <c r="I52" i="55" s="1"/>
  <c r="J52" i="55"/>
  <c r="G53" i="55"/>
  <c r="H53" i="55"/>
  <c r="I53" i="55" s="1"/>
  <c r="J53" i="55"/>
  <c r="G54" i="55"/>
  <c r="H54" i="55"/>
  <c r="I54" i="55" s="1"/>
  <c r="J54" i="55"/>
  <c r="G55" i="55"/>
  <c r="H55" i="55"/>
  <c r="I55" i="55" s="1"/>
  <c r="J55" i="55"/>
  <c r="G56" i="55"/>
  <c r="H56" i="55"/>
  <c r="I56" i="55" s="1"/>
  <c r="J56" i="55"/>
  <c r="G57" i="55"/>
  <c r="H57" i="55"/>
  <c r="I57" i="55" s="1"/>
  <c r="J57" i="55"/>
  <c r="K57" i="55" s="1"/>
  <c r="G58" i="55"/>
  <c r="H58" i="55"/>
  <c r="I58" i="55" s="1"/>
  <c r="J58" i="55"/>
  <c r="G59" i="55"/>
  <c r="H59" i="55"/>
  <c r="I59" i="55" s="1"/>
  <c r="J59" i="55"/>
  <c r="G60" i="55"/>
  <c r="H60" i="55"/>
  <c r="I60" i="55" s="1"/>
  <c r="J60" i="55"/>
  <c r="G61" i="55"/>
  <c r="H61" i="55"/>
  <c r="I61" i="55" s="1"/>
  <c r="J61" i="55"/>
  <c r="G62" i="55"/>
  <c r="H62" i="55"/>
  <c r="I62" i="55" s="1"/>
  <c r="J62" i="55"/>
  <c r="G63" i="55"/>
  <c r="H63" i="55"/>
  <c r="I63" i="55" s="1"/>
  <c r="J63" i="55"/>
  <c r="G64" i="55"/>
  <c r="H64" i="55"/>
  <c r="I64" i="55" s="1"/>
  <c r="J64" i="55"/>
  <c r="G65" i="55"/>
  <c r="H65" i="55"/>
  <c r="I65" i="55" s="1"/>
  <c r="J65" i="55"/>
  <c r="G66" i="55"/>
  <c r="H66" i="55"/>
  <c r="I66" i="55" s="1"/>
  <c r="J66" i="55"/>
  <c r="G67" i="55"/>
  <c r="H67" i="55"/>
  <c r="I67" i="55" s="1"/>
  <c r="J67" i="55"/>
  <c r="G68" i="55"/>
  <c r="H68" i="55"/>
  <c r="I68" i="55" s="1"/>
  <c r="J68" i="55"/>
  <c r="C69" i="55"/>
  <c r="H24" i="20" s="1"/>
  <c r="G69" i="55"/>
  <c r="H25" i="20" s="1"/>
  <c r="G74" i="55"/>
  <c r="I74" i="55"/>
  <c r="K74" i="55" s="1"/>
  <c r="G75" i="55"/>
  <c r="I75" i="55" s="1"/>
  <c r="G76" i="55"/>
  <c r="I76" i="55"/>
  <c r="K76" i="55" s="1"/>
  <c r="G77" i="55"/>
  <c r="I77" i="55"/>
  <c r="K77" i="55" s="1"/>
  <c r="G78" i="55"/>
  <c r="I78" i="55" s="1"/>
  <c r="K78" i="55" s="1"/>
  <c r="G79" i="55"/>
  <c r="I79" i="55"/>
  <c r="K79" i="55" s="1"/>
  <c r="G80" i="55"/>
  <c r="I80" i="55"/>
  <c r="K80" i="55" s="1"/>
  <c r="G81" i="55"/>
  <c r="I81" i="55"/>
  <c r="K81" i="55" s="1"/>
  <c r="G82" i="55"/>
  <c r="I82" i="55"/>
  <c r="K82" i="55" s="1"/>
  <c r="G83" i="55"/>
  <c r="I83" i="55" s="1"/>
  <c r="K83" i="55" s="1"/>
  <c r="G84" i="55"/>
  <c r="I84" i="55" s="1"/>
  <c r="K84" i="55" s="1"/>
  <c r="G85" i="55"/>
  <c r="I85" i="55"/>
  <c r="K85" i="55" s="1"/>
  <c r="G86" i="55"/>
  <c r="I86" i="55"/>
  <c r="K86" i="55" s="1"/>
  <c r="G87" i="55"/>
  <c r="I87" i="55" s="1"/>
  <c r="K87" i="55" s="1"/>
  <c r="G88" i="55"/>
  <c r="I88" i="55" s="1"/>
  <c r="K88" i="55" s="1"/>
  <c r="G89" i="55"/>
  <c r="I89" i="55"/>
  <c r="K89" i="55" s="1"/>
  <c r="G90" i="55"/>
  <c r="I90" i="55"/>
  <c r="K90" i="55" s="1"/>
  <c r="G91" i="55"/>
  <c r="I91" i="55"/>
  <c r="K91" i="55" s="1"/>
  <c r="G92" i="55"/>
  <c r="I92" i="55" s="1"/>
  <c r="K92" i="55" s="1"/>
  <c r="G93" i="55"/>
  <c r="I93" i="55" s="1"/>
  <c r="K93" i="55" s="1"/>
  <c r="G94" i="55"/>
  <c r="I94" i="55"/>
  <c r="K94" i="55" s="1"/>
  <c r="G95" i="55"/>
  <c r="I95" i="55" s="1"/>
  <c r="K95" i="55" s="1"/>
  <c r="G96" i="55"/>
  <c r="I96" i="55"/>
  <c r="K96" i="55" s="1"/>
  <c r="G97" i="55"/>
  <c r="I97" i="55" s="1"/>
  <c r="K97" i="55" s="1"/>
  <c r="G98" i="55"/>
  <c r="I98" i="55" s="1"/>
  <c r="K98" i="55" s="1"/>
  <c r="G99" i="55"/>
  <c r="I99" i="55"/>
  <c r="K99" i="55" s="1"/>
  <c r="G100" i="55"/>
  <c r="I100" i="55"/>
  <c r="K100" i="55" s="1"/>
  <c r="G101" i="55"/>
  <c r="I101" i="55"/>
  <c r="K101" i="55" s="1"/>
  <c r="G102" i="55"/>
  <c r="I102" i="55"/>
  <c r="K102" i="55" s="1"/>
  <c r="C103" i="55"/>
  <c r="H27" i="20" s="1"/>
  <c r="J108" i="55"/>
  <c r="K108" i="55" s="1"/>
  <c r="K109" i="55"/>
  <c r="K110" i="55"/>
  <c r="K111" i="55"/>
  <c r="G117" i="55"/>
  <c r="K117" i="55" s="1"/>
  <c r="G118" i="55"/>
  <c r="K118" i="55" s="1"/>
  <c r="G119" i="55"/>
  <c r="K119" i="55" s="1"/>
  <c r="I125" i="55"/>
  <c r="I126" i="55" s="1"/>
  <c r="K125" i="55"/>
  <c r="K126" i="55" s="1"/>
  <c r="K139" i="55" s="1"/>
  <c r="H18" i="20" s="1"/>
  <c r="K131" i="55"/>
  <c r="K132" i="55" s="1"/>
  <c r="K140" i="55" s="1"/>
  <c r="H19" i="20" s="1"/>
  <c r="K112" i="55" l="1"/>
  <c r="K137" i="55" s="1"/>
  <c r="H16" i="20" s="1"/>
  <c r="G103" i="55"/>
  <c r="H28" i="20" s="1"/>
  <c r="K56" i="55"/>
  <c r="K73" i="56"/>
  <c r="K74" i="56" s="1"/>
  <c r="K53" i="55"/>
  <c r="K61" i="55"/>
  <c r="K48" i="55"/>
  <c r="K68" i="55"/>
  <c r="K41" i="55"/>
  <c r="K60" i="55"/>
  <c r="K40" i="55"/>
  <c r="K52" i="55"/>
  <c r="K45" i="55"/>
  <c r="K64" i="55"/>
  <c r="K44" i="55"/>
  <c r="K49" i="55"/>
  <c r="K51" i="55"/>
  <c r="K66" i="55"/>
  <c r="K54" i="55"/>
  <c r="K47" i="55"/>
  <c r="K46" i="55"/>
  <c r="K59" i="55"/>
  <c r="K50" i="55"/>
  <c r="K67" i="55"/>
  <c r="K58" i="55"/>
  <c r="K43" i="55"/>
  <c r="K62" i="55"/>
  <c r="K42" i="55"/>
  <c r="K55" i="55"/>
  <c r="K63" i="55"/>
  <c r="H32" i="20"/>
  <c r="K65" i="55"/>
  <c r="K75" i="55"/>
  <c r="I103" i="55"/>
  <c r="H29" i="20" s="1"/>
  <c r="H31" i="20" s="1"/>
  <c r="K103" i="55"/>
  <c r="K136" i="55" s="1"/>
  <c r="H15" i="20" s="1"/>
  <c r="I69" i="55"/>
  <c r="H26" i="20" s="1"/>
  <c r="H30" i="20" s="1"/>
  <c r="K120" i="55"/>
  <c r="K138" i="55" s="1"/>
  <c r="H17" i="20" s="1"/>
  <c r="G73" i="53"/>
  <c r="I73" i="53" s="1"/>
  <c r="K73" i="53" s="1"/>
  <c r="G74" i="53"/>
  <c r="I74" i="53" s="1"/>
  <c r="K74" i="53" s="1"/>
  <c r="K69" i="55" l="1"/>
  <c r="K135" i="55" s="1"/>
  <c r="K141" i="55" s="1"/>
  <c r="K142" i="55" s="1"/>
  <c r="K143" i="55" s="1"/>
  <c r="E12" i="20"/>
  <c r="K100" i="54"/>
  <c r="K108" i="54" s="1"/>
  <c r="E19" i="20" s="1"/>
  <c r="I91" i="54"/>
  <c r="G84" i="54"/>
  <c r="K84" i="54" s="1"/>
  <c r="G83" i="54"/>
  <c r="K83" i="54" s="1"/>
  <c r="G82" i="54"/>
  <c r="K82" i="54" s="1"/>
  <c r="G81" i="54"/>
  <c r="K81" i="54" s="1"/>
  <c r="K75" i="54"/>
  <c r="K74" i="54"/>
  <c r="K73" i="54"/>
  <c r="J72" i="54"/>
  <c r="K72" i="54" s="1"/>
  <c r="C67" i="54"/>
  <c r="E27" i="20" s="1"/>
  <c r="G66" i="54"/>
  <c r="I66" i="54" s="1"/>
  <c r="K66" i="54" s="1"/>
  <c r="G65" i="54"/>
  <c r="I65" i="54" s="1"/>
  <c r="K65" i="54" s="1"/>
  <c r="G64" i="54"/>
  <c r="I64" i="54" s="1"/>
  <c r="K64" i="54" s="1"/>
  <c r="G63" i="54"/>
  <c r="I63" i="54" s="1"/>
  <c r="K63" i="54" s="1"/>
  <c r="G62" i="54"/>
  <c r="I62" i="54" s="1"/>
  <c r="K62" i="54" s="1"/>
  <c r="G57" i="54"/>
  <c r="I57" i="54" s="1"/>
  <c r="K57" i="54" s="1"/>
  <c r="G56" i="54"/>
  <c r="I56" i="54" s="1"/>
  <c r="K56" i="54" s="1"/>
  <c r="G55" i="54"/>
  <c r="I55" i="54" s="1"/>
  <c r="K55" i="54" s="1"/>
  <c r="G54" i="54"/>
  <c r="I54" i="54" s="1"/>
  <c r="K54" i="54" s="1"/>
  <c r="G53" i="54"/>
  <c r="I53" i="54" s="1"/>
  <c r="K53" i="54" s="1"/>
  <c r="G52" i="54"/>
  <c r="I52" i="54" s="1"/>
  <c r="K52" i="54" s="1"/>
  <c r="G51" i="54"/>
  <c r="I51" i="54" s="1"/>
  <c r="K51" i="54" s="1"/>
  <c r="G50" i="54"/>
  <c r="I50" i="54" s="1"/>
  <c r="C45" i="54"/>
  <c r="E24" i="20" s="1"/>
  <c r="J44" i="54"/>
  <c r="H44" i="54"/>
  <c r="G44" i="54"/>
  <c r="J43" i="54"/>
  <c r="H43" i="54"/>
  <c r="G43" i="54"/>
  <c r="J42" i="54"/>
  <c r="H42" i="54"/>
  <c r="G42" i="54"/>
  <c r="J41" i="54"/>
  <c r="H41" i="54"/>
  <c r="G41" i="54"/>
  <c r="J40" i="54"/>
  <c r="H40" i="54"/>
  <c r="G40" i="54"/>
  <c r="J35" i="54"/>
  <c r="H35" i="54"/>
  <c r="G35" i="54"/>
  <c r="J34" i="54"/>
  <c r="H34" i="54"/>
  <c r="G34" i="54"/>
  <c r="J33" i="54"/>
  <c r="H33" i="54"/>
  <c r="G33" i="54"/>
  <c r="J32" i="54"/>
  <c r="H32" i="54"/>
  <c r="G32" i="54"/>
  <c r="J31" i="54"/>
  <c r="H31" i="54"/>
  <c r="G31" i="54"/>
  <c r="J30" i="54"/>
  <c r="H30" i="54"/>
  <c r="G30" i="54"/>
  <c r="J29" i="54"/>
  <c r="H29" i="54"/>
  <c r="G29" i="54"/>
  <c r="J28" i="54"/>
  <c r="H28" i="54"/>
  <c r="G28" i="54"/>
  <c r="K91" i="54" l="1"/>
  <c r="I94" i="54"/>
  <c r="I28" i="54"/>
  <c r="I29" i="54"/>
  <c r="I30" i="54"/>
  <c r="I31" i="54"/>
  <c r="I32" i="54"/>
  <c r="I33" i="54"/>
  <c r="I34" i="54"/>
  <c r="I35" i="54"/>
  <c r="I40" i="54"/>
  <c r="I41" i="54"/>
  <c r="I42" i="54"/>
  <c r="I43" i="54"/>
  <c r="I44" i="54"/>
  <c r="G45" i="54"/>
  <c r="E25" i="20" s="1"/>
  <c r="K85" i="54"/>
  <c r="K106" i="54" s="1"/>
  <c r="E17" i="20" s="1"/>
  <c r="K42" i="54"/>
  <c r="G67" i="54"/>
  <c r="E28" i="20" s="1"/>
  <c r="I45" i="54"/>
  <c r="E26" i="20" s="1"/>
  <c r="K31" i="54"/>
  <c r="K34" i="54"/>
  <c r="K43" i="54"/>
  <c r="H14" i="20"/>
  <c r="H20" i="20" s="1"/>
  <c r="H21" i="20" s="1"/>
  <c r="H22" i="20" s="1"/>
  <c r="K29" i="54"/>
  <c r="K76" i="54"/>
  <c r="K105" i="54" s="1"/>
  <c r="E16" i="20" s="1"/>
  <c r="K40" i="54"/>
  <c r="K28" i="54"/>
  <c r="K35" i="54"/>
  <c r="K32" i="54"/>
  <c r="K44" i="54"/>
  <c r="K41" i="54"/>
  <c r="K33" i="54"/>
  <c r="K30" i="54"/>
  <c r="K50" i="54"/>
  <c r="K67" i="54" s="1"/>
  <c r="K104" i="54" s="1"/>
  <c r="E15" i="20" s="1"/>
  <c r="I67" i="54"/>
  <c r="E29" i="20" s="1"/>
  <c r="K94" i="54" l="1"/>
  <c r="K107" i="54" s="1"/>
  <c r="E18" i="20" s="1"/>
  <c r="K45" i="54"/>
  <c r="K103" i="54" s="1"/>
  <c r="K109" i="54"/>
  <c r="E14" i="20"/>
  <c r="E31" i="20"/>
  <c r="E30" i="20"/>
  <c r="E32" i="20"/>
  <c r="K110" i="54"/>
  <c r="K111" i="54" s="1"/>
  <c r="E20" i="20" l="1"/>
  <c r="E21" i="20" s="1"/>
  <c r="E22" i="20" s="1"/>
  <c r="J49" i="53"/>
  <c r="G49" i="53"/>
  <c r="H49" i="53"/>
  <c r="I49" i="53" s="1"/>
  <c r="I100" i="53"/>
  <c r="G94" i="53"/>
  <c r="K94" i="53" s="1"/>
  <c r="G93" i="53"/>
  <c r="K93" i="53" s="1"/>
  <c r="G92" i="53"/>
  <c r="K92" i="53" s="1"/>
  <c r="K86" i="53"/>
  <c r="K85" i="53"/>
  <c r="K84" i="53"/>
  <c r="J83" i="53"/>
  <c r="K83" i="53" s="1"/>
  <c r="C78" i="53"/>
  <c r="I27" i="20" s="1"/>
  <c r="G77" i="53"/>
  <c r="I77" i="53" s="1"/>
  <c r="K77" i="53" s="1"/>
  <c r="G76" i="53"/>
  <c r="I76" i="53" s="1"/>
  <c r="K76" i="53" s="1"/>
  <c r="G75" i="53"/>
  <c r="I75" i="53" s="1"/>
  <c r="K75" i="53" s="1"/>
  <c r="G72" i="53"/>
  <c r="I72" i="53" s="1"/>
  <c r="K72" i="53" s="1"/>
  <c r="G71" i="53"/>
  <c r="I71" i="53" s="1"/>
  <c r="K71" i="53" s="1"/>
  <c r="G70" i="53"/>
  <c r="I70" i="53" s="1"/>
  <c r="K70" i="53" s="1"/>
  <c r="G69" i="53"/>
  <c r="I69" i="53" s="1"/>
  <c r="K69" i="53" s="1"/>
  <c r="G68" i="53"/>
  <c r="I68" i="53" s="1"/>
  <c r="K68" i="53" s="1"/>
  <c r="G67" i="53"/>
  <c r="I67" i="53" s="1"/>
  <c r="K67" i="53" s="1"/>
  <c r="G66" i="53"/>
  <c r="I66" i="53" s="1"/>
  <c r="K66" i="53" s="1"/>
  <c r="G65" i="53"/>
  <c r="I65" i="53" s="1"/>
  <c r="K65" i="53" s="1"/>
  <c r="G64" i="53"/>
  <c r="I64" i="53" s="1"/>
  <c r="K64" i="53" s="1"/>
  <c r="G63" i="53"/>
  <c r="I63" i="53" s="1"/>
  <c r="K63" i="53" s="1"/>
  <c r="G62" i="53"/>
  <c r="I62" i="53" s="1"/>
  <c r="K62" i="53" s="1"/>
  <c r="G61" i="53"/>
  <c r="I61" i="53" s="1"/>
  <c r="K61" i="53" s="1"/>
  <c r="G60" i="53"/>
  <c r="I60" i="53" s="1"/>
  <c r="K60" i="53" s="1"/>
  <c r="G59" i="53"/>
  <c r="I59" i="53" s="1"/>
  <c r="K59" i="53" s="1"/>
  <c r="G58" i="53"/>
  <c r="I58" i="53" s="1"/>
  <c r="K58" i="53" s="1"/>
  <c r="G57" i="53"/>
  <c r="I57" i="53" s="1"/>
  <c r="K57" i="53" s="1"/>
  <c r="G56" i="53"/>
  <c r="I56" i="53" s="1"/>
  <c r="C51" i="53"/>
  <c r="I24" i="20" s="1"/>
  <c r="J50" i="53"/>
  <c r="H50" i="53"/>
  <c r="G50" i="53"/>
  <c r="J48" i="53"/>
  <c r="H48" i="53"/>
  <c r="G48" i="53"/>
  <c r="J47" i="53"/>
  <c r="H47" i="53"/>
  <c r="G47" i="53"/>
  <c r="J46" i="53"/>
  <c r="H46" i="53"/>
  <c r="G46" i="53"/>
  <c r="J45" i="53"/>
  <c r="H45" i="53"/>
  <c r="G45" i="53"/>
  <c r="J44" i="53"/>
  <c r="H44" i="53"/>
  <c r="G44" i="53"/>
  <c r="J43" i="53"/>
  <c r="H43" i="53"/>
  <c r="G43" i="53"/>
  <c r="J42" i="53"/>
  <c r="H42" i="53"/>
  <c r="G42" i="53"/>
  <c r="J41" i="53"/>
  <c r="H41" i="53"/>
  <c r="G41" i="53"/>
  <c r="J40" i="53"/>
  <c r="H40" i="53"/>
  <c r="G40" i="53"/>
  <c r="J39" i="53"/>
  <c r="H39" i="53"/>
  <c r="G39" i="53"/>
  <c r="J38" i="53"/>
  <c r="H38" i="53"/>
  <c r="G38" i="53"/>
  <c r="J37" i="53"/>
  <c r="H37" i="53"/>
  <c r="G37" i="53"/>
  <c r="J36" i="53"/>
  <c r="H36" i="53"/>
  <c r="G36" i="53"/>
  <c r="J35" i="53"/>
  <c r="H35" i="53"/>
  <c r="G35" i="53"/>
  <c r="J34" i="53"/>
  <c r="H34" i="53"/>
  <c r="G34" i="53"/>
  <c r="J33" i="53"/>
  <c r="H33" i="53"/>
  <c r="G33" i="53"/>
  <c r="J32" i="53"/>
  <c r="H32" i="53"/>
  <c r="G32" i="53"/>
  <c r="J31" i="53"/>
  <c r="H31" i="53"/>
  <c r="G31" i="53"/>
  <c r="I12" i="20"/>
  <c r="K100" i="53" l="1"/>
  <c r="K101" i="53" s="1"/>
  <c r="K114" i="53" s="1"/>
  <c r="I18" i="20" s="1"/>
  <c r="I101" i="53"/>
  <c r="K49" i="53"/>
  <c r="K95" i="53"/>
  <c r="K113" i="53" s="1"/>
  <c r="I17" i="20" s="1"/>
  <c r="K87" i="53"/>
  <c r="K112" i="53" s="1"/>
  <c r="I16" i="20" s="1"/>
  <c r="K107" i="53"/>
  <c r="K115" i="53" s="1"/>
  <c r="I19" i="20" s="1"/>
  <c r="J19" i="20" s="1"/>
  <c r="I35" i="53"/>
  <c r="K35" i="53" s="1"/>
  <c r="I43" i="53"/>
  <c r="K43" i="53" s="1"/>
  <c r="I39" i="53"/>
  <c r="K39" i="53" s="1"/>
  <c r="I31" i="53"/>
  <c r="K31" i="53" s="1"/>
  <c r="I47" i="53"/>
  <c r="K47" i="53" s="1"/>
  <c r="I37" i="53"/>
  <c r="K37" i="53" s="1"/>
  <c r="I41" i="53"/>
  <c r="K41" i="53" s="1"/>
  <c r="I45" i="53"/>
  <c r="K45" i="53" s="1"/>
  <c r="I42" i="53"/>
  <c r="K42" i="53" s="1"/>
  <c r="I50" i="53"/>
  <c r="K50" i="53" s="1"/>
  <c r="I38" i="53"/>
  <c r="K38" i="53" s="1"/>
  <c r="I33" i="53"/>
  <c r="K33" i="53" s="1"/>
  <c r="I34" i="53"/>
  <c r="K34" i="53" s="1"/>
  <c r="I46" i="53"/>
  <c r="K46" i="53" s="1"/>
  <c r="I32" i="53"/>
  <c r="K32" i="53" s="1"/>
  <c r="I36" i="53"/>
  <c r="K36" i="53" s="1"/>
  <c r="I44" i="53"/>
  <c r="K44" i="53" s="1"/>
  <c r="I48" i="53"/>
  <c r="K48" i="53" s="1"/>
  <c r="G78" i="53"/>
  <c r="I28" i="20" s="1"/>
  <c r="G51" i="53"/>
  <c r="I25" i="20" s="1"/>
  <c r="I40" i="53"/>
  <c r="K40" i="53" s="1"/>
  <c r="K56" i="53"/>
  <c r="K78" i="53" s="1"/>
  <c r="K111" i="53" s="1"/>
  <c r="I15" i="20" s="1"/>
  <c r="I78" i="53"/>
  <c r="I29" i="20" s="1"/>
  <c r="K19" i="20" l="1"/>
  <c r="L19" i="20"/>
  <c r="I31" i="20"/>
  <c r="I32" i="20"/>
  <c r="I51" i="53"/>
  <c r="I26" i="20" s="1"/>
  <c r="K51" i="53"/>
  <c r="K110" i="53" s="1"/>
  <c r="F12" i="20"/>
  <c r="K116" i="53" l="1"/>
  <c r="K117" i="53" s="1"/>
  <c r="K118" i="53" s="1"/>
  <c r="I14" i="20"/>
  <c r="I30" i="20"/>
  <c r="I20" i="20" l="1"/>
  <c r="I21" i="20" s="1"/>
  <c r="I22" i="20" s="1"/>
  <c r="D41" i="20" l="1"/>
  <c r="K42" i="51"/>
  <c r="K40" i="51"/>
  <c r="G30" i="51" l="1"/>
  <c r="I30" i="51" s="1"/>
  <c r="K30" i="51" s="1"/>
  <c r="G31" i="51"/>
  <c r="I31" i="51" s="1"/>
  <c r="K31" i="51" s="1"/>
  <c r="G32" i="51"/>
  <c r="I32" i="51" s="1"/>
  <c r="K32" i="51" s="1"/>
  <c r="G33" i="51"/>
  <c r="I33" i="51" s="1"/>
  <c r="K33" i="51" s="1"/>
  <c r="C24" i="51" l="1"/>
  <c r="F24" i="20" s="1"/>
  <c r="J24" i="20" s="1"/>
  <c r="G22" i="51"/>
  <c r="H22" i="51"/>
  <c r="J22" i="51"/>
  <c r="G23" i="51"/>
  <c r="H23" i="51"/>
  <c r="J23" i="51"/>
  <c r="I22" i="51" l="1"/>
  <c r="K22" i="51" s="1"/>
  <c r="I23" i="51"/>
  <c r="K23" i="51" s="1"/>
  <c r="G48" i="51" l="1"/>
  <c r="K48" i="51" s="1"/>
  <c r="K49" i="51" l="1"/>
  <c r="G29" i="51"/>
  <c r="G34" i="51" l="1"/>
  <c r="F28" i="20" s="1"/>
  <c r="J28" i="20" s="1"/>
  <c r="I29" i="51"/>
  <c r="I34" i="51" s="1"/>
  <c r="C34" i="51"/>
  <c r="F27" i="20" s="1"/>
  <c r="J27" i="20" s="1"/>
  <c r="F29" i="20" l="1"/>
  <c r="K29" i="51"/>
  <c r="K34" i="51" s="1"/>
  <c r="K59" i="51" s="1"/>
  <c r="F15" i="20" s="1"/>
  <c r="J15" i="20" s="1"/>
  <c r="K15" i="20" l="1"/>
  <c r="L15" i="20"/>
  <c r="J29" i="20"/>
  <c r="F31" i="20"/>
  <c r="G21" i="51"/>
  <c r="H19" i="51" l="1"/>
  <c r="J19" i="51"/>
  <c r="J39" i="51" l="1"/>
  <c r="H21" i="51" l="1"/>
  <c r="J21" i="51"/>
  <c r="I21" i="51" l="1"/>
  <c r="K21" i="51" s="1"/>
  <c r="K41" i="51"/>
  <c r="K39" i="51"/>
  <c r="J20" i="51"/>
  <c r="H20" i="51"/>
  <c r="G20" i="51"/>
  <c r="G19" i="51"/>
  <c r="I19" i="51" s="1"/>
  <c r="K19" i="51" s="1"/>
  <c r="K43" i="51" l="1"/>
  <c r="K60" i="51" s="1"/>
  <c r="F16" i="20" s="1"/>
  <c r="J16" i="20" s="1"/>
  <c r="J18" i="20"/>
  <c r="K61" i="51"/>
  <c r="F17" i="20" s="1"/>
  <c r="J17" i="20" s="1"/>
  <c r="I20" i="51"/>
  <c r="K20" i="51" s="1"/>
  <c r="G24" i="51"/>
  <c r="K17" i="20" l="1"/>
  <c r="L17" i="20"/>
  <c r="K16" i="20"/>
  <c r="L16" i="20"/>
  <c r="K18" i="20"/>
  <c r="L18" i="20"/>
  <c r="F25" i="20"/>
  <c r="J25" i="20" s="1"/>
  <c r="J32" i="20" s="1"/>
  <c r="I24" i="51"/>
  <c r="F26" i="20" s="1"/>
  <c r="J26" i="20" s="1"/>
  <c r="K24" i="51"/>
  <c r="K58" i="51" s="1"/>
  <c r="K63" i="51" l="1"/>
  <c r="F14" i="20"/>
  <c r="K64" i="51"/>
  <c r="K65" i="51" s="1"/>
  <c r="F30" i="20"/>
  <c r="F20" i="20" l="1"/>
  <c r="J14" i="20"/>
  <c r="D36" i="20"/>
  <c r="J30" i="20"/>
  <c r="J31" i="20"/>
  <c r="J20" i="20" l="1"/>
  <c r="K14" i="20"/>
  <c r="L14" i="20"/>
  <c r="J21" i="20"/>
  <c r="J22" i="20" s="1"/>
  <c r="D40" i="20"/>
  <c r="D39" i="20" l="1"/>
  <c r="F32" i="20" l="1"/>
  <c r="D38" i="20"/>
  <c r="D37" i="20" l="1"/>
  <c r="D42" i="20" l="1"/>
  <c r="F21" i="20"/>
  <c r="F22" i="20" s="1"/>
  <c r="D43" i="20" l="1"/>
  <c r="D44" i="20" s="1"/>
  <c r="L20" i="20"/>
  <c r="K20" i="20"/>
  <c r="K21" i="20" l="1"/>
  <c r="K22" i="20" s="1"/>
  <c r="L21" i="20"/>
  <c r="L22" i="20" s="1"/>
</calcChain>
</file>

<file path=xl/sharedStrings.xml><?xml version="1.0" encoding="utf-8"?>
<sst xmlns="http://schemas.openxmlformats.org/spreadsheetml/2006/main" count="2082" uniqueCount="265">
  <si>
    <t>VOEK 279-24 Los 2</t>
  </si>
  <si>
    <t xml:space="preserve">Anlage B-02 </t>
  </si>
  <si>
    <t>Anlage 3</t>
  </si>
  <si>
    <t>Preisblatt Zusammenfassung Unterhalts- und Grundreinigung/Intensivreinigung</t>
  </si>
  <si>
    <t xml:space="preserve">WE 123957 </t>
  </si>
  <si>
    <t>- Leerstand, 40470 Düsseldorf, Fontanestr. 2</t>
  </si>
  <si>
    <t>- Bundesanstalt für Immobilienaufgaben (BImA), 40470 Düsseldorf, Fontanestr. 4</t>
  </si>
  <si>
    <t xml:space="preserve">WE 148227 </t>
  </si>
  <si>
    <t>- Bundesamt für Wirtschaft und Ausfuhrkontrolle (BAFA), Wirtschaftsprüferkammer (WPK), 40472 Düsseldorf, Kanzlerstr. 4</t>
  </si>
  <si>
    <t>WE 149032</t>
  </si>
  <si>
    <t>- Engagement Global gGmbH AS Düsseldorf, 40213 Düsseldorf, Benrather Straße 8</t>
  </si>
  <si>
    <t>WE 150319</t>
  </si>
  <si>
    <t>- Hauptzollamt (HZA) Düsseldorf, 40468 Düsseldorf, Wanheimer Str. 74 und 74a</t>
  </si>
  <si>
    <t>WE 150587</t>
  </si>
  <si>
    <t>- Informationstechnikzentrum Bund (ITZ Bund), 40472 Düsseldorf, Theodorstr. 109</t>
  </si>
  <si>
    <t>Zusammenfassung</t>
  </si>
  <si>
    <t>GESAMT
1 Jahr</t>
  </si>
  <si>
    <t>GESAMT 4 JAHRE</t>
  </si>
  <si>
    <t>GESAMT 6 JAHRE</t>
  </si>
  <si>
    <t>Gebäude / Nutzer</t>
  </si>
  <si>
    <t>Leerstand</t>
  </si>
  <si>
    <t>BImA</t>
  </si>
  <si>
    <t>BAFA/WPK</t>
  </si>
  <si>
    <t>Engagement Global</t>
  </si>
  <si>
    <t>HZA</t>
  </si>
  <si>
    <t>ITZ Bund</t>
  </si>
  <si>
    <t>Zwischensumme Unterhaltsreinigung</t>
  </si>
  <si>
    <t>Zwischensumme Grundreinigung/Intensivreinigung</t>
  </si>
  <si>
    <t>Zwischensumme Bedarfsleistungen</t>
  </si>
  <si>
    <t>Zwischensumme Reinigungen/Innenbereich
-Intensivreinigung Küchen….</t>
  </si>
  <si>
    <t>Zwischensumme Reinigung Außenbereich</t>
  </si>
  <si>
    <t>Zwischensumme Vorarbeiter/in</t>
  </si>
  <si>
    <t>Wertungssumme jährlich netto</t>
  </si>
  <si>
    <t>zzgl. MwSt.</t>
  </si>
  <si>
    <t>Wertungssumme jährlich brutto</t>
  </si>
  <si>
    <t>Grundfläche Unterhaltsreinigung</t>
  </si>
  <si>
    <t>jährliche Reinigungsfläche Unterhaltsreinigung</t>
  </si>
  <si>
    <t>jährliche Reinigungsstunden Unterhaltsreinigung</t>
  </si>
  <si>
    <t>Grundfläche Grundreinigung/Intensivreinigung</t>
  </si>
  <si>
    <t>jährliche Reinigungsfläche Grundreinigung/Intensivreinigung</t>
  </si>
  <si>
    <t>jährliche Reinigungsstunden Grundreinigung/Intensivreinigung</t>
  </si>
  <si>
    <t>Durchschnittliche Leistung Unterhaltsreinigung</t>
  </si>
  <si>
    <t>Durchschnittliche Leistung Grundreinigung/Intensivreinigung</t>
  </si>
  <si>
    <t>Anzahl der Reinigungen im Monat</t>
  </si>
  <si>
    <t>jährliche Reinigungsstunden Reinigung Außenbereich</t>
  </si>
  <si>
    <t>Zusammenfassung Wertungsumme</t>
  </si>
  <si>
    <t>GESAMT 1 JAHR</t>
  </si>
  <si>
    <t>Wertungssumme netto</t>
  </si>
  <si>
    <t>Gesammtsumme brutto</t>
  </si>
  <si>
    <t>Gesamt Reinigungsstunden jährl.</t>
  </si>
  <si>
    <r>
      <t xml:space="preserve">Preisblatt </t>
    </r>
    <r>
      <rPr>
        <sz val="12"/>
        <color theme="1"/>
        <rFont val="Arial"/>
        <family val="2"/>
      </rPr>
      <t>Unterhalts- und Grundreinigung</t>
    </r>
  </si>
  <si>
    <t>WE 123957 - Leerstand, 40470 Düsseldorf, Fontanestr. 2</t>
  </si>
  <si>
    <t xml:space="preserve">Hinweis: Der Bieter hat lediglich alle Felder dieser Farbe auszufüllen. </t>
  </si>
  <si>
    <t>Unterhaltsreinigung (UHR)</t>
  </si>
  <si>
    <t>Raum-
gruppe</t>
  </si>
  <si>
    <t>Bezeichnung</t>
  </si>
  <si>
    <r>
      <t>max. Richtleistung</t>
    </r>
    <r>
      <rPr>
        <sz val="9"/>
        <color rgb="FF82002A"/>
        <rFont val="Arial"/>
        <family val="2"/>
      </rPr>
      <t xml:space="preserve"> 
</t>
    </r>
    <r>
      <rPr>
        <sz val="8"/>
        <color rgb="FF82002A"/>
        <rFont val="Arial"/>
        <family val="2"/>
      </rPr>
      <t>* 1) + * 2)
(qm / Stunde / Reinigungskraft)</t>
    </r>
  </si>
  <si>
    <r>
      <t>Stundenverrechnungssatz UHR</t>
    </r>
    <r>
      <rPr>
        <sz val="8"/>
        <rFont val="Arial"/>
        <family val="2"/>
      </rPr>
      <t xml:space="preserve"> * 3)</t>
    </r>
    <r>
      <rPr>
        <b/>
        <sz val="9"/>
        <rFont val="Arial"/>
        <family val="2"/>
      </rPr>
      <t xml:space="preserve">
</t>
    </r>
    <r>
      <rPr>
        <sz val="8"/>
        <rFont val="Arial"/>
        <family val="2"/>
      </rPr>
      <t xml:space="preserve">
netto in Euro / Stunde</t>
    </r>
  </si>
  <si>
    <r>
      <t xml:space="preserve">Leistungskennzahlen Unterhaltsreinigung </t>
    </r>
    <r>
      <rPr>
        <sz val="10"/>
        <color rgb="FF82002A"/>
        <rFont val="Arial"/>
        <family val="2"/>
      </rPr>
      <t>* 1)</t>
    </r>
    <r>
      <rPr>
        <b/>
        <sz val="10"/>
        <color rgb="FF82002A"/>
        <rFont val="Arial"/>
        <family val="2"/>
      </rPr>
      <t xml:space="preserve"> :
</t>
    </r>
    <r>
      <rPr>
        <sz val="9"/>
        <color rgb="FF82002A"/>
        <rFont val="Arial"/>
        <family val="2"/>
      </rPr>
      <t>* 1) Die Leistungskennzahl wird in der jeweiligen Raumgruppe automatisch 
eingetragen. Die Kennzahlen können jedoch individuell in der entsprechenden 
Zelle des einzelnen Raumes angepasst werden, indem die Formel in der
Spalte H dieses Blattes überschrieben wird.
* 2) Die maximalen Leistungskennzahlen sind einzuhalten. 
Eine Überschreitung führt zum Ausschluss.</t>
    </r>
  </si>
  <si>
    <t>A</t>
  </si>
  <si>
    <t>Büro- und Verwaltungsräume; Kopierräume - Büros, Kopierraum</t>
  </si>
  <si>
    <t>B</t>
  </si>
  <si>
    <t>Sitzungs- und Schulungsräume - Besprechungsraum</t>
  </si>
  <si>
    <t xml:space="preserve">
* 3) Der Stundenverrechnungssatz UHR wird in der jeweiligen Raumgruppe automatisch eingetragen. Die Kennzahlen können jedoch individuell in der entsprechenden Zelle des einzelnen Raumes angepasst werden, indem die Formel in der Spalte J dieses Blattes überschrieben wird.</t>
  </si>
  <si>
    <t>C1</t>
  </si>
  <si>
    <t>Sozialräume, Teeküchen - Teeküche</t>
  </si>
  <si>
    <t>C2</t>
  </si>
  <si>
    <t>Sozialräume, Teeküchen - Erste-Hilfe-Raum</t>
  </si>
  <si>
    <t>D</t>
  </si>
  <si>
    <t>Sanitärräume</t>
  </si>
  <si>
    <t>E</t>
  </si>
  <si>
    <t>Eingangszonen und -hallen - Windfang</t>
  </si>
  <si>
    <t>F1</t>
  </si>
  <si>
    <t>Verkehrswege - Flure</t>
  </si>
  <si>
    <t>F2</t>
  </si>
  <si>
    <t>F3</t>
  </si>
  <si>
    <t>G</t>
  </si>
  <si>
    <t>Verkehrswege - Treppenhäuser</t>
  </si>
  <si>
    <t>H1</t>
  </si>
  <si>
    <t>Büroneben-, Abstell- und Serverräume - Lager-, Serverräume</t>
  </si>
  <si>
    <t>H2</t>
  </si>
  <si>
    <t>Büroneben-, Abstell- und Serverräume - Lagerräume</t>
  </si>
  <si>
    <t>I</t>
  </si>
  <si>
    <t>Archive, Keller- und Bodenräume - Archivräume</t>
  </si>
  <si>
    <t>N</t>
  </si>
  <si>
    <t>Aufzüge</t>
  </si>
  <si>
    <r>
      <t xml:space="preserve">1. Unterhaltsreinigung
</t>
    </r>
    <r>
      <rPr>
        <sz val="8"/>
        <color theme="0"/>
        <rFont val="Arial"/>
        <family val="2"/>
      </rPr>
      <t>Es können weitere Leistungen zu erbringen sein, die von dem hier angegebenen Turnus abweichen. Diese Leistungen sind bei der Kalkulation mit zu berücksichtigen. Der Turnus der weiteren Leistungen ist aus dem Leistungsverzeichnis (Anlage C-02.1) zu entnehmen.</t>
    </r>
  </si>
  <si>
    <t>Grundfläche</t>
  </si>
  <si>
    <t>Bodenbelag</t>
  </si>
  <si>
    <t>Turnus</t>
  </si>
  <si>
    <t>jährlicher 
Abrechnungs-
faktor</t>
  </si>
  <si>
    <t>jährliche 
Reinigungs-
fläche</t>
  </si>
  <si>
    <t>angebotene Richt-
leistung *</t>
  </si>
  <si>
    <t>jährliche 
Reinigungs-
stunden</t>
  </si>
  <si>
    <r>
      <t xml:space="preserve">Stunden-
verrechnungs-
satz
</t>
    </r>
    <r>
      <rPr>
        <sz val="8"/>
        <color theme="0"/>
        <rFont val="Arial"/>
        <family val="2"/>
      </rPr>
      <t>(für alle Reinigungs-
bereiche identisch)</t>
    </r>
  </si>
  <si>
    <r>
      <t xml:space="preserve">jährlicher Gesamtpreis,
</t>
    </r>
    <r>
      <rPr>
        <u/>
        <sz val="8"/>
        <color theme="0"/>
        <rFont val="Arial"/>
        <family val="2"/>
      </rPr>
      <t xml:space="preserve">max. 2 Dezimalstellen
</t>
    </r>
    <r>
      <rPr>
        <sz val="8"/>
        <color theme="0"/>
        <rFont val="Arial"/>
        <family val="2"/>
      </rPr>
      <t>(jährl. Reinigungsstunden x Stundenverrech-nungssatz)</t>
    </r>
  </si>
  <si>
    <t>Raumart (ggf. Zeitraum)</t>
  </si>
  <si>
    <t>in m²</t>
  </si>
  <si>
    <t>(Tage/Jahr)</t>
  </si>
  <si>
    <t>(qm / Std. / Reinigungskraft)</t>
  </si>
  <si>
    <t>(jährl. 
Reinigungsfläche
 ./. Richtleistung)</t>
  </si>
  <si>
    <t>netto in Euro / Stunde</t>
  </si>
  <si>
    <t>netto in Euro</t>
  </si>
  <si>
    <t>a</t>
  </si>
  <si>
    <t>b</t>
  </si>
  <si>
    <t>c</t>
  </si>
  <si>
    <t>d</t>
  </si>
  <si>
    <t>e</t>
  </si>
  <si>
    <t>f</t>
  </si>
  <si>
    <t>g = c * f</t>
  </si>
  <si>
    <t>h</t>
  </si>
  <si>
    <t>i = g / h</t>
  </si>
  <si>
    <t>j</t>
  </si>
  <si>
    <t>k = i * j</t>
  </si>
  <si>
    <t>Nadelfilzbelag</t>
  </si>
  <si>
    <t>W1</t>
  </si>
  <si>
    <t>Linoleum</t>
  </si>
  <si>
    <t>Fliesen</t>
  </si>
  <si>
    <t>W5</t>
  </si>
  <si>
    <t xml:space="preserve">W3 </t>
  </si>
  <si>
    <t>Estrich</t>
  </si>
  <si>
    <t>J1</t>
  </si>
  <si>
    <r>
      <t xml:space="preserve">2. Grund-/Intensivreinigung
</t>
    </r>
    <r>
      <rPr>
        <sz val="9"/>
        <color theme="0"/>
        <rFont val="Arial"/>
        <family val="2"/>
      </rPr>
      <t>Es handelt sich um Bedarfspositionen. Die Abfrage erfolgt zu Wertungszwecken. Auf die Beauftragung und Vergütung der abgefragten Leistungen besteht kein Anspruch. Die Konditionen sind im Bedarfsfall bindend. Weitere Informationen erhalten Sie in der Leistungsbeschreibung (Anlage C-02, Pkt. 4.07) und dem Leistungsverzeichnis (Anlage C-02.1).</t>
    </r>
  </si>
  <si>
    <t>Richt-
leistung</t>
  </si>
  <si>
    <r>
      <t xml:space="preserve">3. Bedarfsleistungen
</t>
    </r>
    <r>
      <rPr>
        <sz val="9"/>
        <color theme="0"/>
        <rFont val="Arial"/>
        <family val="2"/>
      </rPr>
      <t>Es handelt sich um Bedarfspositionen. Die Abfrage erfolgt zu Wertungszwecken. Auf die Beauftragung und Vergütung der abgefragten Leistungen besteht kein Anspruch. Bei der angegebenen Grundmenge (Std.) handelt es sich lediglich um einen Erfahrungswert.
Weitere Informationen erhalten Sie in der Leistungsbeschreibung (Anlage C-02, Pos 4.08).</t>
    </r>
  </si>
  <si>
    <t>Stunden-
verrechnungs-
satz</t>
  </si>
  <si>
    <t>(Std./Jahr) *</t>
  </si>
  <si>
    <t>g</t>
  </si>
  <si>
    <t>i</t>
  </si>
  <si>
    <t>k = f * j</t>
  </si>
  <si>
    <t>Unterhaltsreinigung</t>
  </si>
  <si>
    <t xml:space="preserve">Unterhaltsreinigung -Sonn- und Feiertag- </t>
  </si>
  <si>
    <t>Grund-/Intensivreinigungsarbeiten</t>
  </si>
  <si>
    <t xml:space="preserve">Grund-/Intensivreinigungsarbeiten -Sonn- und Feiertag- </t>
  </si>
  <si>
    <r>
      <t xml:space="preserve">4. Reinigungen Innenbereich
</t>
    </r>
    <r>
      <rPr>
        <sz val="9"/>
        <color theme="0"/>
        <rFont val="Arial"/>
        <family val="2"/>
      </rPr>
      <t>Weitere Informationen erhalten Sie in der Leistungsbeschreibung (Anlage C-02, Pkt. 5.0 und 5.01) sowie dem Leistungverzeichnis (Anlage C-02.1).</t>
    </r>
    <r>
      <rPr>
        <b/>
        <sz val="12"/>
        <color theme="0"/>
        <rFont val="Arial"/>
        <family val="2"/>
      </rPr>
      <t xml:space="preserve">     </t>
    </r>
    <r>
      <rPr>
        <sz val="8"/>
        <color theme="0"/>
        <rFont val="Arial"/>
        <family val="2"/>
      </rPr>
      <t xml:space="preserve">   </t>
    </r>
    <r>
      <rPr>
        <b/>
        <sz val="12"/>
        <color theme="0"/>
        <rFont val="Arial"/>
        <family val="2"/>
      </rPr>
      <t xml:space="preserve">                                                                               </t>
    </r>
  </si>
  <si>
    <t>Anzahl</t>
  </si>
  <si>
    <t>jährliche 
Anzahl</t>
  </si>
  <si>
    <t>Einzelpreis</t>
  </si>
  <si>
    <r>
      <t xml:space="preserve">jährlicher Gesamtpreis,
</t>
    </r>
    <r>
      <rPr>
        <u/>
        <sz val="8"/>
        <color theme="0"/>
        <rFont val="Arial"/>
        <family val="2"/>
      </rPr>
      <t xml:space="preserve">max. 2 Dezimalstellen
</t>
    </r>
  </si>
  <si>
    <t>Stck.</t>
  </si>
  <si>
    <t>netto in Euro / 
Stück.</t>
  </si>
  <si>
    <t>k = g * j</t>
  </si>
  <si>
    <t>Intensivreinigung der Kühlschränke von innen tlw. mit Eisfach</t>
  </si>
  <si>
    <t>J4</t>
  </si>
  <si>
    <t>Intensivreinigung der Mikrowellen von innen</t>
  </si>
  <si>
    <t>Zwischensumme Reinigungen Innenbereich</t>
  </si>
  <si>
    <r>
      <t xml:space="preserve">5. Reinigungen im Außenbereich
</t>
    </r>
    <r>
      <rPr>
        <sz val="9"/>
        <color theme="0"/>
        <rFont val="Arial"/>
        <family val="2"/>
      </rPr>
      <t>Weitere Informatienen erhalten Sie in der Leistungsbeschreibung (Anlage C-02, Pkt. 6.0 und 6.01) sowie dem Leistungsverzeichnis (Anlage C-02.1).</t>
    </r>
  </si>
  <si>
    <t>Zeitaufwand
/Stck.</t>
  </si>
  <si>
    <t>(Min./Ausführung)</t>
  </si>
  <si>
    <t xml:space="preserve"> (Tage/Jahr)</t>
  </si>
  <si>
    <t xml:space="preserve">(Std./Jahr) </t>
  </si>
  <si>
    <t>i = b * c * f / 60</t>
  </si>
  <si>
    <t>Standaschenbecher
Standort: Hinter dem Gebäude</t>
  </si>
  <si>
    <t>Reinigung des Hinweisschildes im Eingangsbereich
Material: Metall
Größe: 21 x 29,7 cm</t>
  </si>
  <si>
    <t>M1</t>
  </si>
  <si>
    <t>Treppenaufgang mit Handlauf 
Standort: Eingangsbereich
Belag: Naturstein</t>
  </si>
  <si>
    <t>Zwischensumme Reinigungen Außenbereich</t>
  </si>
  <si>
    <r>
      <t xml:space="preserve">6. Vorarbeiter/in                                                       </t>
    </r>
    <r>
      <rPr>
        <b/>
        <sz val="8"/>
        <color theme="0"/>
        <rFont val="Arial"/>
        <family val="2"/>
      </rPr>
      <t xml:space="preserve">
</t>
    </r>
    <r>
      <rPr>
        <sz val="8"/>
        <color theme="0"/>
        <rFont val="Arial"/>
        <family val="2"/>
      </rPr>
      <t xml:space="preserve">Weitere Informationen erhalten Sie in der Leitungsbeschreibung (Anlage C-02, Pkt. 2.02 und 7.0) </t>
    </r>
  </si>
  <si>
    <t>Zeitaufwand</t>
  </si>
  <si>
    <t>in Stunden</t>
  </si>
  <si>
    <t>i = c * 12</t>
  </si>
  <si>
    <t>Vorarbeiter/in (LG 4) - Einsatz pro Monat</t>
  </si>
  <si>
    <t>Zwischensumme
Grundreinigung/Intensivreinigung</t>
  </si>
  <si>
    <t>Zwischensumme
Reinigungen Innenreinigung</t>
  </si>
  <si>
    <t>Zwischensumme
Außenbereich</t>
  </si>
  <si>
    <t>Gesamtsumme jährlich brutto</t>
  </si>
  <si>
    <t>WE 123957 - Bundesanstalt für Immobilienaufgaben (BImA), 40470 Düsseldorf, Fontanestr. 4</t>
  </si>
  <si>
    <t>Büro- und Verwaltungsräume; Kopierräume - Kopierräume, Büros</t>
  </si>
  <si>
    <t>Sitzungs- und Schulungsräume - Besprechungsräume</t>
  </si>
  <si>
    <t>Sozialräume, Teeküchen - Aufenthaltsraum</t>
  </si>
  <si>
    <t>Sozialräume, Teeküchen - Teeküchen</t>
  </si>
  <si>
    <t>C3</t>
  </si>
  <si>
    <t>Sozialräume, Teeküchen - Umkleide</t>
  </si>
  <si>
    <t>Sanitärräume - WCs</t>
  </si>
  <si>
    <t>H</t>
  </si>
  <si>
    <t>I1</t>
  </si>
  <si>
    <t>Archive, Keller- und Bodenräume - Werkstatt</t>
  </si>
  <si>
    <t>I2</t>
  </si>
  <si>
    <t>Archive, Keller- und Bodenräume - Technikräume</t>
  </si>
  <si>
    <t>J</t>
  </si>
  <si>
    <t>sonstige Räume und Flächen - Garage (Lager)</t>
  </si>
  <si>
    <t>Büro- und Verwaltungsräume; Kopierräume - Büros</t>
  </si>
  <si>
    <t>Intensivreinigung der Geschirrspülmaschine von innen</t>
  </si>
  <si>
    <t xml:space="preserve">Intensivreinigung des Backofens von innen </t>
  </si>
  <si>
    <t>Reinigung des Hinweisschildes im Eingangsbereich
Material: Acryl
Größe: 21 x 29,7 cm</t>
  </si>
  <si>
    <t>Reinigung der Briefkastenanlage im Eingangsbereich
Material: Stahl mit Pulverbeschichtung
Größe: 39,5 x 115 x 14,3 cm</t>
  </si>
  <si>
    <t>Reinigung der Klingelanlage im Eingangsbereich
Material: Stahl mit Pulverbeschichtung
Größe: 39,5 x 115 x 14,3 cm</t>
  </si>
  <si>
    <t>WE 148227 - Bundesamt für Wirtschaft und Ausfuhrkontrolle (BAFA), Wirtschaftsprüferkammer (WPK), 40472 Düsseldorf, Kanzlerstr. 4</t>
  </si>
  <si>
    <t>C</t>
  </si>
  <si>
    <t>F</t>
  </si>
  <si>
    <t>Verkehrswege - Flur</t>
  </si>
  <si>
    <t>Archive, Keller- und Bodenräume - Lager</t>
  </si>
  <si>
    <t>Teppich</t>
  </si>
  <si>
    <t>W2</t>
  </si>
  <si>
    <t>Unterhaltsreinigung -Sonn- und Feiertag-</t>
  </si>
  <si>
    <t>Grund-/Intensivreinigungsarbeiten -Sonn- und Feiertag-</t>
  </si>
  <si>
    <t>Ausräumen der Geschirrspülmaschine</t>
  </si>
  <si>
    <r>
      <t xml:space="preserve">5. Vorarbeiter/in                                                       </t>
    </r>
    <r>
      <rPr>
        <b/>
        <sz val="8"/>
        <color theme="0"/>
        <rFont val="Arial"/>
        <family val="2"/>
      </rPr>
      <t xml:space="preserve">
</t>
    </r>
    <r>
      <rPr>
        <sz val="8"/>
        <color theme="0"/>
        <rFont val="Arial"/>
        <family val="2"/>
      </rPr>
      <t xml:space="preserve">Weitere Informationen erhalten Sie in der Leitungsbeschreibung (Anlage C-02, Pkt. 2.02 und 7.0) </t>
    </r>
  </si>
  <si>
    <t>WE 149032 - Engagement Global gGmbH AS Düsseldorf, 40213 Düsseldorf, Benrather Straße 8</t>
  </si>
  <si>
    <t>Büro- und Verwaltungsräume; Kopierräume - Kopierraum, Büros</t>
  </si>
  <si>
    <t>Eingangszonen und -hallen - Empfangsbereich</t>
  </si>
  <si>
    <t>Büroneben-, Abstell- und Serverräume -. Serverraum</t>
  </si>
  <si>
    <t>Archive, Keller- und Bodenräume - Archiv</t>
  </si>
  <si>
    <t>PVC</t>
  </si>
  <si>
    <t>J2</t>
  </si>
  <si>
    <t>Intensivreinigung der Kühlschränke tlw. mit Eisfach von innen</t>
  </si>
  <si>
    <t>Intensivreinigung der Mikrowelle von innen</t>
  </si>
  <si>
    <t>WE 150319 - Hauptzollamt (HZA) Düsseldorf, 40468 Düsseldorf, Wanheimer Str. 74 und 74a</t>
  </si>
  <si>
    <t>A1</t>
  </si>
  <si>
    <t>Büro- und Verwaltungsräume; Kopierräume - Kopier-, Geräteräume</t>
  </si>
  <si>
    <t>A2</t>
  </si>
  <si>
    <t>B1</t>
  </si>
  <si>
    <t>Sitzungs- und Schulungsräume - Vernehmungsräume</t>
  </si>
  <si>
    <t>B2</t>
  </si>
  <si>
    <t>Sozialräume, Teeküchen - Umkleideräume</t>
  </si>
  <si>
    <t>Sozialräume, Teeküchen - Warte-, Erste-Hilfe-Raum</t>
  </si>
  <si>
    <t>Eingangszonen und -hallen - Empfang</t>
  </si>
  <si>
    <t>Verkehrswege - Schleuse, Windfang</t>
  </si>
  <si>
    <t>F4</t>
  </si>
  <si>
    <t>Verkehrswege - Vorraum</t>
  </si>
  <si>
    <t>F5</t>
  </si>
  <si>
    <t>Büroneben-, Abstell- und Serverräume - Geräteräume</t>
  </si>
  <si>
    <t>Büroneben-, Abstell- und Serverräume - Aktenlager</t>
  </si>
  <si>
    <t>H3</t>
  </si>
  <si>
    <t>Büroneben-, Abstell- und Serverräume - Verteilerräume</t>
  </si>
  <si>
    <t>H4</t>
  </si>
  <si>
    <t>Archive, Keller- und Bodenräume - Müllraum</t>
  </si>
  <si>
    <t>sonstige Räume und Flächen - Tresorraum</t>
  </si>
  <si>
    <t>sonstige Räume und Flächen - WK</t>
  </si>
  <si>
    <t>J3</t>
  </si>
  <si>
    <t>sonstige Räume und Flächen - Asservatenraum</t>
  </si>
  <si>
    <t>sonstige Räume und Flächen - Tiefgarage</t>
  </si>
  <si>
    <t>N1</t>
  </si>
  <si>
    <t>Verkehrswege - Aufzüge</t>
  </si>
  <si>
    <t>N2</t>
  </si>
  <si>
    <t>Sozialräume, Teeküchen - Warteraum</t>
  </si>
  <si>
    <t>Kunststein</t>
  </si>
  <si>
    <t>Sauberlaufzone</t>
  </si>
  <si>
    <t>Beton</t>
  </si>
  <si>
    <t>J6</t>
  </si>
  <si>
    <t>Archive, Keller- und Bodenräume - Beweismittellager</t>
  </si>
  <si>
    <t>M2</t>
  </si>
  <si>
    <t>Intensivreinigung der Backöfen von innen</t>
  </si>
  <si>
    <t>Standaschenbecher mit integriertem Abfallbehälter entleeren und reinigen</t>
  </si>
  <si>
    <t>WE 150587- Informationstechnikzentrum Bund (ITZ Bund), 40472 Düsseldorf, Theodorstr. 109</t>
  </si>
  <si>
    <t>Büro- und Verwaltungsräume; Kopierräume - Büros, Kopierräume</t>
  </si>
  <si>
    <t>Büro- und Verwaltungsräume; Kopierräume - Postraum, Auswerteräume</t>
  </si>
  <si>
    <t>Sitzungs- und Schulungsräume - Besprechungs-, Schulungsräume</t>
  </si>
  <si>
    <t>Sozialräume, Teeküchen - Wartebereich</t>
  </si>
  <si>
    <t>Sozialräume, Teeküchen - Aufenthaltsräume</t>
  </si>
  <si>
    <t>C4</t>
  </si>
  <si>
    <t>Sozialräume, Teeküchen - Umkleideraum mit Dusche</t>
  </si>
  <si>
    <t>C5</t>
  </si>
  <si>
    <t>Verkehrswege - Flur, Aufzugsvorräume</t>
  </si>
  <si>
    <t>Büroneben-, Abstell- und Serverräume - Bürotechnikraum</t>
  </si>
  <si>
    <t>Büroneben-, Abstell- und Serverräume - Werkstatt, Bürotechnik, Lager</t>
  </si>
  <si>
    <t>sonstige Räume und Flächen - Testlabore</t>
  </si>
  <si>
    <t>Verkehrsflächen - Aufzüge</t>
  </si>
  <si>
    <t>Büro- und Verwaltungsräume; Kopierräume - Disposition</t>
  </si>
  <si>
    <t>Büroneben-, Abstell- und Serverräume - Werkstatt, Verteiler-, Lagerräume</t>
  </si>
  <si>
    <t>Kunststoffbelag</t>
  </si>
  <si>
    <t>Büroneben-, Abstell- und Serverräume - Werkstatt, Verteilerräume</t>
  </si>
  <si>
    <t xml:space="preserve">Archive, Keller- und Bodenräume - Lagerräume </t>
  </si>
  <si>
    <t>sonstige Räume und Flächen - Schächte</t>
  </si>
  <si>
    <t xml:space="preserve">Intensivreinigung der Backöfen von innen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</si>
</sst>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 #,##0.00\ &quot;€&quot;_-;\-* #,##0.00\ &quot;€&quot;_-;_-* &quot;-&quot;??\ &quot;€&quot;_-;_-@_-"/>
    <numFmt numFmtId="164" formatCode="_-* #,##0.00\ _€_-;\-* #,##0.00\ _€_-;_-* &quot;-&quot;??\ _€_-;_-@_-"/>
    <numFmt numFmtId="165" formatCode="#,##0.00\ &quot;€&quot;"/>
    <numFmt numFmtId="166" formatCode="#,##0.00\ &quot;qm&quot;"/>
    <numFmt numFmtId="167" formatCode="#,##0.00\ &quot;Std.&quot;"/>
    <numFmt numFmtId="168" formatCode="#,##0.00\ _€"/>
    <numFmt numFmtId="169" formatCode="#,##0.00\ &quot;m²&quot;"/>
    <numFmt numFmtId="170" formatCode="#,##0.00\ &quot;Std/Jh&quot;"/>
    <numFmt numFmtId="171" formatCode="0\ &quot;m²/Std&quot;"/>
    <numFmt numFmtId="172" formatCode="#,##0.00\ &quot;m²/Jh&quot;"/>
    <numFmt numFmtId="173" formatCode="0.00\ &quot;Rg./Mo.&quot;"/>
  </numFmts>
  <fonts count="62">
    <font>
      <sz val="11"/>
      <color theme="1"/>
      <name val="Calibri"/>
      <family val="2"/>
      <scheme val="minor"/>
    </font>
    <font>
      <sz val="11"/>
      <color theme="1"/>
      <name val="Arial"/>
      <family val="2"/>
    </font>
    <font>
      <sz val="10"/>
      <color theme="1"/>
      <name val="Arial"/>
      <family val="2"/>
    </font>
    <font>
      <sz val="10"/>
      <name val="Arial"/>
      <family val="2"/>
    </font>
    <font>
      <b/>
      <sz val="12"/>
      <name val="Arial"/>
      <family val="2"/>
    </font>
    <font>
      <sz val="8"/>
      <name val="Arial"/>
      <family val="2"/>
    </font>
    <font>
      <b/>
      <sz val="9"/>
      <name val="Arial"/>
      <family val="2"/>
    </font>
    <font>
      <sz val="11"/>
      <color theme="1"/>
      <name val="Calibri"/>
      <family val="2"/>
      <scheme val="minor"/>
    </font>
    <font>
      <b/>
      <sz val="11"/>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1"/>
      <color indexed="52"/>
      <name val="Calibri"/>
      <family val="2"/>
    </font>
    <font>
      <sz val="11"/>
      <color indexed="10"/>
      <name val="Calibri"/>
      <family val="2"/>
    </font>
    <font>
      <b/>
      <sz val="11"/>
      <color indexed="9"/>
      <name val="Calibri"/>
      <family val="2"/>
    </font>
    <font>
      <b/>
      <sz val="11"/>
      <color theme="1"/>
      <name val="Arial"/>
      <family val="2"/>
    </font>
    <font>
      <sz val="8"/>
      <color theme="1"/>
      <name val="Arial"/>
      <family val="2"/>
    </font>
    <font>
      <sz val="8"/>
      <color theme="0"/>
      <name val="Arial"/>
      <family val="2"/>
    </font>
    <font>
      <b/>
      <sz val="10"/>
      <name val="Arial"/>
      <family val="2"/>
    </font>
    <font>
      <b/>
      <sz val="12"/>
      <color theme="0"/>
      <name val="Arial"/>
      <family val="2"/>
    </font>
    <font>
      <sz val="12"/>
      <color theme="1"/>
      <name val="Arial"/>
      <family val="2"/>
    </font>
    <font>
      <b/>
      <sz val="10"/>
      <color rgb="FFFF0000"/>
      <name val="Arial"/>
      <family val="2"/>
    </font>
    <font>
      <b/>
      <sz val="9"/>
      <color theme="0"/>
      <name val="Arial"/>
      <family val="2"/>
    </font>
    <font>
      <sz val="9"/>
      <color theme="1"/>
      <name val="Arial"/>
      <family val="2"/>
    </font>
    <font>
      <u/>
      <sz val="8"/>
      <color theme="0"/>
      <name val="Arial"/>
      <family val="2"/>
    </font>
    <font>
      <b/>
      <sz val="10"/>
      <color theme="1"/>
      <name val="Arial"/>
      <family val="2"/>
    </font>
    <font>
      <b/>
      <sz val="14"/>
      <color theme="0"/>
      <name val="Arial"/>
      <family val="2"/>
    </font>
    <font>
      <b/>
      <sz val="10"/>
      <color rgb="FF82002A"/>
      <name val="Arial"/>
      <family val="2"/>
    </font>
    <font>
      <sz val="10"/>
      <color rgb="FF82002A"/>
      <name val="Arial"/>
      <family val="2"/>
    </font>
    <font>
      <sz val="9"/>
      <color rgb="FF82002A"/>
      <name val="Arial"/>
      <family val="2"/>
    </font>
    <font>
      <b/>
      <sz val="9"/>
      <color rgb="FF82002A"/>
      <name val="Arial"/>
      <family val="2"/>
    </font>
    <font>
      <sz val="8"/>
      <color rgb="FF82002A"/>
      <name val="Arial"/>
      <family val="2"/>
    </font>
    <font>
      <sz val="10"/>
      <name val="Arial"/>
      <family val="2"/>
    </font>
    <font>
      <b/>
      <sz val="12"/>
      <color theme="1"/>
      <name val="Arial"/>
      <family val="2"/>
    </font>
    <font>
      <sz val="11"/>
      <color theme="1"/>
      <name val="Arial"/>
      <family val="2"/>
    </font>
    <font>
      <sz val="11"/>
      <name val="Calibri"/>
      <family val="2"/>
      <scheme val="minor"/>
    </font>
    <font>
      <sz val="12"/>
      <name val="Arial"/>
      <family val="2"/>
    </font>
    <font>
      <u/>
      <sz val="11"/>
      <color theme="10"/>
      <name val="Calibri"/>
      <family val="2"/>
      <scheme val="minor"/>
    </font>
    <font>
      <u/>
      <sz val="11"/>
      <color theme="11"/>
      <name val="Calibri"/>
      <family val="2"/>
      <scheme val="minor"/>
    </font>
    <font>
      <sz val="8"/>
      <name val="Calibri"/>
      <family val="2"/>
      <scheme val="minor"/>
    </font>
    <font>
      <sz val="11"/>
      <color theme="1"/>
      <name val="Calibri"/>
      <family val="2"/>
    </font>
    <font>
      <sz val="11"/>
      <color theme="1"/>
      <name val="Calibri"/>
      <family val="2"/>
    </font>
    <font>
      <sz val="8"/>
      <color rgb="FFFF0000"/>
      <name val="Arial"/>
      <family val="2"/>
    </font>
    <font>
      <b/>
      <sz val="16"/>
      <name val="Arial"/>
      <family val="2"/>
    </font>
    <font>
      <b/>
      <sz val="12"/>
      <color theme="5" tint="-0.249977111117893"/>
      <name val="Arial"/>
      <family val="2"/>
    </font>
    <font>
      <sz val="9"/>
      <color theme="0"/>
      <name val="Arial"/>
      <family val="2"/>
    </font>
    <font>
      <b/>
      <sz val="8"/>
      <color theme="0"/>
      <name val="Arial"/>
      <family val="2"/>
    </font>
    <font>
      <sz val="10"/>
      <color rgb="FFFF0000"/>
      <name val="Arial"/>
      <family val="2"/>
    </font>
    <font>
      <sz val="12"/>
      <color rgb="FFFF0000"/>
      <name val="Arial"/>
      <family val="2"/>
    </font>
    <font>
      <b/>
      <sz val="8"/>
      <name val="Arial"/>
      <family val="2"/>
    </font>
    <font>
      <b/>
      <sz val="12"/>
      <color rgb="FFFF0000"/>
      <name val="Arial"/>
      <family val="2"/>
    </font>
  </fonts>
  <fills count="32">
    <fill>
      <patternFill patternType="none"/>
    </fill>
    <fill>
      <patternFill patternType="gray125"/>
    </fill>
    <fill>
      <patternFill patternType="solid">
        <fgColor rgb="FF7A9283"/>
        <bgColor indexed="64"/>
      </patternFill>
    </fill>
    <fill>
      <patternFill patternType="solid">
        <fgColor rgb="FFE4E9E6"/>
        <bgColor indexed="64"/>
      </patternFill>
    </fill>
    <fill>
      <patternFill patternType="solid">
        <fgColor rgb="FFAFBEB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theme="0" tint="-0.14999847407452621"/>
        <bgColor indexed="64"/>
      </patternFill>
    </fill>
    <fill>
      <patternFill patternType="solid">
        <fgColor rgb="FFE4E9E6"/>
        <bgColor rgb="FF000000"/>
      </patternFill>
    </fill>
    <fill>
      <patternFill patternType="solid">
        <fgColor theme="0"/>
        <bgColor indexed="64"/>
      </patternFill>
    </fill>
    <fill>
      <patternFill patternType="solid">
        <fgColor theme="6" tint="0.79998168889431442"/>
        <bgColor indexed="64"/>
      </patternFill>
    </fill>
    <fill>
      <patternFill patternType="solid">
        <fgColor theme="0" tint="-4.9989318521683403E-2"/>
        <bgColor indexed="64"/>
      </patternFill>
    </fill>
  </fills>
  <borders count="86">
    <border>
      <left/>
      <right/>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top style="medium">
        <color auto="1"/>
      </top>
      <bottom style="thin">
        <color auto="1"/>
      </bottom>
      <diagonal/>
    </border>
    <border>
      <left style="thin">
        <color auto="1"/>
      </left>
      <right style="thin">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style="thin">
        <color auto="1"/>
      </right>
      <top/>
      <bottom style="medium">
        <color auto="1"/>
      </bottom>
      <diagonal/>
    </border>
    <border>
      <left style="thin">
        <color auto="1"/>
      </left>
      <right style="medium">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style="medium">
        <color auto="1"/>
      </top>
      <bottom/>
      <diagonal/>
    </border>
    <border>
      <left/>
      <right style="thin">
        <color auto="1"/>
      </right>
      <top style="medium">
        <color auto="1"/>
      </top>
      <bottom style="thin">
        <color auto="1"/>
      </bottom>
      <diagonal/>
    </border>
    <border>
      <left/>
      <right/>
      <top style="medium">
        <color auto="1"/>
      </top>
      <bottom style="thin">
        <color auto="1"/>
      </bottom>
      <diagonal/>
    </border>
    <border>
      <left style="medium">
        <color auto="1"/>
      </left>
      <right/>
      <top/>
      <bottom/>
      <diagonal/>
    </border>
    <border>
      <left style="thin">
        <color auto="1"/>
      </left>
      <right/>
      <top/>
      <bottom/>
      <diagonal/>
    </border>
    <border>
      <left style="medium">
        <color auto="1"/>
      </left>
      <right/>
      <top style="medium">
        <color auto="1"/>
      </top>
      <bottom/>
      <diagonal/>
    </border>
    <border>
      <left/>
      <right style="medium">
        <color auto="1"/>
      </right>
      <top/>
      <bottom/>
      <diagonal/>
    </border>
    <border>
      <left style="medium">
        <color auto="1"/>
      </left>
      <right style="thin">
        <color auto="1"/>
      </right>
      <top/>
      <bottom/>
      <diagonal/>
    </border>
    <border>
      <left style="thin">
        <color auto="1"/>
      </left>
      <right/>
      <top style="medium">
        <color auto="1"/>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style="thin">
        <color auto="1"/>
      </right>
      <top style="medium">
        <color auto="1"/>
      </top>
      <bottom/>
      <diagonal/>
    </border>
    <border>
      <left/>
      <right style="thin">
        <color auto="1"/>
      </right>
      <top/>
      <bottom style="thin">
        <color auto="1"/>
      </bottom>
      <diagonal/>
    </border>
    <border>
      <left style="thin">
        <color auto="1"/>
      </left>
      <right style="medium">
        <color auto="1"/>
      </right>
      <top/>
      <bottom style="thin">
        <color auto="1"/>
      </bottom>
      <diagonal/>
    </border>
    <border>
      <left/>
      <right style="thin">
        <color auto="1"/>
      </right>
      <top/>
      <bottom/>
      <diagonal/>
    </border>
    <border>
      <left/>
      <right/>
      <top style="medium">
        <color auto="1"/>
      </top>
      <bottom/>
      <diagonal/>
    </border>
    <border>
      <left/>
      <right style="medium">
        <color auto="1"/>
      </right>
      <top style="medium">
        <color auto="1"/>
      </top>
      <bottom/>
      <diagonal/>
    </border>
    <border>
      <left style="medium">
        <color auto="1"/>
      </left>
      <right style="thin">
        <color auto="1"/>
      </right>
      <top style="medium">
        <color auto="1"/>
      </top>
      <bottom style="thin">
        <color auto="1"/>
      </bottom>
      <diagonal/>
    </border>
    <border>
      <left style="medium">
        <color auto="1"/>
      </left>
      <right/>
      <top/>
      <bottom style="medium">
        <color auto="1"/>
      </bottom>
      <diagonal/>
    </border>
    <border>
      <left/>
      <right style="thin">
        <color auto="1"/>
      </right>
      <top/>
      <bottom style="medium">
        <color auto="1"/>
      </bottom>
      <diagonal/>
    </border>
    <border>
      <left style="thin">
        <color auto="1"/>
      </left>
      <right/>
      <top/>
      <bottom style="medium">
        <color auto="1"/>
      </bottom>
      <diagonal/>
    </border>
    <border>
      <left style="thin">
        <color auto="1"/>
      </left>
      <right/>
      <top style="thin">
        <color auto="1"/>
      </top>
      <bottom style="medium">
        <color auto="1"/>
      </bottom>
      <diagonal/>
    </border>
    <border>
      <left style="thin">
        <color auto="1"/>
      </left>
      <right style="medium">
        <color auto="1"/>
      </right>
      <top/>
      <bottom/>
      <diagonal/>
    </border>
    <border>
      <left style="thin">
        <color auto="1"/>
      </left>
      <right style="thin">
        <color auto="1"/>
      </right>
      <top/>
      <bottom/>
      <diagonal/>
    </border>
    <border>
      <left style="thin">
        <color auto="1"/>
      </left>
      <right/>
      <top style="medium">
        <color auto="1"/>
      </top>
      <bottom style="medium">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top style="thin">
        <color auto="1"/>
      </top>
      <bottom/>
      <diagonal/>
    </border>
    <border>
      <left/>
      <right/>
      <top style="thin">
        <color auto="1"/>
      </top>
      <bottom style="thin">
        <color auto="1"/>
      </bottom>
      <diagonal/>
    </border>
    <border>
      <left/>
      <right/>
      <top style="thin">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bottom style="medium">
        <color indexed="64"/>
      </bottom>
      <diagonal/>
    </border>
    <border>
      <left style="thin">
        <color auto="1"/>
      </left>
      <right style="thin">
        <color auto="1"/>
      </right>
      <top/>
      <bottom style="medium">
        <color indexed="64"/>
      </bottom>
      <diagonal/>
    </border>
    <border>
      <left style="thin">
        <color indexed="64"/>
      </left>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indexed="64"/>
      </left>
      <right style="thin">
        <color indexed="64"/>
      </right>
      <top style="thin">
        <color indexed="64"/>
      </top>
      <bottom/>
      <diagonal/>
    </border>
    <border>
      <left style="thin">
        <color auto="1"/>
      </left>
      <right style="medium">
        <color auto="1"/>
      </right>
      <top style="thin">
        <color auto="1"/>
      </top>
      <bottom style="thin">
        <color auto="1"/>
      </bottom>
      <diagonal/>
    </border>
    <border>
      <left style="medium">
        <color indexed="64"/>
      </left>
      <right style="thin">
        <color auto="1"/>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auto="1"/>
      </left>
      <right style="thin">
        <color indexed="64"/>
      </right>
      <top style="thin">
        <color indexed="64"/>
      </top>
      <bottom style="medium">
        <color auto="1"/>
      </bottom>
      <diagonal/>
    </border>
    <border>
      <left/>
      <right style="thin">
        <color indexed="64"/>
      </right>
      <top style="thin">
        <color indexed="64"/>
      </top>
      <bottom style="medium">
        <color indexed="64"/>
      </bottom>
      <diagonal/>
    </border>
    <border>
      <left style="medium">
        <color indexed="64"/>
      </left>
      <right style="thin">
        <color auto="1"/>
      </right>
      <top/>
      <bottom style="thin">
        <color auto="1"/>
      </bottom>
      <diagonal/>
    </border>
    <border>
      <left style="thin">
        <color indexed="64"/>
      </left>
      <right style="thin">
        <color indexed="64"/>
      </right>
      <top style="thin">
        <color indexed="64"/>
      </top>
      <bottom style="medium">
        <color indexed="64"/>
      </bottom>
      <diagonal/>
    </border>
  </borders>
  <cellStyleXfs count="35654">
    <xf numFmtId="0" fontId="0" fillId="0" borderId="0"/>
    <xf numFmtId="0" fontId="3" fillId="0" borderId="0"/>
    <xf numFmtId="0" fontId="3" fillId="0" borderId="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1" fillId="23" borderId="8" applyNumberFormat="0" applyAlignment="0" applyProtection="0"/>
    <xf numFmtId="0" fontId="12" fillId="23" borderId="9" applyNumberFormat="0" applyAlignment="0" applyProtection="0"/>
    <xf numFmtId="0" fontId="13" fillId="10" borderId="9" applyNumberFormat="0" applyAlignment="0" applyProtection="0"/>
    <xf numFmtId="0" fontId="14" fillId="0" borderId="10" applyNumberFormat="0" applyFill="0" applyAlignment="0" applyProtection="0"/>
    <xf numFmtId="0" fontId="15" fillId="0" borderId="0" applyNumberFormat="0" applyFill="0" applyBorder="0" applyAlignment="0" applyProtection="0"/>
    <xf numFmtId="0" fontId="16" fillId="7" borderId="0" applyNumberFormat="0" applyBorder="0" applyAlignment="0" applyProtection="0"/>
    <xf numFmtId="164" fontId="3" fillId="0" borderId="0" applyFont="0" applyFill="0" applyBorder="0" applyAlignment="0" applyProtection="0"/>
    <xf numFmtId="0" fontId="17" fillId="24" borderId="0" applyNumberFormat="0" applyBorder="0" applyAlignment="0" applyProtection="0"/>
    <xf numFmtId="0" fontId="3" fillId="25" borderId="11" applyNumberFormat="0" applyFont="0" applyAlignment="0" applyProtection="0"/>
    <xf numFmtId="0" fontId="18" fillId="6" borderId="0" applyNumberFormat="0" applyBorder="0" applyAlignment="0" applyProtection="0"/>
    <xf numFmtId="0" fontId="7" fillId="0" borderId="0"/>
    <xf numFmtId="0" fontId="3" fillId="0" borderId="0"/>
    <xf numFmtId="0" fontId="3" fillId="0" borderId="0"/>
    <xf numFmtId="0" fontId="19" fillId="0" borderId="12" applyNumberFormat="0" applyFill="0" applyAlignment="0" applyProtection="0"/>
    <xf numFmtId="0" fontId="20" fillId="0" borderId="13" applyNumberFormat="0" applyFill="0" applyAlignment="0" applyProtection="0"/>
    <xf numFmtId="0" fontId="21" fillId="0" borderId="14" applyNumberFormat="0" applyFill="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3" fillId="0" borderId="15" applyNumberFormat="0" applyFill="0" applyAlignment="0" applyProtection="0"/>
    <xf numFmtId="0" fontId="24" fillId="0" borderId="0" applyNumberFormat="0" applyFill="0" applyBorder="0" applyAlignment="0" applyProtection="0"/>
    <xf numFmtId="0" fontId="25" fillId="26" borderId="16" applyNumberFormat="0" applyAlignment="0" applyProtection="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1" fillId="23" borderId="8" applyNumberFormat="0" applyAlignment="0" applyProtection="0"/>
    <xf numFmtId="0" fontId="12" fillId="23" borderId="9" applyNumberFormat="0" applyAlignment="0" applyProtection="0"/>
    <xf numFmtId="0" fontId="13" fillId="10" borderId="9" applyNumberFormat="0" applyAlignment="0" applyProtection="0"/>
    <xf numFmtId="0" fontId="14" fillId="0" borderId="10" applyNumberFormat="0" applyFill="0" applyAlignment="0" applyProtection="0"/>
    <xf numFmtId="0" fontId="15" fillId="0" borderId="0" applyNumberFormat="0" applyFill="0" applyBorder="0" applyAlignment="0" applyProtection="0"/>
    <xf numFmtId="0" fontId="16" fillId="7" borderId="0" applyNumberFormat="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17" fillId="24" borderId="0" applyNumberFormat="0" applyBorder="0" applyAlignment="0" applyProtection="0"/>
    <xf numFmtId="0" fontId="3" fillId="25" borderId="11" applyNumberFormat="0" applyFont="0" applyAlignment="0" applyProtection="0"/>
    <xf numFmtId="0" fontId="3" fillId="25" borderId="11" applyNumberFormat="0" applyFont="0" applyAlignment="0" applyProtection="0"/>
    <xf numFmtId="0" fontId="18" fillId="6" borderId="0" applyNumberFormat="0" applyBorder="0" applyAlignment="0" applyProtection="0"/>
    <xf numFmtId="0" fontId="3" fillId="0" borderId="0"/>
    <xf numFmtId="0" fontId="7" fillId="0" borderId="0"/>
    <xf numFmtId="0" fontId="7" fillId="0" borderId="0"/>
    <xf numFmtId="0" fontId="3" fillId="0" borderId="0"/>
    <xf numFmtId="0" fontId="3" fillId="0" borderId="0"/>
    <xf numFmtId="0" fontId="3" fillId="0" borderId="0"/>
    <xf numFmtId="0" fontId="19" fillId="0" borderId="12" applyNumberFormat="0" applyFill="0" applyAlignment="0" applyProtection="0"/>
    <xf numFmtId="0" fontId="20" fillId="0" borderId="13" applyNumberFormat="0" applyFill="0" applyAlignment="0" applyProtection="0"/>
    <xf numFmtId="0" fontId="21" fillId="0" borderId="14" applyNumberFormat="0" applyFill="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3" fillId="0" borderId="15" applyNumberFormat="0" applyFill="0" applyAlignment="0" applyProtection="0"/>
    <xf numFmtId="44" fontId="3" fillId="0" borderId="0" applyFont="0" applyFill="0" applyBorder="0" applyAlignment="0" applyProtection="0"/>
    <xf numFmtId="44" fontId="7" fillId="0" borderId="0" applyFont="0" applyFill="0" applyBorder="0" applyAlignment="0" applyProtection="0"/>
    <xf numFmtId="44" fontId="3" fillId="0" borderId="0" applyFont="0" applyFill="0" applyBorder="0" applyAlignment="0" applyProtection="0"/>
    <xf numFmtId="44" fontId="7" fillId="0" borderId="0" applyFont="0" applyFill="0" applyBorder="0" applyAlignment="0" applyProtection="0"/>
    <xf numFmtId="0" fontId="24" fillId="0" borderId="0" applyNumberFormat="0" applyFill="0" applyBorder="0" applyAlignment="0" applyProtection="0"/>
    <xf numFmtId="0" fontId="25" fillId="26" borderId="16" applyNumberFormat="0" applyAlignment="0" applyProtection="0"/>
    <xf numFmtId="0" fontId="43" fillId="0" borderId="0"/>
    <xf numFmtId="0" fontId="7" fillId="0" borderId="0"/>
    <xf numFmtId="0" fontId="3" fillId="0" borderId="0"/>
    <xf numFmtId="0" fontId="3" fillId="0" borderId="0"/>
    <xf numFmtId="0" fontId="3" fillId="0" borderId="0"/>
    <xf numFmtId="164" fontId="7" fillId="0" borderId="0" applyFont="0" applyFill="0" applyBorder="0" applyAlignment="0" applyProtection="0"/>
    <xf numFmtId="0" fontId="7" fillId="0" borderId="0"/>
    <xf numFmtId="0" fontId="7" fillId="0" borderId="0"/>
    <xf numFmtId="0" fontId="7" fillId="0" borderId="0"/>
    <xf numFmtId="0" fontId="7" fillId="0" borderId="0"/>
    <xf numFmtId="164" fontId="7" fillId="0" borderId="0" applyFont="0" applyFill="0" applyBorder="0" applyAlignment="0" applyProtection="0"/>
    <xf numFmtId="0" fontId="7" fillId="0" borderId="0"/>
    <xf numFmtId="0" fontId="7" fillId="0" borderId="0"/>
    <xf numFmtId="0" fontId="7" fillId="0" borderId="0"/>
    <xf numFmtId="0" fontId="7" fillId="0" borderId="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3" fillId="25" borderId="35" applyNumberFormat="0" applyFont="0" applyAlignment="0" applyProtection="0"/>
    <xf numFmtId="0" fontId="14" fillId="0" borderId="34" applyNumberFormat="0" applyFill="0" applyAlignment="0" applyProtection="0"/>
    <xf numFmtId="0" fontId="12" fillId="23" borderId="33" applyNumberFormat="0" applyAlignment="0" applyProtection="0"/>
    <xf numFmtId="0" fontId="14" fillId="0" borderId="34" applyNumberFormat="0" applyFill="0" applyAlignment="0" applyProtection="0"/>
    <xf numFmtId="0" fontId="11" fillId="23" borderId="32" applyNumberFormat="0" applyAlignment="0" applyProtection="0"/>
    <xf numFmtId="0" fontId="3" fillId="25" borderId="35" applyNumberFormat="0" applyFont="0" applyAlignment="0" applyProtection="0"/>
    <xf numFmtId="0" fontId="13" fillId="10" borderId="33" applyNumberFormat="0" applyAlignment="0" applyProtection="0"/>
    <xf numFmtId="0" fontId="11" fillId="23" borderId="32" applyNumberFormat="0" applyAlignment="0" applyProtection="0"/>
    <xf numFmtId="0" fontId="13" fillId="10" borderId="33" applyNumberFormat="0" applyAlignment="0" applyProtection="0"/>
    <xf numFmtId="0" fontId="12" fillId="23" borderId="33" applyNumberFormat="0" applyAlignment="0" applyProtection="0"/>
    <xf numFmtId="0" fontId="3" fillId="25" borderId="35" applyNumberFormat="0" applyFont="0" applyAlignment="0" applyProtection="0"/>
    <xf numFmtId="0" fontId="11" fillId="23" borderId="37" applyNumberFormat="0" applyAlignment="0" applyProtection="0"/>
    <xf numFmtId="0" fontId="12" fillId="23" borderId="38" applyNumberFormat="0" applyAlignment="0" applyProtection="0"/>
    <xf numFmtId="0" fontId="13" fillId="10" borderId="38" applyNumberFormat="0" applyAlignment="0" applyProtection="0"/>
    <xf numFmtId="0" fontId="14" fillId="0" borderId="39" applyNumberFormat="0" applyFill="0" applyAlignment="0" applyProtection="0"/>
    <xf numFmtId="0" fontId="3" fillId="25" borderId="40" applyNumberFormat="0" applyFont="0" applyAlignment="0" applyProtection="0"/>
    <xf numFmtId="0" fontId="11" fillId="23" borderId="37" applyNumberFormat="0" applyAlignment="0" applyProtection="0"/>
    <xf numFmtId="0" fontId="12" fillId="23" borderId="38" applyNumberFormat="0" applyAlignment="0" applyProtection="0"/>
    <xf numFmtId="0" fontId="13" fillId="10" borderId="38" applyNumberFormat="0" applyAlignment="0" applyProtection="0"/>
    <xf numFmtId="0" fontId="14" fillId="0" borderId="39" applyNumberFormat="0" applyFill="0" applyAlignment="0" applyProtection="0"/>
    <xf numFmtId="0" fontId="3" fillId="25" borderId="40" applyNumberFormat="0" applyFont="0" applyAlignment="0" applyProtection="0"/>
    <xf numFmtId="0" fontId="3" fillId="25" borderId="40"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5" applyNumberFormat="0" applyAlignment="0" applyProtection="0"/>
    <xf numFmtId="0" fontId="12" fillId="23" borderId="46" applyNumberFormat="0" applyAlignment="0" applyProtection="0"/>
    <xf numFmtId="0" fontId="13" fillId="10" borderId="46" applyNumberFormat="0" applyAlignment="0" applyProtection="0"/>
    <xf numFmtId="0" fontId="14" fillId="0" borderId="47" applyNumberFormat="0" applyFill="0" applyAlignment="0" applyProtection="0"/>
    <xf numFmtId="0" fontId="3" fillId="25" borderId="48" applyNumberFormat="0" applyFont="0" applyAlignment="0" applyProtection="0"/>
    <xf numFmtId="0" fontId="11" fillId="23" borderId="45" applyNumberFormat="0" applyAlignment="0" applyProtection="0"/>
    <xf numFmtId="0" fontId="12" fillId="23" borderId="46" applyNumberFormat="0" applyAlignment="0" applyProtection="0"/>
    <xf numFmtId="0" fontId="13" fillId="10" borderId="46" applyNumberFormat="0" applyAlignment="0" applyProtection="0"/>
    <xf numFmtId="0" fontId="14" fillId="0" borderId="47" applyNumberFormat="0" applyFill="0" applyAlignment="0" applyProtection="0"/>
    <xf numFmtId="0" fontId="3" fillId="25" borderId="48" applyNumberFormat="0" applyFont="0" applyAlignment="0" applyProtection="0"/>
    <xf numFmtId="0" fontId="3" fillId="25" borderId="48" applyNumberFormat="0" applyFont="0" applyAlignment="0" applyProtection="0"/>
    <xf numFmtId="0" fontId="3" fillId="0" borderId="0"/>
    <xf numFmtId="0" fontId="3" fillId="0" borderId="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1" fillId="0" borderId="0"/>
    <xf numFmtId="0" fontId="11" fillId="23" borderId="63" applyNumberFormat="0" applyAlignment="0" applyProtection="0"/>
    <xf numFmtId="0" fontId="11" fillId="23" borderId="63" applyNumberFormat="0" applyAlignment="0" applyProtection="0"/>
    <xf numFmtId="0" fontId="12" fillId="23" borderId="64" applyNumberFormat="0" applyAlignment="0" applyProtection="0"/>
    <xf numFmtId="0" fontId="12" fillId="23" borderId="64" applyNumberFormat="0" applyAlignment="0" applyProtection="0"/>
    <xf numFmtId="0" fontId="13" fillId="10" borderId="64" applyNumberFormat="0" applyAlignment="0" applyProtection="0"/>
    <xf numFmtId="0" fontId="13" fillId="10" borderId="64" applyNumberFormat="0" applyAlignment="0" applyProtection="0"/>
    <xf numFmtId="0" fontId="14" fillId="0" borderId="65" applyNumberFormat="0" applyFill="0" applyAlignment="0" applyProtection="0"/>
    <xf numFmtId="0" fontId="14" fillId="0" borderId="65" applyNumberFormat="0" applyFill="0" applyAlignment="0" applyProtection="0"/>
    <xf numFmtId="0" fontId="3" fillId="25" borderId="66" applyNumberFormat="0" applyFont="0" applyAlignment="0" applyProtection="0"/>
    <xf numFmtId="0" fontId="3" fillId="25" borderId="66" applyNumberFormat="0" applyFont="0" applyAlignment="0" applyProtection="0"/>
    <xf numFmtId="0" fontId="3" fillId="25" borderId="66" applyNumberFormat="0" applyFont="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2" fillId="0" borderId="0"/>
    <xf numFmtId="0" fontId="51" fillId="0" borderId="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cellStyleXfs>
  <cellXfs count="343">
    <xf numFmtId="0" fontId="0" fillId="0" borderId="0" xfId="0"/>
    <xf numFmtId="0" fontId="28" fillId="2" borderId="20" xfId="2" applyFont="1" applyFill="1" applyBorder="1" applyAlignment="1">
      <alignment horizontal="center" wrapText="1"/>
    </xf>
    <xf numFmtId="0" fontId="3" fillId="0" borderId="24" xfId="0" applyFont="1" applyBorder="1" applyAlignment="1">
      <alignment vertical="center" wrapText="1"/>
    </xf>
    <xf numFmtId="0" fontId="3" fillId="0" borderId="25" xfId="0" applyFont="1" applyBorder="1" applyAlignment="1">
      <alignment vertical="center" wrapText="1"/>
    </xf>
    <xf numFmtId="4" fontId="33" fillId="2" borderId="22" xfId="2" applyNumberFormat="1" applyFont="1" applyFill="1" applyBorder="1" applyAlignment="1">
      <alignment horizontal="center" wrapText="1"/>
    </xf>
    <xf numFmtId="0" fontId="33" fillId="2" borderId="22" xfId="39" applyFont="1" applyFill="1" applyBorder="1" applyAlignment="1">
      <alignment horizontal="center" wrapText="1"/>
    </xf>
    <xf numFmtId="0" fontId="33" fillId="2" borderId="21" xfId="39" applyFont="1" applyFill="1" applyBorder="1" applyAlignment="1">
      <alignment horizontal="center" wrapText="1"/>
    </xf>
    <xf numFmtId="0" fontId="28" fillId="2" borderId="5" xfId="2" applyFont="1" applyFill="1" applyBorder="1" applyAlignment="1">
      <alignment horizontal="center" vertical="center" wrapText="1"/>
    </xf>
    <xf numFmtId="4" fontId="28" fillId="2" borderId="6" xfId="2" applyNumberFormat="1" applyFont="1" applyFill="1" applyBorder="1" applyAlignment="1">
      <alignment horizontal="center" vertical="center" wrapText="1"/>
    </xf>
    <xf numFmtId="0" fontId="28" fillId="2" borderId="17" xfId="39" applyFont="1" applyFill="1" applyBorder="1" applyAlignment="1">
      <alignment horizontal="center" vertical="center" wrapText="1"/>
    </xf>
    <xf numFmtId="0" fontId="34" fillId="0" borderId="0" xfId="0" applyFont="1"/>
    <xf numFmtId="0" fontId="27" fillId="0" borderId="0" xfId="0" applyFont="1" applyAlignment="1">
      <alignment horizontal="center"/>
    </xf>
    <xf numFmtId="0" fontId="27" fillId="0" borderId="0" xfId="0" applyFont="1" applyAlignment="1">
      <alignment vertical="center"/>
    </xf>
    <xf numFmtId="0" fontId="3" fillId="0" borderId="25" xfId="0" applyFont="1" applyBorder="1" applyAlignment="1">
      <alignment horizontal="center" vertical="center" wrapText="1"/>
    </xf>
    <xf numFmtId="0" fontId="36" fillId="3" borderId="0" xfId="0" applyFont="1" applyFill="1" applyAlignment="1">
      <alignment vertical="top" wrapText="1"/>
    </xf>
    <xf numFmtId="0" fontId="36" fillId="3" borderId="29" xfId="0" applyFont="1" applyFill="1" applyBorder="1" applyAlignment="1">
      <alignment vertical="top" wrapText="1"/>
    </xf>
    <xf numFmtId="0" fontId="2" fillId="0" borderId="0" xfId="0" applyFont="1"/>
    <xf numFmtId="0" fontId="2" fillId="0" borderId="0" xfId="0" applyFont="1" applyAlignment="1">
      <alignment vertical="center"/>
    </xf>
    <xf numFmtId="0" fontId="2" fillId="0" borderId="0" xfId="0" applyFont="1" applyAlignment="1">
      <alignment horizontal="center" vertical="center"/>
    </xf>
    <xf numFmtId="0" fontId="2" fillId="3" borderId="26" xfId="0" applyFont="1" applyFill="1" applyBorder="1" applyAlignment="1">
      <alignment vertical="center"/>
    </xf>
    <xf numFmtId="0" fontId="2" fillId="3" borderId="0" xfId="0" applyFont="1" applyFill="1" applyAlignment="1">
      <alignment vertical="center"/>
    </xf>
    <xf numFmtId="0" fontId="33" fillId="2" borderId="31" xfId="2" applyFont="1" applyFill="1" applyBorder="1" applyAlignment="1">
      <alignment horizontal="center" wrapText="1"/>
    </xf>
    <xf numFmtId="0" fontId="2" fillId="0" borderId="0" xfId="0" applyFont="1" applyAlignment="1">
      <alignment horizontal="right"/>
    </xf>
    <xf numFmtId="0" fontId="34" fillId="0" borderId="0" xfId="0" applyFont="1" applyAlignment="1">
      <alignment vertical="center"/>
    </xf>
    <xf numFmtId="0" fontId="28" fillId="2" borderId="6" xfId="2" applyFont="1" applyFill="1" applyBorder="1" applyAlignment="1">
      <alignment horizontal="center" vertical="center" wrapText="1"/>
    </xf>
    <xf numFmtId="0" fontId="28" fillId="2" borderId="6" xfId="39" applyFont="1" applyFill="1" applyBorder="1" applyAlignment="1">
      <alignment horizontal="center" vertical="center" wrapText="1"/>
    </xf>
    <xf numFmtId="0" fontId="8" fillId="3" borderId="18" xfId="0" applyFont="1" applyFill="1" applyBorder="1" applyAlignment="1">
      <alignment horizontal="left" vertical="center"/>
    </xf>
    <xf numFmtId="4" fontId="26" fillId="3" borderId="17" xfId="0" applyNumberFormat="1" applyFont="1" applyFill="1" applyBorder="1" applyAlignment="1">
      <alignment horizontal="right" vertical="center"/>
    </xf>
    <xf numFmtId="4" fontId="8" fillId="3" borderId="6" xfId="0" applyNumberFormat="1" applyFont="1" applyFill="1" applyBorder="1" applyAlignment="1">
      <alignment vertical="center"/>
    </xf>
    <xf numFmtId="0" fontId="45" fillId="0" borderId="0" xfId="0" applyFont="1" applyAlignment="1">
      <alignment vertical="center"/>
    </xf>
    <xf numFmtId="0" fontId="30" fillId="2" borderId="28" xfId="2" applyFont="1" applyFill="1" applyBorder="1" applyAlignment="1">
      <alignment vertical="top" wrapText="1"/>
    </xf>
    <xf numFmtId="0" fontId="46" fillId="0" borderId="0" xfId="0" applyFont="1"/>
    <xf numFmtId="0" fontId="3" fillId="0" borderId="0" xfId="0" applyFont="1"/>
    <xf numFmtId="0" fontId="36" fillId="0" borderId="0" xfId="0" applyFont="1"/>
    <xf numFmtId="0" fontId="36" fillId="0" borderId="0" xfId="0" applyFont="1" applyAlignment="1">
      <alignment vertical="center"/>
    </xf>
    <xf numFmtId="0" fontId="29" fillId="0" borderId="0" xfId="0" applyFont="1" applyAlignment="1">
      <alignment vertical="center"/>
    </xf>
    <xf numFmtId="0" fontId="29" fillId="0" borderId="0" xfId="0" applyFont="1"/>
    <xf numFmtId="0" fontId="44" fillId="0" borderId="0" xfId="0" applyFont="1"/>
    <xf numFmtId="0" fontId="4" fillId="0" borderId="0" xfId="0" applyFont="1"/>
    <xf numFmtId="0" fontId="30" fillId="2" borderId="23" xfId="2" applyFont="1" applyFill="1" applyBorder="1" applyAlignment="1">
      <alignment vertical="top" wrapText="1"/>
    </xf>
    <xf numFmtId="169" fontId="2" fillId="0" borderId="0" xfId="0" applyNumberFormat="1" applyFont="1"/>
    <xf numFmtId="4" fontId="2" fillId="3" borderId="51" xfId="0" applyNumberFormat="1" applyFont="1" applyFill="1" applyBorder="1" applyAlignment="1">
      <alignment horizontal="right" vertical="center"/>
    </xf>
    <xf numFmtId="0" fontId="5" fillId="0" borderId="0" xfId="0" applyFont="1" applyAlignment="1">
      <alignment horizontal="left"/>
    </xf>
    <xf numFmtId="0" fontId="29" fillId="0" borderId="0" xfId="0" applyFont="1" applyAlignment="1">
      <alignment horizontal="center"/>
    </xf>
    <xf numFmtId="4" fontId="33" fillId="2" borderId="53" xfId="2" applyNumberFormat="1" applyFont="1" applyFill="1" applyBorder="1" applyAlignment="1">
      <alignment horizontal="center" wrapText="1"/>
    </xf>
    <xf numFmtId="4" fontId="33" fillId="2" borderId="53" xfId="2" applyNumberFormat="1" applyFont="1" applyFill="1" applyBorder="1" applyAlignment="1">
      <alignment wrapText="1"/>
    </xf>
    <xf numFmtId="4" fontId="33" fillId="2" borderId="49" xfId="2" applyNumberFormat="1" applyFont="1" applyFill="1" applyBorder="1" applyAlignment="1">
      <alignment horizontal="center" wrapText="1"/>
    </xf>
    <xf numFmtId="3" fontId="33" fillId="2" borderId="28" xfId="2" applyNumberFormat="1" applyFont="1" applyFill="1" applyBorder="1" applyAlignment="1">
      <alignment horizontal="center" wrapText="1"/>
    </xf>
    <xf numFmtId="0" fontId="33" fillId="2" borderId="53" xfId="39" applyFont="1" applyFill="1" applyBorder="1" applyAlignment="1">
      <alignment horizontal="center" wrapText="1"/>
    </xf>
    <xf numFmtId="0" fontId="33" fillId="2" borderId="49" xfId="39" applyFont="1" applyFill="1" applyBorder="1" applyAlignment="1">
      <alignment horizontal="center" wrapText="1"/>
    </xf>
    <xf numFmtId="0" fontId="28" fillId="2" borderId="56" xfId="2" applyFont="1" applyFill="1" applyBorder="1" applyAlignment="1">
      <alignment horizontal="center" wrapText="1"/>
    </xf>
    <xf numFmtId="0" fontId="28" fillId="2" borderId="58" xfId="2" applyFont="1" applyFill="1" applyBorder="1" applyAlignment="1">
      <alignment horizontal="center" wrapText="1"/>
    </xf>
    <xf numFmtId="0" fontId="27" fillId="0" borderId="0" xfId="0" applyFont="1"/>
    <xf numFmtId="0" fontId="3" fillId="0" borderId="3" xfId="0" applyFont="1" applyBorder="1" applyAlignment="1">
      <alignment vertical="center" wrapText="1"/>
    </xf>
    <xf numFmtId="0" fontId="3" fillId="0" borderId="0" xfId="0" applyFont="1" applyAlignment="1">
      <alignment vertical="center"/>
    </xf>
    <xf numFmtId="0" fontId="28" fillId="2" borderId="22" xfId="39" applyFont="1" applyFill="1" applyBorder="1" applyAlignment="1">
      <alignment horizontal="center" vertical="center" wrapText="1"/>
    </xf>
    <xf numFmtId="0" fontId="31" fillId="0" borderId="0" xfId="0" applyFont="1" applyAlignment="1">
      <alignment horizontal="right" vertical="center"/>
    </xf>
    <xf numFmtId="0" fontId="31" fillId="0" borderId="0" xfId="0" applyFont="1" applyAlignment="1">
      <alignment vertical="center"/>
    </xf>
    <xf numFmtId="0" fontId="31" fillId="0" borderId="0" xfId="0" applyFont="1" applyAlignment="1">
      <alignment horizontal="center" vertical="center"/>
    </xf>
    <xf numFmtId="0" fontId="31" fillId="0" borderId="0" xfId="0" applyFont="1"/>
    <xf numFmtId="0" fontId="47" fillId="0" borderId="0" xfId="0" applyFont="1"/>
    <xf numFmtId="165" fontId="36" fillId="0" borderId="0" xfId="0" applyNumberFormat="1" applyFont="1"/>
    <xf numFmtId="0" fontId="26" fillId="0" borderId="0" xfId="0" applyFont="1" applyAlignment="1">
      <alignment horizontal="center"/>
    </xf>
    <xf numFmtId="0" fontId="28" fillId="2" borderId="26" xfId="2" applyFont="1" applyFill="1" applyBorder="1" applyAlignment="1">
      <alignment horizontal="center" wrapText="1"/>
    </xf>
    <xf numFmtId="4" fontId="28" fillId="2" borderId="0" xfId="2" applyNumberFormat="1" applyFont="1" applyFill="1" applyAlignment="1">
      <alignment horizontal="center" wrapText="1"/>
    </xf>
    <xf numFmtId="4" fontId="28" fillId="2" borderId="52" xfId="2" applyNumberFormat="1" applyFont="1" applyFill="1" applyBorder="1" applyAlignment="1">
      <alignment horizontal="center" wrapText="1"/>
    </xf>
    <xf numFmtId="3" fontId="28" fillId="2" borderId="26" xfId="2" applyNumberFormat="1" applyFont="1" applyFill="1" applyBorder="1" applyAlignment="1">
      <alignment horizontal="center" wrapText="1"/>
    </xf>
    <xf numFmtId="0" fontId="28" fillId="2" borderId="0" xfId="39" applyFont="1" applyFill="1" applyAlignment="1">
      <alignment horizontal="center" wrapText="1"/>
    </xf>
    <xf numFmtId="0" fontId="28" fillId="2" borderId="52" xfId="39" applyFont="1" applyFill="1" applyBorder="1" applyAlignment="1">
      <alignment horizontal="center" wrapText="1"/>
    </xf>
    <xf numFmtId="0" fontId="28" fillId="2" borderId="61" xfId="39" applyFont="1" applyFill="1" applyBorder="1" applyAlignment="1">
      <alignment horizontal="center" wrapText="1"/>
    </xf>
    <xf numFmtId="0" fontId="28" fillId="2" borderId="60" xfId="39" applyFont="1" applyFill="1" applyBorder="1" applyAlignment="1">
      <alignment horizontal="center" wrapText="1"/>
    </xf>
    <xf numFmtId="4" fontId="26" fillId="3" borderId="6" xfId="0" applyNumberFormat="1" applyFont="1" applyFill="1" applyBorder="1" applyAlignment="1">
      <alignment horizontal="right" vertical="center"/>
    </xf>
    <xf numFmtId="4" fontId="26" fillId="3" borderId="5" xfId="0" applyNumberFormat="1" applyFont="1" applyFill="1" applyBorder="1" applyAlignment="1">
      <alignment horizontal="right" vertical="center"/>
    </xf>
    <xf numFmtId="0" fontId="28" fillId="2" borderId="61" xfId="2" applyFont="1" applyFill="1" applyBorder="1" applyAlignment="1">
      <alignment horizontal="center" wrapText="1"/>
    </xf>
    <xf numFmtId="0" fontId="3" fillId="0" borderId="55" xfId="0" applyFont="1" applyBorder="1" applyAlignment="1">
      <alignment vertical="center" wrapText="1"/>
    </xf>
    <xf numFmtId="3" fontId="33" fillId="2" borderId="23" xfId="2" applyNumberFormat="1" applyFont="1" applyFill="1" applyBorder="1" applyAlignment="1">
      <alignment horizontal="center" wrapText="1"/>
    </xf>
    <xf numFmtId="3" fontId="28" fillId="2" borderId="20" xfId="2" applyNumberFormat="1" applyFont="1" applyFill="1" applyBorder="1" applyAlignment="1">
      <alignment horizontal="center" wrapText="1"/>
    </xf>
    <xf numFmtId="0" fontId="28" fillId="2" borderId="62" xfId="2" applyFont="1" applyFill="1" applyBorder="1" applyAlignment="1">
      <alignment horizontal="center" vertical="center" wrapText="1"/>
    </xf>
    <xf numFmtId="3" fontId="28" fillId="2" borderId="5" xfId="2" applyNumberFormat="1" applyFont="1" applyFill="1" applyBorder="1" applyAlignment="1">
      <alignment horizontal="center" vertical="center" wrapText="1"/>
    </xf>
    <xf numFmtId="4" fontId="28" fillId="2" borderId="62" xfId="2" applyNumberFormat="1" applyFont="1" applyFill="1" applyBorder="1" applyAlignment="1">
      <alignment horizontal="center" vertical="center" wrapText="1"/>
    </xf>
    <xf numFmtId="0" fontId="28" fillId="2" borderId="21" xfId="39" applyFont="1" applyFill="1" applyBorder="1" applyAlignment="1">
      <alignment horizontal="center" vertical="center" wrapText="1"/>
    </xf>
    <xf numFmtId="165" fontId="2" fillId="0" borderId="4" xfId="0" applyNumberFormat="1" applyFont="1" applyBorder="1"/>
    <xf numFmtId="3" fontId="28" fillId="2" borderId="23" xfId="2" applyNumberFormat="1" applyFont="1" applyFill="1" applyBorder="1" applyAlignment="1">
      <alignment horizontal="center" vertical="center" wrapText="1"/>
    </xf>
    <xf numFmtId="0" fontId="28" fillId="2" borderId="18" xfId="2" applyFont="1" applyFill="1" applyBorder="1" applyAlignment="1">
      <alignment horizontal="center" vertical="center" wrapText="1"/>
    </xf>
    <xf numFmtId="1" fontId="2" fillId="0" borderId="0" xfId="0" applyNumberFormat="1" applyFont="1" applyAlignment="1">
      <alignment vertical="center"/>
    </xf>
    <xf numFmtId="1" fontId="3" fillId="0" borderId="0" xfId="0" applyNumberFormat="1" applyFont="1" applyAlignment="1">
      <alignment horizontal="right"/>
    </xf>
    <xf numFmtId="0" fontId="3" fillId="27" borderId="68" xfId="0" applyFont="1" applyFill="1" applyBorder="1" applyAlignment="1">
      <alignment vertical="center"/>
    </xf>
    <xf numFmtId="169" fontId="36" fillId="0" borderId="4" xfId="0" applyNumberFormat="1" applyFont="1" applyBorder="1"/>
    <xf numFmtId="169" fontId="3" fillId="0" borderId="0" xfId="0" applyNumberFormat="1" applyFont="1"/>
    <xf numFmtId="0" fontId="8" fillId="3" borderId="19" xfId="0" applyFont="1" applyFill="1" applyBorder="1" applyAlignment="1">
      <alignment vertical="center" wrapText="1"/>
    </xf>
    <xf numFmtId="0" fontId="28" fillId="2" borderId="30" xfId="2" applyFont="1" applyFill="1" applyBorder="1" applyAlignment="1">
      <alignment horizontal="center" wrapText="1"/>
    </xf>
    <xf numFmtId="4" fontId="28" fillId="2" borderId="61" xfId="2" applyNumberFormat="1" applyFont="1" applyFill="1" applyBorder="1" applyAlignment="1">
      <alignment horizontal="center" wrapText="1"/>
    </xf>
    <xf numFmtId="0" fontId="36" fillId="0" borderId="0" xfId="0" applyFont="1" applyAlignment="1">
      <alignment horizontal="center" vertical="center"/>
    </xf>
    <xf numFmtId="0" fontId="36" fillId="0" borderId="0" xfId="0" applyFont="1" applyAlignment="1">
      <alignment horizontal="center" vertical="center" wrapText="1"/>
    </xf>
    <xf numFmtId="165" fontId="2" fillId="0" borderId="0" xfId="0" applyNumberFormat="1" applyFont="1"/>
    <xf numFmtId="4" fontId="28" fillId="2" borderId="17" xfId="2" applyNumberFormat="1" applyFont="1" applyFill="1" applyBorder="1" applyAlignment="1">
      <alignment horizontal="center" vertical="center" wrapText="1"/>
    </xf>
    <xf numFmtId="0" fontId="8" fillId="3" borderId="7" xfId="0" applyFont="1" applyFill="1" applyBorder="1" applyAlignment="1">
      <alignment vertical="center" wrapText="1"/>
    </xf>
    <xf numFmtId="0" fontId="8" fillId="3" borderId="18" xfId="0" applyFont="1" applyFill="1" applyBorder="1" applyAlignment="1">
      <alignment vertical="center" wrapText="1"/>
    </xf>
    <xf numFmtId="0" fontId="28" fillId="2" borderId="23" xfId="2" applyFont="1" applyFill="1" applyBorder="1" applyAlignment="1">
      <alignment horizontal="center" vertical="center" wrapText="1"/>
    </xf>
    <xf numFmtId="4" fontId="28" fillId="2" borderId="22" xfId="2" applyNumberFormat="1" applyFont="1" applyFill="1" applyBorder="1" applyAlignment="1">
      <alignment horizontal="center" vertical="center" wrapText="1"/>
    </xf>
    <xf numFmtId="0" fontId="28" fillId="2" borderId="31" xfId="2" applyFont="1" applyFill="1" applyBorder="1" applyAlignment="1">
      <alignment horizontal="center" vertical="center" wrapText="1"/>
    </xf>
    <xf numFmtId="2" fontId="2" fillId="0" borderId="0" xfId="0" applyNumberFormat="1" applyFont="1"/>
    <xf numFmtId="2" fontId="3" fillId="0" borderId="0" xfId="0" applyNumberFormat="1" applyFont="1"/>
    <xf numFmtId="169" fontId="2" fillId="0" borderId="4" xfId="0" applyNumberFormat="1" applyFont="1" applyBorder="1"/>
    <xf numFmtId="4" fontId="28" fillId="2" borderId="57" xfId="2" applyNumberFormat="1" applyFont="1" applyFill="1" applyBorder="1" applyAlignment="1">
      <alignment wrapText="1"/>
    </xf>
    <xf numFmtId="3" fontId="28" fillId="2" borderId="57" xfId="2" applyNumberFormat="1" applyFont="1" applyFill="1" applyBorder="1" applyAlignment="1">
      <alignment wrapText="1"/>
    </xf>
    <xf numFmtId="0" fontId="33" fillId="2" borderId="21" xfId="2" applyFont="1" applyFill="1" applyBorder="1" applyAlignment="1">
      <alignment horizontal="center" wrapText="1"/>
    </xf>
    <xf numFmtId="4" fontId="28" fillId="2" borderId="71" xfId="2" applyNumberFormat="1" applyFont="1" applyFill="1" applyBorder="1" applyAlignment="1">
      <alignment horizontal="center" wrapText="1"/>
    </xf>
    <xf numFmtId="165" fontId="2" fillId="0" borderId="4" xfId="0" applyNumberFormat="1" applyFont="1" applyBorder="1" applyAlignment="1">
      <alignment horizontal="right" vertical="center"/>
    </xf>
    <xf numFmtId="0" fontId="54" fillId="29" borderId="0" xfId="87" applyFont="1" applyFill="1"/>
    <xf numFmtId="4" fontId="28" fillId="2" borderId="72" xfId="2" applyNumberFormat="1" applyFont="1" applyFill="1" applyBorder="1" applyAlignment="1">
      <alignment horizontal="center" wrapText="1"/>
    </xf>
    <xf numFmtId="10" fontId="2" fillId="0" borderId="0" xfId="0" applyNumberFormat="1" applyFont="1"/>
    <xf numFmtId="4" fontId="3" fillId="4" borderId="4" xfId="2" applyNumberFormat="1" applyFill="1" applyBorder="1" applyAlignment="1" applyProtection="1">
      <alignment vertical="center"/>
      <protection locked="0"/>
    </xf>
    <xf numFmtId="0" fontId="29" fillId="3" borderId="36" xfId="39" applyFont="1" applyFill="1" applyBorder="1" applyAlignment="1">
      <alignment vertical="center" wrapText="1"/>
    </xf>
    <xf numFmtId="0" fontId="29" fillId="3" borderId="50" xfId="39" applyFont="1" applyFill="1" applyBorder="1" applyAlignment="1">
      <alignment vertical="center" wrapText="1"/>
    </xf>
    <xf numFmtId="4" fontId="28" fillId="2" borderId="57" xfId="2" applyNumberFormat="1" applyFont="1" applyFill="1" applyBorder="1" applyAlignment="1">
      <alignment horizontal="center" wrapText="1"/>
    </xf>
    <xf numFmtId="0" fontId="28" fillId="2" borderId="74" xfId="39" applyFont="1" applyFill="1" applyBorder="1" applyAlignment="1">
      <alignment horizontal="center" wrapText="1"/>
    </xf>
    <xf numFmtId="0" fontId="28" fillId="2" borderId="72" xfId="39" applyFont="1" applyFill="1" applyBorder="1" applyAlignment="1">
      <alignment horizontal="center" wrapText="1"/>
    </xf>
    <xf numFmtId="0" fontId="28" fillId="2" borderId="71" xfId="39" applyFont="1" applyFill="1" applyBorder="1" applyAlignment="1">
      <alignment horizontal="center" wrapText="1"/>
    </xf>
    <xf numFmtId="4" fontId="26" fillId="3" borderId="70" xfId="0" applyNumberFormat="1" applyFont="1" applyFill="1" applyBorder="1" applyAlignment="1">
      <alignment horizontal="right" vertical="center"/>
    </xf>
    <xf numFmtId="4" fontId="3" fillId="4" borderId="61" xfId="2" applyNumberFormat="1" applyFill="1" applyBorder="1" applyAlignment="1" applyProtection="1">
      <alignment vertical="center"/>
      <protection locked="0"/>
    </xf>
    <xf numFmtId="0" fontId="28" fillId="2" borderId="49" xfId="2" applyFont="1" applyFill="1" applyBorder="1" applyAlignment="1">
      <alignment horizontal="center" vertical="center" wrapText="1"/>
    </xf>
    <xf numFmtId="4" fontId="28" fillId="2" borderId="21" xfId="2" applyNumberFormat="1" applyFont="1" applyFill="1" applyBorder="1" applyAlignment="1">
      <alignment horizontal="center" vertical="center" wrapText="1"/>
    </xf>
    <xf numFmtId="4" fontId="3" fillId="4" borderId="52" xfId="2" applyNumberFormat="1" applyFill="1" applyBorder="1" applyAlignment="1" applyProtection="1">
      <alignment vertical="center"/>
      <protection locked="0"/>
    </xf>
    <xf numFmtId="2" fontId="3" fillId="0" borderId="51" xfId="87" applyNumberFormat="1" applyBorder="1" applyAlignment="1">
      <alignment horizontal="center" vertical="center"/>
    </xf>
    <xf numFmtId="0" fontId="3" fillId="0" borderId="81" xfId="86" applyFont="1" applyBorder="1" applyAlignment="1">
      <alignment horizontal="center"/>
    </xf>
    <xf numFmtId="4" fontId="3" fillId="0" borderId="81" xfId="86" applyNumberFormat="1" applyFont="1" applyBorder="1" applyAlignment="1">
      <alignment horizontal="right"/>
    </xf>
    <xf numFmtId="0" fontId="3" fillId="0" borderId="81" xfId="87" applyBorder="1" applyAlignment="1">
      <alignment horizontal="center" vertical="center"/>
    </xf>
    <xf numFmtId="0" fontId="3" fillId="0" borderId="80" xfId="87" applyBorder="1" applyAlignment="1">
      <alignment vertical="center"/>
    </xf>
    <xf numFmtId="0" fontId="3" fillId="0" borderId="30" xfId="0" applyFont="1" applyBorder="1" applyAlignment="1">
      <alignment vertical="center" wrapText="1"/>
    </xf>
    <xf numFmtId="0" fontId="3" fillId="0" borderId="27" xfId="0" applyFont="1" applyBorder="1" applyAlignment="1">
      <alignment vertical="center" wrapText="1"/>
    </xf>
    <xf numFmtId="0" fontId="3" fillId="0" borderId="0" xfId="0" applyFont="1" applyAlignment="1">
      <alignment vertical="center" wrapText="1"/>
    </xf>
    <xf numFmtId="0" fontId="3" fillId="0" borderId="0" xfId="0" applyFont="1" applyAlignment="1">
      <alignment horizontal="center" vertical="center" wrapText="1"/>
    </xf>
    <xf numFmtId="0" fontId="3" fillId="0" borderId="52" xfId="0" applyFont="1" applyBorder="1" applyAlignment="1">
      <alignment vertical="center" wrapText="1"/>
    </xf>
    <xf numFmtId="0" fontId="29" fillId="3" borderId="0" xfId="39" applyFont="1" applyFill="1" applyAlignment="1">
      <alignment vertical="center" wrapText="1"/>
    </xf>
    <xf numFmtId="0" fontId="29" fillId="3" borderId="52" xfId="39" applyFont="1" applyFill="1" applyBorder="1" applyAlignment="1">
      <alignment vertical="center" wrapText="1"/>
    </xf>
    <xf numFmtId="0" fontId="3" fillId="0" borderId="74" xfId="0" applyFont="1" applyBorder="1" applyAlignment="1">
      <alignment vertical="center" wrapText="1"/>
    </xf>
    <xf numFmtId="0" fontId="3" fillId="0" borderId="74" xfId="0" applyFont="1" applyBorder="1" applyAlignment="1">
      <alignment horizontal="center" vertical="center" wrapText="1"/>
    </xf>
    <xf numFmtId="0" fontId="3" fillId="0" borderId="80" xfId="0" applyFont="1" applyBorder="1" applyAlignment="1">
      <alignment vertical="center" wrapText="1"/>
    </xf>
    <xf numFmtId="0" fontId="3" fillId="0" borderId="82" xfId="0" applyFont="1" applyBorder="1" applyAlignment="1">
      <alignment vertical="center" wrapText="1"/>
    </xf>
    <xf numFmtId="0" fontId="3" fillId="0" borderId="73" xfId="0" applyFont="1" applyBorder="1" applyAlignment="1">
      <alignment vertical="center" wrapText="1"/>
    </xf>
    <xf numFmtId="0" fontId="3" fillId="0" borderId="68" xfId="0" applyFont="1" applyBorder="1" applyAlignment="1">
      <alignment vertical="center" wrapText="1"/>
    </xf>
    <xf numFmtId="0" fontId="3" fillId="0" borderId="68" xfId="0" applyFont="1" applyBorder="1" applyAlignment="1">
      <alignment horizontal="center" vertical="center" wrapText="1"/>
    </xf>
    <xf numFmtId="0" fontId="3" fillId="0" borderId="76" xfId="0" applyFont="1" applyBorder="1" applyAlignment="1">
      <alignment vertical="center" wrapText="1"/>
    </xf>
    <xf numFmtId="0" fontId="3" fillId="0" borderId="83" xfId="0" applyFont="1" applyBorder="1" applyAlignment="1">
      <alignment vertical="center" wrapText="1"/>
    </xf>
    <xf numFmtId="0" fontId="29" fillId="3" borderId="77" xfId="39" applyFont="1" applyFill="1" applyBorder="1" applyAlignment="1">
      <alignment vertical="center" wrapText="1"/>
    </xf>
    <xf numFmtId="0" fontId="29" fillId="3" borderId="68" xfId="39" applyFont="1" applyFill="1" applyBorder="1" applyAlignment="1">
      <alignment vertical="center" wrapText="1"/>
    </xf>
    <xf numFmtId="0" fontId="29" fillId="3" borderId="76" xfId="39" applyFont="1" applyFill="1" applyBorder="1" applyAlignment="1">
      <alignment vertical="center" wrapText="1"/>
    </xf>
    <xf numFmtId="4" fontId="3" fillId="4" borderId="81" xfId="2" applyNumberFormat="1" applyFill="1" applyBorder="1" applyAlignment="1" applyProtection="1">
      <alignment vertical="center"/>
      <protection locked="0"/>
    </xf>
    <xf numFmtId="4" fontId="2" fillId="3" borderId="79" xfId="0" applyNumberFormat="1" applyFont="1" applyFill="1" applyBorder="1" applyAlignment="1">
      <alignment horizontal="right" vertical="center"/>
    </xf>
    <xf numFmtId="0" fontId="29" fillId="3" borderId="83" xfId="39" applyFont="1" applyFill="1" applyBorder="1" applyAlignment="1">
      <alignment vertical="center" wrapText="1"/>
    </xf>
    <xf numFmtId="0" fontId="33" fillId="2" borderId="28" xfId="2" applyFont="1" applyFill="1" applyBorder="1" applyAlignment="1">
      <alignment horizontal="center" wrapText="1"/>
    </xf>
    <xf numFmtId="0" fontId="28" fillId="2" borderId="27" xfId="2" applyFont="1" applyFill="1" applyBorder="1" applyAlignment="1">
      <alignment horizontal="center" wrapText="1"/>
    </xf>
    <xf numFmtId="0" fontId="28" fillId="2" borderId="56" xfId="2" applyFont="1" applyFill="1" applyBorder="1" applyAlignment="1">
      <alignment horizontal="center" vertical="top" wrapText="1"/>
    </xf>
    <xf numFmtId="4" fontId="3" fillId="4" borderId="22" xfId="2" applyNumberFormat="1" applyFill="1" applyBorder="1" applyAlignment="1" applyProtection="1">
      <alignment vertical="center"/>
      <protection locked="0"/>
    </xf>
    <xf numFmtId="4" fontId="3" fillId="3" borderId="21" xfId="0" applyNumberFormat="1" applyFont="1" applyFill="1" applyBorder="1" applyAlignment="1">
      <alignment horizontal="right" vertical="center"/>
    </xf>
    <xf numFmtId="4" fontId="8" fillId="3" borderId="6" xfId="0" applyNumberFormat="1" applyFont="1" applyFill="1" applyBorder="1" applyAlignment="1">
      <alignment vertical="center" wrapText="1"/>
    </xf>
    <xf numFmtId="165" fontId="3" fillId="3" borderId="81" xfId="80" applyNumberFormat="1" applyFont="1" applyFill="1" applyBorder="1" applyAlignment="1" applyProtection="1">
      <alignment horizontal="right" vertical="center"/>
    </xf>
    <xf numFmtId="0" fontId="44" fillId="0" borderId="81" xfId="0" applyFont="1" applyBorder="1" applyAlignment="1">
      <alignment horizontal="center"/>
    </xf>
    <xf numFmtId="0" fontId="3" fillId="27" borderId="0" xfId="0" applyFont="1" applyFill="1" applyAlignment="1">
      <alignment vertical="center"/>
    </xf>
    <xf numFmtId="169" fontId="2" fillId="27" borderId="0" xfId="0" applyNumberFormat="1" applyFont="1" applyFill="1"/>
    <xf numFmtId="4" fontId="26" fillId="3" borderId="18" xfId="0" applyNumberFormat="1" applyFont="1" applyFill="1" applyBorder="1" applyAlignment="1">
      <alignment horizontal="right" vertical="center"/>
    </xf>
    <xf numFmtId="0" fontId="2" fillId="0" borderId="0" xfId="0" quotePrefix="1" applyFont="1"/>
    <xf numFmtId="0" fontId="3" fillId="28" borderId="4" xfId="0" applyFont="1" applyFill="1" applyBorder="1" applyAlignment="1">
      <alignment horizontal="center" vertical="center"/>
    </xf>
    <xf numFmtId="0" fontId="3" fillId="28" borderId="68" xfId="0" applyFont="1" applyFill="1" applyBorder="1" applyAlignment="1">
      <alignment vertical="center"/>
    </xf>
    <xf numFmtId="0" fontId="3" fillId="28" borderId="73" xfId="0" applyFont="1" applyFill="1" applyBorder="1" applyAlignment="1">
      <alignment vertical="center"/>
    </xf>
    <xf numFmtId="0" fontId="3" fillId="28" borderId="76" xfId="0" applyFont="1" applyFill="1" applyBorder="1" applyAlignment="1">
      <alignment vertical="center"/>
    </xf>
    <xf numFmtId="0" fontId="3" fillId="28" borderId="68" xfId="0" applyFont="1" applyFill="1" applyBorder="1" applyAlignment="1">
      <alignment vertical="center" wrapText="1"/>
    </xf>
    <xf numFmtId="0" fontId="3" fillId="28" borderId="76" xfId="0" applyFont="1" applyFill="1" applyBorder="1" applyAlignment="1">
      <alignment vertical="center" wrapText="1"/>
    </xf>
    <xf numFmtId="0" fontId="3" fillId="28" borderId="73" xfId="0" applyFont="1" applyFill="1" applyBorder="1" applyAlignment="1">
      <alignment horizontal="left" vertical="center"/>
    </xf>
    <xf numFmtId="167" fontId="3" fillId="0" borderId="2" xfId="0" applyNumberFormat="1" applyFont="1" applyBorder="1" applyAlignment="1">
      <alignment horizontal="right" vertical="center"/>
    </xf>
    <xf numFmtId="167" fontId="3" fillId="0" borderId="60" xfId="0" applyNumberFormat="1" applyFont="1" applyBorder="1" applyAlignment="1">
      <alignment horizontal="right" vertical="center"/>
    </xf>
    <xf numFmtId="167" fontId="3" fillId="0" borderId="79" xfId="0" applyNumberFormat="1" applyFont="1" applyBorder="1" applyAlignment="1">
      <alignment horizontal="right" vertical="center"/>
    </xf>
    <xf numFmtId="167" fontId="3" fillId="0" borderId="75" xfId="0" applyNumberFormat="1" applyFont="1" applyBorder="1" applyAlignment="1">
      <alignment horizontal="right" vertical="center"/>
    </xf>
    <xf numFmtId="165" fontId="2" fillId="0" borderId="4" xfId="0" applyNumberFormat="1" applyFont="1" applyBorder="1" applyAlignment="1">
      <alignment vertical="center"/>
    </xf>
    <xf numFmtId="0" fontId="3" fillId="0" borderId="81" xfId="0" applyFont="1" applyBorder="1" applyAlignment="1">
      <alignment horizontal="center" vertical="center" wrapText="1"/>
    </xf>
    <xf numFmtId="4" fontId="28" fillId="2" borderId="31" xfId="2" applyNumberFormat="1" applyFont="1" applyFill="1" applyBorder="1" applyAlignment="1">
      <alignment horizontal="center" vertical="center" wrapText="1"/>
    </xf>
    <xf numFmtId="0" fontId="3" fillId="0" borderId="27" xfId="0" applyFont="1" applyBorder="1" applyAlignment="1">
      <alignment horizontal="center" vertical="center"/>
    </xf>
    <xf numFmtId="172" fontId="2" fillId="0" borderId="81" xfId="0" applyNumberFormat="1" applyFont="1" applyBorder="1"/>
    <xf numFmtId="172" fontId="3" fillId="0" borderId="81" xfId="0" applyNumberFormat="1" applyFont="1" applyBorder="1"/>
    <xf numFmtId="0" fontId="2" fillId="0" borderId="81" xfId="86" applyFont="1" applyBorder="1" applyAlignment="1">
      <alignment horizontal="center"/>
    </xf>
    <xf numFmtId="4" fontId="2" fillId="0" borderId="81" xfId="86" applyNumberFormat="1" applyFont="1" applyBorder="1" applyAlignment="1">
      <alignment horizontal="right"/>
    </xf>
    <xf numFmtId="0" fontId="2" fillId="0" borderId="81" xfId="86" applyFont="1" applyBorder="1" applyAlignment="1">
      <alignment horizontal="right"/>
    </xf>
    <xf numFmtId="2" fontId="2" fillId="0" borderId="81" xfId="86" applyNumberFormat="1" applyFont="1" applyBorder="1" applyAlignment="1">
      <alignment horizontal="right"/>
    </xf>
    <xf numFmtId="4" fontId="3" fillId="3" borderId="76" xfId="0" applyNumberFormat="1" applyFont="1" applyFill="1" applyBorder="1" applyAlignment="1">
      <alignment vertical="center"/>
    </xf>
    <xf numFmtId="4" fontId="3" fillId="3" borderId="81" xfId="0" applyNumberFormat="1" applyFont="1" applyFill="1" applyBorder="1" applyAlignment="1">
      <alignment vertical="center"/>
    </xf>
    <xf numFmtId="4" fontId="47" fillId="4" borderId="81" xfId="2" applyNumberFormat="1" applyFont="1" applyFill="1" applyBorder="1" applyAlignment="1" applyProtection="1">
      <alignment vertical="center"/>
      <protection locked="0"/>
    </xf>
    <xf numFmtId="165" fontId="4" fillId="3" borderId="81" xfId="80" applyNumberFormat="1" applyFont="1" applyFill="1" applyBorder="1" applyAlignment="1" applyProtection="1">
      <alignment horizontal="right" vertical="center"/>
    </xf>
    <xf numFmtId="10" fontId="4" fillId="3" borderId="68" xfId="2" applyNumberFormat="1" applyFont="1" applyFill="1" applyBorder="1" applyAlignment="1">
      <alignment horizontal="center" vertical="center" wrapText="1"/>
    </xf>
    <xf numFmtId="0" fontId="4" fillId="3" borderId="68" xfId="0" applyFont="1" applyFill="1" applyBorder="1" applyAlignment="1">
      <alignment horizontal="right" vertical="center"/>
    </xf>
    <xf numFmtId="0" fontId="31" fillId="3" borderId="73" xfId="0" applyFont="1" applyFill="1" applyBorder="1"/>
    <xf numFmtId="4" fontId="2" fillId="3" borderId="81" xfId="0" applyNumberFormat="1" applyFont="1" applyFill="1" applyBorder="1" applyAlignment="1">
      <alignment horizontal="right" vertical="center"/>
    </xf>
    <xf numFmtId="3" fontId="28" fillId="2" borderId="74" xfId="2" applyNumberFormat="1" applyFont="1" applyFill="1" applyBorder="1" applyAlignment="1">
      <alignment wrapText="1"/>
    </xf>
    <xf numFmtId="4" fontId="28" fillId="2" borderId="72" xfId="2" applyNumberFormat="1" applyFont="1" applyFill="1" applyBorder="1" applyAlignment="1">
      <alignment wrapText="1"/>
    </xf>
    <xf numFmtId="0" fontId="1" fillId="0" borderId="0" xfId="0" applyFont="1" applyAlignment="1">
      <alignment vertical="center"/>
    </xf>
    <xf numFmtId="4" fontId="2" fillId="3" borderId="81" xfId="0" applyNumberFormat="1" applyFont="1" applyFill="1" applyBorder="1" applyAlignment="1">
      <alignment vertical="center"/>
    </xf>
    <xf numFmtId="2" fontId="3" fillId="0" borderId="79" xfId="87" applyNumberFormat="1" applyBorder="1" applyAlignment="1">
      <alignment horizontal="center" vertical="center"/>
    </xf>
    <xf numFmtId="4" fontId="3" fillId="3" borderId="79" xfId="0" applyNumberFormat="1" applyFont="1" applyFill="1" applyBorder="1" applyAlignment="1">
      <alignment vertical="center"/>
    </xf>
    <xf numFmtId="0" fontId="3" fillId="28" borderId="76" xfId="0" applyFont="1" applyFill="1" applyBorder="1" applyAlignment="1">
      <alignment horizontal="left" vertical="center"/>
    </xf>
    <xf numFmtId="0" fontId="3" fillId="28" borderId="68" xfId="0" applyFont="1" applyFill="1" applyBorder="1" applyAlignment="1">
      <alignment horizontal="left" vertical="center"/>
    </xf>
    <xf numFmtId="0" fontId="3" fillId="3" borderId="81" xfId="0" applyFont="1" applyFill="1" applyBorder="1" applyAlignment="1">
      <alignment horizontal="center" vertical="center"/>
    </xf>
    <xf numFmtId="168" fontId="47" fillId="4" borderId="81" xfId="0" applyNumberFormat="1" applyFont="1" applyFill="1" applyBorder="1" applyAlignment="1" applyProtection="1">
      <alignment horizontal="center" vertical="center" wrapText="1"/>
      <protection locked="0"/>
    </xf>
    <xf numFmtId="0" fontId="6" fillId="3" borderId="81" xfId="39" applyFont="1" applyFill="1" applyBorder="1" applyAlignment="1">
      <alignment textRotation="90" wrapText="1"/>
    </xf>
    <xf numFmtId="4" fontId="41" fillId="3" borderId="81" xfId="2" applyNumberFormat="1" applyFont="1" applyFill="1" applyBorder="1" applyAlignment="1">
      <alignment horizontal="center" textRotation="90" wrapText="1"/>
    </xf>
    <xf numFmtId="4" fontId="6" fillId="3" borderId="81" xfId="2" applyNumberFormat="1" applyFont="1" applyFill="1" applyBorder="1" applyAlignment="1">
      <alignment horizontal="center" wrapText="1"/>
    </xf>
    <xf numFmtId="0" fontId="44" fillId="0" borderId="81" xfId="0" applyFont="1" applyBorder="1" applyAlignment="1">
      <alignment horizontal="center" vertical="center"/>
    </xf>
    <xf numFmtId="0" fontId="4" fillId="0" borderId="81" xfId="0" applyFont="1" applyBorder="1" applyAlignment="1">
      <alignment horizontal="center"/>
    </xf>
    <xf numFmtId="0" fontId="8" fillId="0" borderId="81" xfId="0" applyFont="1" applyBorder="1" applyAlignment="1">
      <alignment horizontal="center"/>
    </xf>
    <xf numFmtId="165" fontId="2" fillId="0" borderId="81" xfId="0" applyNumberFormat="1" applyFont="1" applyBorder="1" applyAlignment="1">
      <alignment vertical="center"/>
    </xf>
    <xf numFmtId="0" fontId="60" fillId="0" borderId="81" xfId="0" applyFont="1" applyBorder="1" applyAlignment="1">
      <alignment horizontal="center"/>
    </xf>
    <xf numFmtId="0" fontId="30" fillId="0" borderId="0" xfId="2" applyFont="1" applyAlignment="1">
      <alignment vertical="center" wrapText="1"/>
    </xf>
    <xf numFmtId="0" fontId="26" fillId="0" borderId="81" xfId="0" applyFont="1" applyBorder="1" applyAlignment="1">
      <alignment horizontal="center" vertical="center"/>
    </xf>
    <xf numFmtId="170" fontId="61" fillId="30" borderId="81" xfId="0" applyNumberFormat="1" applyFont="1" applyFill="1" applyBorder="1"/>
    <xf numFmtId="0" fontId="2" fillId="0" borderId="81" xfId="87" applyFont="1" applyBorder="1" applyAlignment="1">
      <alignment horizontal="center" vertical="center"/>
    </xf>
    <xf numFmtId="170" fontId="2" fillId="30" borderId="81" xfId="0" applyNumberFormat="1" applyFont="1" applyFill="1" applyBorder="1"/>
    <xf numFmtId="0" fontId="3" fillId="0" borderId="81" xfId="0" applyFont="1" applyBorder="1" applyAlignment="1">
      <alignment vertical="center" wrapText="1"/>
    </xf>
    <xf numFmtId="0" fontId="8" fillId="3" borderId="74" xfId="0" applyFont="1" applyFill="1" applyBorder="1" applyAlignment="1">
      <alignment vertical="center" wrapText="1"/>
    </xf>
    <xf numFmtId="4" fontId="26" fillId="3" borderId="57" xfId="0" applyNumberFormat="1" applyFont="1" applyFill="1" applyBorder="1" applyAlignment="1">
      <alignment horizontal="right" vertical="center"/>
    </xf>
    <xf numFmtId="4" fontId="26" fillId="3" borderId="75" xfId="0" applyNumberFormat="1" applyFont="1" applyFill="1" applyBorder="1" applyAlignment="1">
      <alignment horizontal="right" vertical="center"/>
    </xf>
    <xf numFmtId="3" fontId="33" fillId="2" borderId="49" xfId="2" applyNumberFormat="1" applyFont="1" applyFill="1" applyBorder="1" applyAlignment="1">
      <alignment horizontal="center" wrapText="1"/>
    </xf>
    <xf numFmtId="3" fontId="28" fillId="2" borderId="57" xfId="2" applyNumberFormat="1" applyFont="1" applyFill="1" applyBorder="1" applyAlignment="1">
      <alignment horizontal="center" wrapText="1"/>
    </xf>
    <xf numFmtId="0" fontId="3" fillId="0" borderId="23" xfId="0" applyFont="1" applyBorder="1" applyAlignment="1">
      <alignment vertical="center" wrapText="1"/>
    </xf>
    <xf numFmtId="4" fontId="3" fillId="4" borderId="50" xfId="2" applyNumberFormat="1" applyFill="1" applyBorder="1" applyAlignment="1" applyProtection="1">
      <alignment vertical="center"/>
      <protection locked="0"/>
    </xf>
    <xf numFmtId="0" fontId="8" fillId="3" borderId="56" xfId="0" applyFont="1" applyFill="1" applyBorder="1" applyAlignment="1">
      <alignment vertical="center" wrapText="1"/>
    </xf>
    <xf numFmtId="0" fontId="3" fillId="0" borderId="81" xfId="0" applyFont="1" applyBorder="1" applyAlignment="1">
      <alignment horizontal="center" vertical="center"/>
    </xf>
    <xf numFmtId="0" fontId="3" fillId="0" borderId="84" xfId="0" applyFont="1" applyBorder="1" applyAlignment="1">
      <alignment vertical="center" wrapText="1"/>
    </xf>
    <xf numFmtId="0" fontId="3" fillId="0" borderId="77" xfId="0" applyFont="1" applyBorder="1" applyAlignment="1">
      <alignment vertical="center" wrapText="1"/>
    </xf>
    <xf numFmtId="0" fontId="58" fillId="0" borderId="73" xfId="0" applyFont="1" applyBorder="1" applyAlignment="1">
      <alignment horizontal="center" vertical="center"/>
    </xf>
    <xf numFmtId="0" fontId="58" fillId="0" borderId="76" xfId="0" applyFont="1" applyBorder="1" applyAlignment="1">
      <alignment horizontal="center" vertical="center"/>
    </xf>
    <xf numFmtId="4" fontId="8" fillId="3" borderId="85" xfId="0" applyNumberFormat="1" applyFont="1" applyFill="1" applyBorder="1" applyAlignment="1">
      <alignment vertical="center"/>
    </xf>
    <xf numFmtId="0" fontId="3" fillId="0" borderId="78" xfId="0" applyFont="1" applyBorder="1" applyAlignment="1">
      <alignment vertical="center" wrapText="1"/>
    </xf>
    <xf numFmtId="0" fontId="3" fillId="0" borderId="61" xfId="0" applyFont="1" applyBorder="1" applyAlignment="1">
      <alignment vertical="center" wrapText="1"/>
    </xf>
    <xf numFmtId="0" fontId="3" fillId="0" borderId="73" xfId="0" applyFont="1" applyBorder="1" applyAlignment="1">
      <alignment horizontal="center" vertical="center"/>
    </xf>
    <xf numFmtId="165" fontId="2" fillId="31" borderId="4" xfId="0" applyNumberFormat="1" applyFont="1" applyFill="1" applyBorder="1" applyAlignment="1">
      <alignment vertical="center"/>
    </xf>
    <xf numFmtId="0" fontId="28" fillId="2" borderId="71" xfId="2" applyFont="1" applyFill="1" applyBorder="1" applyAlignment="1">
      <alignment horizontal="center" wrapText="1"/>
    </xf>
    <xf numFmtId="4" fontId="3" fillId="0" borderId="81" xfId="2" applyNumberFormat="1" applyBorder="1" applyAlignment="1">
      <alignment vertical="center"/>
    </xf>
    <xf numFmtId="2" fontId="3" fillId="0" borderId="73" xfId="0" applyNumberFormat="1" applyFont="1" applyBorder="1" applyAlignment="1">
      <alignment horizontal="center" vertical="center" wrapText="1"/>
    </xf>
    <xf numFmtId="2" fontId="3" fillId="3" borderId="80" xfId="39" applyNumberFormat="1" applyFill="1" applyBorder="1" applyAlignment="1">
      <alignment vertical="center" wrapText="1"/>
    </xf>
    <xf numFmtId="0" fontId="29" fillId="3" borderId="81" xfId="39" applyFont="1" applyFill="1" applyBorder="1" applyAlignment="1">
      <alignment vertical="center" wrapText="1"/>
    </xf>
    <xf numFmtId="2" fontId="3" fillId="0" borderId="81" xfId="87" applyNumberFormat="1" applyBorder="1" applyAlignment="1">
      <alignment horizontal="center" vertical="center"/>
    </xf>
    <xf numFmtId="0" fontId="32" fillId="3" borderId="84" xfId="39" applyFont="1" applyFill="1" applyBorder="1" applyAlignment="1">
      <alignment vertical="center" wrapText="1"/>
    </xf>
    <xf numFmtId="4" fontId="3" fillId="0" borderId="4" xfId="2" applyNumberFormat="1" applyBorder="1" applyAlignment="1">
      <alignment vertical="center"/>
    </xf>
    <xf numFmtId="0" fontId="3" fillId="0" borderId="4" xfId="87" applyBorder="1" applyAlignment="1">
      <alignment horizontal="center" vertical="center"/>
    </xf>
    <xf numFmtId="4" fontId="3" fillId="0" borderId="76" xfId="2" applyNumberFormat="1" applyBorder="1" applyAlignment="1">
      <alignment vertical="center"/>
    </xf>
    <xf numFmtId="0" fontId="32" fillId="3" borderId="50" xfId="39" applyFont="1" applyFill="1" applyBorder="1" applyAlignment="1">
      <alignment vertical="center" wrapText="1"/>
    </xf>
    <xf numFmtId="4" fontId="3" fillId="3" borderId="4" xfId="0" applyNumberFormat="1" applyFont="1" applyFill="1" applyBorder="1" applyAlignment="1">
      <alignment vertical="center"/>
    </xf>
    <xf numFmtId="0" fontId="3" fillId="0" borderId="22" xfId="87" applyBorder="1" applyAlignment="1">
      <alignment horizontal="center" vertical="center"/>
    </xf>
    <xf numFmtId="0" fontId="29" fillId="0" borderId="28" xfId="39" applyFont="1" applyBorder="1" applyAlignment="1">
      <alignment vertical="center" wrapText="1"/>
    </xf>
    <xf numFmtId="0" fontId="29" fillId="0" borderId="53" xfId="39" applyFont="1" applyBorder="1" applyAlignment="1">
      <alignment vertical="center" wrapText="1"/>
    </xf>
    <xf numFmtId="4" fontId="2" fillId="0" borderId="22" xfId="0" applyNumberFormat="1" applyFont="1" applyBorder="1" applyAlignment="1">
      <alignment vertical="center"/>
    </xf>
    <xf numFmtId="0" fontId="30" fillId="0" borderId="0" xfId="2" applyFont="1" applyAlignment="1">
      <alignment horizontal="center" vertical="center" wrapText="1"/>
    </xf>
    <xf numFmtId="0" fontId="2" fillId="0" borderId="0" xfId="0" applyFont="1" applyAlignment="1">
      <alignment horizontal="center"/>
    </xf>
    <xf numFmtId="9" fontId="3" fillId="0" borderId="0" xfId="2" applyNumberFormat="1" applyAlignment="1">
      <alignment horizontal="center" vertical="center"/>
    </xf>
    <xf numFmtId="4" fontId="58" fillId="0" borderId="81" xfId="2" applyNumberFormat="1" applyFont="1" applyBorder="1" applyAlignment="1">
      <alignment vertical="center"/>
    </xf>
    <xf numFmtId="0" fontId="32" fillId="3" borderId="76" xfId="39" applyFont="1" applyFill="1" applyBorder="1" applyAlignment="1">
      <alignment vertical="center" wrapText="1"/>
    </xf>
    <xf numFmtId="4" fontId="58" fillId="0" borderId="52" xfId="2" applyNumberFormat="1" applyFont="1" applyBorder="1" applyAlignment="1">
      <alignment vertical="center"/>
    </xf>
    <xf numFmtId="0" fontId="32" fillId="3" borderId="52" xfId="39" applyFont="1" applyFill="1" applyBorder="1" applyAlignment="1">
      <alignment vertical="center" wrapText="1"/>
    </xf>
    <xf numFmtId="0" fontId="3" fillId="0" borderId="78" xfId="0" applyFont="1" applyBorder="1" applyAlignment="1">
      <alignment horizontal="center" vertical="center" wrapText="1"/>
    </xf>
    <xf numFmtId="4" fontId="3" fillId="0" borderId="78" xfId="2" applyNumberFormat="1" applyBorder="1" applyAlignment="1">
      <alignment vertical="center"/>
    </xf>
    <xf numFmtId="2" fontId="3" fillId="0" borderId="67" xfId="0" applyNumberFormat="1" applyFont="1" applyBorder="1" applyAlignment="1">
      <alignment horizontal="center" vertical="center" wrapText="1"/>
    </xf>
    <xf numFmtId="2" fontId="3" fillId="3" borderId="76" xfId="39" applyNumberFormat="1" applyFill="1" applyBorder="1" applyAlignment="1">
      <alignment vertical="center" wrapText="1"/>
    </xf>
    <xf numFmtId="0" fontId="3" fillId="0" borderId="1" xfId="0" applyFont="1" applyBorder="1" applyAlignment="1">
      <alignment horizontal="center" vertical="center" wrapText="1"/>
    </xf>
    <xf numFmtId="4" fontId="3" fillId="0" borderId="1" xfId="2" applyNumberFormat="1" applyBorder="1" applyAlignment="1">
      <alignment vertical="center"/>
    </xf>
    <xf numFmtId="2" fontId="3" fillId="0" borderId="2" xfId="0" applyNumberFormat="1" applyFont="1" applyBorder="1" applyAlignment="1">
      <alignment horizontal="center" vertical="center" wrapText="1"/>
    </xf>
    <xf numFmtId="2" fontId="3" fillId="0" borderId="79" xfId="0" applyNumberFormat="1" applyFont="1" applyBorder="1" applyAlignment="1">
      <alignment horizontal="center" vertical="center" wrapText="1"/>
    </xf>
    <xf numFmtId="4" fontId="3" fillId="0" borderId="61" xfId="2" applyNumberFormat="1" applyBorder="1" applyAlignment="1">
      <alignment vertical="center"/>
    </xf>
    <xf numFmtId="0" fontId="3" fillId="0" borderId="61" xfId="87" applyBorder="1" applyAlignment="1">
      <alignment horizontal="center" vertical="center"/>
    </xf>
    <xf numFmtId="2" fontId="3" fillId="0" borderId="60" xfId="87" applyNumberFormat="1" applyBorder="1" applyAlignment="1">
      <alignment horizontal="center" vertical="center"/>
    </xf>
    <xf numFmtId="4" fontId="3" fillId="3" borderId="78" xfId="0" applyNumberFormat="1" applyFont="1" applyFill="1" applyBorder="1" applyAlignment="1">
      <alignment vertical="center"/>
    </xf>
    <xf numFmtId="0" fontId="3" fillId="0" borderId="4" xfId="0" applyFont="1" applyBorder="1" applyAlignment="1">
      <alignment horizontal="center" vertical="center" wrapText="1"/>
    </xf>
    <xf numFmtId="2" fontId="3" fillId="0" borderId="51" xfId="0" applyNumberFormat="1" applyFont="1" applyBorder="1" applyAlignment="1">
      <alignment horizontal="center" vertical="center" wrapText="1"/>
    </xf>
    <xf numFmtId="0" fontId="44" fillId="0" borderId="81" xfId="0" applyFont="1" applyBorder="1" applyAlignment="1">
      <alignment horizontal="center" wrapText="1"/>
    </xf>
    <xf numFmtId="0" fontId="3" fillId="0" borderId="4" xfId="0" applyFont="1" applyBorder="1" applyAlignment="1">
      <alignment vertical="center"/>
    </xf>
    <xf numFmtId="0" fontId="3" fillId="0" borderId="81" xfId="0" applyFont="1" applyBorder="1" applyAlignment="1">
      <alignment horizontal="left" vertical="center" wrapText="1"/>
    </xf>
    <xf numFmtId="0" fontId="44" fillId="0" borderId="81" xfId="0" applyFont="1" applyBorder="1" applyAlignment="1">
      <alignment horizontal="center"/>
    </xf>
    <xf numFmtId="0" fontId="44" fillId="0" borderId="81" xfId="0" applyFont="1" applyBorder="1" applyAlignment="1">
      <alignment horizontal="center" vertical="center"/>
    </xf>
    <xf numFmtId="0" fontId="26" fillId="0" borderId="81" xfId="0" applyFont="1" applyBorder="1" applyAlignment="1">
      <alignment horizontal="center" vertical="center"/>
    </xf>
    <xf numFmtId="0" fontId="61" fillId="30" borderId="73" xfId="0" applyFont="1" applyFill="1" applyBorder="1" applyAlignment="1">
      <alignment horizontal="left"/>
    </xf>
    <xf numFmtId="0" fontId="61" fillId="30" borderId="68" xfId="0" applyFont="1" applyFill="1" applyBorder="1" applyAlignment="1">
      <alignment horizontal="left"/>
    </xf>
    <xf numFmtId="0" fontId="61" fillId="30" borderId="76" xfId="0" applyFont="1" applyFill="1" applyBorder="1" applyAlignment="1">
      <alignment horizontal="left"/>
    </xf>
    <xf numFmtId="0" fontId="44" fillId="0" borderId="81" xfId="0" applyFont="1" applyBorder="1" applyAlignment="1">
      <alignment horizontal="left"/>
    </xf>
    <xf numFmtId="0" fontId="4" fillId="0" borderId="81" xfId="0" applyFont="1" applyBorder="1" applyAlignment="1">
      <alignment horizontal="left" vertical="center"/>
    </xf>
    <xf numFmtId="0" fontId="8" fillId="3" borderId="19" xfId="0" applyFont="1" applyFill="1" applyBorder="1" applyAlignment="1">
      <alignment horizontal="left" vertical="center" wrapText="1"/>
    </xf>
    <xf numFmtId="0" fontId="8" fillId="3" borderId="7" xfId="0" applyFont="1" applyFill="1" applyBorder="1" applyAlignment="1">
      <alignment horizontal="left" vertical="center" wrapText="1"/>
    </xf>
    <xf numFmtId="0" fontId="8" fillId="3" borderId="70" xfId="0" applyFont="1" applyFill="1" applyBorder="1" applyAlignment="1">
      <alignment horizontal="left" vertical="center" wrapText="1"/>
    </xf>
    <xf numFmtId="0" fontId="55" fillId="4" borderId="19" xfId="2" applyFont="1" applyFill="1" applyBorder="1" applyAlignment="1">
      <alignment horizontal="center" vertical="center"/>
    </xf>
    <xf numFmtId="0" fontId="55" fillId="4" borderId="7" xfId="2" applyFont="1" applyFill="1" applyBorder="1" applyAlignment="1">
      <alignment horizontal="center" vertical="center"/>
    </xf>
    <xf numFmtId="0" fontId="55" fillId="4" borderId="70" xfId="2" applyFont="1" applyFill="1" applyBorder="1" applyAlignment="1">
      <alignment horizontal="center" vertical="center"/>
    </xf>
    <xf numFmtId="0" fontId="37" fillId="2" borderId="28" xfId="0" applyFont="1" applyFill="1" applyBorder="1" applyAlignment="1">
      <alignment vertical="center"/>
    </xf>
    <xf numFmtId="0" fontId="37" fillId="2" borderId="53" xfId="0" applyFont="1" applyFill="1" applyBorder="1" applyAlignment="1">
      <alignment vertical="center"/>
    </xf>
    <xf numFmtId="0" fontId="37" fillId="2" borderId="54" xfId="0" applyFont="1" applyFill="1" applyBorder="1" applyAlignment="1">
      <alignment vertical="center"/>
    </xf>
    <xf numFmtId="0" fontId="38" fillId="3" borderId="30" xfId="0" applyFont="1" applyFill="1" applyBorder="1" applyAlignment="1">
      <alignment horizontal="center" vertical="top" wrapText="1"/>
    </xf>
    <xf numFmtId="0" fontId="34" fillId="3" borderId="27" xfId="0" applyFont="1" applyFill="1" applyBorder="1" applyAlignment="1">
      <alignment horizontal="center" vertical="top" wrapText="1"/>
    </xf>
    <xf numFmtId="0" fontId="34" fillId="3" borderId="0" xfId="0" applyFont="1" applyFill="1" applyAlignment="1">
      <alignment horizontal="center" vertical="top" wrapText="1"/>
    </xf>
    <xf numFmtId="0" fontId="34" fillId="3" borderId="29" xfId="0" applyFont="1" applyFill="1" applyBorder="1" applyAlignment="1">
      <alignment horizontal="center" vertical="top" wrapText="1"/>
    </xf>
    <xf numFmtId="166" fontId="53" fillId="3" borderId="62" xfId="0" applyNumberFormat="1" applyFont="1" applyFill="1" applyBorder="1" applyAlignment="1">
      <alignment horizontal="left" vertical="center" wrapText="1"/>
    </xf>
    <xf numFmtId="166" fontId="53" fillId="3" borderId="7" xfId="0" applyNumberFormat="1" applyFont="1" applyFill="1" applyBorder="1" applyAlignment="1">
      <alignment horizontal="left" vertical="center"/>
    </xf>
    <xf numFmtId="166" fontId="53" fillId="3" borderId="70" xfId="0" applyNumberFormat="1" applyFont="1" applyFill="1" applyBorder="1" applyAlignment="1">
      <alignment horizontal="left" vertical="center"/>
    </xf>
    <xf numFmtId="0" fontId="8" fillId="3" borderId="19"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8" fillId="3" borderId="56" xfId="0" applyFont="1" applyFill="1" applyBorder="1" applyAlignment="1">
      <alignment horizontal="left" vertical="center" wrapText="1"/>
    </xf>
    <xf numFmtId="0" fontId="8" fillId="3" borderId="74" xfId="0" applyFont="1" applyFill="1" applyBorder="1" applyAlignment="1">
      <alignment horizontal="left" vertical="center" wrapText="1"/>
    </xf>
    <xf numFmtId="0" fontId="8" fillId="3" borderId="75" xfId="0" applyFont="1" applyFill="1" applyBorder="1" applyAlignment="1">
      <alignment horizontal="left" vertical="center" wrapText="1"/>
    </xf>
    <xf numFmtId="0" fontId="4" fillId="3" borderId="59" xfId="0" applyFont="1" applyFill="1" applyBorder="1" applyAlignment="1">
      <alignment horizontal="center" vertical="center"/>
    </xf>
    <xf numFmtId="0" fontId="3" fillId="3" borderId="68" xfId="0" applyFont="1" applyFill="1" applyBorder="1" applyAlignment="1">
      <alignment vertical="center"/>
    </xf>
    <xf numFmtId="0" fontId="3" fillId="3" borderId="68" xfId="0" applyFont="1" applyFill="1" applyBorder="1" applyAlignment="1">
      <alignment vertical="center" wrapText="1"/>
    </xf>
    <xf numFmtId="0" fontId="3" fillId="3" borderId="73" xfId="0" applyFont="1" applyFill="1" applyBorder="1" applyAlignment="1">
      <alignment vertical="center"/>
    </xf>
    <xf numFmtId="0" fontId="3" fillId="3" borderId="73" xfId="0" applyFont="1" applyFill="1" applyBorder="1" applyAlignment="1">
      <alignment vertical="center" wrapText="1"/>
    </xf>
    <xf numFmtId="0" fontId="3" fillId="3" borderId="73" xfId="0" applyFont="1" applyFill="1" applyBorder="1" applyAlignment="1">
      <alignment horizontal="left" vertical="center" wrapText="1"/>
    </xf>
    <xf numFmtId="0" fontId="3" fillId="3" borderId="68" xfId="0" applyFont="1" applyFill="1" applyBorder="1" applyAlignment="1">
      <alignment horizontal="left" vertical="center" wrapText="1"/>
    </xf>
    <xf numFmtId="0" fontId="3" fillId="3" borderId="76" xfId="0" applyFont="1" applyFill="1" applyBorder="1" applyAlignment="1">
      <alignment horizontal="left" vertical="center" wrapText="1"/>
    </xf>
    <xf numFmtId="0" fontId="4" fillId="3" borderId="69" xfId="0" applyFont="1" applyFill="1" applyBorder="1" applyAlignment="1">
      <alignment horizontal="center" vertical="center"/>
    </xf>
    <xf numFmtId="0" fontId="4" fillId="3" borderId="83" xfId="0" applyFont="1" applyFill="1" applyBorder="1" applyAlignment="1">
      <alignment horizontal="center" vertical="center"/>
    </xf>
    <xf numFmtId="0" fontId="3" fillId="3" borderId="76" xfId="0" applyFont="1" applyFill="1" applyBorder="1" applyAlignment="1">
      <alignment vertical="center"/>
    </xf>
    <xf numFmtId="0" fontId="4" fillId="3" borderId="73" xfId="0" applyFont="1" applyFill="1" applyBorder="1" applyAlignment="1">
      <alignment horizontal="center" vertical="center"/>
    </xf>
    <xf numFmtId="0" fontId="4" fillId="3" borderId="68" xfId="0" applyFont="1" applyFill="1" applyBorder="1" applyAlignment="1">
      <alignment horizontal="center" vertical="center"/>
    </xf>
    <xf numFmtId="0" fontId="4" fillId="3" borderId="76" xfId="0" applyFont="1" applyFill="1" applyBorder="1" applyAlignment="1">
      <alignment horizontal="center" vertical="center"/>
    </xf>
    <xf numFmtId="0" fontId="3" fillId="3" borderId="76" xfId="0" applyFont="1" applyFill="1" applyBorder="1" applyAlignment="1">
      <alignment vertical="center" wrapText="1"/>
    </xf>
    <xf numFmtId="4" fontId="6" fillId="3" borderId="81" xfId="2" applyNumberFormat="1" applyFont="1" applyFill="1" applyBorder="1" applyAlignment="1">
      <alignment horizontal="center" wrapText="1"/>
    </xf>
    <xf numFmtId="165" fontId="2" fillId="0" borderId="81" xfId="0" applyNumberFormat="1" applyFont="1" applyBorder="1"/>
    <xf numFmtId="0" fontId="3" fillId="0" borderId="81" xfId="0" applyFont="1" applyBorder="1" applyAlignment="1">
      <alignment vertical="center"/>
    </xf>
    <xf numFmtId="0" fontId="3" fillId="0" borderId="81" xfId="0" applyFont="1" applyBorder="1" applyAlignment="1">
      <alignment vertical="center" wrapText="1"/>
    </xf>
    <xf numFmtId="165" fontId="2" fillId="31" borderId="81" xfId="0" applyNumberFormat="1" applyFont="1" applyFill="1" applyBorder="1" applyAlignment="1">
      <alignment vertical="center"/>
    </xf>
    <xf numFmtId="0" fontId="29" fillId="0" borderId="81" xfId="0" applyFont="1" applyBorder="1" applyAlignment="1">
      <alignment horizontal="center" vertical="center"/>
    </xf>
    <xf numFmtId="165" fontId="36" fillId="0" borderId="81" xfId="0" applyNumberFormat="1" applyFont="1" applyBorder="1"/>
    <xf numFmtId="165" fontId="44" fillId="0" borderId="81" xfId="0" applyNumberFormat="1" applyFont="1" applyBorder="1"/>
    <xf numFmtId="0" fontId="36" fillId="0" borderId="81" xfId="0" applyFont="1" applyBorder="1"/>
    <xf numFmtId="0" fontId="29" fillId="0" borderId="81" xfId="0" applyFont="1" applyBorder="1" applyAlignment="1">
      <alignment horizontal="right" vertical="center"/>
    </xf>
    <xf numFmtId="10" fontId="29" fillId="0" borderId="81" xfId="2" applyNumberFormat="1" applyFont="1" applyBorder="1" applyAlignment="1">
      <alignment horizontal="center" vertical="center" wrapText="1"/>
    </xf>
    <xf numFmtId="0" fontId="3" fillId="27" borderId="73" xfId="0" applyFont="1" applyFill="1" applyBorder="1" applyAlignment="1">
      <alignment vertical="center"/>
    </xf>
    <xf numFmtId="0" fontId="3" fillId="27" borderId="76" xfId="0" applyFont="1" applyFill="1" applyBorder="1" applyAlignment="1">
      <alignment vertical="center"/>
    </xf>
    <xf numFmtId="172" fontId="36" fillId="0" borderId="81" xfId="0" applyNumberFormat="1" applyFont="1" applyBorder="1"/>
    <xf numFmtId="0" fontId="3" fillId="30" borderId="81" xfId="0" applyFont="1" applyFill="1" applyBorder="1" applyAlignment="1">
      <alignment vertical="center"/>
    </xf>
    <xf numFmtId="170" fontId="36" fillId="30" borderId="81" xfId="0" applyNumberFormat="1" applyFont="1" applyFill="1" applyBorder="1"/>
    <xf numFmtId="169" fontId="29" fillId="0" borderId="81" xfId="0" applyNumberFormat="1" applyFont="1" applyBorder="1"/>
    <xf numFmtId="172" fontId="29" fillId="0" borderId="81" xfId="0" applyNumberFormat="1" applyFont="1" applyBorder="1"/>
    <xf numFmtId="0" fontId="2" fillId="0" borderId="81" xfId="0" applyFont="1" applyBorder="1" applyAlignment="1">
      <alignment horizontal="left" vertical="center"/>
    </xf>
    <xf numFmtId="171" fontId="2" fillId="0" borderId="81" xfId="0" applyNumberFormat="1" applyFont="1" applyBorder="1"/>
    <xf numFmtId="171" fontId="36" fillId="0" borderId="81" xfId="0" applyNumberFormat="1" applyFont="1" applyBorder="1"/>
    <xf numFmtId="173" fontId="2" fillId="0" borderId="81" xfId="0" applyNumberFormat="1" applyFont="1" applyBorder="1"/>
    <xf numFmtId="173" fontId="36" fillId="0" borderId="81" xfId="0" applyNumberFormat="1" applyFont="1" applyBorder="1"/>
    <xf numFmtId="165" fontId="4" fillId="3" borderId="85" xfId="80" applyNumberFormat="1" applyFont="1" applyFill="1" applyBorder="1" applyAlignment="1" applyProtection="1">
      <alignment horizontal="right" vertical="center"/>
    </xf>
    <xf numFmtId="4" fontId="59" fillId="4" borderId="81" xfId="2" applyNumberFormat="1" applyFont="1" applyFill="1" applyBorder="1" applyAlignment="1" applyProtection="1">
      <alignment vertical="center"/>
      <protection locked="0"/>
    </xf>
  </cellXfs>
  <cellStyles count="35654">
    <cellStyle name="20% - Akzent1" xfId="3" xr:uid="{00000000-0005-0000-0000-000000000000}"/>
    <cellStyle name="20% - Akzent2" xfId="4" xr:uid="{00000000-0005-0000-0000-000001000000}"/>
    <cellStyle name="20% - Akzent3" xfId="5" xr:uid="{00000000-0005-0000-0000-000002000000}"/>
    <cellStyle name="20% - Akzent4" xfId="6" xr:uid="{00000000-0005-0000-0000-000003000000}"/>
    <cellStyle name="20% - Akzent5" xfId="7" xr:uid="{00000000-0005-0000-0000-000004000000}"/>
    <cellStyle name="20% - Akzent6" xfId="8" xr:uid="{00000000-0005-0000-0000-000005000000}"/>
    <cellStyle name="40% - Akzent1" xfId="9" xr:uid="{00000000-0005-0000-0000-000006000000}"/>
    <cellStyle name="40% - Akzent2" xfId="10" xr:uid="{00000000-0005-0000-0000-000007000000}"/>
    <cellStyle name="40% - Akzent3" xfId="11" xr:uid="{00000000-0005-0000-0000-000008000000}"/>
    <cellStyle name="40% - Akzent4" xfId="12" xr:uid="{00000000-0005-0000-0000-000009000000}"/>
    <cellStyle name="40% - Akzent5" xfId="13" xr:uid="{00000000-0005-0000-0000-00000A000000}"/>
    <cellStyle name="40% - Akzent6" xfId="14" xr:uid="{00000000-0005-0000-0000-00000B000000}"/>
    <cellStyle name="60% - Akzent1" xfId="15" xr:uid="{00000000-0005-0000-0000-00000C000000}"/>
    <cellStyle name="60% - Akzent2" xfId="16" xr:uid="{00000000-0005-0000-0000-00000D000000}"/>
    <cellStyle name="60% - Akzent3" xfId="17" xr:uid="{00000000-0005-0000-0000-00000E000000}"/>
    <cellStyle name="60% - Akzent4" xfId="18" xr:uid="{00000000-0005-0000-0000-00000F000000}"/>
    <cellStyle name="60% - Akzent5" xfId="19" xr:uid="{00000000-0005-0000-0000-000010000000}"/>
    <cellStyle name="60% - Akzent6" xfId="20" xr:uid="{00000000-0005-0000-0000-000011000000}"/>
    <cellStyle name="Akzent1 2" xfId="21" xr:uid="{00000000-0005-0000-0000-000012000000}"/>
    <cellStyle name="Akzent1 3" xfId="48" xr:uid="{00000000-0005-0000-0000-000013000000}"/>
    <cellStyle name="Akzent2 2" xfId="22" xr:uid="{00000000-0005-0000-0000-000014000000}"/>
    <cellStyle name="Akzent2 3" xfId="49" xr:uid="{00000000-0005-0000-0000-000015000000}"/>
    <cellStyle name="Akzent3 2" xfId="23" xr:uid="{00000000-0005-0000-0000-000016000000}"/>
    <cellStyle name="Akzent3 3" xfId="50" xr:uid="{00000000-0005-0000-0000-000017000000}"/>
    <cellStyle name="Akzent4 2" xfId="24" xr:uid="{00000000-0005-0000-0000-000018000000}"/>
    <cellStyle name="Akzent4 3" xfId="51" xr:uid="{00000000-0005-0000-0000-000019000000}"/>
    <cellStyle name="Akzent5 2" xfId="25" xr:uid="{00000000-0005-0000-0000-00001A000000}"/>
    <cellStyle name="Akzent5 3" xfId="52" xr:uid="{00000000-0005-0000-0000-00001B000000}"/>
    <cellStyle name="Akzent6 2" xfId="26" xr:uid="{00000000-0005-0000-0000-00001C000000}"/>
    <cellStyle name="Akzent6 3" xfId="53" xr:uid="{00000000-0005-0000-0000-00001D000000}"/>
    <cellStyle name="Ausgabe 2" xfId="27" xr:uid="{00000000-0005-0000-0000-00001E000000}"/>
    <cellStyle name="Ausgabe 2 10" xfId="246" xr:uid="{00000000-0005-0000-0000-00001F000000}"/>
    <cellStyle name="Ausgabe 2 10 2" xfId="675" xr:uid="{00000000-0005-0000-0000-000020000000}"/>
    <cellStyle name="Ausgabe 2 10 2 2" xfId="1973" xr:uid="{00000000-0005-0000-0000-000021000000}"/>
    <cellStyle name="Ausgabe 2 10 2 2 2" xfId="5878" xr:uid="{00000000-0005-0000-0000-000022000000}"/>
    <cellStyle name="Ausgabe 2 10 2 2 2 2" xfId="17606" xr:uid="{00000000-0005-0000-0000-000023000000}"/>
    <cellStyle name="Ausgabe 2 10 2 2 2 3" xfId="29333" xr:uid="{00000000-0005-0000-0000-000024000000}"/>
    <cellStyle name="Ausgabe 2 10 2 2 3" xfId="9783" xr:uid="{00000000-0005-0000-0000-000025000000}"/>
    <cellStyle name="Ausgabe 2 10 2 2 3 2" xfId="21511" xr:uid="{00000000-0005-0000-0000-000026000000}"/>
    <cellStyle name="Ausgabe 2 10 2 2 3 3" xfId="33238" xr:uid="{00000000-0005-0000-0000-000027000000}"/>
    <cellStyle name="Ausgabe 2 10 2 2 4" xfId="13701" xr:uid="{00000000-0005-0000-0000-000028000000}"/>
    <cellStyle name="Ausgabe 2 10 2 2 5" xfId="25428" xr:uid="{00000000-0005-0000-0000-000029000000}"/>
    <cellStyle name="Ausgabe 2 10 2 3" xfId="3271" xr:uid="{00000000-0005-0000-0000-00002A000000}"/>
    <cellStyle name="Ausgabe 2 10 2 3 2" xfId="7176" xr:uid="{00000000-0005-0000-0000-00002B000000}"/>
    <cellStyle name="Ausgabe 2 10 2 3 2 2" xfId="18904" xr:uid="{00000000-0005-0000-0000-00002C000000}"/>
    <cellStyle name="Ausgabe 2 10 2 3 2 3" xfId="30631" xr:uid="{00000000-0005-0000-0000-00002D000000}"/>
    <cellStyle name="Ausgabe 2 10 2 3 3" xfId="11081" xr:uid="{00000000-0005-0000-0000-00002E000000}"/>
    <cellStyle name="Ausgabe 2 10 2 3 3 2" xfId="22809" xr:uid="{00000000-0005-0000-0000-00002F000000}"/>
    <cellStyle name="Ausgabe 2 10 2 3 3 3" xfId="34536" xr:uid="{00000000-0005-0000-0000-000030000000}"/>
    <cellStyle name="Ausgabe 2 10 2 3 4" xfId="14999" xr:uid="{00000000-0005-0000-0000-000031000000}"/>
    <cellStyle name="Ausgabe 2 10 2 3 5" xfId="26726" xr:uid="{00000000-0005-0000-0000-000032000000}"/>
    <cellStyle name="Ausgabe 2 10 2 4" xfId="4580" xr:uid="{00000000-0005-0000-0000-000033000000}"/>
    <cellStyle name="Ausgabe 2 10 2 4 2" xfId="16308" xr:uid="{00000000-0005-0000-0000-000034000000}"/>
    <cellStyle name="Ausgabe 2 10 2 4 3" xfId="28035" xr:uid="{00000000-0005-0000-0000-000035000000}"/>
    <cellStyle name="Ausgabe 2 10 2 5" xfId="8485" xr:uid="{00000000-0005-0000-0000-000036000000}"/>
    <cellStyle name="Ausgabe 2 10 2 5 2" xfId="20213" xr:uid="{00000000-0005-0000-0000-000037000000}"/>
    <cellStyle name="Ausgabe 2 10 2 5 3" xfId="31940" xr:uid="{00000000-0005-0000-0000-000038000000}"/>
    <cellStyle name="Ausgabe 2 10 2 6" xfId="12403" xr:uid="{00000000-0005-0000-0000-000039000000}"/>
    <cellStyle name="Ausgabe 2 10 2 7" xfId="24130" xr:uid="{00000000-0005-0000-0000-00003A000000}"/>
    <cellStyle name="Ausgabe 2 10 3" xfId="1104" xr:uid="{00000000-0005-0000-0000-00003B000000}"/>
    <cellStyle name="Ausgabe 2 10 3 2" xfId="2402" xr:uid="{00000000-0005-0000-0000-00003C000000}"/>
    <cellStyle name="Ausgabe 2 10 3 2 2" xfId="6307" xr:uid="{00000000-0005-0000-0000-00003D000000}"/>
    <cellStyle name="Ausgabe 2 10 3 2 2 2" xfId="18035" xr:uid="{00000000-0005-0000-0000-00003E000000}"/>
    <cellStyle name="Ausgabe 2 10 3 2 2 3" xfId="29762" xr:uid="{00000000-0005-0000-0000-00003F000000}"/>
    <cellStyle name="Ausgabe 2 10 3 2 3" xfId="10212" xr:uid="{00000000-0005-0000-0000-000040000000}"/>
    <cellStyle name="Ausgabe 2 10 3 2 3 2" xfId="21940" xr:uid="{00000000-0005-0000-0000-000041000000}"/>
    <cellStyle name="Ausgabe 2 10 3 2 3 3" xfId="33667" xr:uid="{00000000-0005-0000-0000-000042000000}"/>
    <cellStyle name="Ausgabe 2 10 3 2 4" xfId="14130" xr:uid="{00000000-0005-0000-0000-000043000000}"/>
    <cellStyle name="Ausgabe 2 10 3 2 5" xfId="25857" xr:uid="{00000000-0005-0000-0000-000044000000}"/>
    <cellStyle name="Ausgabe 2 10 3 3" xfId="3700" xr:uid="{00000000-0005-0000-0000-000045000000}"/>
    <cellStyle name="Ausgabe 2 10 3 3 2" xfId="7605" xr:uid="{00000000-0005-0000-0000-000046000000}"/>
    <cellStyle name="Ausgabe 2 10 3 3 2 2" xfId="19333" xr:uid="{00000000-0005-0000-0000-000047000000}"/>
    <cellStyle name="Ausgabe 2 10 3 3 2 3" xfId="31060" xr:uid="{00000000-0005-0000-0000-000048000000}"/>
    <cellStyle name="Ausgabe 2 10 3 3 3" xfId="11510" xr:uid="{00000000-0005-0000-0000-000049000000}"/>
    <cellStyle name="Ausgabe 2 10 3 3 3 2" xfId="23238" xr:uid="{00000000-0005-0000-0000-00004A000000}"/>
    <cellStyle name="Ausgabe 2 10 3 3 3 3" xfId="34965" xr:uid="{00000000-0005-0000-0000-00004B000000}"/>
    <cellStyle name="Ausgabe 2 10 3 3 4" xfId="15428" xr:uid="{00000000-0005-0000-0000-00004C000000}"/>
    <cellStyle name="Ausgabe 2 10 3 3 5" xfId="27155" xr:uid="{00000000-0005-0000-0000-00004D000000}"/>
    <cellStyle name="Ausgabe 2 10 3 4" xfId="5009" xr:uid="{00000000-0005-0000-0000-00004E000000}"/>
    <cellStyle name="Ausgabe 2 10 3 4 2" xfId="16737" xr:uid="{00000000-0005-0000-0000-00004F000000}"/>
    <cellStyle name="Ausgabe 2 10 3 4 3" xfId="28464" xr:uid="{00000000-0005-0000-0000-000050000000}"/>
    <cellStyle name="Ausgabe 2 10 3 5" xfId="8914" xr:uid="{00000000-0005-0000-0000-000051000000}"/>
    <cellStyle name="Ausgabe 2 10 3 5 2" xfId="20642" xr:uid="{00000000-0005-0000-0000-000052000000}"/>
    <cellStyle name="Ausgabe 2 10 3 5 3" xfId="32369" xr:uid="{00000000-0005-0000-0000-000053000000}"/>
    <cellStyle name="Ausgabe 2 10 3 6" xfId="12832" xr:uid="{00000000-0005-0000-0000-000054000000}"/>
    <cellStyle name="Ausgabe 2 10 3 7" xfId="24559" xr:uid="{00000000-0005-0000-0000-000055000000}"/>
    <cellStyle name="Ausgabe 2 10 4" xfId="1544" xr:uid="{00000000-0005-0000-0000-000056000000}"/>
    <cellStyle name="Ausgabe 2 10 4 2" xfId="5449" xr:uid="{00000000-0005-0000-0000-000057000000}"/>
    <cellStyle name="Ausgabe 2 10 4 2 2" xfId="17177" xr:uid="{00000000-0005-0000-0000-000058000000}"/>
    <cellStyle name="Ausgabe 2 10 4 2 3" xfId="28904" xr:uid="{00000000-0005-0000-0000-000059000000}"/>
    <cellStyle name="Ausgabe 2 10 4 3" xfId="9354" xr:uid="{00000000-0005-0000-0000-00005A000000}"/>
    <cellStyle name="Ausgabe 2 10 4 3 2" xfId="21082" xr:uid="{00000000-0005-0000-0000-00005B000000}"/>
    <cellStyle name="Ausgabe 2 10 4 3 3" xfId="32809" xr:uid="{00000000-0005-0000-0000-00005C000000}"/>
    <cellStyle name="Ausgabe 2 10 4 4" xfId="13272" xr:uid="{00000000-0005-0000-0000-00005D000000}"/>
    <cellStyle name="Ausgabe 2 10 4 5" xfId="24999" xr:uid="{00000000-0005-0000-0000-00005E000000}"/>
    <cellStyle name="Ausgabe 2 10 5" xfId="2842" xr:uid="{00000000-0005-0000-0000-00005F000000}"/>
    <cellStyle name="Ausgabe 2 10 5 2" xfId="6747" xr:uid="{00000000-0005-0000-0000-000060000000}"/>
    <cellStyle name="Ausgabe 2 10 5 2 2" xfId="18475" xr:uid="{00000000-0005-0000-0000-000061000000}"/>
    <cellStyle name="Ausgabe 2 10 5 2 3" xfId="30202" xr:uid="{00000000-0005-0000-0000-000062000000}"/>
    <cellStyle name="Ausgabe 2 10 5 3" xfId="10652" xr:uid="{00000000-0005-0000-0000-000063000000}"/>
    <cellStyle name="Ausgabe 2 10 5 3 2" xfId="22380" xr:uid="{00000000-0005-0000-0000-000064000000}"/>
    <cellStyle name="Ausgabe 2 10 5 3 3" xfId="34107" xr:uid="{00000000-0005-0000-0000-000065000000}"/>
    <cellStyle name="Ausgabe 2 10 5 4" xfId="14570" xr:uid="{00000000-0005-0000-0000-000066000000}"/>
    <cellStyle name="Ausgabe 2 10 5 5" xfId="26297" xr:uid="{00000000-0005-0000-0000-000067000000}"/>
    <cellStyle name="Ausgabe 2 10 6" xfId="4151" xr:uid="{00000000-0005-0000-0000-000068000000}"/>
    <cellStyle name="Ausgabe 2 10 6 2" xfId="15879" xr:uid="{00000000-0005-0000-0000-000069000000}"/>
    <cellStyle name="Ausgabe 2 10 6 3" xfId="27606" xr:uid="{00000000-0005-0000-0000-00006A000000}"/>
    <cellStyle name="Ausgabe 2 10 7" xfId="8056" xr:uid="{00000000-0005-0000-0000-00006B000000}"/>
    <cellStyle name="Ausgabe 2 10 7 2" xfId="19784" xr:uid="{00000000-0005-0000-0000-00006C000000}"/>
    <cellStyle name="Ausgabe 2 10 7 3" xfId="31511" xr:uid="{00000000-0005-0000-0000-00006D000000}"/>
    <cellStyle name="Ausgabe 2 10 8" xfId="11974" xr:uid="{00000000-0005-0000-0000-00006E000000}"/>
    <cellStyle name="Ausgabe 2 10 9" xfId="23701" xr:uid="{00000000-0005-0000-0000-00006F000000}"/>
    <cellStyle name="Ausgabe 2 11" xfId="290" xr:uid="{00000000-0005-0000-0000-000070000000}"/>
    <cellStyle name="Ausgabe 2 11 2" xfId="719" xr:uid="{00000000-0005-0000-0000-000071000000}"/>
    <cellStyle name="Ausgabe 2 11 2 2" xfId="2017" xr:uid="{00000000-0005-0000-0000-000072000000}"/>
    <cellStyle name="Ausgabe 2 11 2 2 2" xfId="5922" xr:uid="{00000000-0005-0000-0000-000073000000}"/>
    <cellStyle name="Ausgabe 2 11 2 2 2 2" xfId="17650" xr:uid="{00000000-0005-0000-0000-000074000000}"/>
    <cellStyle name="Ausgabe 2 11 2 2 2 3" xfId="29377" xr:uid="{00000000-0005-0000-0000-000075000000}"/>
    <cellStyle name="Ausgabe 2 11 2 2 3" xfId="9827" xr:uid="{00000000-0005-0000-0000-000076000000}"/>
    <cellStyle name="Ausgabe 2 11 2 2 3 2" xfId="21555" xr:uid="{00000000-0005-0000-0000-000077000000}"/>
    <cellStyle name="Ausgabe 2 11 2 2 3 3" xfId="33282" xr:uid="{00000000-0005-0000-0000-000078000000}"/>
    <cellStyle name="Ausgabe 2 11 2 2 4" xfId="13745" xr:uid="{00000000-0005-0000-0000-000079000000}"/>
    <cellStyle name="Ausgabe 2 11 2 2 5" xfId="25472" xr:uid="{00000000-0005-0000-0000-00007A000000}"/>
    <cellStyle name="Ausgabe 2 11 2 3" xfId="3315" xr:uid="{00000000-0005-0000-0000-00007B000000}"/>
    <cellStyle name="Ausgabe 2 11 2 3 2" xfId="7220" xr:uid="{00000000-0005-0000-0000-00007C000000}"/>
    <cellStyle name="Ausgabe 2 11 2 3 2 2" xfId="18948" xr:uid="{00000000-0005-0000-0000-00007D000000}"/>
    <cellStyle name="Ausgabe 2 11 2 3 2 3" xfId="30675" xr:uid="{00000000-0005-0000-0000-00007E000000}"/>
    <cellStyle name="Ausgabe 2 11 2 3 3" xfId="11125" xr:uid="{00000000-0005-0000-0000-00007F000000}"/>
    <cellStyle name="Ausgabe 2 11 2 3 3 2" xfId="22853" xr:uid="{00000000-0005-0000-0000-000080000000}"/>
    <cellStyle name="Ausgabe 2 11 2 3 3 3" xfId="34580" xr:uid="{00000000-0005-0000-0000-000081000000}"/>
    <cellStyle name="Ausgabe 2 11 2 3 4" xfId="15043" xr:uid="{00000000-0005-0000-0000-000082000000}"/>
    <cellStyle name="Ausgabe 2 11 2 3 5" xfId="26770" xr:uid="{00000000-0005-0000-0000-000083000000}"/>
    <cellStyle name="Ausgabe 2 11 2 4" xfId="4624" xr:uid="{00000000-0005-0000-0000-000084000000}"/>
    <cellStyle name="Ausgabe 2 11 2 4 2" xfId="16352" xr:uid="{00000000-0005-0000-0000-000085000000}"/>
    <cellStyle name="Ausgabe 2 11 2 4 3" xfId="28079" xr:uid="{00000000-0005-0000-0000-000086000000}"/>
    <cellStyle name="Ausgabe 2 11 2 5" xfId="8529" xr:uid="{00000000-0005-0000-0000-000087000000}"/>
    <cellStyle name="Ausgabe 2 11 2 5 2" xfId="20257" xr:uid="{00000000-0005-0000-0000-000088000000}"/>
    <cellStyle name="Ausgabe 2 11 2 5 3" xfId="31984" xr:uid="{00000000-0005-0000-0000-000089000000}"/>
    <cellStyle name="Ausgabe 2 11 2 6" xfId="12447" xr:uid="{00000000-0005-0000-0000-00008A000000}"/>
    <cellStyle name="Ausgabe 2 11 2 7" xfId="24174" xr:uid="{00000000-0005-0000-0000-00008B000000}"/>
    <cellStyle name="Ausgabe 2 11 3" xfId="1148" xr:uid="{00000000-0005-0000-0000-00008C000000}"/>
    <cellStyle name="Ausgabe 2 11 3 2" xfId="2446" xr:uid="{00000000-0005-0000-0000-00008D000000}"/>
    <cellStyle name="Ausgabe 2 11 3 2 2" xfId="6351" xr:uid="{00000000-0005-0000-0000-00008E000000}"/>
    <cellStyle name="Ausgabe 2 11 3 2 2 2" xfId="18079" xr:uid="{00000000-0005-0000-0000-00008F000000}"/>
    <cellStyle name="Ausgabe 2 11 3 2 2 3" xfId="29806" xr:uid="{00000000-0005-0000-0000-000090000000}"/>
    <cellStyle name="Ausgabe 2 11 3 2 3" xfId="10256" xr:uid="{00000000-0005-0000-0000-000091000000}"/>
    <cellStyle name="Ausgabe 2 11 3 2 3 2" xfId="21984" xr:uid="{00000000-0005-0000-0000-000092000000}"/>
    <cellStyle name="Ausgabe 2 11 3 2 3 3" xfId="33711" xr:uid="{00000000-0005-0000-0000-000093000000}"/>
    <cellStyle name="Ausgabe 2 11 3 2 4" xfId="14174" xr:uid="{00000000-0005-0000-0000-000094000000}"/>
    <cellStyle name="Ausgabe 2 11 3 2 5" xfId="25901" xr:uid="{00000000-0005-0000-0000-000095000000}"/>
    <cellStyle name="Ausgabe 2 11 3 3" xfId="3744" xr:uid="{00000000-0005-0000-0000-000096000000}"/>
    <cellStyle name="Ausgabe 2 11 3 3 2" xfId="7649" xr:uid="{00000000-0005-0000-0000-000097000000}"/>
    <cellStyle name="Ausgabe 2 11 3 3 2 2" xfId="19377" xr:uid="{00000000-0005-0000-0000-000098000000}"/>
    <cellStyle name="Ausgabe 2 11 3 3 2 3" xfId="31104" xr:uid="{00000000-0005-0000-0000-000099000000}"/>
    <cellStyle name="Ausgabe 2 11 3 3 3" xfId="11554" xr:uid="{00000000-0005-0000-0000-00009A000000}"/>
    <cellStyle name="Ausgabe 2 11 3 3 3 2" xfId="23282" xr:uid="{00000000-0005-0000-0000-00009B000000}"/>
    <cellStyle name="Ausgabe 2 11 3 3 3 3" xfId="35009" xr:uid="{00000000-0005-0000-0000-00009C000000}"/>
    <cellStyle name="Ausgabe 2 11 3 3 4" xfId="15472" xr:uid="{00000000-0005-0000-0000-00009D000000}"/>
    <cellStyle name="Ausgabe 2 11 3 3 5" xfId="27199" xr:uid="{00000000-0005-0000-0000-00009E000000}"/>
    <cellStyle name="Ausgabe 2 11 3 4" xfId="5053" xr:uid="{00000000-0005-0000-0000-00009F000000}"/>
    <cellStyle name="Ausgabe 2 11 3 4 2" xfId="16781" xr:uid="{00000000-0005-0000-0000-0000A0000000}"/>
    <cellStyle name="Ausgabe 2 11 3 4 3" xfId="28508" xr:uid="{00000000-0005-0000-0000-0000A1000000}"/>
    <cellStyle name="Ausgabe 2 11 3 5" xfId="8958" xr:uid="{00000000-0005-0000-0000-0000A2000000}"/>
    <cellStyle name="Ausgabe 2 11 3 5 2" xfId="20686" xr:uid="{00000000-0005-0000-0000-0000A3000000}"/>
    <cellStyle name="Ausgabe 2 11 3 5 3" xfId="32413" xr:uid="{00000000-0005-0000-0000-0000A4000000}"/>
    <cellStyle name="Ausgabe 2 11 3 6" xfId="12876" xr:uid="{00000000-0005-0000-0000-0000A5000000}"/>
    <cellStyle name="Ausgabe 2 11 3 7" xfId="24603" xr:uid="{00000000-0005-0000-0000-0000A6000000}"/>
    <cellStyle name="Ausgabe 2 11 4" xfId="1588" xr:uid="{00000000-0005-0000-0000-0000A7000000}"/>
    <cellStyle name="Ausgabe 2 11 4 2" xfId="5493" xr:uid="{00000000-0005-0000-0000-0000A8000000}"/>
    <cellStyle name="Ausgabe 2 11 4 2 2" xfId="17221" xr:uid="{00000000-0005-0000-0000-0000A9000000}"/>
    <cellStyle name="Ausgabe 2 11 4 2 3" xfId="28948" xr:uid="{00000000-0005-0000-0000-0000AA000000}"/>
    <cellStyle name="Ausgabe 2 11 4 3" xfId="9398" xr:uid="{00000000-0005-0000-0000-0000AB000000}"/>
    <cellStyle name="Ausgabe 2 11 4 3 2" xfId="21126" xr:uid="{00000000-0005-0000-0000-0000AC000000}"/>
    <cellStyle name="Ausgabe 2 11 4 3 3" xfId="32853" xr:uid="{00000000-0005-0000-0000-0000AD000000}"/>
    <cellStyle name="Ausgabe 2 11 4 4" xfId="13316" xr:uid="{00000000-0005-0000-0000-0000AE000000}"/>
    <cellStyle name="Ausgabe 2 11 4 5" xfId="25043" xr:uid="{00000000-0005-0000-0000-0000AF000000}"/>
    <cellStyle name="Ausgabe 2 11 5" xfId="2886" xr:uid="{00000000-0005-0000-0000-0000B0000000}"/>
    <cellStyle name="Ausgabe 2 11 5 2" xfId="6791" xr:uid="{00000000-0005-0000-0000-0000B1000000}"/>
    <cellStyle name="Ausgabe 2 11 5 2 2" xfId="18519" xr:uid="{00000000-0005-0000-0000-0000B2000000}"/>
    <cellStyle name="Ausgabe 2 11 5 2 3" xfId="30246" xr:uid="{00000000-0005-0000-0000-0000B3000000}"/>
    <cellStyle name="Ausgabe 2 11 5 3" xfId="10696" xr:uid="{00000000-0005-0000-0000-0000B4000000}"/>
    <cellStyle name="Ausgabe 2 11 5 3 2" xfId="22424" xr:uid="{00000000-0005-0000-0000-0000B5000000}"/>
    <cellStyle name="Ausgabe 2 11 5 3 3" xfId="34151" xr:uid="{00000000-0005-0000-0000-0000B6000000}"/>
    <cellStyle name="Ausgabe 2 11 5 4" xfId="14614" xr:uid="{00000000-0005-0000-0000-0000B7000000}"/>
    <cellStyle name="Ausgabe 2 11 5 5" xfId="26341" xr:uid="{00000000-0005-0000-0000-0000B8000000}"/>
    <cellStyle name="Ausgabe 2 11 6" xfId="4195" xr:uid="{00000000-0005-0000-0000-0000B9000000}"/>
    <cellStyle name="Ausgabe 2 11 6 2" xfId="15923" xr:uid="{00000000-0005-0000-0000-0000BA000000}"/>
    <cellStyle name="Ausgabe 2 11 6 3" xfId="27650" xr:uid="{00000000-0005-0000-0000-0000BB000000}"/>
    <cellStyle name="Ausgabe 2 11 7" xfId="8100" xr:uid="{00000000-0005-0000-0000-0000BC000000}"/>
    <cellStyle name="Ausgabe 2 11 7 2" xfId="19828" xr:uid="{00000000-0005-0000-0000-0000BD000000}"/>
    <cellStyle name="Ausgabe 2 11 7 3" xfId="31555" xr:uid="{00000000-0005-0000-0000-0000BE000000}"/>
    <cellStyle name="Ausgabe 2 11 8" xfId="12018" xr:uid="{00000000-0005-0000-0000-0000BF000000}"/>
    <cellStyle name="Ausgabe 2 11 9" xfId="23745" xr:uid="{00000000-0005-0000-0000-0000C0000000}"/>
    <cellStyle name="Ausgabe 2 12" xfId="289" xr:uid="{00000000-0005-0000-0000-0000C1000000}"/>
    <cellStyle name="Ausgabe 2 12 2" xfId="718" xr:uid="{00000000-0005-0000-0000-0000C2000000}"/>
    <cellStyle name="Ausgabe 2 12 2 2" xfId="2016" xr:uid="{00000000-0005-0000-0000-0000C3000000}"/>
    <cellStyle name="Ausgabe 2 12 2 2 2" xfId="5921" xr:uid="{00000000-0005-0000-0000-0000C4000000}"/>
    <cellStyle name="Ausgabe 2 12 2 2 2 2" xfId="17649" xr:uid="{00000000-0005-0000-0000-0000C5000000}"/>
    <cellStyle name="Ausgabe 2 12 2 2 2 3" xfId="29376" xr:uid="{00000000-0005-0000-0000-0000C6000000}"/>
    <cellStyle name="Ausgabe 2 12 2 2 3" xfId="9826" xr:uid="{00000000-0005-0000-0000-0000C7000000}"/>
    <cellStyle name="Ausgabe 2 12 2 2 3 2" xfId="21554" xr:uid="{00000000-0005-0000-0000-0000C8000000}"/>
    <cellStyle name="Ausgabe 2 12 2 2 3 3" xfId="33281" xr:uid="{00000000-0005-0000-0000-0000C9000000}"/>
    <cellStyle name="Ausgabe 2 12 2 2 4" xfId="13744" xr:uid="{00000000-0005-0000-0000-0000CA000000}"/>
    <cellStyle name="Ausgabe 2 12 2 2 5" xfId="25471" xr:uid="{00000000-0005-0000-0000-0000CB000000}"/>
    <cellStyle name="Ausgabe 2 12 2 3" xfId="3314" xr:uid="{00000000-0005-0000-0000-0000CC000000}"/>
    <cellStyle name="Ausgabe 2 12 2 3 2" xfId="7219" xr:uid="{00000000-0005-0000-0000-0000CD000000}"/>
    <cellStyle name="Ausgabe 2 12 2 3 2 2" xfId="18947" xr:uid="{00000000-0005-0000-0000-0000CE000000}"/>
    <cellStyle name="Ausgabe 2 12 2 3 2 3" xfId="30674" xr:uid="{00000000-0005-0000-0000-0000CF000000}"/>
    <cellStyle name="Ausgabe 2 12 2 3 3" xfId="11124" xr:uid="{00000000-0005-0000-0000-0000D0000000}"/>
    <cellStyle name="Ausgabe 2 12 2 3 3 2" xfId="22852" xr:uid="{00000000-0005-0000-0000-0000D1000000}"/>
    <cellStyle name="Ausgabe 2 12 2 3 3 3" xfId="34579" xr:uid="{00000000-0005-0000-0000-0000D2000000}"/>
    <cellStyle name="Ausgabe 2 12 2 3 4" xfId="15042" xr:uid="{00000000-0005-0000-0000-0000D3000000}"/>
    <cellStyle name="Ausgabe 2 12 2 3 5" xfId="26769" xr:uid="{00000000-0005-0000-0000-0000D4000000}"/>
    <cellStyle name="Ausgabe 2 12 2 4" xfId="4623" xr:uid="{00000000-0005-0000-0000-0000D5000000}"/>
    <cellStyle name="Ausgabe 2 12 2 4 2" xfId="16351" xr:uid="{00000000-0005-0000-0000-0000D6000000}"/>
    <cellStyle name="Ausgabe 2 12 2 4 3" xfId="28078" xr:uid="{00000000-0005-0000-0000-0000D7000000}"/>
    <cellStyle name="Ausgabe 2 12 2 5" xfId="8528" xr:uid="{00000000-0005-0000-0000-0000D8000000}"/>
    <cellStyle name="Ausgabe 2 12 2 5 2" xfId="20256" xr:uid="{00000000-0005-0000-0000-0000D9000000}"/>
    <cellStyle name="Ausgabe 2 12 2 5 3" xfId="31983" xr:uid="{00000000-0005-0000-0000-0000DA000000}"/>
    <cellStyle name="Ausgabe 2 12 2 6" xfId="12446" xr:uid="{00000000-0005-0000-0000-0000DB000000}"/>
    <cellStyle name="Ausgabe 2 12 2 7" xfId="24173" xr:uid="{00000000-0005-0000-0000-0000DC000000}"/>
    <cellStyle name="Ausgabe 2 12 3" xfId="1147" xr:uid="{00000000-0005-0000-0000-0000DD000000}"/>
    <cellStyle name="Ausgabe 2 12 3 2" xfId="2445" xr:uid="{00000000-0005-0000-0000-0000DE000000}"/>
    <cellStyle name="Ausgabe 2 12 3 2 2" xfId="6350" xr:uid="{00000000-0005-0000-0000-0000DF000000}"/>
    <cellStyle name="Ausgabe 2 12 3 2 2 2" xfId="18078" xr:uid="{00000000-0005-0000-0000-0000E0000000}"/>
    <cellStyle name="Ausgabe 2 12 3 2 2 3" xfId="29805" xr:uid="{00000000-0005-0000-0000-0000E1000000}"/>
    <cellStyle name="Ausgabe 2 12 3 2 3" xfId="10255" xr:uid="{00000000-0005-0000-0000-0000E2000000}"/>
    <cellStyle name="Ausgabe 2 12 3 2 3 2" xfId="21983" xr:uid="{00000000-0005-0000-0000-0000E3000000}"/>
    <cellStyle name="Ausgabe 2 12 3 2 3 3" xfId="33710" xr:uid="{00000000-0005-0000-0000-0000E4000000}"/>
    <cellStyle name="Ausgabe 2 12 3 2 4" xfId="14173" xr:uid="{00000000-0005-0000-0000-0000E5000000}"/>
    <cellStyle name="Ausgabe 2 12 3 2 5" xfId="25900" xr:uid="{00000000-0005-0000-0000-0000E6000000}"/>
    <cellStyle name="Ausgabe 2 12 3 3" xfId="3743" xr:uid="{00000000-0005-0000-0000-0000E7000000}"/>
    <cellStyle name="Ausgabe 2 12 3 3 2" xfId="7648" xr:uid="{00000000-0005-0000-0000-0000E8000000}"/>
    <cellStyle name="Ausgabe 2 12 3 3 2 2" xfId="19376" xr:uid="{00000000-0005-0000-0000-0000E9000000}"/>
    <cellStyle name="Ausgabe 2 12 3 3 2 3" xfId="31103" xr:uid="{00000000-0005-0000-0000-0000EA000000}"/>
    <cellStyle name="Ausgabe 2 12 3 3 3" xfId="11553" xr:uid="{00000000-0005-0000-0000-0000EB000000}"/>
    <cellStyle name="Ausgabe 2 12 3 3 3 2" xfId="23281" xr:uid="{00000000-0005-0000-0000-0000EC000000}"/>
    <cellStyle name="Ausgabe 2 12 3 3 3 3" xfId="35008" xr:uid="{00000000-0005-0000-0000-0000ED000000}"/>
    <cellStyle name="Ausgabe 2 12 3 3 4" xfId="15471" xr:uid="{00000000-0005-0000-0000-0000EE000000}"/>
    <cellStyle name="Ausgabe 2 12 3 3 5" xfId="27198" xr:uid="{00000000-0005-0000-0000-0000EF000000}"/>
    <cellStyle name="Ausgabe 2 12 3 4" xfId="5052" xr:uid="{00000000-0005-0000-0000-0000F0000000}"/>
    <cellStyle name="Ausgabe 2 12 3 4 2" xfId="16780" xr:uid="{00000000-0005-0000-0000-0000F1000000}"/>
    <cellStyle name="Ausgabe 2 12 3 4 3" xfId="28507" xr:uid="{00000000-0005-0000-0000-0000F2000000}"/>
    <cellStyle name="Ausgabe 2 12 3 5" xfId="8957" xr:uid="{00000000-0005-0000-0000-0000F3000000}"/>
    <cellStyle name="Ausgabe 2 12 3 5 2" xfId="20685" xr:uid="{00000000-0005-0000-0000-0000F4000000}"/>
    <cellStyle name="Ausgabe 2 12 3 5 3" xfId="32412" xr:uid="{00000000-0005-0000-0000-0000F5000000}"/>
    <cellStyle name="Ausgabe 2 12 3 6" xfId="12875" xr:uid="{00000000-0005-0000-0000-0000F6000000}"/>
    <cellStyle name="Ausgabe 2 12 3 7" xfId="24602" xr:uid="{00000000-0005-0000-0000-0000F7000000}"/>
    <cellStyle name="Ausgabe 2 12 4" xfId="1587" xr:uid="{00000000-0005-0000-0000-0000F8000000}"/>
    <cellStyle name="Ausgabe 2 12 4 2" xfId="5492" xr:uid="{00000000-0005-0000-0000-0000F9000000}"/>
    <cellStyle name="Ausgabe 2 12 4 2 2" xfId="17220" xr:uid="{00000000-0005-0000-0000-0000FA000000}"/>
    <cellStyle name="Ausgabe 2 12 4 2 3" xfId="28947" xr:uid="{00000000-0005-0000-0000-0000FB000000}"/>
    <cellStyle name="Ausgabe 2 12 4 3" xfId="9397" xr:uid="{00000000-0005-0000-0000-0000FC000000}"/>
    <cellStyle name="Ausgabe 2 12 4 3 2" xfId="21125" xr:uid="{00000000-0005-0000-0000-0000FD000000}"/>
    <cellStyle name="Ausgabe 2 12 4 3 3" xfId="32852" xr:uid="{00000000-0005-0000-0000-0000FE000000}"/>
    <cellStyle name="Ausgabe 2 12 4 4" xfId="13315" xr:uid="{00000000-0005-0000-0000-0000FF000000}"/>
    <cellStyle name="Ausgabe 2 12 4 5" xfId="25042" xr:uid="{00000000-0005-0000-0000-000000010000}"/>
    <cellStyle name="Ausgabe 2 12 5" xfId="2885" xr:uid="{00000000-0005-0000-0000-000001010000}"/>
    <cellStyle name="Ausgabe 2 12 5 2" xfId="6790" xr:uid="{00000000-0005-0000-0000-000002010000}"/>
    <cellStyle name="Ausgabe 2 12 5 2 2" xfId="18518" xr:uid="{00000000-0005-0000-0000-000003010000}"/>
    <cellStyle name="Ausgabe 2 12 5 2 3" xfId="30245" xr:uid="{00000000-0005-0000-0000-000004010000}"/>
    <cellStyle name="Ausgabe 2 12 5 3" xfId="10695" xr:uid="{00000000-0005-0000-0000-000005010000}"/>
    <cellStyle name="Ausgabe 2 12 5 3 2" xfId="22423" xr:uid="{00000000-0005-0000-0000-000006010000}"/>
    <cellStyle name="Ausgabe 2 12 5 3 3" xfId="34150" xr:uid="{00000000-0005-0000-0000-000007010000}"/>
    <cellStyle name="Ausgabe 2 12 5 4" xfId="14613" xr:uid="{00000000-0005-0000-0000-000008010000}"/>
    <cellStyle name="Ausgabe 2 12 5 5" xfId="26340" xr:uid="{00000000-0005-0000-0000-000009010000}"/>
    <cellStyle name="Ausgabe 2 12 6" xfId="4194" xr:uid="{00000000-0005-0000-0000-00000A010000}"/>
    <cellStyle name="Ausgabe 2 12 6 2" xfId="15922" xr:uid="{00000000-0005-0000-0000-00000B010000}"/>
    <cellStyle name="Ausgabe 2 12 6 3" xfId="27649" xr:uid="{00000000-0005-0000-0000-00000C010000}"/>
    <cellStyle name="Ausgabe 2 12 7" xfId="8099" xr:uid="{00000000-0005-0000-0000-00000D010000}"/>
    <cellStyle name="Ausgabe 2 12 7 2" xfId="19827" xr:uid="{00000000-0005-0000-0000-00000E010000}"/>
    <cellStyle name="Ausgabe 2 12 7 3" xfId="31554" xr:uid="{00000000-0005-0000-0000-00000F010000}"/>
    <cellStyle name="Ausgabe 2 12 8" xfId="12017" xr:uid="{00000000-0005-0000-0000-000010010000}"/>
    <cellStyle name="Ausgabe 2 12 9" xfId="23744" xr:uid="{00000000-0005-0000-0000-000011010000}"/>
    <cellStyle name="Ausgabe 2 13" xfId="304" xr:uid="{00000000-0005-0000-0000-000012010000}"/>
    <cellStyle name="Ausgabe 2 13 2" xfId="733" xr:uid="{00000000-0005-0000-0000-000013010000}"/>
    <cellStyle name="Ausgabe 2 13 2 2" xfId="2031" xr:uid="{00000000-0005-0000-0000-000014010000}"/>
    <cellStyle name="Ausgabe 2 13 2 2 2" xfId="5936" xr:uid="{00000000-0005-0000-0000-000015010000}"/>
    <cellStyle name="Ausgabe 2 13 2 2 2 2" xfId="17664" xr:uid="{00000000-0005-0000-0000-000016010000}"/>
    <cellStyle name="Ausgabe 2 13 2 2 2 3" xfId="29391" xr:uid="{00000000-0005-0000-0000-000017010000}"/>
    <cellStyle name="Ausgabe 2 13 2 2 3" xfId="9841" xr:uid="{00000000-0005-0000-0000-000018010000}"/>
    <cellStyle name="Ausgabe 2 13 2 2 3 2" xfId="21569" xr:uid="{00000000-0005-0000-0000-000019010000}"/>
    <cellStyle name="Ausgabe 2 13 2 2 3 3" xfId="33296" xr:uid="{00000000-0005-0000-0000-00001A010000}"/>
    <cellStyle name="Ausgabe 2 13 2 2 4" xfId="13759" xr:uid="{00000000-0005-0000-0000-00001B010000}"/>
    <cellStyle name="Ausgabe 2 13 2 2 5" xfId="25486" xr:uid="{00000000-0005-0000-0000-00001C010000}"/>
    <cellStyle name="Ausgabe 2 13 2 3" xfId="3329" xr:uid="{00000000-0005-0000-0000-00001D010000}"/>
    <cellStyle name="Ausgabe 2 13 2 3 2" xfId="7234" xr:uid="{00000000-0005-0000-0000-00001E010000}"/>
    <cellStyle name="Ausgabe 2 13 2 3 2 2" xfId="18962" xr:uid="{00000000-0005-0000-0000-00001F010000}"/>
    <cellStyle name="Ausgabe 2 13 2 3 2 3" xfId="30689" xr:uid="{00000000-0005-0000-0000-000020010000}"/>
    <cellStyle name="Ausgabe 2 13 2 3 3" xfId="11139" xr:uid="{00000000-0005-0000-0000-000021010000}"/>
    <cellStyle name="Ausgabe 2 13 2 3 3 2" xfId="22867" xr:uid="{00000000-0005-0000-0000-000022010000}"/>
    <cellStyle name="Ausgabe 2 13 2 3 3 3" xfId="34594" xr:uid="{00000000-0005-0000-0000-000023010000}"/>
    <cellStyle name="Ausgabe 2 13 2 3 4" xfId="15057" xr:uid="{00000000-0005-0000-0000-000024010000}"/>
    <cellStyle name="Ausgabe 2 13 2 3 5" xfId="26784" xr:uid="{00000000-0005-0000-0000-000025010000}"/>
    <cellStyle name="Ausgabe 2 13 2 4" xfId="4638" xr:uid="{00000000-0005-0000-0000-000026010000}"/>
    <cellStyle name="Ausgabe 2 13 2 4 2" xfId="16366" xr:uid="{00000000-0005-0000-0000-000027010000}"/>
    <cellStyle name="Ausgabe 2 13 2 4 3" xfId="28093" xr:uid="{00000000-0005-0000-0000-000028010000}"/>
    <cellStyle name="Ausgabe 2 13 2 5" xfId="8543" xr:uid="{00000000-0005-0000-0000-000029010000}"/>
    <cellStyle name="Ausgabe 2 13 2 5 2" xfId="20271" xr:uid="{00000000-0005-0000-0000-00002A010000}"/>
    <cellStyle name="Ausgabe 2 13 2 5 3" xfId="31998" xr:uid="{00000000-0005-0000-0000-00002B010000}"/>
    <cellStyle name="Ausgabe 2 13 2 6" xfId="12461" xr:uid="{00000000-0005-0000-0000-00002C010000}"/>
    <cellStyle name="Ausgabe 2 13 2 7" xfId="24188" xr:uid="{00000000-0005-0000-0000-00002D010000}"/>
    <cellStyle name="Ausgabe 2 13 3" xfId="1162" xr:uid="{00000000-0005-0000-0000-00002E010000}"/>
    <cellStyle name="Ausgabe 2 13 3 2" xfId="2460" xr:uid="{00000000-0005-0000-0000-00002F010000}"/>
    <cellStyle name="Ausgabe 2 13 3 2 2" xfId="6365" xr:uid="{00000000-0005-0000-0000-000030010000}"/>
    <cellStyle name="Ausgabe 2 13 3 2 2 2" xfId="18093" xr:uid="{00000000-0005-0000-0000-000031010000}"/>
    <cellStyle name="Ausgabe 2 13 3 2 2 3" xfId="29820" xr:uid="{00000000-0005-0000-0000-000032010000}"/>
    <cellStyle name="Ausgabe 2 13 3 2 3" xfId="10270" xr:uid="{00000000-0005-0000-0000-000033010000}"/>
    <cellStyle name="Ausgabe 2 13 3 2 3 2" xfId="21998" xr:uid="{00000000-0005-0000-0000-000034010000}"/>
    <cellStyle name="Ausgabe 2 13 3 2 3 3" xfId="33725" xr:uid="{00000000-0005-0000-0000-000035010000}"/>
    <cellStyle name="Ausgabe 2 13 3 2 4" xfId="14188" xr:uid="{00000000-0005-0000-0000-000036010000}"/>
    <cellStyle name="Ausgabe 2 13 3 2 5" xfId="25915" xr:uid="{00000000-0005-0000-0000-000037010000}"/>
    <cellStyle name="Ausgabe 2 13 3 3" xfId="3758" xr:uid="{00000000-0005-0000-0000-000038010000}"/>
    <cellStyle name="Ausgabe 2 13 3 3 2" xfId="7663" xr:uid="{00000000-0005-0000-0000-000039010000}"/>
    <cellStyle name="Ausgabe 2 13 3 3 2 2" xfId="19391" xr:uid="{00000000-0005-0000-0000-00003A010000}"/>
    <cellStyle name="Ausgabe 2 13 3 3 2 3" xfId="31118" xr:uid="{00000000-0005-0000-0000-00003B010000}"/>
    <cellStyle name="Ausgabe 2 13 3 3 3" xfId="11568" xr:uid="{00000000-0005-0000-0000-00003C010000}"/>
    <cellStyle name="Ausgabe 2 13 3 3 3 2" xfId="23296" xr:uid="{00000000-0005-0000-0000-00003D010000}"/>
    <cellStyle name="Ausgabe 2 13 3 3 3 3" xfId="35023" xr:uid="{00000000-0005-0000-0000-00003E010000}"/>
    <cellStyle name="Ausgabe 2 13 3 3 4" xfId="15486" xr:uid="{00000000-0005-0000-0000-00003F010000}"/>
    <cellStyle name="Ausgabe 2 13 3 3 5" xfId="27213" xr:uid="{00000000-0005-0000-0000-000040010000}"/>
    <cellStyle name="Ausgabe 2 13 3 4" xfId="5067" xr:uid="{00000000-0005-0000-0000-000041010000}"/>
    <cellStyle name="Ausgabe 2 13 3 4 2" xfId="16795" xr:uid="{00000000-0005-0000-0000-000042010000}"/>
    <cellStyle name="Ausgabe 2 13 3 4 3" xfId="28522" xr:uid="{00000000-0005-0000-0000-000043010000}"/>
    <cellStyle name="Ausgabe 2 13 3 5" xfId="8972" xr:uid="{00000000-0005-0000-0000-000044010000}"/>
    <cellStyle name="Ausgabe 2 13 3 5 2" xfId="20700" xr:uid="{00000000-0005-0000-0000-000045010000}"/>
    <cellStyle name="Ausgabe 2 13 3 5 3" xfId="32427" xr:uid="{00000000-0005-0000-0000-000046010000}"/>
    <cellStyle name="Ausgabe 2 13 3 6" xfId="12890" xr:uid="{00000000-0005-0000-0000-000047010000}"/>
    <cellStyle name="Ausgabe 2 13 3 7" xfId="24617" xr:uid="{00000000-0005-0000-0000-000048010000}"/>
    <cellStyle name="Ausgabe 2 13 4" xfId="1602" xr:uid="{00000000-0005-0000-0000-000049010000}"/>
    <cellStyle name="Ausgabe 2 13 4 2" xfId="5507" xr:uid="{00000000-0005-0000-0000-00004A010000}"/>
    <cellStyle name="Ausgabe 2 13 4 2 2" xfId="17235" xr:uid="{00000000-0005-0000-0000-00004B010000}"/>
    <cellStyle name="Ausgabe 2 13 4 2 3" xfId="28962" xr:uid="{00000000-0005-0000-0000-00004C010000}"/>
    <cellStyle name="Ausgabe 2 13 4 3" xfId="9412" xr:uid="{00000000-0005-0000-0000-00004D010000}"/>
    <cellStyle name="Ausgabe 2 13 4 3 2" xfId="21140" xr:uid="{00000000-0005-0000-0000-00004E010000}"/>
    <cellStyle name="Ausgabe 2 13 4 3 3" xfId="32867" xr:uid="{00000000-0005-0000-0000-00004F010000}"/>
    <cellStyle name="Ausgabe 2 13 4 4" xfId="13330" xr:uid="{00000000-0005-0000-0000-000050010000}"/>
    <cellStyle name="Ausgabe 2 13 4 5" xfId="25057" xr:uid="{00000000-0005-0000-0000-000051010000}"/>
    <cellStyle name="Ausgabe 2 13 5" xfId="2900" xr:uid="{00000000-0005-0000-0000-000052010000}"/>
    <cellStyle name="Ausgabe 2 13 5 2" xfId="6805" xr:uid="{00000000-0005-0000-0000-000053010000}"/>
    <cellStyle name="Ausgabe 2 13 5 2 2" xfId="18533" xr:uid="{00000000-0005-0000-0000-000054010000}"/>
    <cellStyle name="Ausgabe 2 13 5 2 3" xfId="30260" xr:uid="{00000000-0005-0000-0000-000055010000}"/>
    <cellStyle name="Ausgabe 2 13 5 3" xfId="10710" xr:uid="{00000000-0005-0000-0000-000056010000}"/>
    <cellStyle name="Ausgabe 2 13 5 3 2" xfId="22438" xr:uid="{00000000-0005-0000-0000-000057010000}"/>
    <cellStyle name="Ausgabe 2 13 5 3 3" xfId="34165" xr:uid="{00000000-0005-0000-0000-000058010000}"/>
    <cellStyle name="Ausgabe 2 13 5 4" xfId="14628" xr:uid="{00000000-0005-0000-0000-000059010000}"/>
    <cellStyle name="Ausgabe 2 13 5 5" xfId="26355" xr:uid="{00000000-0005-0000-0000-00005A010000}"/>
    <cellStyle name="Ausgabe 2 13 6" xfId="4209" xr:uid="{00000000-0005-0000-0000-00005B010000}"/>
    <cellStyle name="Ausgabe 2 13 6 2" xfId="15937" xr:uid="{00000000-0005-0000-0000-00005C010000}"/>
    <cellStyle name="Ausgabe 2 13 6 3" xfId="27664" xr:uid="{00000000-0005-0000-0000-00005D010000}"/>
    <cellStyle name="Ausgabe 2 13 7" xfId="8114" xr:uid="{00000000-0005-0000-0000-00005E010000}"/>
    <cellStyle name="Ausgabe 2 13 7 2" xfId="19842" xr:uid="{00000000-0005-0000-0000-00005F010000}"/>
    <cellStyle name="Ausgabe 2 13 7 3" xfId="31569" xr:uid="{00000000-0005-0000-0000-000060010000}"/>
    <cellStyle name="Ausgabe 2 13 8" xfId="12032" xr:uid="{00000000-0005-0000-0000-000061010000}"/>
    <cellStyle name="Ausgabe 2 13 9" xfId="23759" xr:uid="{00000000-0005-0000-0000-000062010000}"/>
    <cellStyle name="Ausgabe 2 14" xfId="172" xr:uid="{00000000-0005-0000-0000-000063010000}"/>
    <cellStyle name="Ausgabe 2 14 2" xfId="1470" xr:uid="{00000000-0005-0000-0000-000064010000}"/>
    <cellStyle name="Ausgabe 2 14 2 2" xfId="5375" xr:uid="{00000000-0005-0000-0000-000065010000}"/>
    <cellStyle name="Ausgabe 2 14 2 2 2" xfId="17103" xr:uid="{00000000-0005-0000-0000-000066010000}"/>
    <cellStyle name="Ausgabe 2 14 2 2 3" xfId="28830" xr:uid="{00000000-0005-0000-0000-000067010000}"/>
    <cellStyle name="Ausgabe 2 14 2 3" xfId="9280" xr:uid="{00000000-0005-0000-0000-000068010000}"/>
    <cellStyle name="Ausgabe 2 14 2 3 2" xfId="21008" xr:uid="{00000000-0005-0000-0000-000069010000}"/>
    <cellStyle name="Ausgabe 2 14 2 3 3" xfId="32735" xr:uid="{00000000-0005-0000-0000-00006A010000}"/>
    <cellStyle name="Ausgabe 2 14 2 4" xfId="13198" xr:uid="{00000000-0005-0000-0000-00006B010000}"/>
    <cellStyle name="Ausgabe 2 14 2 5" xfId="24925" xr:uid="{00000000-0005-0000-0000-00006C010000}"/>
    <cellStyle name="Ausgabe 2 14 3" xfId="2768" xr:uid="{00000000-0005-0000-0000-00006D010000}"/>
    <cellStyle name="Ausgabe 2 14 3 2" xfId="6673" xr:uid="{00000000-0005-0000-0000-00006E010000}"/>
    <cellStyle name="Ausgabe 2 14 3 2 2" xfId="18401" xr:uid="{00000000-0005-0000-0000-00006F010000}"/>
    <cellStyle name="Ausgabe 2 14 3 2 3" xfId="30128" xr:uid="{00000000-0005-0000-0000-000070010000}"/>
    <cellStyle name="Ausgabe 2 14 3 3" xfId="10578" xr:uid="{00000000-0005-0000-0000-000071010000}"/>
    <cellStyle name="Ausgabe 2 14 3 3 2" xfId="22306" xr:uid="{00000000-0005-0000-0000-000072010000}"/>
    <cellStyle name="Ausgabe 2 14 3 3 3" xfId="34033" xr:uid="{00000000-0005-0000-0000-000073010000}"/>
    <cellStyle name="Ausgabe 2 14 3 4" xfId="14496" xr:uid="{00000000-0005-0000-0000-000074010000}"/>
    <cellStyle name="Ausgabe 2 14 3 5" xfId="26223" xr:uid="{00000000-0005-0000-0000-000075010000}"/>
    <cellStyle name="Ausgabe 2 14 4" xfId="4077" xr:uid="{00000000-0005-0000-0000-000076010000}"/>
    <cellStyle name="Ausgabe 2 14 4 2" xfId="15805" xr:uid="{00000000-0005-0000-0000-000077010000}"/>
    <cellStyle name="Ausgabe 2 14 4 3" xfId="27532" xr:uid="{00000000-0005-0000-0000-000078010000}"/>
    <cellStyle name="Ausgabe 2 14 5" xfId="7982" xr:uid="{00000000-0005-0000-0000-000079010000}"/>
    <cellStyle name="Ausgabe 2 14 5 2" xfId="19710" xr:uid="{00000000-0005-0000-0000-00007A010000}"/>
    <cellStyle name="Ausgabe 2 14 5 3" xfId="31437" xr:uid="{00000000-0005-0000-0000-00007B010000}"/>
    <cellStyle name="Ausgabe 2 14 6" xfId="11900" xr:uid="{00000000-0005-0000-0000-00007C010000}"/>
    <cellStyle name="Ausgabe 2 14 7" xfId="23627" xr:uid="{00000000-0005-0000-0000-00007D010000}"/>
    <cellStyle name="Ausgabe 2 15" xfId="161" xr:uid="{00000000-0005-0000-0000-00007E010000}"/>
    <cellStyle name="Ausgabe 2 15 2" xfId="4066" xr:uid="{00000000-0005-0000-0000-00007F010000}"/>
    <cellStyle name="Ausgabe 2 15 2 2" xfId="15794" xr:uid="{00000000-0005-0000-0000-000080010000}"/>
    <cellStyle name="Ausgabe 2 15 2 3" xfId="27521" xr:uid="{00000000-0005-0000-0000-000081010000}"/>
    <cellStyle name="Ausgabe 2 15 3" xfId="7971" xr:uid="{00000000-0005-0000-0000-000082010000}"/>
    <cellStyle name="Ausgabe 2 15 3 2" xfId="19699" xr:uid="{00000000-0005-0000-0000-000083010000}"/>
    <cellStyle name="Ausgabe 2 15 3 3" xfId="31426" xr:uid="{00000000-0005-0000-0000-000084010000}"/>
    <cellStyle name="Ausgabe 2 15 4" xfId="11889" xr:uid="{00000000-0005-0000-0000-000085010000}"/>
    <cellStyle name="Ausgabe 2 15 5" xfId="23616" xr:uid="{00000000-0005-0000-0000-000086010000}"/>
    <cellStyle name="Ausgabe 2 16" xfId="150" xr:uid="{00000000-0005-0000-0000-000087010000}"/>
    <cellStyle name="Ausgabe 2 16 2" xfId="11878" xr:uid="{00000000-0005-0000-0000-000088010000}"/>
    <cellStyle name="Ausgabe 2 16 3" xfId="23605" xr:uid="{00000000-0005-0000-0000-000089010000}"/>
    <cellStyle name="Ausgabe 2 17" xfId="128" xr:uid="{00000000-0005-0000-0000-00008A010000}"/>
    <cellStyle name="Ausgabe 2 18" xfId="146" xr:uid="{00000000-0005-0000-0000-00008B010000}"/>
    <cellStyle name="Ausgabe 2 19" xfId="114" xr:uid="{00000000-0005-0000-0000-00008C010000}"/>
    <cellStyle name="Ausgabe 2 2" xfId="107" xr:uid="{00000000-0005-0000-0000-00008D010000}"/>
    <cellStyle name="Ausgabe 2 2 10" xfId="2798" xr:uid="{00000000-0005-0000-0000-00008E010000}"/>
    <cellStyle name="Ausgabe 2 2 10 2" xfId="6703" xr:uid="{00000000-0005-0000-0000-00008F010000}"/>
    <cellStyle name="Ausgabe 2 2 10 2 2" xfId="18431" xr:uid="{00000000-0005-0000-0000-000090010000}"/>
    <cellStyle name="Ausgabe 2 2 10 2 3" xfId="30158" xr:uid="{00000000-0005-0000-0000-000091010000}"/>
    <cellStyle name="Ausgabe 2 2 10 3" xfId="10608" xr:uid="{00000000-0005-0000-0000-000092010000}"/>
    <cellStyle name="Ausgabe 2 2 10 3 2" xfId="22336" xr:uid="{00000000-0005-0000-0000-000093010000}"/>
    <cellStyle name="Ausgabe 2 2 10 3 3" xfId="34063" xr:uid="{00000000-0005-0000-0000-000094010000}"/>
    <cellStyle name="Ausgabe 2 2 10 4" xfId="14526" xr:uid="{00000000-0005-0000-0000-000095010000}"/>
    <cellStyle name="Ausgabe 2 2 10 5" xfId="26253" xr:uid="{00000000-0005-0000-0000-000096010000}"/>
    <cellStyle name="Ausgabe 2 2 11" xfId="4107" xr:uid="{00000000-0005-0000-0000-000097010000}"/>
    <cellStyle name="Ausgabe 2 2 11 2" xfId="15835" xr:uid="{00000000-0005-0000-0000-000098010000}"/>
    <cellStyle name="Ausgabe 2 2 11 3" xfId="27562" xr:uid="{00000000-0005-0000-0000-000099010000}"/>
    <cellStyle name="Ausgabe 2 2 12" xfId="8012" xr:uid="{00000000-0005-0000-0000-00009A010000}"/>
    <cellStyle name="Ausgabe 2 2 12 2" xfId="19740" xr:uid="{00000000-0005-0000-0000-00009B010000}"/>
    <cellStyle name="Ausgabe 2 2 12 3" xfId="31467" xr:uid="{00000000-0005-0000-0000-00009C010000}"/>
    <cellStyle name="Ausgabe 2 2 13" xfId="11930" xr:uid="{00000000-0005-0000-0000-00009D010000}"/>
    <cellStyle name="Ausgabe 2 2 14" xfId="23657" xr:uid="{00000000-0005-0000-0000-00009E010000}"/>
    <cellStyle name="Ausgabe 2 2 15" xfId="35335" xr:uid="{00000000-0005-0000-0000-00009F010000}"/>
    <cellStyle name="Ausgabe 2 2 16" xfId="35349" xr:uid="{00000000-0005-0000-0000-0000A0010000}"/>
    <cellStyle name="Ausgabe 2 2 17" xfId="35360" xr:uid="{00000000-0005-0000-0000-0000A1010000}"/>
    <cellStyle name="Ausgabe 2 2 18" xfId="202" xr:uid="{00000000-0005-0000-0000-0000A2010000}"/>
    <cellStyle name="Ausgabe 2 2 2" xfId="375" xr:uid="{00000000-0005-0000-0000-0000A3010000}"/>
    <cellStyle name="Ausgabe 2 2 2 10" xfId="12103" xr:uid="{00000000-0005-0000-0000-0000A4010000}"/>
    <cellStyle name="Ausgabe 2 2 2 11" xfId="23830" xr:uid="{00000000-0005-0000-0000-0000A5010000}"/>
    <cellStyle name="Ausgabe 2 2 2 2" xfId="474" xr:uid="{00000000-0005-0000-0000-0000A6010000}"/>
    <cellStyle name="Ausgabe 2 2 2 2 2" xfId="903" xr:uid="{00000000-0005-0000-0000-0000A7010000}"/>
    <cellStyle name="Ausgabe 2 2 2 2 2 2" xfId="2201" xr:uid="{00000000-0005-0000-0000-0000A8010000}"/>
    <cellStyle name="Ausgabe 2 2 2 2 2 2 2" xfId="6106" xr:uid="{00000000-0005-0000-0000-0000A9010000}"/>
    <cellStyle name="Ausgabe 2 2 2 2 2 2 2 2" xfId="17834" xr:uid="{00000000-0005-0000-0000-0000AA010000}"/>
    <cellStyle name="Ausgabe 2 2 2 2 2 2 2 3" xfId="29561" xr:uid="{00000000-0005-0000-0000-0000AB010000}"/>
    <cellStyle name="Ausgabe 2 2 2 2 2 2 3" xfId="10011" xr:uid="{00000000-0005-0000-0000-0000AC010000}"/>
    <cellStyle name="Ausgabe 2 2 2 2 2 2 3 2" xfId="21739" xr:uid="{00000000-0005-0000-0000-0000AD010000}"/>
    <cellStyle name="Ausgabe 2 2 2 2 2 2 3 3" xfId="33466" xr:uid="{00000000-0005-0000-0000-0000AE010000}"/>
    <cellStyle name="Ausgabe 2 2 2 2 2 2 4" xfId="13929" xr:uid="{00000000-0005-0000-0000-0000AF010000}"/>
    <cellStyle name="Ausgabe 2 2 2 2 2 2 5" xfId="25656" xr:uid="{00000000-0005-0000-0000-0000B0010000}"/>
    <cellStyle name="Ausgabe 2 2 2 2 2 3" xfId="3499" xr:uid="{00000000-0005-0000-0000-0000B1010000}"/>
    <cellStyle name="Ausgabe 2 2 2 2 2 3 2" xfId="7404" xr:uid="{00000000-0005-0000-0000-0000B2010000}"/>
    <cellStyle name="Ausgabe 2 2 2 2 2 3 2 2" xfId="19132" xr:uid="{00000000-0005-0000-0000-0000B3010000}"/>
    <cellStyle name="Ausgabe 2 2 2 2 2 3 2 3" xfId="30859" xr:uid="{00000000-0005-0000-0000-0000B4010000}"/>
    <cellStyle name="Ausgabe 2 2 2 2 2 3 3" xfId="11309" xr:uid="{00000000-0005-0000-0000-0000B5010000}"/>
    <cellStyle name="Ausgabe 2 2 2 2 2 3 3 2" xfId="23037" xr:uid="{00000000-0005-0000-0000-0000B6010000}"/>
    <cellStyle name="Ausgabe 2 2 2 2 2 3 3 3" xfId="34764" xr:uid="{00000000-0005-0000-0000-0000B7010000}"/>
    <cellStyle name="Ausgabe 2 2 2 2 2 3 4" xfId="15227" xr:uid="{00000000-0005-0000-0000-0000B8010000}"/>
    <cellStyle name="Ausgabe 2 2 2 2 2 3 5" xfId="26954" xr:uid="{00000000-0005-0000-0000-0000B9010000}"/>
    <cellStyle name="Ausgabe 2 2 2 2 2 4" xfId="4808" xr:uid="{00000000-0005-0000-0000-0000BA010000}"/>
    <cellStyle name="Ausgabe 2 2 2 2 2 4 2" xfId="16536" xr:uid="{00000000-0005-0000-0000-0000BB010000}"/>
    <cellStyle name="Ausgabe 2 2 2 2 2 4 3" xfId="28263" xr:uid="{00000000-0005-0000-0000-0000BC010000}"/>
    <cellStyle name="Ausgabe 2 2 2 2 2 5" xfId="8713" xr:uid="{00000000-0005-0000-0000-0000BD010000}"/>
    <cellStyle name="Ausgabe 2 2 2 2 2 5 2" xfId="20441" xr:uid="{00000000-0005-0000-0000-0000BE010000}"/>
    <cellStyle name="Ausgabe 2 2 2 2 2 5 3" xfId="32168" xr:uid="{00000000-0005-0000-0000-0000BF010000}"/>
    <cellStyle name="Ausgabe 2 2 2 2 2 6" xfId="12631" xr:uid="{00000000-0005-0000-0000-0000C0010000}"/>
    <cellStyle name="Ausgabe 2 2 2 2 2 7" xfId="24358" xr:uid="{00000000-0005-0000-0000-0000C1010000}"/>
    <cellStyle name="Ausgabe 2 2 2 2 3" xfId="1332" xr:uid="{00000000-0005-0000-0000-0000C2010000}"/>
    <cellStyle name="Ausgabe 2 2 2 2 3 2" xfId="2630" xr:uid="{00000000-0005-0000-0000-0000C3010000}"/>
    <cellStyle name="Ausgabe 2 2 2 2 3 2 2" xfId="6535" xr:uid="{00000000-0005-0000-0000-0000C4010000}"/>
    <cellStyle name="Ausgabe 2 2 2 2 3 2 2 2" xfId="18263" xr:uid="{00000000-0005-0000-0000-0000C5010000}"/>
    <cellStyle name="Ausgabe 2 2 2 2 3 2 2 3" xfId="29990" xr:uid="{00000000-0005-0000-0000-0000C6010000}"/>
    <cellStyle name="Ausgabe 2 2 2 2 3 2 3" xfId="10440" xr:uid="{00000000-0005-0000-0000-0000C7010000}"/>
    <cellStyle name="Ausgabe 2 2 2 2 3 2 3 2" xfId="22168" xr:uid="{00000000-0005-0000-0000-0000C8010000}"/>
    <cellStyle name="Ausgabe 2 2 2 2 3 2 3 3" xfId="33895" xr:uid="{00000000-0005-0000-0000-0000C9010000}"/>
    <cellStyle name="Ausgabe 2 2 2 2 3 2 4" xfId="14358" xr:uid="{00000000-0005-0000-0000-0000CA010000}"/>
    <cellStyle name="Ausgabe 2 2 2 2 3 2 5" xfId="26085" xr:uid="{00000000-0005-0000-0000-0000CB010000}"/>
    <cellStyle name="Ausgabe 2 2 2 2 3 3" xfId="3928" xr:uid="{00000000-0005-0000-0000-0000CC010000}"/>
    <cellStyle name="Ausgabe 2 2 2 2 3 3 2" xfId="7833" xr:uid="{00000000-0005-0000-0000-0000CD010000}"/>
    <cellStyle name="Ausgabe 2 2 2 2 3 3 2 2" xfId="19561" xr:uid="{00000000-0005-0000-0000-0000CE010000}"/>
    <cellStyle name="Ausgabe 2 2 2 2 3 3 2 3" xfId="31288" xr:uid="{00000000-0005-0000-0000-0000CF010000}"/>
    <cellStyle name="Ausgabe 2 2 2 2 3 3 3" xfId="11738" xr:uid="{00000000-0005-0000-0000-0000D0010000}"/>
    <cellStyle name="Ausgabe 2 2 2 2 3 3 3 2" xfId="23466" xr:uid="{00000000-0005-0000-0000-0000D1010000}"/>
    <cellStyle name="Ausgabe 2 2 2 2 3 3 3 3" xfId="35193" xr:uid="{00000000-0005-0000-0000-0000D2010000}"/>
    <cellStyle name="Ausgabe 2 2 2 2 3 3 4" xfId="15656" xr:uid="{00000000-0005-0000-0000-0000D3010000}"/>
    <cellStyle name="Ausgabe 2 2 2 2 3 3 5" xfId="27383" xr:uid="{00000000-0005-0000-0000-0000D4010000}"/>
    <cellStyle name="Ausgabe 2 2 2 2 3 4" xfId="5237" xr:uid="{00000000-0005-0000-0000-0000D5010000}"/>
    <cellStyle name="Ausgabe 2 2 2 2 3 4 2" xfId="16965" xr:uid="{00000000-0005-0000-0000-0000D6010000}"/>
    <cellStyle name="Ausgabe 2 2 2 2 3 4 3" xfId="28692" xr:uid="{00000000-0005-0000-0000-0000D7010000}"/>
    <cellStyle name="Ausgabe 2 2 2 2 3 5" xfId="9142" xr:uid="{00000000-0005-0000-0000-0000D8010000}"/>
    <cellStyle name="Ausgabe 2 2 2 2 3 5 2" xfId="20870" xr:uid="{00000000-0005-0000-0000-0000D9010000}"/>
    <cellStyle name="Ausgabe 2 2 2 2 3 5 3" xfId="32597" xr:uid="{00000000-0005-0000-0000-0000DA010000}"/>
    <cellStyle name="Ausgabe 2 2 2 2 3 6" xfId="13060" xr:uid="{00000000-0005-0000-0000-0000DB010000}"/>
    <cellStyle name="Ausgabe 2 2 2 2 3 7" xfId="24787" xr:uid="{00000000-0005-0000-0000-0000DC010000}"/>
    <cellStyle name="Ausgabe 2 2 2 2 4" xfId="1772" xr:uid="{00000000-0005-0000-0000-0000DD010000}"/>
    <cellStyle name="Ausgabe 2 2 2 2 4 2" xfId="5677" xr:uid="{00000000-0005-0000-0000-0000DE010000}"/>
    <cellStyle name="Ausgabe 2 2 2 2 4 2 2" xfId="17405" xr:uid="{00000000-0005-0000-0000-0000DF010000}"/>
    <cellStyle name="Ausgabe 2 2 2 2 4 2 3" xfId="29132" xr:uid="{00000000-0005-0000-0000-0000E0010000}"/>
    <cellStyle name="Ausgabe 2 2 2 2 4 3" xfId="9582" xr:uid="{00000000-0005-0000-0000-0000E1010000}"/>
    <cellStyle name="Ausgabe 2 2 2 2 4 3 2" xfId="21310" xr:uid="{00000000-0005-0000-0000-0000E2010000}"/>
    <cellStyle name="Ausgabe 2 2 2 2 4 3 3" xfId="33037" xr:uid="{00000000-0005-0000-0000-0000E3010000}"/>
    <cellStyle name="Ausgabe 2 2 2 2 4 4" xfId="13500" xr:uid="{00000000-0005-0000-0000-0000E4010000}"/>
    <cellStyle name="Ausgabe 2 2 2 2 4 5" xfId="25227" xr:uid="{00000000-0005-0000-0000-0000E5010000}"/>
    <cellStyle name="Ausgabe 2 2 2 2 5" xfId="3070" xr:uid="{00000000-0005-0000-0000-0000E6010000}"/>
    <cellStyle name="Ausgabe 2 2 2 2 5 2" xfId="6975" xr:uid="{00000000-0005-0000-0000-0000E7010000}"/>
    <cellStyle name="Ausgabe 2 2 2 2 5 2 2" xfId="18703" xr:uid="{00000000-0005-0000-0000-0000E8010000}"/>
    <cellStyle name="Ausgabe 2 2 2 2 5 2 3" xfId="30430" xr:uid="{00000000-0005-0000-0000-0000E9010000}"/>
    <cellStyle name="Ausgabe 2 2 2 2 5 3" xfId="10880" xr:uid="{00000000-0005-0000-0000-0000EA010000}"/>
    <cellStyle name="Ausgabe 2 2 2 2 5 3 2" xfId="22608" xr:uid="{00000000-0005-0000-0000-0000EB010000}"/>
    <cellStyle name="Ausgabe 2 2 2 2 5 3 3" xfId="34335" xr:uid="{00000000-0005-0000-0000-0000EC010000}"/>
    <cellStyle name="Ausgabe 2 2 2 2 5 4" xfId="14798" xr:uid="{00000000-0005-0000-0000-0000ED010000}"/>
    <cellStyle name="Ausgabe 2 2 2 2 5 5" xfId="26525" xr:uid="{00000000-0005-0000-0000-0000EE010000}"/>
    <cellStyle name="Ausgabe 2 2 2 2 6" xfId="4379" xr:uid="{00000000-0005-0000-0000-0000EF010000}"/>
    <cellStyle name="Ausgabe 2 2 2 2 6 2" xfId="16107" xr:uid="{00000000-0005-0000-0000-0000F0010000}"/>
    <cellStyle name="Ausgabe 2 2 2 2 6 3" xfId="27834" xr:uid="{00000000-0005-0000-0000-0000F1010000}"/>
    <cellStyle name="Ausgabe 2 2 2 2 7" xfId="8284" xr:uid="{00000000-0005-0000-0000-0000F2010000}"/>
    <cellStyle name="Ausgabe 2 2 2 2 7 2" xfId="20012" xr:uid="{00000000-0005-0000-0000-0000F3010000}"/>
    <cellStyle name="Ausgabe 2 2 2 2 7 3" xfId="31739" xr:uid="{00000000-0005-0000-0000-0000F4010000}"/>
    <cellStyle name="Ausgabe 2 2 2 2 8" xfId="12202" xr:uid="{00000000-0005-0000-0000-0000F5010000}"/>
    <cellStyle name="Ausgabe 2 2 2 2 9" xfId="23929" xr:uid="{00000000-0005-0000-0000-0000F6010000}"/>
    <cellStyle name="Ausgabe 2 2 2 3" xfId="573" xr:uid="{00000000-0005-0000-0000-0000F7010000}"/>
    <cellStyle name="Ausgabe 2 2 2 3 2" xfId="1002" xr:uid="{00000000-0005-0000-0000-0000F8010000}"/>
    <cellStyle name="Ausgabe 2 2 2 3 2 2" xfId="2300" xr:uid="{00000000-0005-0000-0000-0000F9010000}"/>
    <cellStyle name="Ausgabe 2 2 2 3 2 2 2" xfId="6205" xr:uid="{00000000-0005-0000-0000-0000FA010000}"/>
    <cellStyle name="Ausgabe 2 2 2 3 2 2 2 2" xfId="17933" xr:uid="{00000000-0005-0000-0000-0000FB010000}"/>
    <cellStyle name="Ausgabe 2 2 2 3 2 2 2 3" xfId="29660" xr:uid="{00000000-0005-0000-0000-0000FC010000}"/>
    <cellStyle name="Ausgabe 2 2 2 3 2 2 3" xfId="10110" xr:uid="{00000000-0005-0000-0000-0000FD010000}"/>
    <cellStyle name="Ausgabe 2 2 2 3 2 2 3 2" xfId="21838" xr:uid="{00000000-0005-0000-0000-0000FE010000}"/>
    <cellStyle name="Ausgabe 2 2 2 3 2 2 3 3" xfId="33565" xr:uid="{00000000-0005-0000-0000-0000FF010000}"/>
    <cellStyle name="Ausgabe 2 2 2 3 2 2 4" xfId="14028" xr:uid="{00000000-0005-0000-0000-000000020000}"/>
    <cellStyle name="Ausgabe 2 2 2 3 2 2 5" xfId="25755" xr:uid="{00000000-0005-0000-0000-000001020000}"/>
    <cellStyle name="Ausgabe 2 2 2 3 2 3" xfId="3598" xr:uid="{00000000-0005-0000-0000-000002020000}"/>
    <cellStyle name="Ausgabe 2 2 2 3 2 3 2" xfId="7503" xr:uid="{00000000-0005-0000-0000-000003020000}"/>
    <cellStyle name="Ausgabe 2 2 2 3 2 3 2 2" xfId="19231" xr:uid="{00000000-0005-0000-0000-000004020000}"/>
    <cellStyle name="Ausgabe 2 2 2 3 2 3 2 3" xfId="30958" xr:uid="{00000000-0005-0000-0000-000005020000}"/>
    <cellStyle name="Ausgabe 2 2 2 3 2 3 3" xfId="11408" xr:uid="{00000000-0005-0000-0000-000006020000}"/>
    <cellStyle name="Ausgabe 2 2 2 3 2 3 3 2" xfId="23136" xr:uid="{00000000-0005-0000-0000-000007020000}"/>
    <cellStyle name="Ausgabe 2 2 2 3 2 3 3 3" xfId="34863" xr:uid="{00000000-0005-0000-0000-000008020000}"/>
    <cellStyle name="Ausgabe 2 2 2 3 2 3 4" xfId="15326" xr:uid="{00000000-0005-0000-0000-000009020000}"/>
    <cellStyle name="Ausgabe 2 2 2 3 2 3 5" xfId="27053" xr:uid="{00000000-0005-0000-0000-00000A020000}"/>
    <cellStyle name="Ausgabe 2 2 2 3 2 4" xfId="4907" xr:uid="{00000000-0005-0000-0000-00000B020000}"/>
    <cellStyle name="Ausgabe 2 2 2 3 2 4 2" xfId="16635" xr:uid="{00000000-0005-0000-0000-00000C020000}"/>
    <cellStyle name="Ausgabe 2 2 2 3 2 4 3" xfId="28362" xr:uid="{00000000-0005-0000-0000-00000D020000}"/>
    <cellStyle name="Ausgabe 2 2 2 3 2 5" xfId="8812" xr:uid="{00000000-0005-0000-0000-00000E020000}"/>
    <cellStyle name="Ausgabe 2 2 2 3 2 5 2" xfId="20540" xr:uid="{00000000-0005-0000-0000-00000F020000}"/>
    <cellStyle name="Ausgabe 2 2 2 3 2 5 3" xfId="32267" xr:uid="{00000000-0005-0000-0000-000010020000}"/>
    <cellStyle name="Ausgabe 2 2 2 3 2 6" xfId="12730" xr:uid="{00000000-0005-0000-0000-000011020000}"/>
    <cellStyle name="Ausgabe 2 2 2 3 2 7" xfId="24457" xr:uid="{00000000-0005-0000-0000-000012020000}"/>
    <cellStyle name="Ausgabe 2 2 2 3 3" xfId="1431" xr:uid="{00000000-0005-0000-0000-000013020000}"/>
    <cellStyle name="Ausgabe 2 2 2 3 3 2" xfId="2729" xr:uid="{00000000-0005-0000-0000-000014020000}"/>
    <cellStyle name="Ausgabe 2 2 2 3 3 2 2" xfId="6634" xr:uid="{00000000-0005-0000-0000-000015020000}"/>
    <cellStyle name="Ausgabe 2 2 2 3 3 2 2 2" xfId="18362" xr:uid="{00000000-0005-0000-0000-000016020000}"/>
    <cellStyle name="Ausgabe 2 2 2 3 3 2 2 3" xfId="30089" xr:uid="{00000000-0005-0000-0000-000017020000}"/>
    <cellStyle name="Ausgabe 2 2 2 3 3 2 3" xfId="10539" xr:uid="{00000000-0005-0000-0000-000018020000}"/>
    <cellStyle name="Ausgabe 2 2 2 3 3 2 3 2" xfId="22267" xr:uid="{00000000-0005-0000-0000-000019020000}"/>
    <cellStyle name="Ausgabe 2 2 2 3 3 2 3 3" xfId="33994" xr:uid="{00000000-0005-0000-0000-00001A020000}"/>
    <cellStyle name="Ausgabe 2 2 2 3 3 2 4" xfId="14457" xr:uid="{00000000-0005-0000-0000-00001B020000}"/>
    <cellStyle name="Ausgabe 2 2 2 3 3 2 5" xfId="26184" xr:uid="{00000000-0005-0000-0000-00001C020000}"/>
    <cellStyle name="Ausgabe 2 2 2 3 3 3" xfId="4027" xr:uid="{00000000-0005-0000-0000-00001D020000}"/>
    <cellStyle name="Ausgabe 2 2 2 3 3 3 2" xfId="7932" xr:uid="{00000000-0005-0000-0000-00001E020000}"/>
    <cellStyle name="Ausgabe 2 2 2 3 3 3 2 2" xfId="19660" xr:uid="{00000000-0005-0000-0000-00001F020000}"/>
    <cellStyle name="Ausgabe 2 2 2 3 3 3 2 3" xfId="31387" xr:uid="{00000000-0005-0000-0000-000020020000}"/>
    <cellStyle name="Ausgabe 2 2 2 3 3 3 3" xfId="11837" xr:uid="{00000000-0005-0000-0000-000021020000}"/>
    <cellStyle name="Ausgabe 2 2 2 3 3 3 3 2" xfId="23565" xr:uid="{00000000-0005-0000-0000-000022020000}"/>
    <cellStyle name="Ausgabe 2 2 2 3 3 3 3 3" xfId="35292" xr:uid="{00000000-0005-0000-0000-000023020000}"/>
    <cellStyle name="Ausgabe 2 2 2 3 3 3 4" xfId="15755" xr:uid="{00000000-0005-0000-0000-000024020000}"/>
    <cellStyle name="Ausgabe 2 2 2 3 3 3 5" xfId="27482" xr:uid="{00000000-0005-0000-0000-000025020000}"/>
    <cellStyle name="Ausgabe 2 2 2 3 3 4" xfId="5336" xr:uid="{00000000-0005-0000-0000-000026020000}"/>
    <cellStyle name="Ausgabe 2 2 2 3 3 4 2" xfId="17064" xr:uid="{00000000-0005-0000-0000-000027020000}"/>
    <cellStyle name="Ausgabe 2 2 2 3 3 4 3" xfId="28791" xr:uid="{00000000-0005-0000-0000-000028020000}"/>
    <cellStyle name="Ausgabe 2 2 2 3 3 5" xfId="9241" xr:uid="{00000000-0005-0000-0000-000029020000}"/>
    <cellStyle name="Ausgabe 2 2 2 3 3 5 2" xfId="20969" xr:uid="{00000000-0005-0000-0000-00002A020000}"/>
    <cellStyle name="Ausgabe 2 2 2 3 3 5 3" xfId="32696" xr:uid="{00000000-0005-0000-0000-00002B020000}"/>
    <cellStyle name="Ausgabe 2 2 2 3 3 6" xfId="13159" xr:uid="{00000000-0005-0000-0000-00002C020000}"/>
    <cellStyle name="Ausgabe 2 2 2 3 3 7" xfId="24886" xr:uid="{00000000-0005-0000-0000-00002D020000}"/>
    <cellStyle name="Ausgabe 2 2 2 3 4" xfId="1871" xr:uid="{00000000-0005-0000-0000-00002E020000}"/>
    <cellStyle name="Ausgabe 2 2 2 3 4 2" xfId="5776" xr:uid="{00000000-0005-0000-0000-00002F020000}"/>
    <cellStyle name="Ausgabe 2 2 2 3 4 2 2" xfId="17504" xr:uid="{00000000-0005-0000-0000-000030020000}"/>
    <cellStyle name="Ausgabe 2 2 2 3 4 2 3" xfId="29231" xr:uid="{00000000-0005-0000-0000-000031020000}"/>
    <cellStyle name="Ausgabe 2 2 2 3 4 3" xfId="9681" xr:uid="{00000000-0005-0000-0000-000032020000}"/>
    <cellStyle name="Ausgabe 2 2 2 3 4 3 2" xfId="21409" xr:uid="{00000000-0005-0000-0000-000033020000}"/>
    <cellStyle name="Ausgabe 2 2 2 3 4 3 3" xfId="33136" xr:uid="{00000000-0005-0000-0000-000034020000}"/>
    <cellStyle name="Ausgabe 2 2 2 3 4 4" xfId="13599" xr:uid="{00000000-0005-0000-0000-000035020000}"/>
    <cellStyle name="Ausgabe 2 2 2 3 4 5" xfId="25326" xr:uid="{00000000-0005-0000-0000-000036020000}"/>
    <cellStyle name="Ausgabe 2 2 2 3 5" xfId="3169" xr:uid="{00000000-0005-0000-0000-000037020000}"/>
    <cellStyle name="Ausgabe 2 2 2 3 5 2" xfId="7074" xr:uid="{00000000-0005-0000-0000-000038020000}"/>
    <cellStyle name="Ausgabe 2 2 2 3 5 2 2" xfId="18802" xr:uid="{00000000-0005-0000-0000-000039020000}"/>
    <cellStyle name="Ausgabe 2 2 2 3 5 2 3" xfId="30529" xr:uid="{00000000-0005-0000-0000-00003A020000}"/>
    <cellStyle name="Ausgabe 2 2 2 3 5 3" xfId="10979" xr:uid="{00000000-0005-0000-0000-00003B020000}"/>
    <cellStyle name="Ausgabe 2 2 2 3 5 3 2" xfId="22707" xr:uid="{00000000-0005-0000-0000-00003C020000}"/>
    <cellStyle name="Ausgabe 2 2 2 3 5 3 3" xfId="34434" xr:uid="{00000000-0005-0000-0000-00003D020000}"/>
    <cellStyle name="Ausgabe 2 2 2 3 5 4" xfId="14897" xr:uid="{00000000-0005-0000-0000-00003E020000}"/>
    <cellStyle name="Ausgabe 2 2 2 3 5 5" xfId="26624" xr:uid="{00000000-0005-0000-0000-00003F020000}"/>
    <cellStyle name="Ausgabe 2 2 2 3 6" xfId="4478" xr:uid="{00000000-0005-0000-0000-000040020000}"/>
    <cellStyle name="Ausgabe 2 2 2 3 6 2" xfId="16206" xr:uid="{00000000-0005-0000-0000-000041020000}"/>
    <cellStyle name="Ausgabe 2 2 2 3 6 3" xfId="27933" xr:uid="{00000000-0005-0000-0000-000042020000}"/>
    <cellStyle name="Ausgabe 2 2 2 3 7" xfId="8383" xr:uid="{00000000-0005-0000-0000-000043020000}"/>
    <cellStyle name="Ausgabe 2 2 2 3 7 2" xfId="20111" xr:uid="{00000000-0005-0000-0000-000044020000}"/>
    <cellStyle name="Ausgabe 2 2 2 3 7 3" xfId="31838" xr:uid="{00000000-0005-0000-0000-000045020000}"/>
    <cellStyle name="Ausgabe 2 2 2 3 8" xfId="12301" xr:uid="{00000000-0005-0000-0000-000046020000}"/>
    <cellStyle name="Ausgabe 2 2 2 3 9" xfId="24028" xr:uid="{00000000-0005-0000-0000-000047020000}"/>
    <cellStyle name="Ausgabe 2 2 2 4" xfId="804" xr:uid="{00000000-0005-0000-0000-000048020000}"/>
    <cellStyle name="Ausgabe 2 2 2 4 2" xfId="2102" xr:uid="{00000000-0005-0000-0000-000049020000}"/>
    <cellStyle name="Ausgabe 2 2 2 4 2 2" xfId="6007" xr:uid="{00000000-0005-0000-0000-00004A020000}"/>
    <cellStyle name="Ausgabe 2 2 2 4 2 2 2" xfId="17735" xr:uid="{00000000-0005-0000-0000-00004B020000}"/>
    <cellStyle name="Ausgabe 2 2 2 4 2 2 3" xfId="29462" xr:uid="{00000000-0005-0000-0000-00004C020000}"/>
    <cellStyle name="Ausgabe 2 2 2 4 2 3" xfId="9912" xr:uid="{00000000-0005-0000-0000-00004D020000}"/>
    <cellStyle name="Ausgabe 2 2 2 4 2 3 2" xfId="21640" xr:uid="{00000000-0005-0000-0000-00004E020000}"/>
    <cellStyle name="Ausgabe 2 2 2 4 2 3 3" xfId="33367" xr:uid="{00000000-0005-0000-0000-00004F020000}"/>
    <cellStyle name="Ausgabe 2 2 2 4 2 4" xfId="13830" xr:uid="{00000000-0005-0000-0000-000050020000}"/>
    <cellStyle name="Ausgabe 2 2 2 4 2 5" xfId="25557" xr:uid="{00000000-0005-0000-0000-000051020000}"/>
    <cellStyle name="Ausgabe 2 2 2 4 3" xfId="3400" xr:uid="{00000000-0005-0000-0000-000052020000}"/>
    <cellStyle name="Ausgabe 2 2 2 4 3 2" xfId="7305" xr:uid="{00000000-0005-0000-0000-000053020000}"/>
    <cellStyle name="Ausgabe 2 2 2 4 3 2 2" xfId="19033" xr:uid="{00000000-0005-0000-0000-000054020000}"/>
    <cellStyle name="Ausgabe 2 2 2 4 3 2 3" xfId="30760" xr:uid="{00000000-0005-0000-0000-000055020000}"/>
    <cellStyle name="Ausgabe 2 2 2 4 3 3" xfId="11210" xr:uid="{00000000-0005-0000-0000-000056020000}"/>
    <cellStyle name="Ausgabe 2 2 2 4 3 3 2" xfId="22938" xr:uid="{00000000-0005-0000-0000-000057020000}"/>
    <cellStyle name="Ausgabe 2 2 2 4 3 3 3" xfId="34665" xr:uid="{00000000-0005-0000-0000-000058020000}"/>
    <cellStyle name="Ausgabe 2 2 2 4 3 4" xfId="15128" xr:uid="{00000000-0005-0000-0000-000059020000}"/>
    <cellStyle name="Ausgabe 2 2 2 4 3 5" xfId="26855" xr:uid="{00000000-0005-0000-0000-00005A020000}"/>
    <cellStyle name="Ausgabe 2 2 2 4 4" xfId="4709" xr:uid="{00000000-0005-0000-0000-00005B020000}"/>
    <cellStyle name="Ausgabe 2 2 2 4 4 2" xfId="16437" xr:uid="{00000000-0005-0000-0000-00005C020000}"/>
    <cellStyle name="Ausgabe 2 2 2 4 4 3" xfId="28164" xr:uid="{00000000-0005-0000-0000-00005D020000}"/>
    <cellStyle name="Ausgabe 2 2 2 4 5" xfId="8614" xr:uid="{00000000-0005-0000-0000-00005E020000}"/>
    <cellStyle name="Ausgabe 2 2 2 4 5 2" xfId="20342" xr:uid="{00000000-0005-0000-0000-00005F020000}"/>
    <cellStyle name="Ausgabe 2 2 2 4 5 3" xfId="32069" xr:uid="{00000000-0005-0000-0000-000060020000}"/>
    <cellStyle name="Ausgabe 2 2 2 4 6" xfId="12532" xr:uid="{00000000-0005-0000-0000-000061020000}"/>
    <cellStyle name="Ausgabe 2 2 2 4 7" xfId="24259" xr:uid="{00000000-0005-0000-0000-000062020000}"/>
    <cellStyle name="Ausgabe 2 2 2 5" xfId="1233" xr:uid="{00000000-0005-0000-0000-000063020000}"/>
    <cellStyle name="Ausgabe 2 2 2 5 2" xfId="2531" xr:uid="{00000000-0005-0000-0000-000064020000}"/>
    <cellStyle name="Ausgabe 2 2 2 5 2 2" xfId="6436" xr:uid="{00000000-0005-0000-0000-000065020000}"/>
    <cellStyle name="Ausgabe 2 2 2 5 2 2 2" xfId="18164" xr:uid="{00000000-0005-0000-0000-000066020000}"/>
    <cellStyle name="Ausgabe 2 2 2 5 2 2 3" xfId="29891" xr:uid="{00000000-0005-0000-0000-000067020000}"/>
    <cellStyle name="Ausgabe 2 2 2 5 2 3" xfId="10341" xr:uid="{00000000-0005-0000-0000-000068020000}"/>
    <cellStyle name="Ausgabe 2 2 2 5 2 3 2" xfId="22069" xr:uid="{00000000-0005-0000-0000-000069020000}"/>
    <cellStyle name="Ausgabe 2 2 2 5 2 3 3" xfId="33796" xr:uid="{00000000-0005-0000-0000-00006A020000}"/>
    <cellStyle name="Ausgabe 2 2 2 5 2 4" xfId="14259" xr:uid="{00000000-0005-0000-0000-00006B020000}"/>
    <cellStyle name="Ausgabe 2 2 2 5 2 5" xfId="25986" xr:uid="{00000000-0005-0000-0000-00006C020000}"/>
    <cellStyle name="Ausgabe 2 2 2 5 3" xfId="3829" xr:uid="{00000000-0005-0000-0000-00006D020000}"/>
    <cellStyle name="Ausgabe 2 2 2 5 3 2" xfId="7734" xr:uid="{00000000-0005-0000-0000-00006E020000}"/>
    <cellStyle name="Ausgabe 2 2 2 5 3 2 2" xfId="19462" xr:uid="{00000000-0005-0000-0000-00006F020000}"/>
    <cellStyle name="Ausgabe 2 2 2 5 3 2 3" xfId="31189" xr:uid="{00000000-0005-0000-0000-000070020000}"/>
    <cellStyle name="Ausgabe 2 2 2 5 3 3" xfId="11639" xr:uid="{00000000-0005-0000-0000-000071020000}"/>
    <cellStyle name="Ausgabe 2 2 2 5 3 3 2" xfId="23367" xr:uid="{00000000-0005-0000-0000-000072020000}"/>
    <cellStyle name="Ausgabe 2 2 2 5 3 3 3" xfId="35094" xr:uid="{00000000-0005-0000-0000-000073020000}"/>
    <cellStyle name="Ausgabe 2 2 2 5 3 4" xfId="15557" xr:uid="{00000000-0005-0000-0000-000074020000}"/>
    <cellStyle name="Ausgabe 2 2 2 5 3 5" xfId="27284" xr:uid="{00000000-0005-0000-0000-000075020000}"/>
    <cellStyle name="Ausgabe 2 2 2 5 4" xfId="5138" xr:uid="{00000000-0005-0000-0000-000076020000}"/>
    <cellStyle name="Ausgabe 2 2 2 5 4 2" xfId="16866" xr:uid="{00000000-0005-0000-0000-000077020000}"/>
    <cellStyle name="Ausgabe 2 2 2 5 4 3" xfId="28593" xr:uid="{00000000-0005-0000-0000-000078020000}"/>
    <cellStyle name="Ausgabe 2 2 2 5 5" xfId="9043" xr:uid="{00000000-0005-0000-0000-000079020000}"/>
    <cellStyle name="Ausgabe 2 2 2 5 5 2" xfId="20771" xr:uid="{00000000-0005-0000-0000-00007A020000}"/>
    <cellStyle name="Ausgabe 2 2 2 5 5 3" xfId="32498" xr:uid="{00000000-0005-0000-0000-00007B020000}"/>
    <cellStyle name="Ausgabe 2 2 2 5 6" xfId="12961" xr:uid="{00000000-0005-0000-0000-00007C020000}"/>
    <cellStyle name="Ausgabe 2 2 2 5 7" xfId="24688" xr:uid="{00000000-0005-0000-0000-00007D020000}"/>
    <cellStyle name="Ausgabe 2 2 2 6" xfId="1673" xr:uid="{00000000-0005-0000-0000-00007E020000}"/>
    <cellStyle name="Ausgabe 2 2 2 6 2" xfId="5578" xr:uid="{00000000-0005-0000-0000-00007F020000}"/>
    <cellStyle name="Ausgabe 2 2 2 6 2 2" xfId="17306" xr:uid="{00000000-0005-0000-0000-000080020000}"/>
    <cellStyle name="Ausgabe 2 2 2 6 2 3" xfId="29033" xr:uid="{00000000-0005-0000-0000-000081020000}"/>
    <cellStyle name="Ausgabe 2 2 2 6 3" xfId="9483" xr:uid="{00000000-0005-0000-0000-000082020000}"/>
    <cellStyle name="Ausgabe 2 2 2 6 3 2" xfId="21211" xr:uid="{00000000-0005-0000-0000-000083020000}"/>
    <cellStyle name="Ausgabe 2 2 2 6 3 3" xfId="32938" xr:uid="{00000000-0005-0000-0000-000084020000}"/>
    <cellStyle name="Ausgabe 2 2 2 6 4" xfId="13401" xr:uid="{00000000-0005-0000-0000-000085020000}"/>
    <cellStyle name="Ausgabe 2 2 2 6 5" xfId="25128" xr:uid="{00000000-0005-0000-0000-000086020000}"/>
    <cellStyle name="Ausgabe 2 2 2 7" xfId="2971" xr:uid="{00000000-0005-0000-0000-000087020000}"/>
    <cellStyle name="Ausgabe 2 2 2 7 2" xfId="6876" xr:uid="{00000000-0005-0000-0000-000088020000}"/>
    <cellStyle name="Ausgabe 2 2 2 7 2 2" xfId="18604" xr:uid="{00000000-0005-0000-0000-000089020000}"/>
    <cellStyle name="Ausgabe 2 2 2 7 2 3" xfId="30331" xr:uid="{00000000-0005-0000-0000-00008A020000}"/>
    <cellStyle name="Ausgabe 2 2 2 7 3" xfId="10781" xr:uid="{00000000-0005-0000-0000-00008B020000}"/>
    <cellStyle name="Ausgabe 2 2 2 7 3 2" xfId="22509" xr:uid="{00000000-0005-0000-0000-00008C020000}"/>
    <cellStyle name="Ausgabe 2 2 2 7 3 3" xfId="34236" xr:uid="{00000000-0005-0000-0000-00008D020000}"/>
    <cellStyle name="Ausgabe 2 2 2 7 4" xfId="14699" xr:uid="{00000000-0005-0000-0000-00008E020000}"/>
    <cellStyle name="Ausgabe 2 2 2 7 5" xfId="26426" xr:uid="{00000000-0005-0000-0000-00008F020000}"/>
    <cellStyle name="Ausgabe 2 2 2 8" xfId="4280" xr:uid="{00000000-0005-0000-0000-000090020000}"/>
    <cellStyle name="Ausgabe 2 2 2 8 2" xfId="16008" xr:uid="{00000000-0005-0000-0000-000091020000}"/>
    <cellStyle name="Ausgabe 2 2 2 8 3" xfId="27735" xr:uid="{00000000-0005-0000-0000-000092020000}"/>
    <cellStyle name="Ausgabe 2 2 2 9" xfId="8185" xr:uid="{00000000-0005-0000-0000-000093020000}"/>
    <cellStyle name="Ausgabe 2 2 2 9 2" xfId="19913" xr:uid="{00000000-0005-0000-0000-000094020000}"/>
    <cellStyle name="Ausgabe 2 2 2 9 3" xfId="31640" xr:uid="{00000000-0005-0000-0000-000095020000}"/>
    <cellStyle name="Ausgabe 2 2 3" xfId="397" xr:uid="{00000000-0005-0000-0000-000096020000}"/>
    <cellStyle name="Ausgabe 2 2 3 10" xfId="12125" xr:uid="{00000000-0005-0000-0000-000097020000}"/>
    <cellStyle name="Ausgabe 2 2 3 11" xfId="23852" xr:uid="{00000000-0005-0000-0000-000098020000}"/>
    <cellStyle name="Ausgabe 2 2 3 2" xfId="496" xr:uid="{00000000-0005-0000-0000-000099020000}"/>
    <cellStyle name="Ausgabe 2 2 3 2 2" xfId="925" xr:uid="{00000000-0005-0000-0000-00009A020000}"/>
    <cellStyle name="Ausgabe 2 2 3 2 2 2" xfId="2223" xr:uid="{00000000-0005-0000-0000-00009B020000}"/>
    <cellStyle name="Ausgabe 2 2 3 2 2 2 2" xfId="6128" xr:uid="{00000000-0005-0000-0000-00009C020000}"/>
    <cellStyle name="Ausgabe 2 2 3 2 2 2 2 2" xfId="17856" xr:uid="{00000000-0005-0000-0000-00009D020000}"/>
    <cellStyle name="Ausgabe 2 2 3 2 2 2 2 3" xfId="29583" xr:uid="{00000000-0005-0000-0000-00009E020000}"/>
    <cellStyle name="Ausgabe 2 2 3 2 2 2 3" xfId="10033" xr:uid="{00000000-0005-0000-0000-00009F020000}"/>
    <cellStyle name="Ausgabe 2 2 3 2 2 2 3 2" xfId="21761" xr:uid="{00000000-0005-0000-0000-0000A0020000}"/>
    <cellStyle name="Ausgabe 2 2 3 2 2 2 3 3" xfId="33488" xr:uid="{00000000-0005-0000-0000-0000A1020000}"/>
    <cellStyle name="Ausgabe 2 2 3 2 2 2 4" xfId="13951" xr:uid="{00000000-0005-0000-0000-0000A2020000}"/>
    <cellStyle name="Ausgabe 2 2 3 2 2 2 5" xfId="25678" xr:uid="{00000000-0005-0000-0000-0000A3020000}"/>
    <cellStyle name="Ausgabe 2 2 3 2 2 3" xfId="3521" xr:uid="{00000000-0005-0000-0000-0000A4020000}"/>
    <cellStyle name="Ausgabe 2 2 3 2 2 3 2" xfId="7426" xr:uid="{00000000-0005-0000-0000-0000A5020000}"/>
    <cellStyle name="Ausgabe 2 2 3 2 2 3 2 2" xfId="19154" xr:uid="{00000000-0005-0000-0000-0000A6020000}"/>
    <cellStyle name="Ausgabe 2 2 3 2 2 3 2 3" xfId="30881" xr:uid="{00000000-0005-0000-0000-0000A7020000}"/>
    <cellStyle name="Ausgabe 2 2 3 2 2 3 3" xfId="11331" xr:uid="{00000000-0005-0000-0000-0000A8020000}"/>
    <cellStyle name="Ausgabe 2 2 3 2 2 3 3 2" xfId="23059" xr:uid="{00000000-0005-0000-0000-0000A9020000}"/>
    <cellStyle name="Ausgabe 2 2 3 2 2 3 3 3" xfId="34786" xr:uid="{00000000-0005-0000-0000-0000AA020000}"/>
    <cellStyle name="Ausgabe 2 2 3 2 2 3 4" xfId="15249" xr:uid="{00000000-0005-0000-0000-0000AB020000}"/>
    <cellStyle name="Ausgabe 2 2 3 2 2 3 5" xfId="26976" xr:uid="{00000000-0005-0000-0000-0000AC020000}"/>
    <cellStyle name="Ausgabe 2 2 3 2 2 4" xfId="4830" xr:uid="{00000000-0005-0000-0000-0000AD020000}"/>
    <cellStyle name="Ausgabe 2 2 3 2 2 4 2" xfId="16558" xr:uid="{00000000-0005-0000-0000-0000AE020000}"/>
    <cellStyle name="Ausgabe 2 2 3 2 2 4 3" xfId="28285" xr:uid="{00000000-0005-0000-0000-0000AF020000}"/>
    <cellStyle name="Ausgabe 2 2 3 2 2 5" xfId="8735" xr:uid="{00000000-0005-0000-0000-0000B0020000}"/>
    <cellStyle name="Ausgabe 2 2 3 2 2 5 2" xfId="20463" xr:uid="{00000000-0005-0000-0000-0000B1020000}"/>
    <cellStyle name="Ausgabe 2 2 3 2 2 5 3" xfId="32190" xr:uid="{00000000-0005-0000-0000-0000B2020000}"/>
    <cellStyle name="Ausgabe 2 2 3 2 2 6" xfId="12653" xr:uid="{00000000-0005-0000-0000-0000B3020000}"/>
    <cellStyle name="Ausgabe 2 2 3 2 2 7" xfId="24380" xr:uid="{00000000-0005-0000-0000-0000B4020000}"/>
    <cellStyle name="Ausgabe 2 2 3 2 3" xfId="1354" xr:uid="{00000000-0005-0000-0000-0000B5020000}"/>
    <cellStyle name="Ausgabe 2 2 3 2 3 2" xfId="2652" xr:uid="{00000000-0005-0000-0000-0000B6020000}"/>
    <cellStyle name="Ausgabe 2 2 3 2 3 2 2" xfId="6557" xr:uid="{00000000-0005-0000-0000-0000B7020000}"/>
    <cellStyle name="Ausgabe 2 2 3 2 3 2 2 2" xfId="18285" xr:uid="{00000000-0005-0000-0000-0000B8020000}"/>
    <cellStyle name="Ausgabe 2 2 3 2 3 2 2 3" xfId="30012" xr:uid="{00000000-0005-0000-0000-0000B9020000}"/>
    <cellStyle name="Ausgabe 2 2 3 2 3 2 3" xfId="10462" xr:uid="{00000000-0005-0000-0000-0000BA020000}"/>
    <cellStyle name="Ausgabe 2 2 3 2 3 2 3 2" xfId="22190" xr:uid="{00000000-0005-0000-0000-0000BB020000}"/>
    <cellStyle name="Ausgabe 2 2 3 2 3 2 3 3" xfId="33917" xr:uid="{00000000-0005-0000-0000-0000BC020000}"/>
    <cellStyle name="Ausgabe 2 2 3 2 3 2 4" xfId="14380" xr:uid="{00000000-0005-0000-0000-0000BD020000}"/>
    <cellStyle name="Ausgabe 2 2 3 2 3 2 5" xfId="26107" xr:uid="{00000000-0005-0000-0000-0000BE020000}"/>
    <cellStyle name="Ausgabe 2 2 3 2 3 3" xfId="3950" xr:uid="{00000000-0005-0000-0000-0000BF020000}"/>
    <cellStyle name="Ausgabe 2 2 3 2 3 3 2" xfId="7855" xr:uid="{00000000-0005-0000-0000-0000C0020000}"/>
    <cellStyle name="Ausgabe 2 2 3 2 3 3 2 2" xfId="19583" xr:uid="{00000000-0005-0000-0000-0000C1020000}"/>
    <cellStyle name="Ausgabe 2 2 3 2 3 3 2 3" xfId="31310" xr:uid="{00000000-0005-0000-0000-0000C2020000}"/>
    <cellStyle name="Ausgabe 2 2 3 2 3 3 3" xfId="11760" xr:uid="{00000000-0005-0000-0000-0000C3020000}"/>
    <cellStyle name="Ausgabe 2 2 3 2 3 3 3 2" xfId="23488" xr:uid="{00000000-0005-0000-0000-0000C4020000}"/>
    <cellStyle name="Ausgabe 2 2 3 2 3 3 3 3" xfId="35215" xr:uid="{00000000-0005-0000-0000-0000C5020000}"/>
    <cellStyle name="Ausgabe 2 2 3 2 3 3 4" xfId="15678" xr:uid="{00000000-0005-0000-0000-0000C6020000}"/>
    <cellStyle name="Ausgabe 2 2 3 2 3 3 5" xfId="27405" xr:uid="{00000000-0005-0000-0000-0000C7020000}"/>
    <cellStyle name="Ausgabe 2 2 3 2 3 4" xfId="5259" xr:uid="{00000000-0005-0000-0000-0000C8020000}"/>
    <cellStyle name="Ausgabe 2 2 3 2 3 4 2" xfId="16987" xr:uid="{00000000-0005-0000-0000-0000C9020000}"/>
    <cellStyle name="Ausgabe 2 2 3 2 3 4 3" xfId="28714" xr:uid="{00000000-0005-0000-0000-0000CA020000}"/>
    <cellStyle name="Ausgabe 2 2 3 2 3 5" xfId="9164" xr:uid="{00000000-0005-0000-0000-0000CB020000}"/>
    <cellStyle name="Ausgabe 2 2 3 2 3 5 2" xfId="20892" xr:uid="{00000000-0005-0000-0000-0000CC020000}"/>
    <cellStyle name="Ausgabe 2 2 3 2 3 5 3" xfId="32619" xr:uid="{00000000-0005-0000-0000-0000CD020000}"/>
    <cellStyle name="Ausgabe 2 2 3 2 3 6" xfId="13082" xr:uid="{00000000-0005-0000-0000-0000CE020000}"/>
    <cellStyle name="Ausgabe 2 2 3 2 3 7" xfId="24809" xr:uid="{00000000-0005-0000-0000-0000CF020000}"/>
    <cellStyle name="Ausgabe 2 2 3 2 4" xfId="1794" xr:uid="{00000000-0005-0000-0000-0000D0020000}"/>
    <cellStyle name="Ausgabe 2 2 3 2 4 2" xfId="5699" xr:uid="{00000000-0005-0000-0000-0000D1020000}"/>
    <cellStyle name="Ausgabe 2 2 3 2 4 2 2" xfId="17427" xr:uid="{00000000-0005-0000-0000-0000D2020000}"/>
    <cellStyle name="Ausgabe 2 2 3 2 4 2 3" xfId="29154" xr:uid="{00000000-0005-0000-0000-0000D3020000}"/>
    <cellStyle name="Ausgabe 2 2 3 2 4 3" xfId="9604" xr:uid="{00000000-0005-0000-0000-0000D4020000}"/>
    <cellStyle name="Ausgabe 2 2 3 2 4 3 2" xfId="21332" xr:uid="{00000000-0005-0000-0000-0000D5020000}"/>
    <cellStyle name="Ausgabe 2 2 3 2 4 3 3" xfId="33059" xr:uid="{00000000-0005-0000-0000-0000D6020000}"/>
    <cellStyle name="Ausgabe 2 2 3 2 4 4" xfId="13522" xr:uid="{00000000-0005-0000-0000-0000D7020000}"/>
    <cellStyle name="Ausgabe 2 2 3 2 4 5" xfId="25249" xr:uid="{00000000-0005-0000-0000-0000D8020000}"/>
    <cellStyle name="Ausgabe 2 2 3 2 5" xfId="3092" xr:uid="{00000000-0005-0000-0000-0000D9020000}"/>
    <cellStyle name="Ausgabe 2 2 3 2 5 2" xfId="6997" xr:uid="{00000000-0005-0000-0000-0000DA020000}"/>
    <cellStyle name="Ausgabe 2 2 3 2 5 2 2" xfId="18725" xr:uid="{00000000-0005-0000-0000-0000DB020000}"/>
    <cellStyle name="Ausgabe 2 2 3 2 5 2 3" xfId="30452" xr:uid="{00000000-0005-0000-0000-0000DC020000}"/>
    <cellStyle name="Ausgabe 2 2 3 2 5 3" xfId="10902" xr:uid="{00000000-0005-0000-0000-0000DD020000}"/>
    <cellStyle name="Ausgabe 2 2 3 2 5 3 2" xfId="22630" xr:uid="{00000000-0005-0000-0000-0000DE020000}"/>
    <cellStyle name="Ausgabe 2 2 3 2 5 3 3" xfId="34357" xr:uid="{00000000-0005-0000-0000-0000DF020000}"/>
    <cellStyle name="Ausgabe 2 2 3 2 5 4" xfId="14820" xr:uid="{00000000-0005-0000-0000-0000E0020000}"/>
    <cellStyle name="Ausgabe 2 2 3 2 5 5" xfId="26547" xr:uid="{00000000-0005-0000-0000-0000E1020000}"/>
    <cellStyle name="Ausgabe 2 2 3 2 6" xfId="4401" xr:uid="{00000000-0005-0000-0000-0000E2020000}"/>
    <cellStyle name="Ausgabe 2 2 3 2 6 2" xfId="16129" xr:uid="{00000000-0005-0000-0000-0000E3020000}"/>
    <cellStyle name="Ausgabe 2 2 3 2 6 3" xfId="27856" xr:uid="{00000000-0005-0000-0000-0000E4020000}"/>
    <cellStyle name="Ausgabe 2 2 3 2 7" xfId="8306" xr:uid="{00000000-0005-0000-0000-0000E5020000}"/>
    <cellStyle name="Ausgabe 2 2 3 2 7 2" xfId="20034" xr:uid="{00000000-0005-0000-0000-0000E6020000}"/>
    <cellStyle name="Ausgabe 2 2 3 2 7 3" xfId="31761" xr:uid="{00000000-0005-0000-0000-0000E7020000}"/>
    <cellStyle name="Ausgabe 2 2 3 2 8" xfId="12224" xr:uid="{00000000-0005-0000-0000-0000E8020000}"/>
    <cellStyle name="Ausgabe 2 2 3 2 9" xfId="23951" xr:uid="{00000000-0005-0000-0000-0000E9020000}"/>
    <cellStyle name="Ausgabe 2 2 3 3" xfId="595" xr:uid="{00000000-0005-0000-0000-0000EA020000}"/>
    <cellStyle name="Ausgabe 2 2 3 3 2" xfId="1024" xr:uid="{00000000-0005-0000-0000-0000EB020000}"/>
    <cellStyle name="Ausgabe 2 2 3 3 2 2" xfId="2322" xr:uid="{00000000-0005-0000-0000-0000EC020000}"/>
    <cellStyle name="Ausgabe 2 2 3 3 2 2 2" xfId="6227" xr:uid="{00000000-0005-0000-0000-0000ED020000}"/>
    <cellStyle name="Ausgabe 2 2 3 3 2 2 2 2" xfId="17955" xr:uid="{00000000-0005-0000-0000-0000EE020000}"/>
    <cellStyle name="Ausgabe 2 2 3 3 2 2 2 3" xfId="29682" xr:uid="{00000000-0005-0000-0000-0000EF020000}"/>
    <cellStyle name="Ausgabe 2 2 3 3 2 2 3" xfId="10132" xr:uid="{00000000-0005-0000-0000-0000F0020000}"/>
    <cellStyle name="Ausgabe 2 2 3 3 2 2 3 2" xfId="21860" xr:uid="{00000000-0005-0000-0000-0000F1020000}"/>
    <cellStyle name="Ausgabe 2 2 3 3 2 2 3 3" xfId="33587" xr:uid="{00000000-0005-0000-0000-0000F2020000}"/>
    <cellStyle name="Ausgabe 2 2 3 3 2 2 4" xfId="14050" xr:uid="{00000000-0005-0000-0000-0000F3020000}"/>
    <cellStyle name="Ausgabe 2 2 3 3 2 2 5" xfId="25777" xr:uid="{00000000-0005-0000-0000-0000F4020000}"/>
    <cellStyle name="Ausgabe 2 2 3 3 2 3" xfId="3620" xr:uid="{00000000-0005-0000-0000-0000F5020000}"/>
    <cellStyle name="Ausgabe 2 2 3 3 2 3 2" xfId="7525" xr:uid="{00000000-0005-0000-0000-0000F6020000}"/>
    <cellStyle name="Ausgabe 2 2 3 3 2 3 2 2" xfId="19253" xr:uid="{00000000-0005-0000-0000-0000F7020000}"/>
    <cellStyle name="Ausgabe 2 2 3 3 2 3 2 3" xfId="30980" xr:uid="{00000000-0005-0000-0000-0000F8020000}"/>
    <cellStyle name="Ausgabe 2 2 3 3 2 3 3" xfId="11430" xr:uid="{00000000-0005-0000-0000-0000F9020000}"/>
    <cellStyle name="Ausgabe 2 2 3 3 2 3 3 2" xfId="23158" xr:uid="{00000000-0005-0000-0000-0000FA020000}"/>
    <cellStyle name="Ausgabe 2 2 3 3 2 3 3 3" xfId="34885" xr:uid="{00000000-0005-0000-0000-0000FB020000}"/>
    <cellStyle name="Ausgabe 2 2 3 3 2 3 4" xfId="15348" xr:uid="{00000000-0005-0000-0000-0000FC020000}"/>
    <cellStyle name="Ausgabe 2 2 3 3 2 3 5" xfId="27075" xr:uid="{00000000-0005-0000-0000-0000FD020000}"/>
    <cellStyle name="Ausgabe 2 2 3 3 2 4" xfId="4929" xr:uid="{00000000-0005-0000-0000-0000FE020000}"/>
    <cellStyle name="Ausgabe 2 2 3 3 2 4 2" xfId="16657" xr:uid="{00000000-0005-0000-0000-0000FF020000}"/>
    <cellStyle name="Ausgabe 2 2 3 3 2 4 3" xfId="28384" xr:uid="{00000000-0005-0000-0000-000000030000}"/>
    <cellStyle name="Ausgabe 2 2 3 3 2 5" xfId="8834" xr:uid="{00000000-0005-0000-0000-000001030000}"/>
    <cellStyle name="Ausgabe 2 2 3 3 2 5 2" xfId="20562" xr:uid="{00000000-0005-0000-0000-000002030000}"/>
    <cellStyle name="Ausgabe 2 2 3 3 2 5 3" xfId="32289" xr:uid="{00000000-0005-0000-0000-000003030000}"/>
    <cellStyle name="Ausgabe 2 2 3 3 2 6" xfId="12752" xr:uid="{00000000-0005-0000-0000-000004030000}"/>
    <cellStyle name="Ausgabe 2 2 3 3 2 7" xfId="24479" xr:uid="{00000000-0005-0000-0000-000005030000}"/>
    <cellStyle name="Ausgabe 2 2 3 3 3" xfId="1453" xr:uid="{00000000-0005-0000-0000-000006030000}"/>
    <cellStyle name="Ausgabe 2 2 3 3 3 2" xfId="2751" xr:uid="{00000000-0005-0000-0000-000007030000}"/>
    <cellStyle name="Ausgabe 2 2 3 3 3 2 2" xfId="6656" xr:uid="{00000000-0005-0000-0000-000008030000}"/>
    <cellStyle name="Ausgabe 2 2 3 3 3 2 2 2" xfId="18384" xr:uid="{00000000-0005-0000-0000-000009030000}"/>
    <cellStyle name="Ausgabe 2 2 3 3 3 2 2 3" xfId="30111" xr:uid="{00000000-0005-0000-0000-00000A030000}"/>
    <cellStyle name="Ausgabe 2 2 3 3 3 2 3" xfId="10561" xr:uid="{00000000-0005-0000-0000-00000B030000}"/>
    <cellStyle name="Ausgabe 2 2 3 3 3 2 3 2" xfId="22289" xr:uid="{00000000-0005-0000-0000-00000C030000}"/>
    <cellStyle name="Ausgabe 2 2 3 3 3 2 3 3" xfId="34016" xr:uid="{00000000-0005-0000-0000-00000D030000}"/>
    <cellStyle name="Ausgabe 2 2 3 3 3 2 4" xfId="14479" xr:uid="{00000000-0005-0000-0000-00000E030000}"/>
    <cellStyle name="Ausgabe 2 2 3 3 3 2 5" xfId="26206" xr:uid="{00000000-0005-0000-0000-00000F030000}"/>
    <cellStyle name="Ausgabe 2 2 3 3 3 3" xfId="4049" xr:uid="{00000000-0005-0000-0000-000010030000}"/>
    <cellStyle name="Ausgabe 2 2 3 3 3 3 2" xfId="7954" xr:uid="{00000000-0005-0000-0000-000011030000}"/>
    <cellStyle name="Ausgabe 2 2 3 3 3 3 2 2" xfId="19682" xr:uid="{00000000-0005-0000-0000-000012030000}"/>
    <cellStyle name="Ausgabe 2 2 3 3 3 3 2 3" xfId="31409" xr:uid="{00000000-0005-0000-0000-000013030000}"/>
    <cellStyle name="Ausgabe 2 2 3 3 3 3 3" xfId="11859" xr:uid="{00000000-0005-0000-0000-000014030000}"/>
    <cellStyle name="Ausgabe 2 2 3 3 3 3 3 2" xfId="23587" xr:uid="{00000000-0005-0000-0000-000015030000}"/>
    <cellStyle name="Ausgabe 2 2 3 3 3 3 3 3" xfId="35314" xr:uid="{00000000-0005-0000-0000-000016030000}"/>
    <cellStyle name="Ausgabe 2 2 3 3 3 3 4" xfId="15777" xr:uid="{00000000-0005-0000-0000-000017030000}"/>
    <cellStyle name="Ausgabe 2 2 3 3 3 3 5" xfId="27504" xr:uid="{00000000-0005-0000-0000-000018030000}"/>
    <cellStyle name="Ausgabe 2 2 3 3 3 4" xfId="5358" xr:uid="{00000000-0005-0000-0000-000019030000}"/>
    <cellStyle name="Ausgabe 2 2 3 3 3 4 2" xfId="17086" xr:uid="{00000000-0005-0000-0000-00001A030000}"/>
    <cellStyle name="Ausgabe 2 2 3 3 3 4 3" xfId="28813" xr:uid="{00000000-0005-0000-0000-00001B030000}"/>
    <cellStyle name="Ausgabe 2 2 3 3 3 5" xfId="9263" xr:uid="{00000000-0005-0000-0000-00001C030000}"/>
    <cellStyle name="Ausgabe 2 2 3 3 3 5 2" xfId="20991" xr:uid="{00000000-0005-0000-0000-00001D030000}"/>
    <cellStyle name="Ausgabe 2 2 3 3 3 5 3" xfId="32718" xr:uid="{00000000-0005-0000-0000-00001E030000}"/>
    <cellStyle name="Ausgabe 2 2 3 3 3 6" xfId="13181" xr:uid="{00000000-0005-0000-0000-00001F030000}"/>
    <cellStyle name="Ausgabe 2 2 3 3 3 7" xfId="24908" xr:uid="{00000000-0005-0000-0000-000020030000}"/>
    <cellStyle name="Ausgabe 2 2 3 3 4" xfId="1893" xr:uid="{00000000-0005-0000-0000-000021030000}"/>
    <cellStyle name="Ausgabe 2 2 3 3 4 2" xfId="5798" xr:uid="{00000000-0005-0000-0000-000022030000}"/>
    <cellStyle name="Ausgabe 2 2 3 3 4 2 2" xfId="17526" xr:uid="{00000000-0005-0000-0000-000023030000}"/>
    <cellStyle name="Ausgabe 2 2 3 3 4 2 3" xfId="29253" xr:uid="{00000000-0005-0000-0000-000024030000}"/>
    <cellStyle name="Ausgabe 2 2 3 3 4 3" xfId="9703" xr:uid="{00000000-0005-0000-0000-000025030000}"/>
    <cellStyle name="Ausgabe 2 2 3 3 4 3 2" xfId="21431" xr:uid="{00000000-0005-0000-0000-000026030000}"/>
    <cellStyle name="Ausgabe 2 2 3 3 4 3 3" xfId="33158" xr:uid="{00000000-0005-0000-0000-000027030000}"/>
    <cellStyle name="Ausgabe 2 2 3 3 4 4" xfId="13621" xr:uid="{00000000-0005-0000-0000-000028030000}"/>
    <cellStyle name="Ausgabe 2 2 3 3 4 5" xfId="25348" xr:uid="{00000000-0005-0000-0000-000029030000}"/>
    <cellStyle name="Ausgabe 2 2 3 3 5" xfId="3191" xr:uid="{00000000-0005-0000-0000-00002A030000}"/>
    <cellStyle name="Ausgabe 2 2 3 3 5 2" xfId="7096" xr:uid="{00000000-0005-0000-0000-00002B030000}"/>
    <cellStyle name="Ausgabe 2 2 3 3 5 2 2" xfId="18824" xr:uid="{00000000-0005-0000-0000-00002C030000}"/>
    <cellStyle name="Ausgabe 2 2 3 3 5 2 3" xfId="30551" xr:uid="{00000000-0005-0000-0000-00002D030000}"/>
    <cellStyle name="Ausgabe 2 2 3 3 5 3" xfId="11001" xr:uid="{00000000-0005-0000-0000-00002E030000}"/>
    <cellStyle name="Ausgabe 2 2 3 3 5 3 2" xfId="22729" xr:uid="{00000000-0005-0000-0000-00002F030000}"/>
    <cellStyle name="Ausgabe 2 2 3 3 5 3 3" xfId="34456" xr:uid="{00000000-0005-0000-0000-000030030000}"/>
    <cellStyle name="Ausgabe 2 2 3 3 5 4" xfId="14919" xr:uid="{00000000-0005-0000-0000-000031030000}"/>
    <cellStyle name="Ausgabe 2 2 3 3 5 5" xfId="26646" xr:uid="{00000000-0005-0000-0000-000032030000}"/>
    <cellStyle name="Ausgabe 2 2 3 3 6" xfId="4500" xr:uid="{00000000-0005-0000-0000-000033030000}"/>
    <cellStyle name="Ausgabe 2 2 3 3 6 2" xfId="16228" xr:uid="{00000000-0005-0000-0000-000034030000}"/>
    <cellStyle name="Ausgabe 2 2 3 3 6 3" xfId="27955" xr:uid="{00000000-0005-0000-0000-000035030000}"/>
    <cellStyle name="Ausgabe 2 2 3 3 7" xfId="8405" xr:uid="{00000000-0005-0000-0000-000036030000}"/>
    <cellStyle name="Ausgabe 2 2 3 3 7 2" xfId="20133" xr:uid="{00000000-0005-0000-0000-000037030000}"/>
    <cellStyle name="Ausgabe 2 2 3 3 7 3" xfId="31860" xr:uid="{00000000-0005-0000-0000-000038030000}"/>
    <cellStyle name="Ausgabe 2 2 3 3 8" xfId="12323" xr:uid="{00000000-0005-0000-0000-000039030000}"/>
    <cellStyle name="Ausgabe 2 2 3 3 9" xfId="24050" xr:uid="{00000000-0005-0000-0000-00003A030000}"/>
    <cellStyle name="Ausgabe 2 2 3 4" xfId="826" xr:uid="{00000000-0005-0000-0000-00003B030000}"/>
    <cellStyle name="Ausgabe 2 2 3 4 2" xfId="2124" xr:uid="{00000000-0005-0000-0000-00003C030000}"/>
    <cellStyle name="Ausgabe 2 2 3 4 2 2" xfId="6029" xr:uid="{00000000-0005-0000-0000-00003D030000}"/>
    <cellStyle name="Ausgabe 2 2 3 4 2 2 2" xfId="17757" xr:uid="{00000000-0005-0000-0000-00003E030000}"/>
    <cellStyle name="Ausgabe 2 2 3 4 2 2 3" xfId="29484" xr:uid="{00000000-0005-0000-0000-00003F030000}"/>
    <cellStyle name="Ausgabe 2 2 3 4 2 3" xfId="9934" xr:uid="{00000000-0005-0000-0000-000040030000}"/>
    <cellStyle name="Ausgabe 2 2 3 4 2 3 2" xfId="21662" xr:uid="{00000000-0005-0000-0000-000041030000}"/>
    <cellStyle name="Ausgabe 2 2 3 4 2 3 3" xfId="33389" xr:uid="{00000000-0005-0000-0000-000042030000}"/>
    <cellStyle name="Ausgabe 2 2 3 4 2 4" xfId="13852" xr:uid="{00000000-0005-0000-0000-000043030000}"/>
    <cellStyle name="Ausgabe 2 2 3 4 2 5" xfId="25579" xr:uid="{00000000-0005-0000-0000-000044030000}"/>
    <cellStyle name="Ausgabe 2 2 3 4 3" xfId="3422" xr:uid="{00000000-0005-0000-0000-000045030000}"/>
    <cellStyle name="Ausgabe 2 2 3 4 3 2" xfId="7327" xr:uid="{00000000-0005-0000-0000-000046030000}"/>
    <cellStyle name="Ausgabe 2 2 3 4 3 2 2" xfId="19055" xr:uid="{00000000-0005-0000-0000-000047030000}"/>
    <cellStyle name="Ausgabe 2 2 3 4 3 2 3" xfId="30782" xr:uid="{00000000-0005-0000-0000-000048030000}"/>
    <cellStyle name="Ausgabe 2 2 3 4 3 3" xfId="11232" xr:uid="{00000000-0005-0000-0000-000049030000}"/>
    <cellStyle name="Ausgabe 2 2 3 4 3 3 2" xfId="22960" xr:uid="{00000000-0005-0000-0000-00004A030000}"/>
    <cellStyle name="Ausgabe 2 2 3 4 3 3 3" xfId="34687" xr:uid="{00000000-0005-0000-0000-00004B030000}"/>
    <cellStyle name="Ausgabe 2 2 3 4 3 4" xfId="15150" xr:uid="{00000000-0005-0000-0000-00004C030000}"/>
    <cellStyle name="Ausgabe 2 2 3 4 3 5" xfId="26877" xr:uid="{00000000-0005-0000-0000-00004D030000}"/>
    <cellStyle name="Ausgabe 2 2 3 4 4" xfId="4731" xr:uid="{00000000-0005-0000-0000-00004E030000}"/>
    <cellStyle name="Ausgabe 2 2 3 4 4 2" xfId="16459" xr:uid="{00000000-0005-0000-0000-00004F030000}"/>
    <cellStyle name="Ausgabe 2 2 3 4 4 3" xfId="28186" xr:uid="{00000000-0005-0000-0000-000050030000}"/>
    <cellStyle name="Ausgabe 2 2 3 4 5" xfId="8636" xr:uid="{00000000-0005-0000-0000-000051030000}"/>
    <cellStyle name="Ausgabe 2 2 3 4 5 2" xfId="20364" xr:uid="{00000000-0005-0000-0000-000052030000}"/>
    <cellStyle name="Ausgabe 2 2 3 4 5 3" xfId="32091" xr:uid="{00000000-0005-0000-0000-000053030000}"/>
    <cellStyle name="Ausgabe 2 2 3 4 6" xfId="12554" xr:uid="{00000000-0005-0000-0000-000054030000}"/>
    <cellStyle name="Ausgabe 2 2 3 4 7" xfId="24281" xr:uid="{00000000-0005-0000-0000-000055030000}"/>
    <cellStyle name="Ausgabe 2 2 3 5" xfId="1255" xr:uid="{00000000-0005-0000-0000-000056030000}"/>
    <cellStyle name="Ausgabe 2 2 3 5 2" xfId="2553" xr:uid="{00000000-0005-0000-0000-000057030000}"/>
    <cellStyle name="Ausgabe 2 2 3 5 2 2" xfId="6458" xr:uid="{00000000-0005-0000-0000-000058030000}"/>
    <cellStyle name="Ausgabe 2 2 3 5 2 2 2" xfId="18186" xr:uid="{00000000-0005-0000-0000-000059030000}"/>
    <cellStyle name="Ausgabe 2 2 3 5 2 2 3" xfId="29913" xr:uid="{00000000-0005-0000-0000-00005A030000}"/>
    <cellStyle name="Ausgabe 2 2 3 5 2 3" xfId="10363" xr:uid="{00000000-0005-0000-0000-00005B030000}"/>
    <cellStyle name="Ausgabe 2 2 3 5 2 3 2" xfId="22091" xr:uid="{00000000-0005-0000-0000-00005C030000}"/>
    <cellStyle name="Ausgabe 2 2 3 5 2 3 3" xfId="33818" xr:uid="{00000000-0005-0000-0000-00005D030000}"/>
    <cellStyle name="Ausgabe 2 2 3 5 2 4" xfId="14281" xr:uid="{00000000-0005-0000-0000-00005E030000}"/>
    <cellStyle name="Ausgabe 2 2 3 5 2 5" xfId="26008" xr:uid="{00000000-0005-0000-0000-00005F030000}"/>
    <cellStyle name="Ausgabe 2 2 3 5 3" xfId="3851" xr:uid="{00000000-0005-0000-0000-000060030000}"/>
    <cellStyle name="Ausgabe 2 2 3 5 3 2" xfId="7756" xr:uid="{00000000-0005-0000-0000-000061030000}"/>
    <cellStyle name="Ausgabe 2 2 3 5 3 2 2" xfId="19484" xr:uid="{00000000-0005-0000-0000-000062030000}"/>
    <cellStyle name="Ausgabe 2 2 3 5 3 2 3" xfId="31211" xr:uid="{00000000-0005-0000-0000-000063030000}"/>
    <cellStyle name="Ausgabe 2 2 3 5 3 3" xfId="11661" xr:uid="{00000000-0005-0000-0000-000064030000}"/>
    <cellStyle name="Ausgabe 2 2 3 5 3 3 2" xfId="23389" xr:uid="{00000000-0005-0000-0000-000065030000}"/>
    <cellStyle name="Ausgabe 2 2 3 5 3 3 3" xfId="35116" xr:uid="{00000000-0005-0000-0000-000066030000}"/>
    <cellStyle name="Ausgabe 2 2 3 5 3 4" xfId="15579" xr:uid="{00000000-0005-0000-0000-000067030000}"/>
    <cellStyle name="Ausgabe 2 2 3 5 3 5" xfId="27306" xr:uid="{00000000-0005-0000-0000-000068030000}"/>
    <cellStyle name="Ausgabe 2 2 3 5 4" xfId="5160" xr:uid="{00000000-0005-0000-0000-000069030000}"/>
    <cellStyle name="Ausgabe 2 2 3 5 4 2" xfId="16888" xr:uid="{00000000-0005-0000-0000-00006A030000}"/>
    <cellStyle name="Ausgabe 2 2 3 5 4 3" xfId="28615" xr:uid="{00000000-0005-0000-0000-00006B030000}"/>
    <cellStyle name="Ausgabe 2 2 3 5 5" xfId="9065" xr:uid="{00000000-0005-0000-0000-00006C030000}"/>
    <cellStyle name="Ausgabe 2 2 3 5 5 2" xfId="20793" xr:uid="{00000000-0005-0000-0000-00006D030000}"/>
    <cellStyle name="Ausgabe 2 2 3 5 5 3" xfId="32520" xr:uid="{00000000-0005-0000-0000-00006E030000}"/>
    <cellStyle name="Ausgabe 2 2 3 5 6" xfId="12983" xr:uid="{00000000-0005-0000-0000-00006F030000}"/>
    <cellStyle name="Ausgabe 2 2 3 5 7" xfId="24710" xr:uid="{00000000-0005-0000-0000-000070030000}"/>
    <cellStyle name="Ausgabe 2 2 3 6" xfId="1695" xr:uid="{00000000-0005-0000-0000-000071030000}"/>
    <cellStyle name="Ausgabe 2 2 3 6 2" xfId="5600" xr:uid="{00000000-0005-0000-0000-000072030000}"/>
    <cellStyle name="Ausgabe 2 2 3 6 2 2" xfId="17328" xr:uid="{00000000-0005-0000-0000-000073030000}"/>
    <cellStyle name="Ausgabe 2 2 3 6 2 3" xfId="29055" xr:uid="{00000000-0005-0000-0000-000074030000}"/>
    <cellStyle name="Ausgabe 2 2 3 6 3" xfId="9505" xr:uid="{00000000-0005-0000-0000-000075030000}"/>
    <cellStyle name="Ausgabe 2 2 3 6 3 2" xfId="21233" xr:uid="{00000000-0005-0000-0000-000076030000}"/>
    <cellStyle name="Ausgabe 2 2 3 6 3 3" xfId="32960" xr:uid="{00000000-0005-0000-0000-000077030000}"/>
    <cellStyle name="Ausgabe 2 2 3 6 4" xfId="13423" xr:uid="{00000000-0005-0000-0000-000078030000}"/>
    <cellStyle name="Ausgabe 2 2 3 6 5" xfId="25150" xr:uid="{00000000-0005-0000-0000-000079030000}"/>
    <cellStyle name="Ausgabe 2 2 3 7" xfId="2993" xr:uid="{00000000-0005-0000-0000-00007A030000}"/>
    <cellStyle name="Ausgabe 2 2 3 7 2" xfId="6898" xr:uid="{00000000-0005-0000-0000-00007B030000}"/>
    <cellStyle name="Ausgabe 2 2 3 7 2 2" xfId="18626" xr:uid="{00000000-0005-0000-0000-00007C030000}"/>
    <cellStyle name="Ausgabe 2 2 3 7 2 3" xfId="30353" xr:uid="{00000000-0005-0000-0000-00007D030000}"/>
    <cellStyle name="Ausgabe 2 2 3 7 3" xfId="10803" xr:uid="{00000000-0005-0000-0000-00007E030000}"/>
    <cellStyle name="Ausgabe 2 2 3 7 3 2" xfId="22531" xr:uid="{00000000-0005-0000-0000-00007F030000}"/>
    <cellStyle name="Ausgabe 2 2 3 7 3 3" xfId="34258" xr:uid="{00000000-0005-0000-0000-000080030000}"/>
    <cellStyle name="Ausgabe 2 2 3 7 4" xfId="14721" xr:uid="{00000000-0005-0000-0000-000081030000}"/>
    <cellStyle name="Ausgabe 2 2 3 7 5" xfId="26448" xr:uid="{00000000-0005-0000-0000-000082030000}"/>
    <cellStyle name="Ausgabe 2 2 3 8" xfId="4302" xr:uid="{00000000-0005-0000-0000-000083030000}"/>
    <cellStyle name="Ausgabe 2 2 3 8 2" xfId="16030" xr:uid="{00000000-0005-0000-0000-000084030000}"/>
    <cellStyle name="Ausgabe 2 2 3 8 3" xfId="27757" xr:uid="{00000000-0005-0000-0000-000085030000}"/>
    <cellStyle name="Ausgabe 2 2 3 9" xfId="8207" xr:uid="{00000000-0005-0000-0000-000086030000}"/>
    <cellStyle name="Ausgabe 2 2 3 9 2" xfId="19935" xr:uid="{00000000-0005-0000-0000-000087030000}"/>
    <cellStyle name="Ausgabe 2 2 3 9 3" xfId="31662" xr:uid="{00000000-0005-0000-0000-000088030000}"/>
    <cellStyle name="Ausgabe 2 2 4" xfId="352" xr:uid="{00000000-0005-0000-0000-000089030000}"/>
    <cellStyle name="Ausgabe 2 2 4 2" xfId="781" xr:uid="{00000000-0005-0000-0000-00008A030000}"/>
    <cellStyle name="Ausgabe 2 2 4 2 2" xfId="2079" xr:uid="{00000000-0005-0000-0000-00008B030000}"/>
    <cellStyle name="Ausgabe 2 2 4 2 2 2" xfId="5984" xr:uid="{00000000-0005-0000-0000-00008C030000}"/>
    <cellStyle name="Ausgabe 2 2 4 2 2 2 2" xfId="17712" xr:uid="{00000000-0005-0000-0000-00008D030000}"/>
    <cellStyle name="Ausgabe 2 2 4 2 2 2 3" xfId="29439" xr:uid="{00000000-0005-0000-0000-00008E030000}"/>
    <cellStyle name="Ausgabe 2 2 4 2 2 3" xfId="9889" xr:uid="{00000000-0005-0000-0000-00008F030000}"/>
    <cellStyle name="Ausgabe 2 2 4 2 2 3 2" xfId="21617" xr:uid="{00000000-0005-0000-0000-000090030000}"/>
    <cellStyle name="Ausgabe 2 2 4 2 2 3 3" xfId="33344" xr:uid="{00000000-0005-0000-0000-000091030000}"/>
    <cellStyle name="Ausgabe 2 2 4 2 2 4" xfId="13807" xr:uid="{00000000-0005-0000-0000-000092030000}"/>
    <cellStyle name="Ausgabe 2 2 4 2 2 5" xfId="25534" xr:uid="{00000000-0005-0000-0000-000093030000}"/>
    <cellStyle name="Ausgabe 2 2 4 2 3" xfId="3377" xr:uid="{00000000-0005-0000-0000-000094030000}"/>
    <cellStyle name="Ausgabe 2 2 4 2 3 2" xfId="7282" xr:uid="{00000000-0005-0000-0000-000095030000}"/>
    <cellStyle name="Ausgabe 2 2 4 2 3 2 2" xfId="19010" xr:uid="{00000000-0005-0000-0000-000096030000}"/>
    <cellStyle name="Ausgabe 2 2 4 2 3 2 3" xfId="30737" xr:uid="{00000000-0005-0000-0000-000097030000}"/>
    <cellStyle name="Ausgabe 2 2 4 2 3 3" xfId="11187" xr:uid="{00000000-0005-0000-0000-000098030000}"/>
    <cellStyle name="Ausgabe 2 2 4 2 3 3 2" xfId="22915" xr:uid="{00000000-0005-0000-0000-000099030000}"/>
    <cellStyle name="Ausgabe 2 2 4 2 3 3 3" xfId="34642" xr:uid="{00000000-0005-0000-0000-00009A030000}"/>
    <cellStyle name="Ausgabe 2 2 4 2 3 4" xfId="15105" xr:uid="{00000000-0005-0000-0000-00009B030000}"/>
    <cellStyle name="Ausgabe 2 2 4 2 3 5" xfId="26832" xr:uid="{00000000-0005-0000-0000-00009C030000}"/>
    <cellStyle name="Ausgabe 2 2 4 2 4" xfId="4686" xr:uid="{00000000-0005-0000-0000-00009D030000}"/>
    <cellStyle name="Ausgabe 2 2 4 2 4 2" xfId="16414" xr:uid="{00000000-0005-0000-0000-00009E030000}"/>
    <cellStyle name="Ausgabe 2 2 4 2 4 3" xfId="28141" xr:uid="{00000000-0005-0000-0000-00009F030000}"/>
    <cellStyle name="Ausgabe 2 2 4 2 5" xfId="8591" xr:uid="{00000000-0005-0000-0000-0000A0030000}"/>
    <cellStyle name="Ausgabe 2 2 4 2 5 2" xfId="20319" xr:uid="{00000000-0005-0000-0000-0000A1030000}"/>
    <cellStyle name="Ausgabe 2 2 4 2 5 3" xfId="32046" xr:uid="{00000000-0005-0000-0000-0000A2030000}"/>
    <cellStyle name="Ausgabe 2 2 4 2 6" xfId="12509" xr:uid="{00000000-0005-0000-0000-0000A3030000}"/>
    <cellStyle name="Ausgabe 2 2 4 2 7" xfId="24236" xr:uid="{00000000-0005-0000-0000-0000A4030000}"/>
    <cellStyle name="Ausgabe 2 2 4 3" xfId="1210" xr:uid="{00000000-0005-0000-0000-0000A5030000}"/>
    <cellStyle name="Ausgabe 2 2 4 3 2" xfId="2508" xr:uid="{00000000-0005-0000-0000-0000A6030000}"/>
    <cellStyle name="Ausgabe 2 2 4 3 2 2" xfId="6413" xr:uid="{00000000-0005-0000-0000-0000A7030000}"/>
    <cellStyle name="Ausgabe 2 2 4 3 2 2 2" xfId="18141" xr:uid="{00000000-0005-0000-0000-0000A8030000}"/>
    <cellStyle name="Ausgabe 2 2 4 3 2 2 3" xfId="29868" xr:uid="{00000000-0005-0000-0000-0000A9030000}"/>
    <cellStyle name="Ausgabe 2 2 4 3 2 3" xfId="10318" xr:uid="{00000000-0005-0000-0000-0000AA030000}"/>
    <cellStyle name="Ausgabe 2 2 4 3 2 3 2" xfId="22046" xr:uid="{00000000-0005-0000-0000-0000AB030000}"/>
    <cellStyle name="Ausgabe 2 2 4 3 2 3 3" xfId="33773" xr:uid="{00000000-0005-0000-0000-0000AC030000}"/>
    <cellStyle name="Ausgabe 2 2 4 3 2 4" xfId="14236" xr:uid="{00000000-0005-0000-0000-0000AD030000}"/>
    <cellStyle name="Ausgabe 2 2 4 3 2 5" xfId="25963" xr:uid="{00000000-0005-0000-0000-0000AE030000}"/>
    <cellStyle name="Ausgabe 2 2 4 3 3" xfId="3806" xr:uid="{00000000-0005-0000-0000-0000AF030000}"/>
    <cellStyle name="Ausgabe 2 2 4 3 3 2" xfId="7711" xr:uid="{00000000-0005-0000-0000-0000B0030000}"/>
    <cellStyle name="Ausgabe 2 2 4 3 3 2 2" xfId="19439" xr:uid="{00000000-0005-0000-0000-0000B1030000}"/>
    <cellStyle name="Ausgabe 2 2 4 3 3 2 3" xfId="31166" xr:uid="{00000000-0005-0000-0000-0000B2030000}"/>
    <cellStyle name="Ausgabe 2 2 4 3 3 3" xfId="11616" xr:uid="{00000000-0005-0000-0000-0000B3030000}"/>
    <cellStyle name="Ausgabe 2 2 4 3 3 3 2" xfId="23344" xr:uid="{00000000-0005-0000-0000-0000B4030000}"/>
    <cellStyle name="Ausgabe 2 2 4 3 3 3 3" xfId="35071" xr:uid="{00000000-0005-0000-0000-0000B5030000}"/>
    <cellStyle name="Ausgabe 2 2 4 3 3 4" xfId="15534" xr:uid="{00000000-0005-0000-0000-0000B6030000}"/>
    <cellStyle name="Ausgabe 2 2 4 3 3 5" xfId="27261" xr:uid="{00000000-0005-0000-0000-0000B7030000}"/>
    <cellStyle name="Ausgabe 2 2 4 3 4" xfId="5115" xr:uid="{00000000-0005-0000-0000-0000B8030000}"/>
    <cellStyle name="Ausgabe 2 2 4 3 4 2" xfId="16843" xr:uid="{00000000-0005-0000-0000-0000B9030000}"/>
    <cellStyle name="Ausgabe 2 2 4 3 4 3" xfId="28570" xr:uid="{00000000-0005-0000-0000-0000BA030000}"/>
    <cellStyle name="Ausgabe 2 2 4 3 5" xfId="9020" xr:uid="{00000000-0005-0000-0000-0000BB030000}"/>
    <cellStyle name="Ausgabe 2 2 4 3 5 2" xfId="20748" xr:uid="{00000000-0005-0000-0000-0000BC030000}"/>
    <cellStyle name="Ausgabe 2 2 4 3 5 3" xfId="32475" xr:uid="{00000000-0005-0000-0000-0000BD030000}"/>
    <cellStyle name="Ausgabe 2 2 4 3 6" xfId="12938" xr:uid="{00000000-0005-0000-0000-0000BE030000}"/>
    <cellStyle name="Ausgabe 2 2 4 3 7" xfId="24665" xr:uid="{00000000-0005-0000-0000-0000BF030000}"/>
    <cellStyle name="Ausgabe 2 2 4 4" xfId="1650" xr:uid="{00000000-0005-0000-0000-0000C0030000}"/>
    <cellStyle name="Ausgabe 2 2 4 4 2" xfId="5555" xr:uid="{00000000-0005-0000-0000-0000C1030000}"/>
    <cellStyle name="Ausgabe 2 2 4 4 2 2" xfId="17283" xr:uid="{00000000-0005-0000-0000-0000C2030000}"/>
    <cellStyle name="Ausgabe 2 2 4 4 2 3" xfId="29010" xr:uid="{00000000-0005-0000-0000-0000C3030000}"/>
    <cellStyle name="Ausgabe 2 2 4 4 3" xfId="9460" xr:uid="{00000000-0005-0000-0000-0000C4030000}"/>
    <cellStyle name="Ausgabe 2 2 4 4 3 2" xfId="21188" xr:uid="{00000000-0005-0000-0000-0000C5030000}"/>
    <cellStyle name="Ausgabe 2 2 4 4 3 3" xfId="32915" xr:uid="{00000000-0005-0000-0000-0000C6030000}"/>
    <cellStyle name="Ausgabe 2 2 4 4 4" xfId="13378" xr:uid="{00000000-0005-0000-0000-0000C7030000}"/>
    <cellStyle name="Ausgabe 2 2 4 4 5" xfId="25105" xr:uid="{00000000-0005-0000-0000-0000C8030000}"/>
    <cellStyle name="Ausgabe 2 2 4 5" xfId="2948" xr:uid="{00000000-0005-0000-0000-0000C9030000}"/>
    <cellStyle name="Ausgabe 2 2 4 5 2" xfId="6853" xr:uid="{00000000-0005-0000-0000-0000CA030000}"/>
    <cellStyle name="Ausgabe 2 2 4 5 2 2" xfId="18581" xr:uid="{00000000-0005-0000-0000-0000CB030000}"/>
    <cellStyle name="Ausgabe 2 2 4 5 2 3" xfId="30308" xr:uid="{00000000-0005-0000-0000-0000CC030000}"/>
    <cellStyle name="Ausgabe 2 2 4 5 3" xfId="10758" xr:uid="{00000000-0005-0000-0000-0000CD030000}"/>
    <cellStyle name="Ausgabe 2 2 4 5 3 2" xfId="22486" xr:uid="{00000000-0005-0000-0000-0000CE030000}"/>
    <cellStyle name="Ausgabe 2 2 4 5 3 3" xfId="34213" xr:uid="{00000000-0005-0000-0000-0000CF030000}"/>
    <cellStyle name="Ausgabe 2 2 4 5 4" xfId="14676" xr:uid="{00000000-0005-0000-0000-0000D0030000}"/>
    <cellStyle name="Ausgabe 2 2 4 5 5" xfId="26403" xr:uid="{00000000-0005-0000-0000-0000D1030000}"/>
    <cellStyle name="Ausgabe 2 2 4 6" xfId="4257" xr:uid="{00000000-0005-0000-0000-0000D2030000}"/>
    <cellStyle name="Ausgabe 2 2 4 6 2" xfId="15985" xr:uid="{00000000-0005-0000-0000-0000D3030000}"/>
    <cellStyle name="Ausgabe 2 2 4 6 3" xfId="27712" xr:uid="{00000000-0005-0000-0000-0000D4030000}"/>
    <cellStyle name="Ausgabe 2 2 4 7" xfId="8162" xr:uid="{00000000-0005-0000-0000-0000D5030000}"/>
    <cellStyle name="Ausgabe 2 2 4 7 2" xfId="19890" xr:uid="{00000000-0005-0000-0000-0000D6030000}"/>
    <cellStyle name="Ausgabe 2 2 4 7 3" xfId="31617" xr:uid="{00000000-0005-0000-0000-0000D7030000}"/>
    <cellStyle name="Ausgabe 2 2 4 8" xfId="12080" xr:uid="{00000000-0005-0000-0000-0000D8030000}"/>
    <cellStyle name="Ausgabe 2 2 4 9" xfId="23807" xr:uid="{00000000-0005-0000-0000-0000D9030000}"/>
    <cellStyle name="Ausgabe 2 2 5" xfId="451" xr:uid="{00000000-0005-0000-0000-0000DA030000}"/>
    <cellStyle name="Ausgabe 2 2 5 2" xfId="880" xr:uid="{00000000-0005-0000-0000-0000DB030000}"/>
    <cellStyle name="Ausgabe 2 2 5 2 2" xfId="2178" xr:uid="{00000000-0005-0000-0000-0000DC030000}"/>
    <cellStyle name="Ausgabe 2 2 5 2 2 2" xfId="6083" xr:uid="{00000000-0005-0000-0000-0000DD030000}"/>
    <cellStyle name="Ausgabe 2 2 5 2 2 2 2" xfId="17811" xr:uid="{00000000-0005-0000-0000-0000DE030000}"/>
    <cellStyle name="Ausgabe 2 2 5 2 2 2 3" xfId="29538" xr:uid="{00000000-0005-0000-0000-0000DF030000}"/>
    <cellStyle name="Ausgabe 2 2 5 2 2 3" xfId="9988" xr:uid="{00000000-0005-0000-0000-0000E0030000}"/>
    <cellStyle name="Ausgabe 2 2 5 2 2 3 2" xfId="21716" xr:uid="{00000000-0005-0000-0000-0000E1030000}"/>
    <cellStyle name="Ausgabe 2 2 5 2 2 3 3" xfId="33443" xr:uid="{00000000-0005-0000-0000-0000E2030000}"/>
    <cellStyle name="Ausgabe 2 2 5 2 2 4" xfId="13906" xr:uid="{00000000-0005-0000-0000-0000E3030000}"/>
    <cellStyle name="Ausgabe 2 2 5 2 2 5" xfId="25633" xr:uid="{00000000-0005-0000-0000-0000E4030000}"/>
    <cellStyle name="Ausgabe 2 2 5 2 3" xfId="3476" xr:uid="{00000000-0005-0000-0000-0000E5030000}"/>
    <cellStyle name="Ausgabe 2 2 5 2 3 2" xfId="7381" xr:uid="{00000000-0005-0000-0000-0000E6030000}"/>
    <cellStyle name="Ausgabe 2 2 5 2 3 2 2" xfId="19109" xr:uid="{00000000-0005-0000-0000-0000E7030000}"/>
    <cellStyle name="Ausgabe 2 2 5 2 3 2 3" xfId="30836" xr:uid="{00000000-0005-0000-0000-0000E8030000}"/>
    <cellStyle name="Ausgabe 2 2 5 2 3 3" xfId="11286" xr:uid="{00000000-0005-0000-0000-0000E9030000}"/>
    <cellStyle name="Ausgabe 2 2 5 2 3 3 2" xfId="23014" xr:uid="{00000000-0005-0000-0000-0000EA030000}"/>
    <cellStyle name="Ausgabe 2 2 5 2 3 3 3" xfId="34741" xr:uid="{00000000-0005-0000-0000-0000EB030000}"/>
    <cellStyle name="Ausgabe 2 2 5 2 3 4" xfId="15204" xr:uid="{00000000-0005-0000-0000-0000EC030000}"/>
    <cellStyle name="Ausgabe 2 2 5 2 3 5" xfId="26931" xr:uid="{00000000-0005-0000-0000-0000ED030000}"/>
    <cellStyle name="Ausgabe 2 2 5 2 4" xfId="4785" xr:uid="{00000000-0005-0000-0000-0000EE030000}"/>
    <cellStyle name="Ausgabe 2 2 5 2 4 2" xfId="16513" xr:uid="{00000000-0005-0000-0000-0000EF030000}"/>
    <cellStyle name="Ausgabe 2 2 5 2 4 3" xfId="28240" xr:uid="{00000000-0005-0000-0000-0000F0030000}"/>
    <cellStyle name="Ausgabe 2 2 5 2 5" xfId="8690" xr:uid="{00000000-0005-0000-0000-0000F1030000}"/>
    <cellStyle name="Ausgabe 2 2 5 2 5 2" xfId="20418" xr:uid="{00000000-0005-0000-0000-0000F2030000}"/>
    <cellStyle name="Ausgabe 2 2 5 2 5 3" xfId="32145" xr:uid="{00000000-0005-0000-0000-0000F3030000}"/>
    <cellStyle name="Ausgabe 2 2 5 2 6" xfId="12608" xr:uid="{00000000-0005-0000-0000-0000F4030000}"/>
    <cellStyle name="Ausgabe 2 2 5 2 7" xfId="24335" xr:uid="{00000000-0005-0000-0000-0000F5030000}"/>
    <cellStyle name="Ausgabe 2 2 5 3" xfId="1309" xr:uid="{00000000-0005-0000-0000-0000F6030000}"/>
    <cellStyle name="Ausgabe 2 2 5 3 2" xfId="2607" xr:uid="{00000000-0005-0000-0000-0000F7030000}"/>
    <cellStyle name="Ausgabe 2 2 5 3 2 2" xfId="6512" xr:uid="{00000000-0005-0000-0000-0000F8030000}"/>
    <cellStyle name="Ausgabe 2 2 5 3 2 2 2" xfId="18240" xr:uid="{00000000-0005-0000-0000-0000F9030000}"/>
    <cellStyle name="Ausgabe 2 2 5 3 2 2 3" xfId="29967" xr:uid="{00000000-0005-0000-0000-0000FA030000}"/>
    <cellStyle name="Ausgabe 2 2 5 3 2 3" xfId="10417" xr:uid="{00000000-0005-0000-0000-0000FB030000}"/>
    <cellStyle name="Ausgabe 2 2 5 3 2 3 2" xfId="22145" xr:uid="{00000000-0005-0000-0000-0000FC030000}"/>
    <cellStyle name="Ausgabe 2 2 5 3 2 3 3" xfId="33872" xr:uid="{00000000-0005-0000-0000-0000FD030000}"/>
    <cellStyle name="Ausgabe 2 2 5 3 2 4" xfId="14335" xr:uid="{00000000-0005-0000-0000-0000FE030000}"/>
    <cellStyle name="Ausgabe 2 2 5 3 2 5" xfId="26062" xr:uid="{00000000-0005-0000-0000-0000FF030000}"/>
    <cellStyle name="Ausgabe 2 2 5 3 3" xfId="3905" xr:uid="{00000000-0005-0000-0000-000000040000}"/>
    <cellStyle name="Ausgabe 2 2 5 3 3 2" xfId="7810" xr:uid="{00000000-0005-0000-0000-000001040000}"/>
    <cellStyle name="Ausgabe 2 2 5 3 3 2 2" xfId="19538" xr:uid="{00000000-0005-0000-0000-000002040000}"/>
    <cellStyle name="Ausgabe 2 2 5 3 3 2 3" xfId="31265" xr:uid="{00000000-0005-0000-0000-000003040000}"/>
    <cellStyle name="Ausgabe 2 2 5 3 3 3" xfId="11715" xr:uid="{00000000-0005-0000-0000-000004040000}"/>
    <cellStyle name="Ausgabe 2 2 5 3 3 3 2" xfId="23443" xr:uid="{00000000-0005-0000-0000-000005040000}"/>
    <cellStyle name="Ausgabe 2 2 5 3 3 3 3" xfId="35170" xr:uid="{00000000-0005-0000-0000-000006040000}"/>
    <cellStyle name="Ausgabe 2 2 5 3 3 4" xfId="15633" xr:uid="{00000000-0005-0000-0000-000007040000}"/>
    <cellStyle name="Ausgabe 2 2 5 3 3 5" xfId="27360" xr:uid="{00000000-0005-0000-0000-000008040000}"/>
    <cellStyle name="Ausgabe 2 2 5 3 4" xfId="5214" xr:uid="{00000000-0005-0000-0000-000009040000}"/>
    <cellStyle name="Ausgabe 2 2 5 3 4 2" xfId="16942" xr:uid="{00000000-0005-0000-0000-00000A040000}"/>
    <cellStyle name="Ausgabe 2 2 5 3 4 3" xfId="28669" xr:uid="{00000000-0005-0000-0000-00000B040000}"/>
    <cellStyle name="Ausgabe 2 2 5 3 5" xfId="9119" xr:uid="{00000000-0005-0000-0000-00000C040000}"/>
    <cellStyle name="Ausgabe 2 2 5 3 5 2" xfId="20847" xr:uid="{00000000-0005-0000-0000-00000D040000}"/>
    <cellStyle name="Ausgabe 2 2 5 3 5 3" xfId="32574" xr:uid="{00000000-0005-0000-0000-00000E040000}"/>
    <cellStyle name="Ausgabe 2 2 5 3 6" xfId="13037" xr:uid="{00000000-0005-0000-0000-00000F040000}"/>
    <cellStyle name="Ausgabe 2 2 5 3 7" xfId="24764" xr:uid="{00000000-0005-0000-0000-000010040000}"/>
    <cellStyle name="Ausgabe 2 2 5 4" xfId="1749" xr:uid="{00000000-0005-0000-0000-000011040000}"/>
    <cellStyle name="Ausgabe 2 2 5 4 2" xfId="5654" xr:uid="{00000000-0005-0000-0000-000012040000}"/>
    <cellStyle name="Ausgabe 2 2 5 4 2 2" xfId="17382" xr:uid="{00000000-0005-0000-0000-000013040000}"/>
    <cellStyle name="Ausgabe 2 2 5 4 2 3" xfId="29109" xr:uid="{00000000-0005-0000-0000-000014040000}"/>
    <cellStyle name="Ausgabe 2 2 5 4 3" xfId="9559" xr:uid="{00000000-0005-0000-0000-000015040000}"/>
    <cellStyle name="Ausgabe 2 2 5 4 3 2" xfId="21287" xr:uid="{00000000-0005-0000-0000-000016040000}"/>
    <cellStyle name="Ausgabe 2 2 5 4 3 3" xfId="33014" xr:uid="{00000000-0005-0000-0000-000017040000}"/>
    <cellStyle name="Ausgabe 2 2 5 4 4" xfId="13477" xr:uid="{00000000-0005-0000-0000-000018040000}"/>
    <cellStyle name="Ausgabe 2 2 5 4 5" xfId="25204" xr:uid="{00000000-0005-0000-0000-000019040000}"/>
    <cellStyle name="Ausgabe 2 2 5 5" xfId="3047" xr:uid="{00000000-0005-0000-0000-00001A040000}"/>
    <cellStyle name="Ausgabe 2 2 5 5 2" xfId="6952" xr:uid="{00000000-0005-0000-0000-00001B040000}"/>
    <cellStyle name="Ausgabe 2 2 5 5 2 2" xfId="18680" xr:uid="{00000000-0005-0000-0000-00001C040000}"/>
    <cellStyle name="Ausgabe 2 2 5 5 2 3" xfId="30407" xr:uid="{00000000-0005-0000-0000-00001D040000}"/>
    <cellStyle name="Ausgabe 2 2 5 5 3" xfId="10857" xr:uid="{00000000-0005-0000-0000-00001E040000}"/>
    <cellStyle name="Ausgabe 2 2 5 5 3 2" xfId="22585" xr:uid="{00000000-0005-0000-0000-00001F040000}"/>
    <cellStyle name="Ausgabe 2 2 5 5 3 3" xfId="34312" xr:uid="{00000000-0005-0000-0000-000020040000}"/>
    <cellStyle name="Ausgabe 2 2 5 5 4" xfId="14775" xr:uid="{00000000-0005-0000-0000-000021040000}"/>
    <cellStyle name="Ausgabe 2 2 5 5 5" xfId="26502" xr:uid="{00000000-0005-0000-0000-000022040000}"/>
    <cellStyle name="Ausgabe 2 2 5 6" xfId="4356" xr:uid="{00000000-0005-0000-0000-000023040000}"/>
    <cellStyle name="Ausgabe 2 2 5 6 2" xfId="16084" xr:uid="{00000000-0005-0000-0000-000024040000}"/>
    <cellStyle name="Ausgabe 2 2 5 6 3" xfId="27811" xr:uid="{00000000-0005-0000-0000-000025040000}"/>
    <cellStyle name="Ausgabe 2 2 5 7" xfId="8261" xr:uid="{00000000-0005-0000-0000-000026040000}"/>
    <cellStyle name="Ausgabe 2 2 5 7 2" xfId="19989" xr:uid="{00000000-0005-0000-0000-000027040000}"/>
    <cellStyle name="Ausgabe 2 2 5 7 3" xfId="31716" xr:uid="{00000000-0005-0000-0000-000028040000}"/>
    <cellStyle name="Ausgabe 2 2 5 8" xfId="12179" xr:uid="{00000000-0005-0000-0000-000029040000}"/>
    <cellStyle name="Ausgabe 2 2 5 9" xfId="23906" xr:uid="{00000000-0005-0000-0000-00002A040000}"/>
    <cellStyle name="Ausgabe 2 2 6" xfId="550" xr:uid="{00000000-0005-0000-0000-00002B040000}"/>
    <cellStyle name="Ausgabe 2 2 6 2" xfId="979" xr:uid="{00000000-0005-0000-0000-00002C040000}"/>
    <cellStyle name="Ausgabe 2 2 6 2 2" xfId="2277" xr:uid="{00000000-0005-0000-0000-00002D040000}"/>
    <cellStyle name="Ausgabe 2 2 6 2 2 2" xfId="6182" xr:uid="{00000000-0005-0000-0000-00002E040000}"/>
    <cellStyle name="Ausgabe 2 2 6 2 2 2 2" xfId="17910" xr:uid="{00000000-0005-0000-0000-00002F040000}"/>
    <cellStyle name="Ausgabe 2 2 6 2 2 2 3" xfId="29637" xr:uid="{00000000-0005-0000-0000-000030040000}"/>
    <cellStyle name="Ausgabe 2 2 6 2 2 3" xfId="10087" xr:uid="{00000000-0005-0000-0000-000031040000}"/>
    <cellStyle name="Ausgabe 2 2 6 2 2 3 2" xfId="21815" xr:uid="{00000000-0005-0000-0000-000032040000}"/>
    <cellStyle name="Ausgabe 2 2 6 2 2 3 3" xfId="33542" xr:uid="{00000000-0005-0000-0000-000033040000}"/>
    <cellStyle name="Ausgabe 2 2 6 2 2 4" xfId="14005" xr:uid="{00000000-0005-0000-0000-000034040000}"/>
    <cellStyle name="Ausgabe 2 2 6 2 2 5" xfId="25732" xr:uid="{00000000-0005-0000-0000-000035040000}"/>
    <cellStyle name="Ausgabe 2 2 6 2 3" xfId="3575" xr:uid="{00000000-0005-0000-0000-000036040000}"/>
    <cellStyle name="Ausgabe 2 2 6 2 3 2" xfId="7480" xr:uid="{00000000-0005-0000-0000-000037040000}"/>
    <cellStyle name="Ausgabe 2 2 6 2 3 2 2" xfId="19208" xr:uid="{00000000-0005-0000-0000-000038040000}"/>
    <cellStyle name="Ausgabe 2 2 6 2 3 2 3" xfId="30935" xr:uid="{00000000-0005-0000-0000-000039040000}"/>
    <cellStyle name="Ausgabe 2 2 6 2 3 3" xfId="11385" xr:uid="{00000000-0005-0000-0000-00003A040000}"/>
    <cellStyle name="Ausgabe 2 2 6 2 3 3 2" xfId="23113" xr:uid="{00000000-0005-0000-0000-00003B040000}"/>
    <cellStyle name="Ausgabe 2 2 6 2 3 3 3" xfId="34840" xr:uid="{00000000-0005-0000-0000-00003C040000}"/>
    <cellStyle name="Ausgabe 2 2 6 2 3 4" xfId="15303" xr:uid="{00000000-0005-0000-0000-00003D040000}"/>
    <cellStyle name="Ausgabe 2 2 6 2 3 5" xfId="27030" xr:uid="{00000000-0005-0000-0000-00003E040000}"/>
    <cellStyle name="Ausgabe 2 2 6 2 4" xfId="4884" xr:uid="{00000000-0005-0000-0000-00003F040000}"/>
    <cellStyle name="Ausgabe 2 2 6 2 4 2" xfId="16612" xr:uid="{00000000-0005-0000-0000-000040040000}"/>
    <cellStyle name="Ausgabe 2 2 6 2 4 3" xfId="28339" xr:uid="{00000000-0005-0000-0000-000041040000}"/>
    <cellStyle name="Ausgabe 2 2 6 2 5" xfId="8789" xr:uid="{00000000-0005-0000-0000-000042040000}"/>
    <cellStyle name="Ausgabe 2 2 6 2 5 2" xfId="20517" xr:uid="{00000000-0005-0000-0000-000043040000}"/>
    <cellStyle name="Ausgabe 2 2 6 2 5 3" xfId="32244" xr:uid="{00000000-0005-0000-0000-000044040000}"/>
    <cellStyle name="Ausgabe 2 2 6 2 6" xfId="12707" xr:uid="{00000000-0005-0000-0000-000045040000}"/>
    <cellStyle name="Ausgabe 2 2 6 2 7" xfId="24434" xr:uid="{00000000-0005-0000-0000-000046040000}"/>
    <cellStyle name="Ausgabe 2 2 6 3" xfId="1408" xr:uid="{00000000-0005-0000-0000-000047040000}"/>
    <cellStyle name="Ausgabe 2 2 6 3 2" xfId="2706" xr:uid="{00000000-0005-0000-0000-000048040000}"/>
    <cellStyle name="Ausgabe 2 2 6 3 2 2" xfId="6611" xr:uid="{00000000-0005-0000-0000-000049040000}"/>
    <cellStyle name="Ausgabe 2 2 6 3 2 2 2" xfId="18339" xr:uid="{00000000-0005-0000-0000-00004A040000}"/>
    <cellStyle name="Ausgabe 2 2 6 3 2 2 3" xfId="30066" xr:uid="{00000000-0005-0000-0000-00004B040000}"/>
    <cellStyle name="Ausgabe 2 2 6 3 2 3" xfId="10516" xr:uid="{00000000-0005-0000-0000-00004C040000}"/>
    <cellStyle name="Ausgabe 2 2 6 3 2 3 2" xfId="22244" xr:uid="{00000000-0005-0000-0000-00004D040000}"/>
    <cellStyle name="Ausgabe 2 2 6 3 2 3 3" xfId="33971" xr:uid="{00000000-0005-0000-0000-00004E040000}"/>
    <cellStyle name="Ausgabe 2 2 6 3 2 4" xfId="14434" xr:uid="{00000000-0005-0000-0000-00004F040000}"/>
    <cellStyle name="Ausgabe 2 2 6 3 2 5" xfId="26161" xr:uid="{00000000-0005-0000-0000-000050040000}"/>
    <cellStyle name="Ausgabe 2 2 6 3 3" xfId="4004" xr:uid="{00000000-0005-0000-0000-000051040000}"/>
    <cellStyle name="Ausgabe 2 2 6 3 3 2" xfId="7909" xr:uid="{00000000-0005-0000-0000-000052040000}"/>
    <cellStyle name="Ausgabe 2 2 6 3 3 2 2" xfId="19637" xr:uid="{00000000-0005-0000-0000-000053040000}"/>
    <cellStyle name="Ausgabe 2 2 6 3 3 2 3" xfId="31364" xr:uid="{00000000-0005-0000-0000-000054040000}"/>
    <cellStyle name="Ausgabe 2 2 6 3 3 3" xfId="11814" xr:uid="{00000000-0005-0000-0000-000055040000}"/>
    <cellStyle name="Ausgabe 2 2 6 3 3 3 2" xfId="23542" xr:uid="{00000000-0005-0000-0000-000056040000}"/>
    <cellStyle name="Ausgabe 2 2 6 3 3 3 3" xfId="35269" xr:uid="{00000000-0005-0000-0000-000057040000}"/>
    <cellStyle name="Ausgabe 2 2 6 3 3 4" xfId="15732" xr:uid="{00000000-0005-0000-0000-000058040000}"/>
    <cellStyle name="Ausgabe 2 2 6 3 3 5" xfId="27459" xr:uid="{00000000-0005-0000-0000-000059040000}"/>
    <cellStyle name="Ausgabe 2 2 6 3 4" xfId="5313" xr:uid="{00000000-0005-0000-0000-00005A040000}"/>
    <cellStyle name="Ausgabe 2 2 6 3 4 2" xfId="17041" xr:uid="{00000000-0005-0000-0000-00005B040000}"/>
    <cellStyle name="Ausgabe 2 2 6 3 4 3" xfId="28768" xr:uid="{00000000-0005-0000-0000-00005C040000}"/>
    <cellStyle name="Ausgabe 2 2 6 3 5" xfId="9218" xr:uid="{00000000-0005-0000-0000-00005D040000}"/>
    <cellStyle name="Ausgabe 2 2 6 3 5 2" xfId="20946" xr:uid="{00000000-0005-0000-0000-00005E040000}"/>
    <cellStyle name="Ausgabe 2 2 6 3 5 3" xfId="32673" xr:uid="{00000000-0005-0000-0000-00005F040000}"/>
    <cellStyle name="Ausgabe 2 2 6 3 6" xfId="13136" xr:uid="{00000000-0005-0000-0000-000060040000}"/>
    <cellStyle name="Ausgabe 2 2 6 3 7" xfId="24863" xr:uid="{00000000-0005-0000-0000-000061040000}"/>
    <cellStyle name="Ausgabe 2 2 6 4" xfId="1848" xr:uid="{00000000-0005-0000-0000-000062040000}"/>
    <cellStyle name="Ausgabe 2 2 6 4 2" xfId="5753" xr:uid="{00000000-0005-0000-0000-000063040000}"/>
    <cellStyle name="Ausgabe 2 2 6 4 2 2" xfId="17481" xr:uid="{00000000-0005-0000-0000-000064040000}"/>
    <cellStyle name="Ausgabe 2 2 6 4 2 3" xfId="29208" xr:uid="{00000000-0005-0000-0000-000065040000}"/>
    <cellStyle name="Ausgabe 2 2 6 4 3" xfId="9658" xr:uid="{00000000-0005-0000-0000-000066040000}"/>
    <cellStyle name="Ausgabe 2 2 6 4 3 2" xfId="21386" xr:uid="{00000000-0005-0000-0000-000067040000}"/>
    <cellStyle name="Ausgabe 2 2 6 4 3 3" xfId="33113" xr:uid="{00000000-0005-0000-0000-000068040000}"/>
    <cellStyle name="Ausgabe 2 2 6 4 4" xfId="13576" xr:uid="{00000000-0005-0000-0000-000069040000}"/>
    <cellStyle name="Ausgabe 2 2 6 4 5" xfId="25303" xr:uid="{00000000-0005-0000-0000-00006A040000}"/>
    <cellStyle name="Ausgabe 2 2 6 5" xfId="3146" xr:uid="{00000000-0005-0000-0000-00006B040000}"/>
    <cellStyle name="Ausgabe 2 2 6 5 2" xfId="7051" xr:uid="{00000000-0005-0000-0000-00006C040000}"/>
    <cellStyle name="Ausgabe 2 2 6 5 2 2" xfId="18779" xr:uid="{00000000-0005-0000-0000-00006D040000}"/>
    <cellStyle name="Ausgabe 2 2 6 5 2 3" xfId="30506" xr:uid="{00000000-0005-0000-0000-00006E040000}"/>
    <cellStyle name="Ausgabe 2 2 6 5 3" xfId="10956" xr:uid="{00000000-0005-0000-0000-00006F040000}"/>
    <cellStyle name="Ausgabe 2 2 6 5 3 2" xfId="22684" xr:uid="{00000000-0005-0000-0000-000070040000}"/>
    <cellStyle name="Ausgabe 2 2 6 5 3 3" xfId="34411" xr:uid="{00000000-0005-0000-0000-000071040000}"/>
    <cellStyle name="Ausgabe 2 2 6 5 4" xfId="14874" xr:uid="{00000000-0005-0000-0000-000072040000}"/>
    <cellStyle name="Ausgabe 2 2 6 5 5" xfId="26601" xr:uid="{00000000-0005-0000-0000-000073040000}"/>
    <cellStyle name="Ausgabe 2 2 6 6" xfId="4455" xr:uid="{00000000-0005-0000-0000-000074040000}"/>
    <cellStyle name="Ausgabe 2 2 6 6 2" xfId="16183" xr:uid="{00000000-0005-0000-0000-000075040000}"/>
    <cellStyle name="Ausgabe 2 2 6 6 3" xfId="27910" xr:uid="{00000000-0005-0000-0000-000076040000}"/>
    <cellStyle name="Ausgabe 2 2 6 7" xfId="8360" xr:uid="{00000000-0005-0000-0000-000077040000}"/>
    <cellStyle name="Ausgabe 2 2 6 7 2" xfId="20088" xr:uid="{00000000-0005-0000-0000-000078040000}"/>
    <cellStyle name="Ausgabe 2 2 6 7 3" xfId="31815" xr:uid="{00000000-0005-0000-0000-000079040000}"/>
    <cellStyle name="Ausgabe 2 2 6 8" xfId="12278" xr:uid="{00000000-0005-0000-0000-00007A040000}"/>
    <cellStyle name="Ausgabe 2 2 6 9" xfId="24005" xr:uid="{00000000-0005-0000-0000-00007B040000}"/>
    <cellStyle name="Ausgabe 2 2 7" xfId="631" xr:uid="{00000000-0005-0000-0000-00007C040000}"/>
    <cellStyle name="Ausgabe 2 2 7 2" xfId="1929" xr:uid="{00000000-0005-0000-0000-00007D040000}"/>
    <cellStyle name="Ausgabe 2 2 7 2 2" xfId="5834" xr:uid="{00000000-0005-0000-0000-00007E040000}"/>
    <cellStyle name="Ausgabe 2 2 7 2 2 2" xfId="17562" xr:uid="{00000000-0005-0000-0000-00007F040000}"/>
    <cellStyle name="Ausgabe 2 2 7 2 2 3" xfId="29289" xr:uid="{00000000-0005-0000-0000-000080040000}"/>
    <cellStyle name="Ausgabe 2 2 7 2 3" xfId="9739" xr:uid="{00000000-0005-0000-0000-000081040000}"/>
    <cellStyle name="Ausgabe 2 2 7 2 3 2" xfId="21467" xr:uid="{00000000-0005-0000-0000-000082040000}"/>
    <cellStyle name="Ausgabe 2 2 7 2 3 3" xfId="33194" xr:uid="{00000000-0005-0000-0000-000083040000}"/>
    <cellStyle name="Ausgabe 2 2 7 2 4" xfId="13657" xr:uid="{00000000-0005-0000-0000-000084040000}"/>
    <cellStyle name="Ausgabe 2 2 7 2 5" xfId="25384" xr:uid="{00000000-0005-0000-0000-000085040000}"/>
    <cellStyle name="Ausgabe 2 2 7 3" xfId="3227" xr:uid="{00000000-0005-0000-0000-000086040000}"/>
    <cellStyle name="Ausgabe 2 2 7 3 2" xfId="7132" xr:uid="{00000000-0005-0000-0000-000087040000}"/>
    <cellStyle name="Ausgabe 2 2 7 3 2 2" xfId="18860" xr:uid="{00000000-0005-0000-0000-000088040000}"/>
    <cellStyle name="Ausgabe 2 2 7 3 2 3" xfId="30587" xr:uid="{00000000-0005-0000-0000-000089040000}"/>
    <cellStyle name="Ausgabe 2 2 7 3 3" xfId="11037" xr:uid="{00000000-0005-0000-0000-00008A040000}"/>
    <cellStyle name="Ausgabe 2 2 7 3 3 2" xfId="22765" xr:uid="{00000000-0005-0000-0000-00008B040000}"/>
    <cellStyle name="Ausgabe 2 2 7 3 3 3" xfId="34492" xr:uid="{00000000-0005-0000-0000-00008C040000}"/>
    <cellStyle name="Ausgabe 2 2 7 3 4" xfId="14955" xr:uid="{00000000-0005-0000-0000-00008D040000}"/>
    <cellStyle name="Ausgabe 2 2 7 3 5" xfId="26682" xr:uid="{00000000-0005-0000-0000-00008E040000}"/>
    <cellStyle name="Ausgabe 2 2 7 4" xfId="4536" xr:uid="{00000000-0005-0000-0000-00008F040000}"/>
    <cellStyle name="Ausgabe 2 2 7 4 2" xfId="16264" xr:uid="{00000000-0005-0000-0000-000090040000}"/>
    <cellStyle name="Ausgabe 2 2 7 4 3" xfId="27991" xr:uid="{00000000-0005-0000-0000-000091040000}"/>
    <cellStyle name="Ausgabe 2 2 7 5" xfId="8441" xr:uid="{00000000-0005-0000-0000-000092040000}"/>
    <cellStyle name="Ausgabe 2 2 7 5 2" xfId="20169" xr:uid="{00000000-0005-0000-0000-000093040000}"/>
    <cellStyle name="Ausgabe 2 2 7 5 3" xfId="31896" xr:uid="{00000000-0005-0000-0000-000094040000}"/>
    <cellStyle name="Ausgabe 2 2 7 6" xfId="12359" xr:uid="{00000000-0005-0000-0000-000095040000}"/>
    <cellStyle name="Ausgabe 2 2 7 7" xfId="24086" xr:uid="{00000000-0005-0000-0000-000096040000}"/>
    <cellStyle name="Ausgabe 2 2 8" xfId="1060" xr:uid="{00000000-0005-0000-0000-000097040000}"/>
    <cellStyle name="Ausgabe 2 2 8 2" xfId="2358" xr:uid="{00000000-0005-0000-0000-000098040000}"/>
    <cellStyle name="Ausgabe 2 2 8 2 2" xfId="6263" xr:uid="{00000000-0005-0000-0000-000099040000}"/>
    <cellStyle name="Ausgabe 2 2 8 2 2 2" xfId="17991" xr:uid="{00000000-0005-0000-0000-00009A040000}"/>
    <cellStyle name="Ausgabe 2 2 8 2 2 3" xfId="29718" xr:uid="{00000000-0005-0000-0000-00009B040000}"/>
    <cellStyle name="Ausgabe 2 2 8 2 3" xfId="10168" xr:uid="{00000000-0005-0000-0000-00009C040000}"/>
    <cellStyle name="Ausgabe 2 2 8 2 3 2" xfId="21896" xr:uid="{00000000-0005-0000-0000-00009D040000}"/>
    <cellStyle name="Ausgabe 2 2 8 2 3 3" xfId="33623" xr:uid="{00000000-0005-0000-0000-00009E040000}"/>
    <cellStyle name="Ausgabe 2 2 8 2 4" xfId="14086" xr:uid="{00000000-0005-0000-0000-00009F040000}"/>
    <cellStyle name="Ausgabe 2 2 8 2 5" xfId="25813" xr:uid="{00000000-0005-0000-0000-0000A0040000}"/>
    <cellStyle name="Ausgabe 2 2 8 3" xfId="3656" xr:uid="{00000000-0005-0000-0000-0000A1040000}"/>
    <cellStyle name="Ausgabe 2 2 8 3 2" xfId="7561" xr:uid="{00000000-0005-0000-0000-0000A2040000}"/>
    <cellStyle name="Ausgabe 2 2 8 3 2 2" xfId="19289" xr:uid="{00000000-0005-0000-0000-0000A3040000}"/>
    <cellStyle name="Ausgabe 2 2 8 3 2 3" xfId="31016" xr:uid="{00000000-0005-0000-0000-0000A4040000}"/>
    <cellStyle name="Ausgabe 2 2 8 3 3" xfId="11466" xr:uid="{00000000-0005-0000-0000-0000A5040000}"/>
    <cellStyle name="Ausgabe 2 2 8 3 3 2" xfId="23194" xr:uid="{00000000-0005-0000-0000-0000A6040000}"/>
    <cellStyle name="Ausgabe 2 2 8 3 3 3" xfId="34921" xr:uid="{00000000-0005-0000-0000-0000A7040000}"/>
    <cellStyle name="Ausgabe 2 2 8 3 4" xfId="15384" xr:uid="{00000000-0005-0000-0000-0000A8040000}"/>
    <cellStyle name="Ausgabe 2 2 8 3 5" xfId="27111" xr:uid="{00000000-0005-0000-0000-0000A9040000}"/>
    <cellStyle name="Ausgabe 2 2 8 4" xfId="4965" xr:uid="{00000000-0005-0000-0000-0000AA040000}"/>
    <cellStyle name="Ausgabe 2 2 8 4 2" xfId="16693" xr:uid="{00000000-0005-0000-0000-0000AB040000}"/>
    <cellStyle name="Ausgabe 2 2 8 4 3" xfId="28420" xr:uid="{00000000-0005-0000-0000-0000AC040000}"/>
    <cellStyle name="Ausgabe 2 2 8 5" xfId="8870" xr:uid="{00000000-0005-0000-0000-0000AD040000}"/>
    <cellStyle name="Ausgabe 2 2 8 5 2" xfId="20598" xr:uid="{00000000-0005-0000-0000-0000AE040000}"/>
    <cellStyle name="Ausgabe 2 2 8 5 3" xfId="32325" xr:uid="{00000000-0005-0000-0000-0000AF040000}"/>
    <cellStyle name="Ausgabe 2 2 8 6" xfId="12788" xr:uid="{00000000-0005-0000-0000-0000B0040000}"/>
    <cellStyle name="Ausgabe 2 2 8 7" xfId="24515" xr:uid="{00000000-0005-0000-0000-0000B1040000}"/>
    <cellStyle name="Ausgabe 2 2 9" xfId="1500" xr:uid="{00000000-0005-0000-0000-0000B2040000}"/>
    <cellStyle name="Ausgabe 2 2 9 2" xfId="5405" xr:uid="{00000000-0005-0000-0000-0000B3040000}"/>
    <cellStyle name="Ausgabe 2 2 9 2 2" xfId="17133" xr:uid="{00000000-0005-0000-0000-0000B4040000}"/>
    <cellStyle name="Ausgabe 2 2 9 2 3" xfId="28860" xr:uid="{00000000-0005-0000-0000-0000B5040000}"/>
    <cellStyle name="Ausgabe 2 2 9 3" xfId="9310" xr:uid="{00000000-0005-0000-0000-0000B6040000}"/>
    <cellStyle name="Ausgabe 2 2 9 3 2" xfId="21038" xr:uid="{00000000-0005-0000-0000-0000B7040000}"/>
    <cellStyle name="Ausgabe 2 2 9 3 3" xfId="32765" xr:uid="{00000000-0005-0000-0000-0000B8040000}"/>
    <cellStyle name="Ausgabe 2 2 9 4" xfId="13228" xr:uid="{00000000-0005-0000-0000-0000B9040000}"/>
    <cellStyle name="Ausgabe 2 2 9 5" xfId="24955" xr:uid="{00000000-0005-0000-0000-0000BA040000}"/>
    <cellStyle name="Ausgabe 2 20" xfId="35367" xr:uid="{00000000-0005-0000-0000-0000BB040000}"/>
    <cellStyle name="Ausgabe 2 21" xfId="35455" xr:uid="{00000000-0005-0000-0000-0000BC040000}"/>
    <cellStyle name="Ausgabe 2 3" xfId="213" xr:uid="{00000000-0005-0000-0000-0000BD040000}"/>
    <cellStyle name="Ausgabe 2 3 10" xfId="2809" xr:uid="{00000000-0005-0000-0000-0000BE040000}"/>
    <cellStyle name="Ausgabe 2 3 10 2" xfId="6714" xr:uid="{00000000-0005-0000-0000-0000BF040000}"/>
    <cellStyle name="Ausgabe 2 3 10 2 2" xfId="18442" xr:uid="{00000000-0005-0000-0000-0000C0040000}"/>
    <cellStyle name="Ausgabe 2 3 10 2 3" xfId="30169" xr:uid="{00000000-0005-0000-0000-0000C1040000}"/>
    <cellStyle name="Ausgabe 2 3 10 3" xfId="10619" xr:uid="{00000000-0005-0000-0000-0000C2040000}"/>
    <cellStyle name="Ausgabe 2 3 10 3 2" xfId="22347" xr:uid="{00000000-0005-0000-0000-0000C3040000}"/>
    <cellStyle name="Ausgabe 2 3 10 3 3" xfId="34074" xr:uid="{00000000-0005-0000-0000-0000C4040000}"/>
    <cellStyle name="Ausgabe 2 3 10 4" xfId="14537" xr:uid="{00000000-0005-0000-0000-0000C5040000}"/>
    <cellStyle name="Ausgabe 2 3 10 5" xfId="26264" xr:uid="{00000000-0005-0000-0000-0000C6040000}"/>
    <cellStyle name="Ausgabe 2 3 11" xfId="4118" xr:uid="{00000000-0005-0000-0000-0000C7040000}"/>
    <cellStyle name="Ausgabe 2 3 11 2" xfId="15846" xr:uid="{00000000-0005-0000-0000-0000C8040000}"/>
    <cellStyle name="Ausgabe 2 3 11 3" xfId="27573" xr:uid="{00000000-0005-0000-0000-0000C9040000}"/>
    <cellStyle name="Ausgabe 2 3 12" xfId="8023" xr:uid="{00000000-0005-0000-0000-0000CA040000}"/>
    <cellStyle name="Ausgabe 2 3 12 2" xfId="19751" xr:uid="{00000000-0005-0000-0000-0000CB040000}"/>
    <cellStyle name="Ausgabe 2 3 12 3" xfId="31478" xr:uid="{00000000-0005-0000-0000-0000CC040000}"/>
    <cellStyle name="Ausgabe 2 3 13" xfId="11941" xr:uid="{00000000-0005-0000-0000-0000CD040000}"/>
    <cellStyle name="Ausgabe 2 3 14" xfId="23668" xr:uid="{00000000-0005-0000-0000-0000CE040000}"/>
    <cellStyle name="Ausgabe 2 3 2" xfId="381" xr:uid="{00000000-0005-0000-0000-0000CF040000}"/>
    <cellStyle name="Ausgabe 2 3 2 10" xfId="12109" xr:uid="{00000000-0005-0000-0000-0000D0040000}"/>
    <cellStyle name="Ausgabe 2 3 2 11" xfId="23836" xr:uid="{00000000-0005-0000-0000-0000D1040000}"/>
    <cellStyle name="Ausgabe 2 3 2 2" xfId="480" xr:uid="{00000000-0005-0000-0000-0000D2040000}"/>
    <cellStyle name="Ausgabe 2 3 2 2 2" xfId="909" xr:uid="{00000000-0005-0000-0000-0000D3040000}"/>
    <cellStyle name="Ausgabe 2 3 2 2 2 2" xfId="2207" xr:uid="{00000000-0005-0000-0000-0000D4040000}"/>
    <cellStyle name="Ausgabe 2 3 2 2 2 2 2" xfId="6112" xr:uid="{00000000-0005-0000-0000-0000D5040000}"/>
    <cellStyle name="Ausgabe 2 3 2 2 2 2 2 2" xfId="17840" xr:uid="{00000000-0005-0000-0000-0000D6040000}"/>
    <cellStyle name="Ausgabe 2 3 2 2 2 2 2 3" xfId="29567" xr:uid="{00000000-0005-0000-0000-0000D7040000}"/>
    <cellStyle name="Ausgabe 2 3 2 2 2 2 3" xfId="10017" xr:uid="{00000000-0005-0000-0000-0000D8040000}"/>
    <cellStyle name="Ausgabe 2 3 2 2 2 2 3 2" xfId="21745" xr:uid="{00000000-0005-0000-0000-0000D9040000}"/>
    <cellStyle name="Ausgabe 2 3 2 2 2 2 3 3" xfId="33472" xr:uid="{00000000-0005-0000-0000-0000DA040000}"/>
    <cellStyle name="Ausgabe 2 3 2 2 2 2 4" xfId="13935" xr:uid="{00000000-0005-0000-0000-0000DB040000}"/>
    <cellStyle name="Ausgabe 2 3 2 2 2 2 5" xfId="25662" xr:uid="{00000000-0005-0000-0000-0000DC040000}"/>
    <cellStyle name="Ausgabe 2 3 2 2 2 3" xfId="3505" xr:uid="{00000000-0005-0000-0000-0000DD040000}"/>
    <cellStyle name="Ausgabe 2 3 2 2 2 3 2" xfId="7410" xr:uid="{00000000-0005-0000-0000-0000DE040000}"/>
    <cellStyle name="Ausgabe 2 3 2 2 2 3 2 2" xfId="19138" xr:uid="{00000000-0005-0000-0000-0000DF040000}"/>
    <cellStyle name="Ausgabe 2 3 2 2 2 3 2 3" xfId="30865" xr:uid="{00000000-0005-0000-0000-0000E0040000}"/>
    <cellStyle name="Ausgabe 2 3 2 2 2 3 3" xfId="11315" xr:uid="{00000000-0005-0000-0000-0000E1040000}"/>
    <cellStyle name="Ausgabe 2 3 2 2 2 3 3 2" xfId="23043" xr:uid="{00000000-0005-0000-0000-0000E2040000}"/>
    <cellStyle name="Ausgabe 2 3 2 2 2 3 3 3" xfId="34770" xr:uid="{00000000-0005-0000-0000-0000E3040000}"/>
    <cellStyle name="Ausgabe 2 3 2 2 2 3 4" xfId="15233" xr:uid="{00000000-0005-0000-0000-0000E4040000}"/>
    <cellStyle name="Ausgabe 2 3 2 2 2 3 5" xfId="26960" xr:uid="{00000000-0005-0000-0000-0000E5040000}"/>
    <cellStyle name="Ausgabe 2 3 2 2 2 4" xfId="4814" xr:uid="{00000000-0005-0000-0000-0000E6040000}"/>
    <cellStyle name="Ausgabe 2 3 2 2 2 4 2" xfId="16542" xr:uid="{00000000-0005-0000-0000-0000E7040000}"/>
    <cellStyle name="Ausgabe 2 3 2 2 2 4 3" xfId="28269" xr:uid="{00000000-0005-0000-0000-0000E8040000}"/>
    <cellStyle name="Ausgabe 2 3 2 2 2 5" xfId="8719" xr:uid="{00000000-0005-0000-0000-0000E9040000}"/>
    <cellStyle name="Ausgabe 2 3 2 2 2 5 2" xfId="20447" xr:uid="{00000000-0005-0000-0000-0000EA040000}"/>
    <cellStyle name="Ausgabe 2 3 2 2 2 5 3" xfId="32174" xr:uid="{00000000-0005-0000-0000-0000EB040000}"/>
    <cellStyle name="Ausgabe 2 3 2 2 2 6" xfId="12637" xr:uid="{00000000-0005-0000-0000-0000EC040000}"/>
    <cellStyle name="Ausgabe 2 3 2 2 2 7" xfId="24364" xr:uid="{00000000-0005-0000-0000-0000ED040000}"/>
    <cellStyle name="Ausgabe 2 3 2 2 3" xfId="1338" xr:uid="{00000000-0005-0000-0000-0000EE040000}"/>
    <cellStyle name="Ausgabe 2 3 2 2 3 2" xfId="2636" xr:uid="{00000000-0005-0000-0000-0000EF040000}"/>
    <cellStyle name="Ausgabe 2 3 2 2 3 2 2" xfId="6541" xr:uid="{00000000-0005-0000-0000-0000F0040000}"/>
    <cellStyle name="Ausgabe 2 3 2 2 3 2 2 2" xfId="18269" xr:uid="{00000000-0005-0000-0000-0000F1040000}"/>
    <cellStyle name="Ausgabe 2 3 2 2 3 2 2 3" xfId="29996" xr:uid="{00000000-0005-0000-0000-0000F2040000}"/>
    <cellStyle name="Ausgabe 2 3 2 2 3 2 3" xfId="10446" xr:uid="{00000000-0005-0000-0000-0000F3040000}"/>
    <cellStyle name="Ausgabe 2 3 2 2 3 2 3 2" xfId="22174" xr:uid="{00000000-0005-0000-0000-0000F4040000}"/>
    <cellStyle name="Ausgabe 2 3 2 2 3 2 3 3" xfId="33901" xr:uid="{00000000-0005-0000-0000-0000F5040000}"/>
    <cellStyle name="Ausgabe 2 3 2 2 3 2 4" xfId="14364" xr:uid="{00000000-0005-0000-0000-0000F6040000}"/>
    <cellStyle name="Ausgabe 2 3 2 2 3 2 5" xfId="26091" xr:uid="{00000000-0005-0000-0000-0000F7040000}"/>
    <cellStyle name="Ausgabe 2 3 2 2 3 3" xfId="3934" xr:uid="{00000000-0005-0000-0000-0000F8040000}"/>
    <cellStyle name="Ausgabe 2 3 2 2 3 3 2" xfId="7839" xr:uid="{00000000-0005-0000-0000-0000F9040000}"/>
    <cellStyle name="Ausgabe 2 3 2 2 3 3 2 2" xfId="19567" xr:uid="{00000000-0005-0000-0000-0000FA040000}"/>
    <cellStyle name="Ausgabe 2 3 2 2 3 3 2 3" xfId="31294" xr:uid="{00000000-0005-0000-0000-0000FB040000}"/>
    <cellStyle name="Ausgabe 2 3 2 2 3 3 3" xfId="11744" xr:uid="{00000000-0005-0000-0000-0000FC040000}"/>
    <cellStyle name="Ausgabe 2 3 2 2 3 3 3 2" xfId="23472" xr:uid="{00000000-0005-0000-0000-0000FD040000}"/>
    <cellStyle name="Ausgabe 2 3 2 2 3 3 3 3" xfId="35199" xr:uid="{00000000-0005-0000-0000-0000FE040000}"/>
    <cellStyle name="Ausgabe 2 3 2 2 3 3 4" xfId="15662" xr:uid="{00000000-0005-0000-0000-0000FF040000}"/>
    <cellStyle name="Ausgabe 2 3 2 2 3 3 5" xfId="27389" xr:uid="{00000000-0005-0000-0000-000000050000}"/>
    <cellStyle name="Ausgabe 2 3 2 2 3 4" xfId="5243" xr:uid="{00000000-0005-0000-0000-000001050000}"/>
    <cellStyle name="Ausgabe 2 3 2 2 3 4 2" xfId="16971" xr:uid="{00000000-0005-0000-0000-000002050000}"/>
    <cellStyle name="Ausgabe 2 3 2 2 3 4 3" xfId="28698" xr:uid="{00000000-0005-0000-0000-000003050000}"/>
    <cellStyle name="Ausgabe 2 3 2 2 3 5" xfId="9148" xr:uid="{00000000-0005-0000-0000-000004050000}"/>
    <cellStyle name="Ausgabe 2 3 2 2 3 5 2" xfId="20876" xr:uid="{00000000-0005-0000-0000-000005050000}"/>
    <cellStyle name="Ausgabe 2 3 2 2 3 5 3" xfId="32603" xr:uid="{00000000-0005-0000-0000-000006050000}"/>
    <cellStyle name="Ausgabe 2 3 2 2 3 6" xfId="13066" xr:uid="{00000000-0005-0000-0000-000007050000}"/>
    <cellStyle name="Ausgabe 2 3 2 2 3 7" xfId="24793" xr:uid="{00000000-0005-0000-0000-000008050000}"/>
    <cellStyle name="Ausgabe 2 3 2 2 4" xfId="1778" xr:uid="{00000000-0005-0000-0000-000009050000}"/>
    <cellStyle name="Ausgabe 2 3 2 2 4 2" xfId="5683" xr:uid="{00000000-0005-0000-0000-00000A050000}"/>
    <cellStyle name="Ausgabe 2 3 2 2 4 2 2" xfId="17411" xr:uid="{00000000-0005-0000-0000-00000B050000}"/>
    <cellStyle name="Ausgabe 2 3 2 2 4 2 3" xfId="29138" xr:uid="{00000000-0005-0000-0000-00000C050000}"/>
    <cellStyle name="Ausgabe 2 3 2 2 4 3" xfId="9588" xr:uid="{00000000-0005-0000-0000-00000D050000}"/>
    <cellStyle name="Ausgabe 2 3 2 2 4 3 2" xfId="21316" xr:uid="{00000000-0005-0000-0000-00000E050000}"/>
    <cellStyle name="Ausgabe 2 3 2 2 4 3 3" xfId="33043" xr:uid="{00000000-0005-0000-0000-00000F050000}"/>
    <cellStyle name="Ausgabe 2 3 2 2 4 4" xfId="13506" xr:uid="{00000000-0005-0000-0000-000010050000}"/>
    <cellStyle name="Ausgabe 2 3 2 2 4 5" xfId="25233" xr:uid="{00000000-0005-0000-0000-000011050000}"/>
    <cellStyle name="Ausgabe 2 3 2 2 5" xfId="3076" xr:uid="{00000000-0005-0000-0000-000012050000}"/>
    <cellStyle name="Ausgabe 2 3 2 2 5 2" xfId="6981" xr:uid="{00000000-0005-0000-0000-000013050000}"/>
    <cellStyle name="Ausgabe 2 3 2 2 5 2 2" xfId="18709" xr:uid="{00000000-0005-0000-0000-000014050000}"/>
    <cellStyle name="Ausgabe 2 3 2 2 5 2 3" xfId="30436" xr:uid="{00000000-0005-0000-0000-000015050000}"/>
    <cellStyle name="Ausgabe 2 3 2 2 5 3" xfId="10886" xr:uid="{00000000-0005-0000-0000-000016050000}"/>
    <cellStyle name="Ausgabe 2 3 2 2 5 3 2" xfId="22614" xr:uid="{00000000-0005-0000-0000-000017050000}"/>
    <cellStyle name="Ausgabe 2 3 2 2 5 3 3" xfId="34341" xr:uid="{00000000-0005-0000-0000-000018050000}"/>
    <cellStyle name="Ausgabe 2 3 2 2 5 4" xfId="14804" xr:uid="{00000000-0005-0000-0000-000019050000}"/>
    <cellStyle name="Ausgabe 2 3 2 2 5 5" xfId="26531" xr:uid="{00000000-0005-0000-0000-00001A050000}"/>
    <cellStyle name="Ausgabe 2 3 2 2 6" xfId="4385" xr:uid="{00000000-0005-0000-0000-00001B050000}"/>
    <cellStyle name="Ausgabe 2 3 2 2 6 2" xfId="16113" xr:uid="{00000000-0005-0000-0000-00001C050000}"/>
    <cellStyle name="Ausgabe 2 3 2 2 6 3" xfId="27840" xr:uid="{00000000-0005-0000-0000-00001D050000}"/>
    <cellStyle name="Ausgabe 2 3 2 2 7" xfId="8290" xr:uid="{00000000-0005-0000-0000-00001E050000}"/>
    <cellStyle name="Ausgabe 2 3 2 2 7 2" xfId="20018" xr:uid="{00000000-0005-0000-0000-00001F050000}"/>
    <cellStyle name="Ausgabe 2 3 2 2 7 3" xfId="31745" xr:uid="{00000000-0005-0000-0000-000020050000}"/>
    <cellStyle name="Ausgabe 2 3 2 2 8" xfId="12208" xr:uid="{00000000-0005-0000-0000-000021050000}"/>
    <cellStyle name="Ausgabe 2 3 2 2 9" xfId="23935" xr:uid="{00000000-0005-0000-0000-000022050000}"/>
    <cellStyle name="Ausgabe 2 3 2 3" xfId="579" xr:uid="{00000000-0005-0000-0000-000023050000}"/>
    <cellStyle name="Ausgabe 2 3 2 3 2" xfId="1008" xr:uid="{00000000-0005-0000-0000-000024050000}"/>
    <cellStyle name="Ausgabe 2 3 2 3 2 2" xfId="2306" xr:uid="{00000000-0005-0000-0000-000025050000}"/>
    <cellStyle name="Ausgabe 2 3 2 3 2 2 2" xfId="6211" xr:uid="{00000000-0005-0000-0000-000026050000}"/>
    <cellStyle name="Ausgabe 2 3 2 3 2 2 2 2" xfId="17939" xr:uid="{00000000-0005-0000-0000-000027050000}"/>
    <cellStyle name="Ausgabe 2 3 2 3 2 2 2 3" xfId="29666" xr:uid="{00000000-0005-0000-0000-000028050000}"/>
    <cellStyle name="Ausgabe 2 3 2 3 2 2 3" xfId="10116" xr:uid="{00000000-0005-0000-0000-000029050000}"/>
    <cellStyle name="Ausgabe 2 3 2 3 2 2 3 2" xfId="21844" xr:uid="{00000000-0005-0000-0000-00002A050000}"/>
    <cellStyle name="Ausgabe 2 3 2 3 2 2 3 3" xfId="33571" xr:uid="{00000000-0005-0000-0000-00002B050000}"/>
    <cellStyle name="Ausgabe 2 3 2 3 2 2 4" xfId="14034" xr:uid="{00000000-0005-0000-0000-00002C050000}"/>
    <cellStyle name="Ausgabe 2 3 2 3 2 2 5" xfId="25761" xr:uid="{00000000-0005-0000-0000-00002D050000}"/>
    <cellStyle name="Ausgabe 2 3 2 3 2 3" xfId="3604" xr:uid="{00000000-0005-0000-0000-00002E050000}"/>
    <cellStyle name="Ausgabe 2 3 2 3 2 3 2" xfId="7509" xr:uid="{00000000-0005-0000-0000-00002F050000}"/>
    <cellStyle name="Ausgabe 2 3 2 3 2 3 2 2" xfId="19237" xr:uid="{00000000-0005-0000-0000-000030050000}"/>
    <cellStyle name="Ausgabe 2 3 2 3 2 3 2 3" xfId="30964" xr:uid="{00000000-0005-0000-0000-000031050000}"/>
    <cellStyle name="Ausgabe 2 3 2 3 2 3 3" xfId="11414" xr:uid="{00000000-0005-0000-0000-000032050000}"/>
    <cellStyle name="Ausgabe 2 3 2 3 2 3 3 2" xfId="23142" xr:uid="{00000000-0005-0000-0000-000033050000}"/>
    <cellStyle name="Ausgabe 2 3 2 3 2 3 3 3" xfId="34869" xr:uid="{00000000-0005-0000-0000-000034050000}"/>
    <cellStyle name="Ausgabe 2 3 2 3 2 3 4" xfId="15332" xr:uid="{00000000-0005-0000-0000-000035050000}"/>
    <cellStyle name="Ausgabe 2 3 2 3 2 3 5" xfId="27059" xr:uid="{00000000-0005-0000-0000-000036050000}"/>
    <cellStyle name="Ausgabe 2 3 2 3 2 4" xfId="4913" xr:uid="{00000000-0005-0000-0000-000037050000}"/>
    <cellStyle name="Ausgabe 2 3 2 3 2 4 2" xfId="16641" xr:uid="{00000000-0005-0000-0000-000038050000}"/>
    <cellStyle name="Ausgabe 2 3 2 3 2 4 3" xfId="28368" xr:uid="{00000000-0005-0000-0000-000039050000}"/>
    <cellStyle name="Ausgabe 2 3 2 3 2 5" xfId="8818" xr:uid="{00000000-0005-0000-0000-00003A050000}"/>
    <cellStyle name="Ausgabe 2 3 2 3 2 5 2" xfId="20546" xr:uid="{00000000-0005-0000-0000-00003B050000}"/>
    <cellStyle name="Ausgabe 2 3 2 3 2 5 3" xfId="32273" xr:uid="{00000000-0005-0000-0000-00003C050000}"/>
    <cellStyle name="Ausgabe 2 3 2 3 2 6" xfId="12736" xr:uid="{00000000-0005-0000-0000-00003D050000}"/>
    <cellStyle name="Ausgabe 2 3 2 3 2 7" xfId="24463" xr:uid="{00000000-0005-0000-0000-00003E050000}"/>
    <cellStyle name="Ausgabe 2 3 2 3 3" xfId="1437" xr:uid="{00000000-0005-0000-0000-00003F050000}"/>
    <cellStyle name="Ausgabe 2 3 2 3 3 2" xfId="2735" xr:uid="{00000000-0005-0000-0000-000040050000}"/>
    <cellStyle name="Ausgabe 2 3 2 3 3 2 2" xfId="6640" xr:uid="{00000000-0005-0000-0000-000041050000}"/>
    <cellStyle name="Ausgabe 2 3 2 3 3 2 2 2" xfId="18368" xr:uid="{00000000-0005-0000-0000-000042050000}"/>
    <cellStyle name="Ausgabe 2 3 2 3 3 2 2 3" xfId="30095" xr:uid="{00000000-0005-0000-0000-000043050000}"/>
    <cellStyle name="Ausgabe 2 3 2 3 3 2 3" xfId="10545" xr:uid="{00000000-0005-0000-0000-000044050000}"/>
    <cellStyle name="Ausgabe 2 3 2 3 3 2 3 2" xfId="22273" xr:uid="{00000000-0005-0000-0000-000045050000}"/>
    <cellStyle name="Ausgabe 2 3 2 3 3 2 3 3" xfId="34000" xr:uid="{00000000-0005-0000-0000-000046050000}"/>
    <cellStyle name="Ausgabe 2 3 2 3 3 2 4" xfId="14463" xr:uid="{00000000-0005-0000-0000-000047050000}"/>
    <cellStyle name="Ausgabe 2 3 2 3 3 2 5" xfId="26190" xr:uid="{00000000-0005-0000-0000-000048050000}"/>
    <cellStyle name="Ausgabe 2 3 2 3 3 3" xfId="4033" xr:uid="{00000000-0005-0000-0000-000049050000}"/>
    <cellStyle name="Ausgabe 2 3 2 3 3 3 2" xfId="7938" xr:uid="{00000000-0005-0000-0000-00004A050000}"/>
    <cellStyle name="Ausgabe 2 3 2 3 3 3 2 2" xfId="19666" xr:uid="{00000000-0005-0000-0000-00004B050000}"/>
    <cellStyle name="Ausgabe 2 3 2 3 3 3 2 3" xfId="31393" xr:uid="{00000000-0005-0000-0000-00004C050000}"/>
    <cellStyle name="Ausgabe 2 3 2 3 3 3 3" xfId="11843" xr:uid="{00000000-0005-0000-0000-00004D050000}"/>
    <cellStyle name="Ausgabe 2 3 2 3 3 3 3 2" xfId="23571" xr:uid="{00000000-0005-0000-0000-00004E050000}"/>
    <cellStyle name="Ausgabe 2 3 2 3 3 3 3 3" xfId="35298" xr:uid="{00000000-0005-0000-0000-00004F050000}"/>
    <cellStyle name="Ausgabe 2 3 2 3 3 3 4" xfId="15761" xr:uid="{00000000-0005-0000-0000-000050050000}"/>
    <cellStyle name="Ausgabe 2 3 2 3 3 3 5" xfId="27488" xr:uid="{00000000-0005-0000-0000-000051050000}"/>
    <cellStyle name="Ausgabe 2 3 2 3 3 4" xfId="5342" xr:uid="{00000000-0005-0000-0000-000052050000}"/>
    <cellStyle name="Ausgabe 2 3 2 3 3 4 2" xfId="17070" xr:uid="{00000000-0005-0000-0000-000053050000}"/>
    <cellStyle name="Ausgabe 2 3 2 3 3 4 3" xfId="28797" xr:uid="{00000000-0005-0000-0000-000054050000}"/>
    <cellStyle name="Ausgabe 2 3 2 3 3 5" xfId="9247" xr:uid="{00000000-0005-0000-0000-000055050000}"/>
    <cellStyle name="Ausgabe 2 3 2 3 3 5 2" xfId="20975" xr:uid="{00000000-0005-0000-0000-000056050000}"/>
    <cellStyle name="Ausgabe 2 3 2 3 3 5 3" xfId="32702" xr:uid="{00000000-0005-0000-0000-000057050000}"/>
    <cellStyle name="Ausgabe 2 3 2 3 3 6" xfId="13165" xr:uid="{00000000-0005-0000-0000-000058050000}"/>
    <cellStyle name="Ausgabe 2 3 2 3 3 7" xfId="24892" xr:uid="{00000000-0005-0000-0000-000059050000}"/>
    <cellStyle name="Ausgabe 2 3 2 3 4" xfId="1877" xr:uid="{00000000-0005-0000-0000-00005A050000}"/>
    <cellStyle name="Ausgabe 2 3 2 3 4 2" xfId="5782" xr:uid="{00000000-0005-0000-0000-00005B050000}"/>
    <cellStyle name="Ausgabe 2 3 2 3 4 2 2" xfId="17510" xr:uid="{00000000-0005-0000-0000-00005C050000}"/>
    <cellStyle name="Ausgabe 2 3 2 3 4 2 3" xfId="29237" xr:uid="{00000000-0005-0000-0000-00005D050000}"/>
    <cellStyle name="Ausgabe 2 3 2 3 4 3" xfId="9687" xr:uid="{00000000-0005-0000-0000-00005E050000}"/>
    <cellStyle name="Ausgabe 2 3 2 3 4 3 2" xfId="21415" xr:uid="{00000000-0005-0000-0000-00005F050000}"/>
    <cellStyle name="Ausgabe 2 3 2 3 4 3 3" xfId="33142" xr:uid="{00000000-0005-0000-0000-000060050000}"/>
    <cellStyle name="Ausgabe 2 3 2 3 4 4" xfId="13605" xr:uid="{00000000-0005-0000-0000-000061050000}"/>
    <cellStyle name="Ausgabe 2 3 2 3 4 5" xfId="25332" xr:uid="{00000000-0005-0000-0000-000062050000}"/>
    <cellStyle name="Ausgabe 2 3 2 3 5" xfId="3175" xr:uid="{00000000-0005-0000-0000-000063050000}"/>
    <cellStyle name="Ausgabe 2 3 2 3 5 2" xfId="7080" xr:uid="{00000000-0005-0000-0000-000064050000}"/>
    <cellStyle name="Ausgabe 2 3 2 3 5 2 2" xfId="18808" xr:uid="{00000000-0005-0000-0000-000065050000}"/>
    <cellStyle name="Ausgabe 2 3 2 3 5 2 3" xfId="30535" xr:uid="{00000000-0005-0000-0000-000066050000}"/>
    <cellStyle name="Ausgabe 2 3 2 3 5 3" xfId="10985" xr:uid="{00000000-0005-0000-0000-000067050000}"/>
    <cellStyle name="Ausgabe 2 3 2 3 5 3 2" xfId="22713" xr:uid="{00000000-0005-0000-0000-000068050000}"/>
    <cellStyle name="Ausgabe 2 3 2 3 5 3 3" xfId="34440" xr:uid="{00000000-0005-0000-0000-000069050000}"/>
    <cellStyle name="Ausgabe 2 3 2 3 5 4" xfId="14903" xr:uid="{00000000-0005-0000-0000-00006A050000}"/>
    <cellStyle name="Ausgabe 2 3 2 3 5 5" xfId="26630" xr:uid="{00000000-0005-0000-0000-00006B050000}"/>
    <cellStyle name="Ausgabe 2 3 2 3 6" xfId="4484" xr:uid="{00000000-0005-0000-0000-00006C050000}"/>
    <cellStyle name="Ausgabe 2 3 2 3 6 2" xfId="16212" xr:uid="{00000000-0005-0000-0000-00006D050000}"/>
    <cellStyle name="Ausgabe 2 3 2 3 6 3" xfId="27939" xr:uid="{00000000-0005-0000-0000-00006E050000}"/>
    <cellStyle name="Ausgabe 2 3 2 3 7" xfId="8389" xr:uid="{00000000-0005-0000-0000-00006F050000}"/>
    <cellStyle name="Ausgabe 2 3 2 3 7 2" xfId="20117" xr:uid="{00000000-0005-0000-0000-000070050000}"/>
    <cellStyle name="Ausgabe 2 3 2 3 7 3" xfId="31844" xr:uid="{00000000-0005-0000-0000-000071050000}"/>
    <cellStyle name="Ausgabe 2 3 2 3 8" xfId="12307" xr:uid="{00000000-0005-0000-0000-000072050000}"/>
    <cellStyle name="Ausgabe 2 3 2 3 9" xfId="24034" xr:uid="{00000000-0005-0000-0000-000073050000}"/>
    <cellStyle name="Ausgabe 2 3 2 4" xfId="810" xr:uid="{00000000-0005-0000-0000-000074050000}"/>
    <cellStyle name="Ausgabe 2 3 2 4 2" xfId="2108" xr:uid="{00000000-0005-0000-0000-000075050000}"/>
    <cellStyle name="Ausgabe 2 3 2 4 2 2" xfId="6013" xr:uid="{00000000-0005-0000-0000-000076050000}"/>
    <cellStyle name="Ausgabe 2 3 2 4 2 2 2" xfId="17741" xr:uid="{00000000-0005-0000-0000-000077050000}"/>
    <cellStyle name="Ausgabe 2 3 2 4 2 2 3" xfId="29468" xr:uid="{00000000-0005-0000-0000-000078050000}"/>
    <cellStyle name="Ausgabe 2 3 2 4 2 3" xfId="9918" xr:uid="{00000000-0005-0000-0000-000079050000}"/>
    <cellStyle name="Ausgabe 2 3 2 4 2 3 2" xfId="21646" xr:uid="{00000000-0005-0000-0000-00007A050000}"/>
    <cellStyle name="Ausgabe 2 3 2 4 2 3 3" xfId="33373" xr:uid="{00000000-0005-0000-0000-00007B050000}"/>
    <cellStyle name="Ausgabe 2 3 2 4 2 4" xfId="13836" xr:uid="{00000000-0005-0000-0000-00007C050000}"/>
    <cellStyle name="Ausgabe 2 3 2 4 2 5" xfId="25563" xr:uid="{00000000-0005-0000-0000-00007D050000}"/>
    <cellStyle name="Ausgabe 2 3 2 4 3" xfId="3406" xr:uid="{00000000-0005-0000-0000-00007E050000}"/>
    <cellStyle name="Ausgabe 2 3 2 4 3 2" xfId="7311" xr:uid="{00000000-0005-0000-0000-00007F050000}"/>
    <cellStyle name="Ausgabe 2 3 2 4 3 2 2" xfId="19039" xr:uid="{00000000-0005-0000-0000-000080050000}"/>
    <cellStyle name="Ausgabe 2 3 2 4 3 2 3" xfId="30766" xr:uid="{00000000-0005-0000-0000-000081050000}"/>
    <cellStyle name="Ausgabe 2 3 2 4 3 3" xfId="11216" xr:uid="{00000000-0005-0000-0000-000082050000}"/>
    <cellStyle name="Ausgabe 2 3 2 4 3 3 2" xfId="22944" xr:uid="{00000000-0005-0000-0000-000083050000}"/>
    <cellStyle name="Ausgabe 2 3 2 4 3 3 3" xfId="34671" xr:uid="{00000000-0005-0000-0000-000084050000}"/>
    <cellStyle name="Ausgabe 2 3 2 4 3 4" xfId="15134" xr:uid="{00000000-0005-0000-0000-000085050000}"/>
    <cellStyle name="Ausgabe 2 3 2 4 3 5" xfId="26861" xr:uid="{00000000-0005-0000-0000-000086050000}"/>
    <cellStyle name="Ausgabe 2 3 2 4 4" xfId="4715" xr:uid="{00000000-0005-0000-0000-000087050000}"/>
    <cellStyle name="Ausgabe 2 3 2 4 4 2" xfId="16443" xr:uid="{00000000-0005-0000-0000-000088050000}"/>
    <cellStyle name="Ausgabe 2 3 2 4 4 3" xfId="28170" xr:uid="{00000000-0005-0000-0000-000089050000}"/>
    <cellStyle name="Ausgabe 2 3 2 4 5" xfId="8620" xr:uid="{00000000-0005-0000-0000-00008A050000}"/>
    <cellStyle name="Ausgabe 2 3 2 4 5 2" xfId="20348" xr:uid="{00000000-0005-0000-0000-00008B050000}"/>
    <cellStyle name="Ausgabe 2 3 2 4 5 3" xfId="32075" xr:uid="{00000000-0005-0000-0000-00008C050000}"/>
    <cellStyle name="Ausgabe 2 3 2 4 6" xfId="12538" xr:uid="{00000000-0005-0000-0000-00008D050000}"/>
    <cellStyle name="Ausgabe 2 3 2 4 7" xfId="24265" xr:uid="{00000000-0005-0000-0000-00008E050000}"/>
    <cellStyle name="Ausgabe 2 3 2 5" xfId="1239" xr:uid="{00000000-0005-0000-0000-00008F050000}"/>
    <cellStyle name="Ausgabe 2 3 2 5 2" xfId="2537" xr:uid="{00000000-0005-0000-0000-000090050000}"/>
    <cellStyle name="Ausgabe 2 3 2 5 2 2" xfId="6442" xr:uid="{00000000-0005-0000-0000-000091050000}"/>
    <cellStyle name="Ausgabe 2 3 2 5 2 2 2" xfId="18170" xr:uid="{00000000-0005-0000-0000-000092050000}"/>
    <cellStyle name="Ausgabe 2 3 2 5 2 2 3" xfId="29897" xr:uid="{00000000-0005-0000-0000-000093050000}"/>
    <cellStyle name="Ausgabe 2 3 2 5 2 3" xfId="10347" xr:uid="{00000000-0005-0000-0000-000094050000}"/>
    <cellStyle name="Ausgabe 2 3 2 5 2 3 2" xfId="22075" xr:uid="{00000000-0005-0000-0000-000095050000}"/>
    <cellStyle name="Ausgabe 2 3 2 5 2 3 3" xfId="33802" xr:uid="{00000000-0005-0000-0000-000096050000}"/>
    <cellStyle name="Ausgabe 2 3 2 5 2 4" xfId="14265" xr:uid="{00000000-0005-0000-0000-000097050000}"/>
    <cellStyle name="Ausgabe 2 3 2 5 2 5" xfId="25992" xr:uid="{00000000-0005-0000-0000-000098050000}"/>
    <cellStyle name="Ausgabe 2 3 2 5 3" xfId="3835" xr:uid="{00000000-0005-0000-0000-000099050000}"/>
    <cellStyle name="Ausgabe 2 3 2 5 3 2" xfId="7740" xr:uid="{00000000-0005-0000-0000-00009A050000}"/>
    <cellStyle name="Ausgabe 2 3 2 5 3 2 2" xfId="19468" xr:uid="{00000000-0005-0000-0000-00009B050000}"/>
    <cellStyle name="Ausgabe 2 3 2 5 3 2 3" xfId="31195" xr:uid="{00000000-0005-0000-0000-00009C050000}"/>
    <cellStyle name="Ausgabe 2 3 2 5 3 3" xfId="11645" xr:uid="{00000000-0005-0000-0000-00009D050000}"/>
    <cellStyle name="Ausgabe 2 3 2 5 3 3 2" xfId="23373" xr:uid="{00000000-0005-0000-0000-00009E050000}"/>
    <cellStyle name="Ausgabe 2 3 2 5 3 3 3" xfId="35100" xr:uid="{00000000-0005-0000-0000-00009F050000}"/>
    <cellStyle name="Ausgabe 2 3 2 5 3 4" xfId="15563" xr:uid="{00000000-0005-0000-0000-0000A0050000}"/>
    <cellStyle name="Ausgabe 2 3 2 5 3 5" xfId="27290" xr:uid="{00000000-0005-0000-0000-0000A1050000}"/>
    <cellStyle name="Ausgabe 2 3 2 5 4" xfId="5144" xr:uid="{00000000-0005-0000-0000-0000A2050000}"/>
    <cellStyle name="Ausgabe 2 3 2 5 4 2" xfId="16872" xr:uid="{00000000-0005-0000-0000-0000A3050000}"/>
    <cellStyle name="Ausgabe 2 3 2 5 4 3" xfId="28599" xr:uid="{00000000-0005-0000-0000-0000A4050000}"/>
    <cellStyle name="Ausgabe 2 3 2 5 5" xfId="9049" xr:uid="{00000000-0005-0000-0000-0000A5050000}"/>
    <cellStyle name="Ausgabe 2 3 2 5 5 2" xfId="20777" xr:uid="{00000000-0005-0000-0000-0000A6050000}"/>
    <cellStyle name="Ausgabe 2 3 2 5 5 3" xfId="32504" xr:uid="{00000000-0005-0000-0000-0000A7050000}"/>
    <cellStyle name="Ausgabe 2 3 2 5 6" xfId="12967" xr:uid="{00000000-0005-0000-0000-0000A8050000}"/>
    <cellStyle name="Ausgabe 2 3 2 5 7" xfId="24694" xr:uid="{00000000-0005-0000-0000-0000A9050000}"/>
    <cellStyle name="Ausgabe 2 3 2 6" xfId="1679" xr:uid="{00000000-0005-0000-0000-0000AA050000}"/>
    <cellStyle name="Ausgabe 2 3 2 6 2" xfId="5584" xr:uid="{00000000-0005-0000-0000-0000AB050000}"/>
    <cellStyle name="Ausgabe 2 3 2 6 2 2" xfId="17312" xr:uid="{00000000-0005-0000-0000-0000AC050000}"/>
    <cellStyle name="Ausgabe 2 3 2 6 2 3" xfId="29039" xr:uid="{00000000-0005-0000-0000-0000AD050000}"/>
    <cellStyle name="Ausgabe 2 3 2 6 3" xfId="9489" xr:uid="{00000000-0005-0000-0000-0000AE050000}"/>
    <cellStyle name="Ausgabe 2 3 2 6 3 2" xfId="21217" xr:uid="{00000000-0005-0000-0000-0000AF050000}"/>
    <cellStyle name="Ausgabe 2 3 2 6 3 3" xfId="32944" xr:uid="{00000000-0005-0000-0000-0000B0050000}"/>
    <cellStyle name="Ausgabe 2 3 2 6 4" xfId="13407" xr:uid="{00000000-0005-0000-0000-0000B1050000}"/>
    <cellStyle name="Ausgabe 2 3 2 6 5" xfId="25134" xr:uid="{00000000-0005-0000-0000-0000B2050000}"/>
    <cellStyle name="Ausgabe 2 3 2 7" xfId="2977" xr:uid="{00000000-0005-0000-0000-0000B3050000}"/>
    <cellStyle name="Ausgabe 2 3 2 7 2" xfId="6882" xr:uid="{00000000-0005-0000-0000-0000B4050000}"/>
    <cellStyle name="Ausgabe 2 3 2 7 2 2" xfId="18610" xr:uid="{00000000-0005-0000-0000-0000B5050000}"/>
    <cellStyle name="Ausgabe 2 3 2 7 2 3" xfId="30337" xr:uid="{00000000-0005-0000-0000-0000B6050000}"/>
    <cellStyle name="Ausgabe 2 3 2 7 3" xfId="10787" xr:uid="{00000000-0005-0000-0000-0000B7050000}"/>
    <cellStyle name="Ausgabe 2 3 2 7 3 2" xfId="22515" xr:uid="{00000000-0005-0000-0000-0000B8050000}"/>
    <cellStyle name="Ausgabe 2 3 2 7 3 3" xfId="34242" xr:uid="{00000000-0005-0000-0000-0000B9050000}"/>
    <cellStyle name="Ausgabe 2 3 2 7 4" xfId="14705" xr:uid="{00000000-0005-0000-0000-0000BA050000}"/>
    <cellStyle name="Ausgabe 2 3 2 7 5" xfId="26432" xr:uid="{00000000-0005-0000-0000-0000BB050000}"/>
    <cellStyle name="Ausgabe 2 3 2 8" xfId="4286" xr:uid="{00000000-0005-0000-0000-0000BC050000}"/>
    <cellStyle name="Ausgabe 2 3 2 8 2" xfId="16014" xr:uid="{00000000-0005-0000-0000-0000BD050000}"/>
    <cellStyle name="Ausgabe 2 3 2 8 3" xfId="27741" xr:uid="{00000000-0005-0000-0000-0000BE050000}"/>
    <cellStyle name="Ausgabe 2 3 2 9" xfId="8191" xr:uid="{00000000-0005-0000-0000-0000BF050000}"/>
    <cellStyle name="Ausgabe 2 3 2 9 2" xfId="19919" xr:uid="{00000000-0005-0000-0000-0000C0050000}"/>
    <cellStyle name="Ausgabe 2 3 2 9 3" xfId="31646" xr:uid="{00000000-0005-0000-0000-0000C1050000}"/>
    <cellStyle name="Ausgabe 2 3 3" xfId="403" xr:uid="{00000000-0005-0000-0000-0000C2050000}"/>
    <cellStyle name="Ausgabe 2 3 3 10" xfId="12131" xr:uid="{00000000-0005-0000-0000-0000C3050000}"/>
    <cellStyle name="Ausgabe 2 3 3 11" xfId="23858" xr:uid="{00000000-0005-0000-0000-0000C4050000}"/>
    <cellStyle name="Ausgabe 2 3 3 2" xfId="502" xr:uid="{00000000-0005-0000-0000-0000C5050000}"/>
    <cellStyle name="Ausgabe 2 3 3 2 2" xfId="931" xr:uid="{00000000-0005-0000-0000-0000C6050000}"/>
    <cellStyle name="Ausgabe 2 3 3 2 2 2" xfId="2229" xr:uid="{00000000-0005-0000-0000-0000C7050000}"/>
    <cellStyle name="Ausgabe 2 3 3 2 2 2 2" xfId="6134" xr:uid="{00000000-0005-0000-0000-0000C8050000}"/>
    <cellStyle name="Ausgabe 2 3 3 2 2 2 2 2" xfId="17862" xr:uid="{00000000-0005-0000-0000-0000C9050000}"/>
    <cellStyle name="Ausgabe 2 3 3 2 2 2 2 3" xfId="29589" xr:uid="{00000000-0005-0000-0000-0000CA050000}"/>
    <cellStyle name="Ausgabe 2 3 3 2 2 2 3" xfId="10039" xr:uid="{00000000-0005-0000-0000-0000CB050000}"/>
    <cellStyle name="Ausgabe 2 3 3 2 2 2 3 2" xfId="21767" xr:uid="{00000000-0005-0000-0000-0000CC050000}"/>
    <cellStyle name="Ausgabe 2 3 3 2 2 2 3 3" xfId="33494" xr:uid="{00000000-0005-0000-0000-0000CD050000}"/>
    <cellStyle name="Ausgabe 2 3 3 2 2 2 4" xfId="13957" xr:uid="{00000000-0005-0000-0000-0000CE050000}"/>
    <cellStyle name="Ausgabe 2 3 3 2 2 2 5" xfId="25684" xr:uid="{00000000-0005-0000-0000-0000CF050000}"/>
    <cellStyle name="Ausgabe 2 3 3 2 2 3" xfId="3527" xr:uid="{00000000-0005-0000-0000-0000D0050000}"/>
    <cellStyle name="Ausgabe 2 3 3 2 2 3 2" xfId="7432" xr:uid="{00000000-0005-0000-0000-0000D1050000}"/>
    <cellStyle name="Ausgabe 2 3 3 2 2 3 2 2" xfId="19160" xr:uid="{00000000-0005-0000-0000-0000D2050000}"/>
    <cellStyle name="Ausgabe 2 3 3 2 2 3 2 3" xfId="30887" xr:uid="{00000000-0005-0000-0000-0000D3050000}"/>
    <cellStyle name="Ausgabe 2 3 3 2 2 3 3" xfId="11337" xr:uid="{00000000-0005-0000-0000-0000D4050000}"/>
    <cellStyle name="Ausgabe 2 3 3 2 2 3 3 2" xfId="23065" xr:uid="{00000000-0005-0000-0000-0000D5050000}"/>
    <cellStyle name="Ausgabe 2 3 3 2 2 3 3 3" xfId="34792" xr:uid="{00000000-0005-0000-0000-0000D6050000}"/>
    <cellStyle name="Ausgabe 2 3 3 2 2 3 4" xfId="15255" xr:uid="{00000000-0005-0000-0000-0000D7050000}"/>
    <cellStyle name="Ausgabe 2 3 3 2 2 3 5" xfId="26982" xr:uid="{00000000-0005-0000-0000-0000D8050000}"/>
    <cellStyle name="Ausgabe 2 3 3 2 2 4" xfId="4836" xr:uid="{00000000-0005-0000-0000-0000D9050000}"/>
    <cellStyle name="Ausgabe 2 3 3 2 2 4 2" xfId="16564" xr:uid="{00000000-0005-0000-0000-0000DA050000}"/>
    <cellStyle name="Ausgabe 2 3 3 2 2 4 3" xfId="28291" xr:uid="{00000000-0005-0000-0000-0000DB050000}"/>
    <cellStyle name="Ausgabe 2 3 3 2 2 5" xfId="8741" xr:uid="{00000000-0005-0000-0000-0000DC050000}"/>
    <cellStyle name="Ausgabe 2 3 3 2 2 5 2" xfId="20469" xr:uid="{00000000-0005-0000-0000-0000DD050000}"/>
    <cellStyle name="Ausgabe 2 3 3 2 2 5 3" xfId="32196" xr:uid="{00000000-0005-0000-0000-0000DE050000}"/>
    <cellStyle name="Ausgabe 2 3 3 2 2 6" xfId="12659" xr:uid="{00000000-0005-0000-0000-0000DF050000}"/>
    <cellStyle name="Ausgabe 2 3 3 2 2 7" xfId="24386" xr:uid="{00000000-0005-0000-0000-0000E0050000}"/>
    <cellStyle name="Ausgabe 2 3 3 2 3" xfId="1360" xr:uid="{00000000-0005-0000-0000-0000E1050000}"/>
    <cellStyle name="Ausgabe 2 3 3 2 3 2" xfId="2658" xr:uid="{00000000-0005-0000-0000-0000E2050000}"/>
    <cellStyle name="Ausgabe 2 3 3 2 3 2 2" xfId="6563" xr:uid="{00000000-0005-0000-0000-0000E3050000}"/>
    <cellStyle name="Ausgabe 2 3 3 2 3 2 2 2" xfId="18291" xr:uid="{00000000-0005-0000-0000-0000E4050000}"/>
    <cellStyle name="Ausgabe 2 3 3 2 3 2 2 3" xfId="30018" xr:uid="{00000000-0005-0000-0000-0000E5050000}"/>
    <cellStyle name="Ausgabe 2 3 3 2 3 2 3" xfId="10468" xr:uid="{00000000-0005-0000-0000-0000E6050000}"/>
    <cellStyle name="Ausgabe 2 3 3 2 3 2 3 2" xfId="22196" xr:uid="{00000000-0005-0000-0000-0000E7050000}"/>
    <cellStyle name="Ausgabe 2 3 3 2 3 2 3 3" xfId="33923" xr:uid="{00000000-0005-0000-0000-0000E8050000}"/>
    <cellStyle name="Ausgabe 2 3 3 2 3 2 4" xfId="14386" xr:uid="{00000000-0005-0000-0000-0000E9050000}"/>
    <cellStyle name="Ausgabe 2 3 3 2 3 2 5" xfId="26113" xr:uid="{00000000-0005-0000-0000-0000EA050000}"/>
    <cellStyle name="Ausgabe 2 3 3 2 3 3" xfId="3956" xr:uid="{00000000-0005-0000-0000-0000EB050000}"/>
    <cellStyle name="Ausgabe 2 3 3 2 3 3 2" xfId="7861" xr:uid="{00000000-0005-0000-0000-0000EC050000}"/>
    <cellStyle name="Ausgabe 2 3 3 2 3 3 2 2" xfId="19589" xr:uid="{00000000-0005-0000-0000-0000ED050000}"/>
    <cellStyle name="Ausgabe 2 3 3 2 3 3 2 3" xfId="31316" xr:uid="{00000000-0005-0000-0000-0000EE050000}"/>
    <cellStyle name="Ausgabe 2 3 3 2 3 3 3" xfId="11766" xr:uid="{00000000-0005-0000-0000-0000EF050000}"/>
    <cellStyle name="Ausgabe 2 3 3 2 3 3 3 2" xfId="23494" xr:uid="{00000000-0005-0000-0000-0000F0050000}"/>
    <cellStyle name="Ausgabe 2 3 3 2 3 3 3 3" xfId="35221" xr:uid="{00000000-0005-0000-0000-0000F1050000}"/>
    <cellStyle name="Ausgabe 2 3 3 2 3 3 4" xfId="15684" xr:uid="{00000000-0005-0000-0000-0000F2050000}"/>
    <cellStyle name="Ausgabe 2 3 3 2 3 3 5" xfId="27411" xr:uid="{00000000-0005-0000-0000-0000F3050000}"/>
    <cellStyle name="Ausgabe 2 3 3 2 3 4" xfId="5265" xr:uid="{00000000-0005-0000-0000-0000F4050000}"/>
    <cellStyle name="Ausgabe 2 3 3 2 3 4 2" xfId="16993" xr:uid="{00000000-0005-0000-0000-0000F5050000}"/>
    <cellStyle name="Ausgabe 2 3 3 2 3 4 3" xfId="28720" xr:uid="{00000000-0005-0000-0000-0000F6050000}"/>
    <cellStyle name="Ausgabe 2 3 3 2 3 5" xfId="9170" xr:uid="{00000000-0005-0000-0000-0000F7050000}"/>
    <cellStyle name="Ausgabe 2 3 3 2 3 5 2" xfId="20898" xr:uid="{00000000-0005-0000-0000-0000F8050000}"/>
    <cellStyle name="Ausgabe 2 3 3 2 3 5 3" xfId="32625" xr:uid="{00000000-0005-0000-0000-0000F9050000}"/>
    <cellStyle name="Ausgabe 2 3 3 2 3 6" xfId="13088" xr:uid="{00000000-0005-0000-0000-0000FA050000}"/>
    <cellStyle name="Ausgabe 2 3 3 2 3 7" xfId="24815" xr:uid="{00000000-0005-0000-0000-0000FB050000}"/>
    <cellStyle name="Ausgabe 2 3 3 2 4" xfId="1800" xr:uid="{00000000-0005-0000-0000-0000FC050000}"/>
    <cellStyle name="Ausgabe 2 3 3 2 4 2" xfId="5705" xr:uid="{00000000-0005-0000-0000-0000FD050000}"/>
    <cellStyle name="Ausgabe 2 3 3 2 4 2 2" xfId="17433" xr:uid="{00000000-0005-0000-0000-0000FE050000}"/>
    <cellStyle name="Ausgabe 2 3 3 2 4 2 3" xfId="29160" xr:uid="{00000000-0005-0000-0000-0000FF050000}"/>
    <cellStyle name="Ausgabe 2 3 3 2 4 3" xfId="9610" xr:uid="{00000000-0005-0000-0000-000000060000}"/>
    <cellStyle name="Ausgabe 2 3 3 2 4 3 2" xfId="21338" xr:uid="{00000000-0005-0000-0000-000001060000}"/>
    <cellStyle name="Ausgabe 2 3 3 2 4 3 3" xfId="33065" xr:uid="{00000000-0005-0000-0000-000002060000}"/>
    <cellStyle name="Ausgabe 2 3 3 2 4 4" xfId="13528" xr:uid="{00000000-0005-0000-0000-000003060000}"/>
    <cellStyle name="Ausgabe 2 3 3 2 4 5" xfId="25255" xr:uid="{00000000-0005-0000-0000-000004060000}"/>
    <cellStyle name="Ausgabe 2 3 3 2 5" xfId="3098" xr:uid="{00000000-0005-0000-0000-000005060000}"/>
    <cellStyle name="Ausgabe 2 3 3 2 5 2" xfId="7003" xr:uid="{00000000-0005-0000-0000-000006060000}"/>
    <cellStyle name="Ausgabe 2 3 3 2 5 2 2" xfId="18731" xr:uid="{00000000-0005-0000-0000-000007060000}"/>
    <cellStyle name="Ausgabe 2 3 3 2 5 2 3" xfId="30458" xr:uid="{00000000-0005-0000-0000-000008060000}"/>
    <cellStyle name="Ausgabe 2 3 3 2 5 3" xfId="10908" xr:uid="{00000000-0005-0000-0000-000009060000}"/>
    <cellStyle name="Ausgabe 2 3 3 2 5 3 2" xfId="22636" xr:uid="{00000000-0005-0000-0000-00000A060000}"/>
    <cellStyle name="Ausgabe 2 3 3 2 5 3 3" xfId="34363" xr:uid="{00000000-0005-0000-0000-00000B060000}"/>
    <cellStyle name="Ausgabe 2 3 3 2 5 4" xfId="14826" xr:uid="{00000000-0005-0000-0000-00000C060000}"/>
    <cellStyle name="Ausgabe 2 3 3 2 5 5" xfId="26553" xr:uid="{00000000-0005-0000-0000-00000D060000}"/>
    <cellStyle name="Ausgabe 2 3 3 2 6" xfId="4407" xr:uid="{00000000-0005-0000-0000-00000E060000}"/>
    <cellStyle name="Ausgabe 2 3 3 2 6 2" xfId="16135" xr:uid="{00000000-0005-0000-0000-00000F060000}"/>
    <cellStyle name="Ausgabe 2 3 3 2 6 3" xfId="27862" xr:uid="{00000000-0005-0000-0000-000010060000}"/>
    <cellStyle name="Ausgabe 2 3 3 2 7" xfId="8312" xr:uid="{00000000-0005-0000-0000-000011060000}"/>
    <cellStyle name="Ausgabe 2 3 3 2 7 2" xfId="20040" xr:uid="{00000000-0005-0000-0000-000012060000}"/>
    <cellStyle name="Ausgabe 2 3 3 2 7 3" xfId="31767" xr:uid="{00000000-0005-0000-0000-000013060000}"/>
    <cellStyle name="Ausgabe 2 3 3 2 8" xfId="12230" xr:uid="{00000000-0005-0000-0000-000014060000}"/>
    <cellStyle name="Ausgabe 2 3 3 2 9" xfId="23957" xr:uid="{00000000-0005-0000-0000-000015060000}"/>
    <cellStyle name="Ausgabe 2 3 3 3" xfId="601" xr:uid="{00000000-0005-0000-0000-000016060000}"/>
    <cellStyle name="Ausgabe 2 3 3 3 2" xfId="1030" xr:uid="{00000000-0005-0000-0000-000017060000}"/>
    <cellStyle name="Ausgabe 2 3 3 3 2 2" xfId="2328" xr:uid="{00000000-0005-0000-0000-000018060000}"/>
    <cellStyle name="Ausgabe 2 3 3 3 2 2 2" xfId="6233" xr:uid="{00000000-0005-0000-0000-000019060000}"/>
    <cellStyle name="Ausgabe 2 3 3 3 2 2 2 2" xfId="17961" xr:uid="{00000000-0005-0000-0000-00001A060000}"/>
    <cellStyle name="Ausgabe 2 3 3 3 2 2 2 3" xfId="29688" xr:uid="{00000000-0005-0000-0000-00001B060000}"/>
    <cellStyle name="Ausgabe 2 3 3 3 2 2 3" xfId="10138" xr:uid="{00000000-0005-0000-0000-00001C060000}"/>
    <cellStyle name="Ausgabe 2 3 3 3 2 2 3 2" xfId="21866" xr:uid="{00000000-0005-0000-0000-00001D060000}"/>
    <cellStyle name="Ausgabe 2 3 3 3 2 2 3 3" xfId="33593" xr:uid="{00000000-0005-0000-0000-00001E060000}"/>
    <cellStyle name="Ausgabe 2 3 3 3 2 2 4" xfId="14056" xr:uid="{00000000-0005-0000-0000-00001F060000}"/>
    <cellStyle name="Ausgabe 2 3 3 3 2 2 5" xfId="25783" xr:uid="{00000000-0005-0000-0000-000020060000}"/>
    <cellStyle name="Ausgabe 2 3 3 3 2 3" xfId="3626" xr:uid="{00000000-0005-0000-0000-000021060000}"/>
    <cellStyle name="Ausgabe 2 3 3 3 2 3 2" xfId="7531" xr:uid="{00000000-0005-0000-0000-000022060000}"/>
    <cellStyle name="Ausgabe 2 3 3 3 2 3 2 2" xfId="19259" xr:uid="{00000000-0005-0000-0000-000023060000}"/>
    <cellStyle name="Ausgabe 2 3 3 3 2 3 2 3" xfId="30986" xr:uid="{00000000-0005-0000-0000-000024060000}"/>
    <cellStyle name="Ausgabe 2 3 3 3 2 3 3" xfId="11436" xr:uid="{00000000-0005-0000-0000-000025060000}"/>
    <cellStyle name="Ausgabe 2 3 3 3 2 3 3 2" xfId="23164" xr:uid="{00000000-0005-0000-0000-000026060000}"/>
    <cellStyle name="Ausgabe 2 3 3 3 2 3 3 3" xfId="34891" xr:uid="{00000000-0005-0000-0000-000027060000}"/>
    <cellStyle name="Ausgabe 2 3 3 3 2 3 4" xfId="15354" xr:uid="{00000000-0005-0000-0000-000028060000}"/>
    <cellStyle name="Ausgabe 2 3 3 3 2 3 5" xfId="27081" xr:uid="{00000000-0005-0000-0000-000029060000}"/>
    <cellStyle name="Ausgabe 2 3 3 3 2 4" xfId="4935" xr:uid="{00000000-0005-0000-0000-00002A060000}"/>
    <cellStyle name="Ausgabe 2 3 3 3 2 4 2" xfId="16663" xr:uid="{00000000-0005-0000-0000-00002B060000}"/>
    <cellStyle name="Ausgabe 2 3 3 3 2 4 3" xfId="28390" xr:uid="{00000000-0005-0000-0000-00002C060000}"/>
    <cellStyle name="Ausgabe 2 3 3 3 2 5" xfId="8840" xr:uid="{00000000-0005-0000-0000-00002D060000}"/>
    <cellStyle name="Ausgabe 2 3 3 3 2 5 2" xfId="20568" xr:uid="{00000000-0005-0000-0000-00002E060000}"/>
    <cellStyle name="Ausgabe 2 3 3 3 2 5 3" xfId="32295" xr:uid="{00000000-0005-0000-0000-00002F060000}"/>
    <cellStyle name="Ausgabe 2 3 3 3 2 6" xfId="12758" xr:uid="{00000000-0005-0000-0000-000030060000}"/>
    <cellStyle name="Ausgabe 2 3 3 3 2 7" xfId="24485" xr:uid="{00000000-0005-0000-0000-000031060000}"/>
    <cellStyle name="Ausgabe 2 3 3 3 3" xfId="1459" xr:uid="{00000000-0005-0000-0000-000032060000}"/>
    <cellStyle name="Ausgabe 2 3 3 3 3 2" xfId="2757" xr:uid="{00000000-0005-0000-0000-000033060000}"/>
    <cellStyle name="Ausgabe 2 3 3 3 3 2 2" xfId="6662" xr:uid="{00000000-0005-0000-0000-000034060000}"/>
    <cellStyle name="Ausgabe 2 3 3 3 3 2 2 2" xfId="18390" xr:uid="{00000000-0005-0000-0000-000035060000}"/>
    <cellStyle name="Ausgabe 2 3 3 3 3 2 2 3" xfId="30117" xr:uid="{00000000-0005-0000-0000-000036060000}"/>
    <cellStyle name="Ausgabe 2 3 3 3 3 2 3" xfId="10567" xr:uid="{00000000-0005-0000-0000-000037060000}"/>
    <cellStyle name="Ausgabe 2 3 3 3 3 2 3 2" xfId="22295" xr:uid="{00000000-0005-0000-0000-000038060000}"/>
    <cellStyle name="Ausgabe 2 3 3 3 3 2 3 3" xfId="34022" xr:uid="{00000000-0005-0000-0000-000039060000}"/>
    <cellStyle name="Ausgabe 2 3 3 3 3 2 4" xfId="14485" xr:uid="{00000000-0005-0000-0000-00003A060000}"/>
    <cellStyle name="Ausgabe 2 3 3 3 3 2 5" xfId="26212" xr:uid="{00000000-0005-0000-0000-00003B060000}"/>
    <cellStyle name="Ausgabe 2 3 3 3 3 3" xfId="4055" xr:uid="{00000000-0005-0000-0000-00003C060000}"/>
    <cellStyle name="Ausgabe 2 3 3 3 3 3 2" xfId="7960" xr:uid="{00000000-0005-0000-0000-00003D060000}"/>
    <cellStyle name="Ausgabe 2 3 3 3 3 3 2 2" xfId="19688" xr:uid="{00000000-0005-0000-0000-00003E060000}"/>
    <cellStyle name="Ausgabe 2 3 3 3 3 3 2 3" xfId="31415" xr:uid="{00000000-0005-0000-0000-00003F060000}"/>
    <cellStyle name="Ausgabe 2 3 3 3 3 3 3" xfId="11865" xr:uid="{00000000-0005-0000-0000-000040060000}"/>
    <cellStyle name="Ausgabe 2 3 3 3 3 3 3 2" xfId="23593" xr:uid="{00000000-0005-0000-0000-000041060000}"/>
    <cellStyle name="Ausgabe 2 3 3 3 3 3 3 3" xfId="35320" xr:uid="{00000000-0005-0000-0000-000042060000}"/>
    <cellStyle name="Ausgabe 2 3 3 3 3 3 4" xfId="15783" xr:uid="{00000000-0005-0000-0000-000043060000}"/>
    <cellStyle name="Ausgabe 2 3 3 3 3 3 5" xfId="27510" xr:uid="{00000000-0005-0000-0000-000044060000}"/>
    <cellStyle name="Ausgabe 2 3 3 3 3 4" xfId="5364" xr:uid="{00000000-0005-0000-0000-000045060000}"/>
    <cellStyle name="Ausgabe 2 3 3 3 3 4 2" xfId="17092" xr:uid="{00000000-0005-0000-0000-000046060000}"/>
    <cellStyle name="Ausgabe 2 3 3 3 3 4 3" xfId="28819" xr:uid="{00000000-0005-0000-0000-000047060000}"/>
    <cellStyle name="Ausgabe 2 3 3 3 3 5" xfId="9269" xr:uid="{00000000-0005-0000-0000-000048060000}"/>
    <cellStyle name="Ausgabe 2 3 3 3 3 5 2" xfId="20997" xr:uid="{00000000-0005-0000-0000-000049060000}"/>
    <cellStyle name="Ausgabe 2 3 3 3 3 5 3" xfId="32724" xr:uid="{00000000-0005-0000-0000-00004A060000}"/>
    <cellStyle name="Ausgabe 2 3 3 3 3 6" xfId="13187" xr:uid="{00000000-0005-0000-0000-00004B060000}"/>
    <cellStyle name="Ausgabe 2 3 3 3 3 7" xfId="24914" xr:uid="{00000000-0005-0000-0000-00004C060000}"/>
    <cellStyle name="Ausgabe 2 3 3 3 4" xfId="1899" xr:uid="{00000000-0005-0000-0000-00004D060000}"/>
    <cellStyle name="Ausgabe 2 3 3 3 4 2" xfId="5804" xr:uid="{00000000-0005-0000-0000-00004E060000}"/>
    <cellStyle name="Ausgabe 2 3 3 3 4 2 2" xfId="17532" xr:uid="{00000000-0005-0000-0000-00004F060000}"/>
    <cellStyle name="Ausgabe 2 3 3 3 4 2 3" xfId="29259" xr:uid="{00000000-0005-0000-0000-000050060000}"/>
    <cellStyle name="Ausgabe 2 3 3 3 4 3" xfId="9709" xr:uid="{00000000-0005-0000-0000-000051060000}"/>
    <cellStyle name="Ausgabe 2 3 3 3 4 3 2" xfId="21437" xr:uid="{00000000-0005-0000-0000-000052060000}"/>
    <cellStyle name="Ausgabe 2 3 3 3 4 3 3" xfId="33164" xr:uid="{00000000-0005-0000-0000-000053060000}"/>
    <cellStyle name="Ausgabe 2 3 3 3 4 4" xfId="13627" xr:uid="{00000000-0005-0000-0000-000054060000}"/>
    <cellStyle name="Ausgabe 2 3 3 3 4 5" xfId="25354" xr:uid="{00000000-0005-0000-0000-000055060000}"/>
    <cellStyle name="Ausgabe 2 3 3 3 5" xfId="3197" xr:uid="{00000000-0005-0000-0000-000056060000}"/>
    <cellStyle name="Ausgabe 2 3 3 3 5 2" xfId="7102" xr:uid="{00000000-0005-0000-0000-000057060000}"/>
    <cellStyle name="Ausgabe 2 3 3 3 5 2 2" xfId="18830" xr:uid="{00000000-0005-0000-0000-000058060000}"/>
    <cellStyle name="Ausgabe 2 3 3 3 5 2 3" xfId="30557" xr:uid="{00000000-0005-0000-0000-000059060000}"/>
    <cellStyle name="Ausgabe 2 3 3 3 5 3" xfId="11007" xr:uid="{00000000-0005-0000-0000-00005A060000}"/>
    <cellStyle name="Ausgabe 2 3 3 3 5 3 2" xfId="22735" xr:uid="{00000000-0005-0000-0000-00005B060000}"/>
    <cellStyle name="Ausgabe 2 3 3 3 5 3 3" xfId="34462" xr:uid="{00000000-0005-0000-0000-00005C060000}"/>
    <cellStyle name="Ausgabe 2 3 3 3 5 4" xfId="14925" xr:uid="{00000000-0005-0000-0000-00005D060000}"/>
    <cellStyle name="Ausgabe 2 3 3 3 5 5" xfId="26652" xr:uid="{00000000-0005-0000-0000-00005E060000}"/>
    <cellStyle name="Ausgabe 2 3 3 3 6" xfId="4506" xr:uid="{00000000-0005-0000-0000-00005F060000}"/>
    <cellStyle name="Ausgabe 2 3 3 3 6 2" xfId="16234" xr:uid="{00000000-0005-0000-0000-000060060000}"/>
    <cellStyle name="Ausgabe 2 3 3 3 6 3" xfId="27961" xr:uid="{00000000-0005-0000-0000-000061060000}"/>
    <cellStyle name="Ausgabe 2 3 3 3 7" xfId="8411" xr:uid="{00000000-0005-0000-0000-000062060000}"/>
    <cellStyle name="Ausgabe 2 3 3 3 7 2" xfId="20139" xr:uid="{00000000-0005-0000-0000-000063060000}"/>
    <cellStyle name="Ausgabe 2 3 3 3 7 3" xfId="31866" xr:uid="{00000000-0005-0000-0000-000064060000}"/>
    <cellStyle name="Ausgabe 2 3 3 3 8" xfId="12329" xr:uid="{00000000-0005-0000-0000-000065060000}"/>
    <cellStyle name="Ausgabe 2 3 3 3 9" xfId="24056" xr:uid="{00000000-0005-0000-0000-000066060000}"/>
    <cellStyle name="Ausgabe 2 3 3 4" xfId="832" xr:uid="{00000000-0005-0000-0000-000067060000}"/>
    <cellStyle name="Ausgabe 2 3 3 4 2" xfId="2130" xr:uid="{00000000-0005-0000-0000-000068060000}"/>
    <cellStyle name="Ausgabe 2 3 3 4 2 2" xfId="6035" xr:uid="{00000000-0005-0000-0000-000069060000}"/>
    <cellStyle name="Ausgabe 2 3 3 4 2 2 2" xfId="17763" xr:uid="{00000000-0005-0000-0000-00006A060000}"/>
    <cellStyle name="Ausgabe 2 3 3 4 2 2 3" xfId="29490" xr:uid="{00000000-0005-0000-0000-00006B060000}"/>
    <cellStyle name="Ausgabe 2 3 3 4 2 3" xfId="9940" xr:uid="{00000000-0005-0000-0000-00006C060000}"/>
    <cellStyle name="Ausgabe 2 3 3 4 2 3 2" xfId="21668" xr:uid="{00000000-0005-0000-0000-00006D060000}"/>
    <cellStyle name="Ausgabe 2 3 3 4 2 3 3" xfId="33395" xr:uid="{00000000-0005-0000-0000-00006E060000}"/>
    <cellStyle name="Ausgabe 2 3 3 4 2 4" xfId="13858" xr:uid="{00000000-0005-0000-0000-00006F060000}"/>
    <cellStyle name="Ausgabe 2 3 3 4 2 5" xfId="25585" xr:uid="{00000000-0005-0000-0000-000070060000}"/>
    <cellStyle name="Ausgabe 2 3 3 4 3" xfId="3428" xr:uid="{00000000-0005-0000-0000-000071060000}"/>
    <cellStyle name="Ausgabe 2 3 3 4 3 2" xfId="7333" xr:uid="{00000000-0005-0000-0000-000072060000}"/>
    <cellStyle name="Ausgabe 2 3 3 4 3 2 2" xfId="19061" xr:uid="{00000000-0005-0000-0000-000073060000}"/>
    <cellStyle name="Ausgabe 2 3 3 4 3 2 3" xfId="30788" xr:uid="{00000000-0005-0000-0000-000074060000}"/>
    <cellStyle name="Ausgabe 2 3 3 4 3 3" xfId="11238" xr:uid="{00000000-0005-0000-0000-000075060000}"/>
    <cellStyle name="Ausgabe 2 3 3 4 3 3 2" xfId="22966" xr:uid="{00000000-0005-0000-0000-000076060000}"/>
    <cellStyle name="Ausgabe 2 3 3 4 3 3 3" xfId="34693" xr:uid="{00000000-0005-0000-0000-000077060000}"/>
    <cellStyle name="Ausgabe 2 3 3 4 3 4" xfId="15156" xr:uid="{00000000-0005-0000-0000-000078060000}"/>
    <cellStyle name="Ausgabe 2 3 3 4 3 5" xfId="26883" xr:uid="{00000000-0005-0000-0000-000079060000}"/>
    <cellStyle name="Ausgabe 2 3 3 4 4" xfId="4737" xr:uid="{00000000-0005-0000-0000-00007A060000}"/>
    <cellStyle name="Ausgabe 2 3 3 4 4 2" xfId="16465" xr:uid="{00000000-0005-0000-0000-00007B060000}"/>
    <cellStyle name="Ausgabe 2 3 3 4 4 3" xfId="28192" xr:uid="{00000000-0005-0000-0000-00007C060000}"/>
    <cellStyle name="Ausgabe 2 3 3 4 5" xfId="8642" xr:uid="{00000000-0005-0000-0000-00007D060000}"/>
    <cellStyle name="Ausgabe 2 3 3 4 5 2" xfId="20370" xr:uid="{00000000-0005-0000-0000-00007E060000}"/>
    <cellStyle name="Ausgabe 2 3 3 4 5 3" xfId="32097" xr:uid="{00000000-0005-0000-0000-00007F060000}"/>
    <cellStyle name="Ausgabe 2 3 3 4 6" xfId="12560" xr:uid="{00000000-0005-0000-0000-000080060000}"/>
    <cellStyle name="Ausgabe 2 3 3 4 7" xfId="24287" xr:uid="{00000000-0005-0000-0000-000081060000}"/>
    <cellStyle name="Ausgabe 2 3 3 5" xfId="1261" xr:uid="{00000000-0005-0000-0000-000082060000}"/>
    <cellStyle name="Ausgabe 2 3 3 5 2" xfId="2559" xr:uid="{00000000-0005-0000-0000-000083060000}"/>
    <cellStyle name="Ausgabe 2 3 3 5 2 2" xfId="6464" xr:uid="{00000000-0005-0000-0000-000084060000}"/>
    <cellStyle name="Ausgabe 2 3 3 5 2 2 2" xfId="18192" xr:uid="{00000000-0005-0000-0000-000085060000}"/>
    <cellStyle name="Ausgabe 2 3 3 5 2 2 3" xfId="29919" xr:uid="{00000000-0005-0000-0000-000086060000}"/>
    <cellStyle name="Ausgabe 2 3 3 5 2 3" xfId="10369" xr:uid="{00000000-0005-0000-0000-000087060000}"/>
    <cellStyle name="Ausgabe 2 3 3 5 2 3 2" xfId="22097" xr:uid="{00000000-0005-0000-0000-000088060000}"/>
    <cellStyle name="Ausgabe 2 3 3 5 2 3 3" xfId="33824" xr:uid="{00000000-0005-0000-0000-000089060000}"/>
    <cellStyle name="Ausgabe 2 3 3 5 2 4" xfId="14287" xr:uid="{00000000-0005-0000-0000-00008A060000}"/>
    <cellStyle name="Ausgabe 2 3 3 5 2 5" xfId="26014" xr:uid="{00000000-0005-0000-0000-00008B060000}"/>
    <cellStyle name="Ausgabe 2 3 3 5 3" xfId="3857" xr:uid="{00000000-0005-0000-0000-00008C060000}"/>
    <cellStyle name="Ausgabe 2 3 3 5 3 2" xfId="7762" xr:uid="{00000000-0005-0000-0000-00008D060000}"/>
    <cellStyle name="Ausgabe 2 3 3 5 3 2 2" xfId="19490" xr:uid="{00000000-0005-0000-0000-00008E060000}"/>
    <cellStyle name="Ausgabe 2 3 3 5 3 2 3" xfId="31217" xr:uid="{00000000-0005-0000-0000-00008F060000}"/>
    <cellStyle name="Ausgabe 2 3 3 5 3 3" xfId="11667" xr:uid="{00000000-0005-0000-0000-000090060000}"/>
    <cellStyle name="Ausgabe 2 3 3 5 3 3 2" xfId="23395" xr:uid="{00000000-0005-0000-0000-000091060000}"/>
    <cellStyle name="Ausgabe 2 3 3 5 3 3 3" xfId="35122" xr:uid="{00000000-0005-0000-0000-000092060000}"/>
    <cellStyle name="Ausgabe 2 3 3 5 3 4" xfId="15585" xr:uid="{00000000-0005-0000-0000-000093060000}"/>
    <cellStyle name="Ausgabe 2 3 3 5 3 5" xfId="27312" xr:uid="{00000000-0005-0000-0000-000094060000}"/>
    <cellStyle name="Ausgabe 2 3 3 5 4" xfId="5166" xr:uid="{00000000-0005-0000-0000-000095060000}"/>
    <cellStyle name="Ausgabe 2 3 3 5 4 2" xfId="16894" xr:uid="{00000000-0005-0000-0000-000096060000}"/>
    <cellStyle name="Ausgabe 2 3 3 5 4 3" xfId="28621" xr:uid="{00000000-0005-0000-0000-000097060000}"/>
    <cellStyle name="Ausgabe 2 3 3 5 5" xfId="9071" xr:uid="{00000000-0005-0000-0000-000098060000}"/>
    <cellStyle name="Ausgabe 2 3 3 5 5 2" xfId="20799" xr:uid="{00000000-0005-0000-0000-000099060000}"/>
    <cellStyle name="Ausgabe 2 3 3 5 5 3" xfId="32526" xr:uid="{00000000-0005-0000-0000-00009A060000}"/>
    <cellStyle name="Ausgabe 2 3 3 5 6" xfId="12989" xr:uid="{00000000-0005-0000-0000-00009B060000}"/>
    <cellStyle name="Ausgabe 2 3 3 5 7" xfId="24716" xr:uid="{00000000-0005-0000-0000-00009C060000}"/>
    <cellStyle name="Ausgabe 2 3 3 6" xfId="1701" xr:uid="{00000000-0005-0000-0000-00009D060000}"/>
    <cellStyle name="Ausgabe 2 3 3 6 2" xfId="5606" xr:uid="{00000000-0005-0000-0000-00009E060000}"/>
    <cellStyle name="Ausgabe 2 3 3 6 2 2" xfId="17334" xr:uid="{00000000-0005-0000-0000-00009F060000}"/>
    <cellStyle name="Ausgabe 2 3 3 6 2 3" xfId="29061" xr:uid="{00000000-0005-0000-0000-0000A0060000}"/>
    <cellStyle name="Ausgabe 2 3 3 6 3" xfId="9511" xr:uid="{00000000-0005-0000-0000-0000A1060000}"/>
    <cellStyle name="Ausgabe 2 3 3 6 3 2" xfId="21239" xr:uid="{00000000-0005-0000-0000-0000A2060000}"/>
    <cellStyle name="Ausgabe 2 3 3 6 3 3" xfId="32966" xr:uid="{00000000-0005-0000-0000-0000A3060000}"/>
    <cellStyle name="Ausgabe 2 3 3 6 4" xfId="13429" xr:uid="{00000000-0005-0000-0000-0000A4060000}"/>
    <cellStyle name="Ausgabe 2 3 3 6 5" xfId="25156" xr:uid="{00000000-0005-0000-0000-0000A5060000}"/>
    <cellStyle name="Ausgabe 2 3 3 7" xfId="2999" xr:uid="{00000000-0005-0000-0000-0000A6060000}"/>
    <cellStyle name="Ausgabe 2 3 3 7 2" xfId="6904" xr:uid="{00000000-0005-0000-0000-0000A7060000}"/>
    <cellStyle name="Ausgabe 2 3 3 7 2 2" xfId="18632" xr:uid="{00000000-0005-0000-0000-0000A8060000}"/>
    <cellStyle name="Ausgabe 2 3 3 7 2 3" xfId="30359" xr:uid="{00000000-0005-0000-0000-0000A9060000}"/>
    <cellStyle name="Ausgabe 2 3 3 7 3" xfId="10809" xr:uid="{00000000-0005-0000-0000-0000AA060000}"/>
    <cellStyle name="Ausgabe 2 3 3 7 3 2" xfId="22537" xr:uid="{00000000-0005-0000-0000-0000AB060000}"/>
    <cellStyle name="Ausgabe 2 3 3 7 3 3" xfId="34264" xr:uid="{00000000-0005-0000-0000-0000AC060000}"/>
    <cellStyle name="Ausgabe 2 3 3 7 4" xfId="14727" xr:uid="{00000000-0005-0000-0000-0000AD060000}"/>
    <cellStyle name="Ausgabe 2 3 3 7 5" xfId="26454" xr:uid="{00000000-0005-0000-0000-0000AE060000}"/>
    <cellStyle name="Ausgabe 2 3 3 8" xfId="4308" xr:uid="{00000000-0005-0000-0000-0000AF060000}"/>
    <cellStyle name="Ausgabe 2 3 3 8 2" xfId="16036" xr:uid="{00000000-0005-0000-0000-0000B0060000}"/>
    <cellStyle name="Ausgabe 2 3 3 8 3" xfId="27763" xr:uid="{00000000-0005-0000-0000-0000B1060000}"/>
    <cellStyle name="Ausgabe 2 3 3 9" xfId="8213" xr:uid="{00000000-0005-0000-0000-0000B2060000}"/>
    <cellStyle name="Ausgabe 2 3 3 9 2" xfId="19941" xr:uid="{00000000-0005-0000-0000-0000B3060000}"/>
    <cellStyle name="Ausgabe 2 3 3 9 3" xfId="31668" xr:uid="{00000000-0005-0000-0000-0000B4060000}"/>
    <cellStyle name="Ausgabe 2 3 4" xfId="358" xr:uid="{00000000-0005-0000-0000-0000B5060000}"/>
    <cellStyle name="Ausgabe 2 3 4 2" xfId="787" xr:uid="{00000000-0005-0000-0000-0000B6060000}"/>
    <cellStyle name="Ausgabe 2 3 4 2 2" xfId="2085" xr:uid="{00000000-0005-0000-0000-0000B7060000}"/>
    <cellStyle name="Ausgabe 2 3 4 2 2 2" xfId="5990" xr:uid="{00000000-0005-0000-0000-0000B8060000}"/>
    <cellStyle name="Ausgabe 2 3 4 2 2 2 2" xfId="17718" xr:uid="{00000000-0005-0000-0000-0000B9060000}"/>
    <cellStyle name="Ausgabe 2 3 4 2 2 2 3" xfId="29445" xr:uid="{00000000-0005-0000-0000-0000BA060000}"/>
    <cellStyle name="Ausgabe 2 3 4 2 2 3" xfId="9895" xr:uid="{00000000-0005-0000-0000-0000BB060000}"/>
    <cellStyle name="Ausgabe 2 3 4 2 2 3 2" xfId="21623" xr:uid="{00000000-0005-0000-0000-0000BC060000}"/>
    <cellStyle name="Ausgabe 2 3 4 2 2 3 3" xfId="33350" xr:uid="{00000000-0005-0000-0000-0000BD060000}"/>
    <cellStyle name="Ausgabe 2 3 4 2 2 4" xfId="13813" xr:uid="{00000000-0005-0000-0000-0000BE060000}"/>
    <cellStyle name="Ausgabe 2 3 4 2 2 5" xfId="25540" xr:uid="{00000000-0005-0000-0000-0000BF060000}"/>
    <cellStyle name="Ausgabe 2 3 4 2 3" xfId="3383" xr:uid="{00000000-0005-0000-0000-0000C0060000}"/>
    <cellStyle name="Ausgabe 2 3 4 2 3 2" xfId="7288" xr:uid="{00000000-0005-0000-0000-0000C1060000}"/>
    <cellStyle name="Ausgabe 2 3 4 2 3 2 2" xfId="19016" xr:uid="{00000000-0005-0000-0000-0000C2060000}"/>
    <cellStyle name="Ausgabe 2 3 4 2 3 2 3" xfId="30743" xr:uid="{00000000-0005-0000-0000-0000C3060000}"/>
    <cellStyle name="Ausgabe 2 3 4 2 3 3" xfId="11193" xr:uid="{00000000-0005-0000-0000-0000C4060000}"/>
    <cellStyle name="Ausgabe 2 3 4 2 3 3 2" xfId="22921" xr:uid="{00000000-0005-0000-0000-0000C5060000}"/>
    <cellStyle name="Ausgabe 2 3 4 2 3 3 3" xfId="34648" xr:uid="{00000000-0005-0000-0000-0000C6060000}"/>
    <cellStyle name="Ausgabe 2 3 4 2 3 4" xfId="15111" xr:uid="{00000000-0005-0000-0000-0000C7060000}"/>
    <cellStyle name="Ausgabe 2 3 4 2 3 5" xfId="26838" xr:uid="{00000000-0005-0000-0000-0000C8060000}"/>
    <cellStyle name="Ausgabe 2 3 4 2 4" xfId="4692" xr:uid="{00000000-0005-0000-0000-0000C9060000}"/>
    <cellStyle name="Ausgabe 2 3 4 2 4 2" xfId="16420" xr:uid="{00000000-0005-0000-0000-0000CA060000}"/>
    <cellStyle name="Ausgabe 2 3 4 2 4 3" xfId="28147" xr:uid="{00000000-0005-0000-0000-0000CB060000}"/>
    <cellStyle name="Ausgabe 2 3 4 2 5" xfId="8597" xr:uid="{00000000-0005-0000-0000-0000CC060000}"/>
    <cellStyle name="Ausgabe 2 3 4 2 5 2" xfId="20325" xr:uid="{00000000-0005-0000-0000-0000CD060000}"/>
    <cellStyle name="Ausgabe 2 3 4 2 5 3" xfId="32052" xr:uid="{00000000-0005-0000-0000-0000CE060000}"/>
    <cellStyle name="Ausgabe 2 3 4 2 6" xfId="12515" xr:uid="{00000000-0005-0000-0000-0000CF060000}"/>
    <cellStyle name="Ausgabe 2 3 4 2 7" xfId="24242" xr:uid="{00000000-0005-0000-0000-0000D0060000}"/>
    <cellStyle name="Ausgabe 2 3 4 3" xfId="1216" xr:uid="{00000000-0005-0000-0000-0000D1060000}"/>
    <cellStyle name="Ausgabe 2 3 4 3 2" xfId="2514" xr:uid="{00000000-0005-0000-0000-0000D2060000}"/>
    <cellStyle name="Ausgabe 2 3 4 3 2 2" xfId="6419" xr:uid="{00000000-0005-0000-0000-0000D3060000}"/>
    <cellStyle name="Ausgabe 2 3 4 3 2 2 2" xfId="18147" xr:uid="{00000000-0005-0000-0000-0000D4060000}"/>
    <cellStyle name="Ausgabe 2 3 4 3 2 2 3" xfId="29874" xr:uid="{00000000-0005-0000-0000-0000D5060000}"/>
    <cellStyle name="Ausgabe 2 3 4 3 2 3" xfId="10324" xr:uid="{00000000-0005-0000-0000-0000D6060000}"/>
    <cellStyle name="Ausgabe 2 3 4 3 2 3 2" xfId="22052" xr:uid="{00000000-0005-0000-0000-0000D7060000}"/>
    <cellStyle name="Ausgabe 2 3 4 3 2 3 3" xfId="33779" xr:uid="{00000000-0005-0000-0000-0000D8060000}"/>
    <cellStyle name="Ausgabe 2 3 4 3 2 4" xfId="14242" xr:uid="{00000000-0005-0000-0000-0000D9060000}"/>
    <cellStyle name="Ausgabe 2 3 4 3 2 5" xfId="25969" xr:uid="{00000000-0005-0000-0000-0000DA060000}"/>
    <cellStyle name="Ausgabe 2 3 4 3 3" xfId="3812" xr:uid="{00000000-0005-0000-0000-0000DB060000}"/>
    <cellStyle name="Ausgabe 2 3 4 3 3 2" xfId="7717" xr:uid="{00000000-0005-0000-0000-0000DC060000}"/>
    <cellStyle name="Ausgabe 2 3 4 3 3 2 2" xfId="19445" xr:uid="{00000000-0005-0000-0000-0000DD060000}"/>
    <cellStyle name="Ausgabe 2 3 4 3 3 2 3" xfId="31172" xr:uid="{00000000-0005-0000-0000-0000DE060000}"/>
    <cellStyle name="Ausgabe 2 3 4 3 3 3" xfId="11622" xr:uid="{00000000-0005-0000-0000-0000DF060000}"/>
    <cellStyle name="Ausgabe 2 3 4 3 3 3 2" xfId="23350" xr:uid="{00000000-0005-0000-0000-0000E0060000}"/>
    <cellStyle name="Ausgabe 2 3 4 3 3 3 3" xfId="35077" xr:uid="{00000000-0005-0000-0000-0000E1060000}"/>
    <cellStyle name="Ausgabe 2 3 4 3 3 4" xfId="15540" xr:uid="{00000000-0005-0000-0000-0000E2060000}"/>
    <cellStyle name="Ausgabe 2 3 4 3 3 5" xfId="27267" xr:uid="{00000000-0005-0000-0000-0000E3060000}"/>
    <cellStyle name="Ausgabe 2 3 4 3 4" xfId="5121" xr:uid="{00000000-0005-0000-0000-0000E4060000}"/>
    <cellStyle name="Ausgabe 2 3 4 3 4 2" xfId="16849" xr:uid="{00000000-0005-0000-0000-0000E5060000}"/>
    <cellStyle name="Ausgabe 2 3 4 3 4 3" xfId="28576" xr:uid="{00000000-0005-0000-0000-0000E6060000}"/>
    <cellStyle name="Ausgabe 2 3 4 3 5" xfId="9026" xr:uid="{00000000-0005-0000-0000-0000E7060000}"/>
    <cellStyle name="Ausgabe 2 3 4 3 5 2" xfId="20754" xr:uid="{00000000-0005-0000-0000-0000E8060000}"/>
    <cellStyle name="Ausgabe 2 3 4 3 5 3" xfId="32481" xr:uid="{00000000-0005-0000-0000-0000E9060000}"/>
    <cellStyle name="Ausgabe 2 3 4 3 6" xfId="12944" xr:uid="{00000000-0005-0000-0000-0000EA060000}"/>
    <cellStyle name="Ausgabe 2 3 4 3 7" xfId="24671" xr:uid="{00000000-0005-0000-0000-0000EB060000}"/>
    <cellStyle name="Ausgabe 2 3 4 4" xfId="1656" xr:uid="{00000000-0005-0000-0000-0000EC060000}"/>
    <cellStyle name="Ausgabe 2 3 4 4 2" xfId="5561" xr:uid="{00000000-0005-0000-0000-0000ED060000}"/>
    <cellStyle name="Ausgabe 2 3 4 4 2 2" xfId="17289" xr:uid="{00000000-0005-0000-0000-0000EE060000}"/>
    <cellStyle name="Ausgabe 2 3 4 4 2 3" xfId="29016" xr:uid="{00000000-0005-0000-0000-0000EF060000}"/>
    <cellStyle name="Ausgabe 2 3 4 4 3" xfId="9466" xr:uid="{00000000-0005-0000-0000-0000F0060000}"/>
    <cellStyle name="Ausgabe 2 3 4 4 3 2" xfId="21194" xr:uid="{00000000-0005-0000-0000-0000F1060000}"/>
    <cellStyle name="Ausgabe 2 3 4 4 3 3" xfId="32921" xr:uid="{00000000-0005-0000-0000-0000F2060000}"/>
    <cellStyle name="Ausgabe 2 3 4 4 4" xfId="13384" xr:uid="{00000000-0005-0000-0000-0000F3060000}"/>
    <cellStyle name="Ausgabe 2 3 4 4 5" xfId="25111" xr:uid="{00000000-0005-0000-0000-0000F4060000}"/>
    <cellStyle name="Ausgabe 2 3 4 5" xfId="2954" xr:uid="{00000000-0005-0000-0000-0000F5060000}"/>
    <cellStyle name="Ausgabe 2 3 4 5 2" xfId="6859" xr:uid="{00000000-0005-0000-0000-0000F6060000}"/>
    <cellStyle name="Ausgabe 2 3 4 5 2 2" xfId="18587" xr:uid="{00000000-0005-0000-0000-0000F7060000}"/>
    <cellStyle name="Ausgabe 2 3 4 5 2 3" xfId="30314" xr:uid="{00000000-0005-0000-0000-0000F8060000}"/>
    <cellStyle name="Ausgabe 2 3 4 5 3" xfId="10764" xr:uid="{00000000-0005-0000-0000-0000F9060000}"/>
    <cellStyle name="Ausgabe 2 3 4 5 3 2" xfId="22492" xr:uid="{00000000-0005-0000-0000-0000FA060000}"/>
    <cellStyle name="Ausgabe 2 3 4 5 3 3" xfId="34219" xr:uid="{00000000-0005-0000-0000-0000FB060000}"/>
    <cellStyle name="Ausgabe 2 3 4 5 4" xfId="14682" xr:uid="{00000000-0005-0000-0000-0000FC060000}"/>
    <cellStyle name="Ausgabe 2 3 4 5 5" xfId="26409" xr:uid="{00000000-0005-0000-0000-0000FD060000}"/>
    <cellStyle name="Ausgabe 2 3 4 6" xfId="4263" xr:uid="{00000000-0005-0000-0000-0000FE060000}"/>
    <cellStyle name="Ausgabe 2 3 4 6 2" xfId="15991" xr:uid="{00000000-0005-0000-0000-0000FF060000}"/>
    <cellStyle name="Ausgabe 2 3 4 6 3" xfId="27718" xr:uid="{00000000-0005-0000-0000-000000070000}"/>
    <cellStyle name="Ausgabe 2 3 4 7" xfId="8168" xr:uid="{00000000-0005-0000-0000-000001070000}"/>
    <cellStyle name="Ausgabe 2 3 4 7 2" xfId="19896" xr:uid="{00000000-0005-0000-0000-000002070000}"/>
    <cellStyle name="Ausgabe 2 3 4 7 3" xfId="31623" xr:uid="{00000000-0005-0000-0000-000003070000}"/>
    <cellStyle name="Ausgabe 2 3 4 8" xfId="12086" xr:uid="{00000000-0005-0000-0000-000004070000}"/>
    <cellStyle name="Ausgabe 2 3 4 9" xfId="23813" xr:uid="{00000000-0005-0000-0000-000005070000}"/>
    <cellStyle name="Ausgabe 2 3 5" xfId="457" xr:uid="{00000000-0005-0000-0000-000006070000}"/>
    <cellStyle name="Ausgabe 2 3 5 2" xfId="886" xr:uid="{00000000-0005-0000-0000-000007070000}"/>
    <cellStyle name="Ausgabe 2 3 5 2 2" xfId="2184" xr:uid="{00000000-0005-0000-0000-000008070000}"/>
    <cellStyle name="Ausgabe 2 3 5 2 2 2" xfId="6089" xr:uid="{00000000-0005-0000-0000-000009070000}"/>
    <cellStyle name="Ausgabe 2 3 5 2 2 2 2" xfId="17817" xr:uid="{00000000-0005-0000-0000-00000A070000}"/>
    <cellStyle name="Ausgabe 2 3 5 2 2 2 3" xfId="29544" xr:uid="{00000000-0005-0000-0000-00000B070000}"/>
    <cellStyle name="Ausgabe 2 3 5 2 2 3" xfId="9994" xr:uid="{00000000-0005-0000-0000-00000C070000}"/>
    <cellStyle name="Ausgabe 2 3 5 2 2 3 2" xfId="21722" xr:uid="{00000000-0005-0000-0000-00000D070000}"/>
    <cellStyle name="Ausgabe 2 3 5 2 2 3 3" xfId="33449" xr:uid="{00000000-0005-0000-0000-00000E070000}"/>
    <cellStyle name="Ausgabe 2 3 5 2 2 4" xfId="13912" xr:uid="{00000000-0005-0000-0000-00000F070000}"/>
    <cellStyle name="Ausgabe 2 3 5 2 2 5" xfId="25639" xr:uid="{00000000-0005-0000-0000-000010070000}"/>
    <cellStyle name="Ausgabe 2 3 5 2 3" xfId="3482" xr:uid="{00000000-0005-0000-0000-000011070000}"/>
    <cellStyle name="Ausgabe 2 3 5 2 3 2" xfId="7387" xr:uid="{00000000-0005-0000-0000-000012070000}"/>
    <cellStyle name="Ausgabe 2 3 5 2 3 2 2" xfId="19115" xr:uid="{00000000-0005-0000-0000-000013070000}"/>
    <cellStyle name="Ausgabe 2 3 5 2 3 2 3" xfId="30842" xr:uid="{00000000-0005-0000-0000-000014070000}"/>
    <cellStyle name="Ausgabe 2 3 5 2 3 3" xfId="11292" xr:uid="{00000000-0005-0000-0000-000015070000}"/>
    <cellStyle name="Ausgabe 2 3 5 2 3 3 2" xfId="23020" xr:uid="{00000000-0005-0000-0000-000016070000}"/>
    <cellStyle name="Ausgabe 2 3 5 2 3 3 3" xfId="34747" xr:uid="{00000000-0005-0000-0000-000017070000}"/>
    <cellStyle name="Ausgabe 2 3 5 2 3 4" xfId="15210" xr:uid="{00000000-0005-0000-0000-000018070000}"/>
    <cellStyle name="Ausgabe 2 3 5 2 3 5" xfId="26937" xr:uid="{00000000-0005-0000-0000-000019070000}"/>
    <cellStyle name="Ausgabe 2 3 5 2 4" xfId="4791" xr:uid="{00000000-0005-0000-0000-00001A070000}"/>
    <cellStyle name="Ausgabe 2 3 5 2 4 2" xfId="16519" xr:uid="{00000000-0005-0000-0000-00001B070000}"/>
    <cellStyle name="Ausgabe 2 3 5 2 4 3" xfId="28246" xr:uid="{00000000-0005-0000-0000-00001C070000}"/>
    <cellStyle name="Ausgabe 2 3 5 2 5" xfId="8696" xr:uid="{00000000-0005-0000-0000-00001D070000}"/>
    <cellStyle name="Ausgabe 2 3 5 2 5 2" xfId="20424" xr:uid="{00000000-0005-0000-0000-00001E070000}"/>
    <cellStyle name="Ausgabe 2 3 5 2 5 3" xfId="32151" xr:uid="{00000000-0005-0000-0000-00001F070000}"/>
    <cellStyle name="Ausgabe 2 3 5 2 6" xfId="12614" xr:uid="{00000000-0005-0000-0000-000020070000}"/>
    <cellStyle name="Ausgabe 2 3 5 2 7" xfId="24341" xr:uid="{00000000-0005-0000-0000-000021070000}"/>
    <cellStyle name="Ausgabe 2 3 5 3" xfId="1315" xr:uid="{00000000-0005-0000-0000-000022070000}"/>
    <cellStyle name="Ausgabe 2 3 5 3 2" xfId="2613" xr:uid="{00000000-0005-0000-0000-000023070000}"/>
    <cellStyle name="Ausgabe 2 3 5 3 2 2" xfId="6518" xr:uid="{00000000-0005-0000-0000-000024070000}"/>
    <cellStyle name="Ausgabe 2 3 5 3 2 2 2" xfId="18246" xr:uid="{00000000-0005-0000-0000-000025070000}"/>
    <cellStyle name="Ausgabe 2 3 5 3 2 2 3" xfId="29973" xr:uid="{00000000-0005-0000-0000-000026070000}"/>
    <cellStyle name="Ausgabe 2 3 5 3 2 3" xfId="10423" xr:uid="{00000000-0005-0000-0000-000027070000}"/>
    <cellStyle name="Ausgabe 2 3 5 3 2 3 2" xfId="22151" xr:uid="{00000000-0005-0000-0000-000028070000}"/>
    <cellStyle name="Ausgabe 2 3 5 3 2 3 3" xfId="33878" xr:uid="{00000000-0005-0000-0000-000029070000}"/>
    <cellStyle name="Ausgabe 2 3 5 3 2 4" xfId="14341" xr:uid="{00000000-0005-0000-0000-00002A070000}"/>
    <cellStyle name="Ausgabe 2 3 5 3 2 5" xfId="26068" xr:uid="{00000000-0005-0000-0000-00002B070000}"/>
    <cellStyle name="Ausgabe 2 3 5 3 3" xfId="3911" xr:uid="{00000000-0005-0000-0000-00002C070000}"/>
    <cellStyle name="Ausgabe 2 3 5 3 3 2" xfId="7816" xr:uid="{00000000-0005-0000-0000-00002D070000}"/>
    <cellStyle name="Ausgabe 2 3 5 3 3 2 2" xfId="19544" xr:uid="{00000000-0005-0000-0000-00002E070000}"/>
    <cellStyle name="Ausgabe 2 3 5 3 3 2 3" xfId="31271" xr:uid="{00000000-0005-0000-0000-00002F070000}"/>
    <cellStyle name="Ausgabe 2 3 5 3 3 3" xfId="11721" xr:uid="{00000000-0005-0000-0000-000030070000}"/>
    <cellStyle name="Ausgabe 2 3 5 3 3 3 2" xfId="23449" xr:uid="{00000000-0005-0000-0000-000031070000}"/>
    <cellStyle name="Ausgabe 2 3 5 3 3 3 3" xfId="35176" xr:uid="{00000000-0005-0000-0000-000032070000}"/>
    <cellStyle name="Ausgabe 2 3 5 3 3 4" xfId="15639" xr:uid="{00000000-0005-0000-0000-000033070000}"/>
    <cellStyle name="Ausgabe 2 3 5 3 3 5" xfId="27366" xr:uid="{00000000-0005-0000-0000-000034070000}"/>
    <cellStyle name="Ausgabe 2 3 5 3 4" xfId="5220" xr:uid="{00000000-0005-0000-0000-000035070000}"/>
    <cellStyle name="Ausgabe 2 3 5 3 4 2" xfId="16948" xr:uid="{00000000-0005-0000-0000-000036070000}"/>
    <cellStyle name="Ausgabe 2 3 5 3 4 3" xfId="28675" xr:uid="{00000000-0005-0000-0000-000037070000}"/>
    <cellStyle name="Ausgabe 2 3 5 3 5" xfId="9125" xr:uid="{00000000-0005-0000-0000-000038070000}"/>
    <cellStyle name="Ausgabe 2 3 5 3 5 2" xfId="20853" xr:uid="{00000000-0005-0000-0000-000039070000}"/>
    <cellStyle name="Ausgabe 2 3 5 3 5 3" xfId="32580" xr:uid="{00000000-0005-0000-0000-00003A070000}"/>
    <cellStyle name="Ausgabe 2 3 5 3 6" xfId="13043" xr:uid="{00000000-0005-0000-0000-00003B070000}"/>
    <cellStyle name="Ausgabe 2 3 5 3 7" xfId="24770" xr:uid="{00000000-0005-0000-0000-00003C070000}"/>
    <cellStyle name="Ausgabe 2 3 5 4" xfId="1755" xr:uid="{00000000-0005-0000-0000-00003D070000}"/>
    <cellStyle name="Ausgabe 2 3 5 4 2" xfId="5660" xr:uid="{00000000-0005-0000-0000-00003E070000}"/>
    <cellStyle name="Ausgabe 2 3 5 4 2 2" xfId="17388" xr:uid="{00000000-0005-0000-0000-00003F070000}"/>
    <cellStyle name="Ausgabe 2 3 5 4 2 3" xfId="29115" xr:uid="{00000000-0005-0000-0000-000040070000}"/>
    <cellStyle name="Ausgabe 2 3 5 4 3" xfId="9565" xr:uid="{00000000-0005-0000-0000-000041070000}"/>
    <cellStyle name="Ausgabe 2 3 5 4 3 2" xfId="21293" xr:uid="{00000000-0005-0000-0000-000042070000}"/>
    <cellStyle name="Ausgabe 2 3 5 4 3 3" xfId="33020" xr:uid="{00000000-0005-0000-0000-000043070000}"/>
    <cellStyle name="Ausgabe 2 3 5 4 4" xfId="13483" xr:uid="{00000000-0005-0000-0000-000044070000}"/>
    <cellStyle name="Ausgabe 2 3 5 4 5" xfId="25210" xr:uid="{00000000-0005-0000-0000-000045070000}"/>
    <cellStyle name="Ausgabe 2 3 5 5" xfId="3053" xr:uid="{00000000-0005-0000-0000-000046070000}"/>
    <cellStyle name="Ausgabe 2 3 5 5 2" xfId="6958" xr:uid="{00000000-0005-0000-0000-000047070000}"/>
    <cellStyle name="Ausgabe 2 3 5 5 2 2" xfId="18686" xr:uid="{00000000-0005-0000-0000-000048070000}"/>
    <cellStyle name="Ausgabe 2 3 5 5 2 3" xfId="30413" xr:uid="{00000000-0005-0000-0000-000049070000}"/>
    <cellStyle name="Ausgabe 2 3 5 5 3" xfId="10863" xr:uid="{00000000-0005-0000-0000-00004A070000}"/>
    <cellStyle name="Ausgabe 2 3 5 5 3 2" xfId="22591" xr:uid="{00000000-0005-0000-0000-00004B070000}"/>
    <cellStyle name="Ausgabe 2 3 5 5 3 3" xfId="34318" xr:uid="{00000000-0005-0000-0000-00004C070000}"/>
    <cellStyle name="Ausgabe 2 3 5 5 4" xfId="14781" xr:uid="{00000000-0005-0000-0000-00004D070000}"/>
    <cellStyle name="Ausgabe 2 3 5 5 5" xfId="26508" xr:uid="{00000000-0005-0000-0000-00004E070000}"/>
    <cellStyle name="Ausgabe 2 3 5 6" xfId="4362" xr:uid="{00000000-0005-0000-0000-00004F070000}"/>
    <cellStyle name="Ausgabe 2 3 5 6 2" xfId="16090" xr:uid="{00000000-0005-0000-0000-000050070000}"/>
    <cellStyle name="Ausgabe 2 3 5 6 3" xfId="27817" xr:uid="{00000000-0005-0000-0000-000051070000}"/>
    <cellStyle name="Ausgabe 2 3 5 7" xfId="8267" xr:uid="{00000000-0005-0000-0000-000052070000}"/>
    <cellStyle name="Ausgabe 2 3 5 7 2" xfId="19995" xr:uid="{00000000-0005-0000-0000-000053070000}"/>
    <cellStyle name="Ausgabe 2 3 5 7 3" xfId="31722" xr:uid="{00000000-0005-0000-0000-000054070000}"/>
    <cellStyle name="Ausgabe 2 3 5 8" xfId="12185" xr:uid="{00000000-0005-0000-0000-000055070000}"/>
    <cellStyle name="Ausgabe 2 3 5 9" xfId="23912" xr:uid="{00000000-0005-0000-0000-000056070000}"/>
    <cellStyle name="Ausgabe 2 3 6" xfId="556" xr:uid="{00000000-0005-0000-0000-000057070000}"/>
    <cellStyle name="Ausgabe 2 3 6 2" xfId="985" xr:uid="{00000000-0005-0000-0000-000058070000}"/>
    <cellStyle name="Ausgabe 2 3 6 2 2" xfId="2283" xr:uid="{00000000-0005-0000-0000-000059070000}"/>
    <cellStyle name="Ausgabe 2 3 6 2 2 2" xfId="6188" xr:uid="{00000000-0005-0000-0000-00005A070000}"/>
    <cellStyle name="Ausgabe 2 3 6 2 2 2 2" xfId="17916" xr:uid="{00000000-0005-0000-0000-00005B070000}"/>
    <cellStyle name="Ausgabe 2 3 6 2 2 2 3" xfId="29643" xr:uid="{00000000-0005-0000-0000-00005C070000}"/>
    <cellStyle name="Ausgabe 2 3 6 2 2 3" xfId="10093" xr:uid="{00000000-0005-0000-0000-00005D070000}"/>
    <cellStyle name="Ausgabe 2 3 6 2 2 3 2" xfId="21821" xr:uid="{00000000-0005-0000-0000-00005E070000}"/>
    <cellStyle name="Ausgabe 2 3 6 2 2 3 3" xfId="33548" xr:uid="{00000000-0005-0000-0000-00005F070000}"/>
    <cellStyle name="Ausgabe 2 3 6 2 2 4" xfId="14011" xr:uid="{00000000-0005-0000-0000-000060070000}"/>
    <cellStyle name="Ausgabe 2 3 6 2 2 5" xfId="25738" xr:uid="{00000000-0005-0000-0000-000061070000}"/>
    <cellStyle name="Ausgabe 2 3 6 2 3" xfId="3581" xr:uid="{00000000-0005-0000-0000-000062070000}"/>
    <cellStyle name="Ausgabe 2 3 6 2 3 2" xfId="7486" xr:uid="{00000000-0005-0000-0000-000063070000}"/>
    <cellStyle name="Ausgabe 2 3 6 2 3 2 2" xfId="19214" xr:uid="{00000000-0005-0000-0000-000064070000}"/>
    <cellStyle name="Ausgabe 2 3 6 2 3 2 3" xfId="30941" xr:uid="{00000000-0005-0000-0000-000065070000}"/>
    <cellStyle name="Ausgabe 2 3 6 2 3 3" xfId="11391" xr:uid="{00000000-0005-0000-0000-000066070000}"/>
    <cellStyle name="Ausgabe 2 3 6 2 3 3 2" xfId="23119" xr:uid="{00000000-0005-0000-0000-000067070000}"/>
    <cellStyle name="Ausgabe 2 3 6 2 3 3 3" xfId="34846" xr:uid="{00000000-0005-0000-0000-000068070000}"/>
    <cellStyle name="Ausgabe 2 3 6 2 3 4" xfId="15309" xr:uid="{00000000-0005-0000-0000-000069070000}"/>
    <cellStyle name="Ausgabe 2 3 6 2 3 5" xfId="27036" xr:uid="{00000000-0005-0000-0000-00006A070000}"/>
    <cellStyle name="Ausgabe 2 3 6 2 4" xfId="4890" xr:uid="{00000000-0005-0000-0000-00006B070000}"/>
    <cellStyle name="Ausgabe 2 3 6 2 4 2" xfId="16618" xr:uid="{00000000-0005-0000-0000-00006C070000}"/>
    <cellStyle name="Ausgabe 2 3 6 2 4 3" xfId="28345" xr:uid="{00000000-0005-0000-0000-00006D070000}"/>
    <cellStyle name="Ausgabe 2 3 6 2 5" xfId="8795" xr:uid="{00000000-0005-0000-0000-00006E070000}"/>
    <cellStyle name="Ausgabe 2 3 6 2 5 2" xfId="20523" xr:uid="{00000000-0005-0000-0000-00006F070000}"/>
    <cellStyle name="Ausgabe 2 3 6 2 5 3" xfId="32250" xr:uid="{00000000-0005-0000-0000-000070070000}"/>
    <cellStyle name="Ausgabe 2 3 6 2 6" xfId="12713" xr:uid="{00000000-0005-0000-0000-000071070000}"/>
    <cellStyle name="Ausgabe 2 3 6 2 7" xfId="24440" xr:uid="{00000000-0005-0000-0000-000072070000}"/>
    <cellStyle name="Ausgabe 2 3 6 3" xfId="1414" xr:uid="{00000000-0005-0000-0000-000073070000}"/>
    <cellStyle name="Ausgabe 2 3 6 3 2" xfId="2712" xr:uid="{00000000-0005-0000-0000-000074070000}"/>
    <cellStyle name="Ausgabe 2 3 6 3 2 2" xfId="6617" xr:uid="{00000000-0005-0000-0000-000075070000}"/>
    <cellStyle name="Ausgabe 2 3 6 3 2 2 2" xfId="18345" xr:uid="{00000000-0005-0000-0000-000076070000}"/>
    <cellStyle name="Ausgabe 2 3 6 3 2 2 3" xfId="30072" xr:uid="{00000000-0005-0000-0000-000077070000}"/>
    <cellStyle name="Ausgabe 2 3 6 3 2 3" xfId="10522" xr:uid="{00000000-0005-0000-0000-000078070000}"/>
    <cellStyle name="Ausgabe 2 3 6 3 2 3 2" xfId="22250" xr:uid="{00000000-0005-0000-0000-000079070000}"/>
    <cellStyle name="Ausgabe 2 3 6 3 2 3 3" xfId="33977" xr:uid="{00000000-0005-0000-0000-00007A070000}"/>
    <cellStyle name="Ausgabe 2 3 6 3 2 4" xfId="14440" xr:uid="{00000000-0005-0000-0000-00007B070000}"/>
    <cellStyle name="Ausgabe 2 3 6 3 2 5" xfId="26167" xr:uid="{00000000-0005-0000-0000-00007C070000}"/>
    <cellStyle name="Ausgabe 2 3 6 3 3" xfId="4010" xr:uid="{00000000-0005-0000-0000-00007D070000}"/>
    <cellStyle name="Ausgabe 2 3 6 3 3 2" xfId="7915" xr:uid="{00000000-0005-0000-0000-00007E070000}"/>
    <cellStyle name="Ausgabe 2 3 6 3 3 2 2" xfId="19643" xr:uid="{00000000-0005-0000-0000-00007F070000}"/>
    <cellStyle name="Ausgabe 2 3 6 3 3 2 3" xfId="31370" xr:uid="{00000000-0005-0000-0000-000080070000}"/>
    <cellStyle name="Ausgabe 2 3 6 3 3 3" xfId="11820" xr:uid="{00000000-0005-0000-0000-000081070000}"/>
    <cellStyle name="Ausgabe 2 3 6 3 3 3 2" xfId="23548" xr:uid="{00000000-0005-0000-0000-000082070000}"/>
    <cellStyle name="Ausgabe 2 3 6 3 3 3 3" xfId="35275" xr:uid="{00000000-0005-0000-0000-000083070000}"/>
    <cellStyle name="Ausgabe 2 3 6 3 3 4" xfId="15738" xr:uid="{00000000-0005-0000-0000-000084070000}"/>
    <cellStyle name="Ausgabe 2 3 6 3 3 5" xfId="27465" xr:uid="{00000000-0005-0000-0000-000085070000}"/>
    <cellStyle name="Ausgabe 2 3 6 3 4" xfId="5319" xr:uid="{00000000-0005-0000-0000-000086070000}"/>
    <cellStyle name="Ausgabe 2 3 6 3 4 2" xfId="17047" xr:uid="{00000000-0005-0000-0000-000087070000}"/>
    <cellStyle name="Ausgabe 2 3 6 3 4 3" xfId="28774" xr:uid="{00000000-0005-0000-0000-000088070000}"/>
    <cellStyle name="Ausgabe 2 3 6 3 5" xfId="9224" xr:uid="{00000000-0005-0000-0000-000089070000}"/>
    <cellStyle name="Ausgabe 2 3 6 3 5 2" xfId="20952" xr:uid="{00000000-0005-0000-0000-00008A070000}"/>
    <cellStyle name="Ausgabe 2 3 6 3 5 3" xfId="32679" xr:uid="{00000000-0005-0000-0000-00008B070000}"/>
    <cellStyle name="Ausgabe 2 3 6 3 6" xfId="13142" xr:uid="{00000000-0005-0000-0000-00008C070000}"/>
    <cellStyle name="Ausgabe 2 3 6 3 7" xfId="24869" xr:uid="{00000000-0005-0000-0000-00008D070000}"/>
    <cellStyle name="Ausgabe 2 3 6 4" xfId="1854" xr:uid="{00000000-0005-0000-0000-00008E070000}"/>
    <cellStyle name="Ausgabe 2 3 6 4 2" xfId="5759" xr:uid="{00000000-0005-0000-0000-00008F070000}"/>
    <cellStyle name="Ausgabe 2 3 6 4 2 2" xfId="17487" xr:uid="{00000000-0005-0000-0000-000090070000}"/>
    <cellStyle name="Ausgabe 2 3 6 4 2 3" xfId="29214" xr:uid="{00000000-0005-0000-0000-000091070000}"/>
    <cellStyle name="Ausgabe 2 3 6 4 3" xfId="9664" xr:uid="{00000000-0005-0000-0000-000092070000}"/>
    <cellStyle name="Ausgabe 2 3 6 4 3 2" xfId="21392" xr:uid="{00000000-0005-0000-0000-000093070000}"/>
    <cellStyle name="Ausgabe 2 3 6 4 3 3" xfId="33119" xr:uid="{00000000-0005-0000-0000-000094070000}"/>
    <cellStyle name="Ausgabe 2 3 6 4 4" xfId="13582" xr:uid="{00000000-0005-0000-0000-000095070000}"/>
    <cellStyle name="Ausgabe 2 3 6 4 5" xfId="25309" xr:uid="{00000000-0005-0000-0000-000096070000}"/>
    <cellStyle name="Ausgabe 2 3 6 5" xfId="3152" xr:uid="{00000000-0005-0000-0000-000097070000}"/>
    <cellStyle name="Ausgabe 2 3 6 5 2" xfId="7057" xr:uid="{00000000-0005-0000-0000-000098070000}"/>
    <cellStyle name="Ausgabe 2 3 6 5 2 2" xfId="18785" xr:uid="{00000000-0005-0000-0000-000099070000}"/>
    <cellStyle name="Ausgabe 2 3 6 5 2 3" xfId="30512" xr:uid="{00000000-0005-0000-0000-00009A070000}"/>
    <cellStyle name="Ausgabe 2 3 6 5 3" xfId="10962" xr:uid="{00000000-0005-0000-0000-00009B070000}"/>
    <cellStyle name="Ausgabe 2 3 6 5 3 2" xfId="22690" xr:uid="{00000000-0005-0000-0000-00009C070000}"/>
    <cellStyle name="Ausgabe 2 3 6 5 3 3" xfId="34417" xr:uid="{00000000-0005-0000-0000-00009D070000}"/>
    <cellStyle name="Ausgabe 2 3 6 5 4" xfId="14880" xr:uid="{00000000-0005-0000-0000-00009E070000}"/>
    <cellStyle name="Ausgabe 2 3 6 5 5" xfId="26607" xr:uid="{00000000-0005-0000-0000-00009F070000}"/>
    <cellStyle name="Ausgabe 2 3 6 6" xfId="4461" xr:uid="{00000000-0005-0000-0000-0000A0070000}"/>
    <cellStyle name="Ausgabe 2 3 6 6 2" xfId="16189" xr:uid="{00000000-0005-0000-0000-0000A1070000}"/>
    <cellStyle name="Ausgabe 2 3 6 6 3" xfId="27916" xr:uid="{00000000-0005-0000-0000-0000A2070000}"/>
    <cellStyle name="Ausgabe 2 3 6 7" xfId="8366" xr:uid="{00000000-0005-0000-0000-0000A3070000}"/>
    <cellStyle name="Ausgabe 2 3 6 7 2" xfId="20094" xr:uid="{00000000-0005-0000-0000-0000A4070000}"/>
    <cellStyle name="Ausgabe 2 3 6 7 3" xfId="31821" xr:uid="{00000000-0005-0000-0000-0000A5070000}"/>
    <cellStyle name="Ausgabe 2 3 6 8" xfId="12284" xr:uid="{00000000-0005-0000-0000-0000A6070000}"/>
    <cellStyle name="Ausgabe 2 3 6 9" xfId="24011" xr:uid="{00000000-0005-0000-0000-0000A7070000}"/>
    <cellStyle name="Ausgabe 2 3 7" xfId="642" xr:uid="{00000000-0005-0000-0000-0000A8070000}"/>
    <cellStyle name="Ausgabe 2 3 7 2" xfId="1940" xr:uid="{00000000-0005-0000-0000-0000A9070000}"/>
    <cellStyle name="Ausgabe 2 3 7 2 2" xfId="5845" xr:uid="{00000000-0005-0000-0000-0000AA070000}"/>
    <cellStyle name="Ausgabe 2 3 7 2 2 2" xfId="17573" xr:uid="{00000000-0005-0000-0000-0000AB070000}"/>
    <cellStyle name="Ausgabe 2 3 7 2 2 3" xfId="29300" xr:uid="{00000000-0005-0000-0000-0000AC070000}"/>
    <cellStyle name="Ausgabe 2 3 7 2 3" xfId="9750" xr:uid="{00000000-0005-0000-0000-0000AD070000}"/>
    <cellStyle name="Ausgabe 2 3 7 2 3 2" xfId="21478" xr:uid="{00000000-0005-0000-0000-0000AE070000}"/>
    <cellStyle name="Ausgabe 2 3 7 2 3 3" xfId="33205" xr:uid="{00000000-0005-0000-0000-0000AF070000}"/>
    <cellStyle name="Ausgabe 2 3 7 2 4" xfId="13668" xr:uid="{00000000-0005-0000-0000-0000B0070000}"/>
    <cellStyle name="Ausgabe 2 3 7 2 5" xfId="25395" xr:uid="{00000000-0005-0000-0000-0000B1070000}"/>
    <cellStyle name="Ausgabe 2 3 7 3" xfId="3238" xr:uid="{00000000-0005-0000-0000-0000B2070000}"/>
    <cellStyle name="Ausgabe 2 3 7 3 2" xfId="7143" xr:uid="{00000000-0005-0000-0000-0000B3070000}"/>
    <cellStyle name="Ausgabe 2 3 7 3 2 2" xfId="18871" xr:uid="{00000000-0005-0000-0000-0000B4070000}"/>
    <cellStyle name="Ausgabe 2 3 7 3 2 3" xfId="30598" xr:uid="{00000000-0005-0000-0000-0000B5070000}"/>
    <cellStyle name="Ausgabe 2 3 7 3 3" xfId="11048" xr:uid="{00000000-0005-0000-0000-0000B6070000}"/>
    <cellStyle name="Ausgabe 2 3 7 3 3 2" xfId="22776" xr:uid="{00000000-0005-0000-0000-0000B7070000}"/>
    <cellStyle name="Ausgabe 2 3 7 3 3 3" xfId="34503" xr:uid="{00000000-0005-0000-0000-0000B8070000}"/>
    <cellStyle name="Ausgabe 2 3 7 3 4" xfId="14966" xr:uid="{00000000-0005-0000-0000-0000B9070000}"/>
    <cellStyle name="Ausgabe 2 3 7 3 5" xfId="26693" xr:uid="{00000000-0005-0000-0000-0000BA070000}"/>
    <cellStyle name="Ausgabe 2 3 7 4" xfId="4547" xr:uid="{00000000-0005-0000-0000-0000BB070000}"/>
    <cellStyle name="Ausgabe 2 3 7 4 2" xfId="16275" xr:uid="{00000000-0005-0000-0000-0000BC070000}"/>
    <cellStyle name="Ausgabe 2 3 7 4 3" xfId="28002" xr:uid="{00000000-0005-0000-0000-0000BD070000}"/>
    <cellStyle name="Ausgabe 2 3 7 5" xfId="8452" xr:uid="{00000000-0005-0000-0000-0000BE070000}"/>
    <cellStyle name="Ausgabe 2 3 7 5 2" xfId="20180" xr:uid="{00000000-0005-0000-0000-0000BF070000}"/>
    <cellStyle name="Ausgabe 2 3 7 5 3" xfId="31907" xr:uid="{00000000-0005-0000-0000-0000C0070000}"/>
    <cellStyle name="Ausgabe 2 3 7 6" xfId="12370" xr:uid="{00000000-0005-0000-0000-0000C1070000}"/>
    <cellStyle name="Ausgabe 2 3 7 7" xfId="24097" xr:uid="{00000000-0005-0000-0000-0000C2070000}"/>
    <cellStyle name="Ausgabe 2 3 8" xfId="1071" xr:uid="{00000000-0005-0000-0000-0000C3070000}"/>
    <cellStyle name="Ausgabe 2 3 8 2" xfId="2369" xr:uid="{00000000-0005-0000-0000-0000C4070000}"/>
    <cellStyle name="Ausgabe 2 3 8 2 2" xfId="6274" xr:uid="{00000000-0005-0000-0000-0000C5070000}"/>
    <cellStyle name="Ausgabe 2 3 8 2 2 2" xfId="18002" xr:uid="{00000000-0005-0000-0000-0000C6070000}"/>
    <cellStyle name="Ausgabe 2 3 8 2 2 3" xfId="29729" xr:uid="{00000000-0005-0000-0000-0000C7070000}"/>
    <cellStyle name="Ausgabe 2 3 8 2 3" xfId="10179" xr:uid="{00000000-0005-0000-0000-0000C8070000}"/>
    <cellStyle name="Ausgabe 2 3 8 2 3 2" xfId="21907" xr:uid="{00000000-0005-0000-0000-0000C9070000}"/>
    <cellStyle name="Ausgabe 2 3 8 2 3 3" xfId="33634" xr:uid="{00000000-0005-0000-0000-0000CA070000}"/>
    <cellStyle name="Ausgabe 2 3 8 2 4" xfId="14097" xr:uid="{00000000-0005-0000-0000-0000CB070000}"/>
    <cellStyle name="Ausgabe 2 3 8 2 5" xfId="25824" xr:uid="{00000000-0005-0000-0000-0000CC070000}"/>
    <cellStyle name="Ausgabe 2 3 8 3" xfId="3667" xr:uid="{00000000-0005-0000-0000-0000CD070000}"/>
    <cellStyle name="Ausgabe 2 3 8 3 2" xfId="7572" xr:uid="{00000000-0005-0000-0000-0000CE070000}"/>
    <cellStyle name="Ausgabe 2 3 8 3 2 2" xfId="19300" xr:uid="{00000000-0005-0000-0000-0000CF070000}"/>
    <cellStyle name="Ausgabe 2 3 8 3 2 3" xfId="31027" xr:uid="{00000000-0005-0000-0000-0000D0070000}"/>
    <cellStyle name="Ausgabe 2 3 8 3 3" xfId="11477" xr:uid="{00000000-0005-0000-0000-0000D1070000}"/>
    <cellStyle name="Ausgabe 2 3 8 3 3 2" xfId="23205" xr:uid="{00000000-0005-0000-0000-0000D2070000}"/>
    <cellStyle name="Ausgabe 2 3 8 3 3 3" xfId="34932" xr:uid="{00000000-0005-0000-0000-0000D3070000}"/>
    <cellStyle name="Ausgabe 2 3 8 3 4" xfId="15395" xr:uid="{00000000-0005-0000-0000-0000D4070000}"/>
    <cellStyle name="Ausgabe 2 3 8 3 5" xfId="27122" xr:uid="{00000000-0005-0000-0000-0000D5070000}"/>
    <cellStyle name="Ausgabe 2 3 8 4" xfId="4976" xr:uid="{00000000-0005-0000-0000-0000D6070000}"/>
    <cellStyle name="Ausgabe 2 3 8 4 2" xfId="16704" xr:uid="{00000000-0005-0000-0000-0000D7070000}"/>
    <cellStyle name="Ausgabe 2 3 8 4 3" xfId="28431" xr:uid="{00000000-0005-0000-0000-0000D8070000}"/>
    <cellStyle name="Ausgabe 2 3 8 5" xfId="8881" xr:uid="{00000000-0005-0000-0000-0000D9070000}"/>
    <cellStyle name="Ausgabe 2 3 8 5 2" xfId="20609" xr:uid="{00000000-0005-0000-0000-0000DA070000}"/>
    <cellStyle name="Ausgabe 2 3 8 5 3" xfId="32336" xr:uid="{00000000-0005-0000-0000-0000DB070000}"/>
    <cellStyle name="Ausgabe 2 3 8 6" xfId="12799" xr:uid="{00000000-0005-0000-0000-0000DC070000}"/>
    <cellStyle name="Ausgabe 2 3 8 7" xfId="24526" xr:uid="{00000000-0005-0000-0000-0000DD070000}"/>
    <cellStyle name="Ausgabe 2 3 9" xfId="1511" xr:uid="{00000000-0005-0000-0000-0000DE070000}"/>
    <cellStyle name="Ausgabe 2 3 9 2" xfId="5416" xr:uid="{00000000-0005-0000-0000-0000DF070000}"/>
    <cellStyle name="Ausgabe 2 3 9 2 2" xfId="17144" xr:uid="{00000000-0005-0000-0000-0000E0070000}"/>
    <cellStyle name="Ausgabe 2 3 9 2 3" xfId="28871" xr:uid="{00000000-0005-0000-0000-0000E1070000}"/>
    <cellStyle name="Ausgabe 2 3 9 3" xfId="9321" xr:uid="{00000000-0005-0000-0000-0000E2070000}"/>
    <cellStyle name="Ausgabe 2 3 9 3 2" xfId="21049" xr:uid="{00000000-0005-0000-0000-0000E3070000}"/>
    <cellStyle name="Ausgabe 2 3 9 3 3" xfId="32776" xr:uid="{00000000-0005-0000-0000-0000E4070000}"/>
    <cellStyle name="Ausgabe 2 3 9 4" xfId="13239" xr:uid="{00000000-0005-0000-0000-0000E5070000}"/>
    <cellStyle name="Ausgabe 2 3 9 5" xfId="24966" xr:uid="{00000000-0005-0000-0000-0000E6070000}"/>
    <cellStyle name="Ausgabe 2 4" xfId="233" xr:uid="{00000000-0005-0000-0000-0000E7070000}"/>
    <cellStyle name="Ausgabe 2 4 10" xfId="8043" xr:uid="{00000000-0005-0000-0000-0000E8070000}"/>
    <cellStyle name="Ausgabe 2 4 10 2" xfId="19771" xr:uid="{00000000-0005-0000-0000-0000E9070000}"/>
    <cellStyle name="Ausgabe 2 4 10 3" xfId="31498" xr:uid="{00000000-0005-0000-0000-0000EA070000}"/>
    <cellStyle name="Ausgabe 2 4 11" xfId="11961" xr:uid="{00000000-0005-0000-0000-0000EB070000}"/>
    <cellStyle name="Ausgabe 2 4 12" xfId="23688" xr:uid="{00000000-0005-0000-0000-0000EC070000}"/>
    <cellStyle name="Ausgabe 2 4 2" xfId="322" xr:uid="{00000000-0005-0000-0000-0000ED070000}"/>
    <cellStyle name="Ausgabe 2 4 2 2" xfId="751" xr:uid="{00000000-0005-0000-0000-0000EE070000}"/>
    <cellStyle name="Ausgabe 2 4 2 2 2" xfId="2049" xr:uid="{00000000-0005-0000-0000-0000EF070000}"/>
    <cellStyle name="Ausgabe 2 4 2 2 2 2" xfId="5954" xr:uid="{00000000-0005-0000-0000-0000F0070000}"/>
    <cellStyle name="Ausgabe 2 4 2 2 2 2 2" xfId="17682" xr:uid="{00000000-0005-0000-0000-0000F1070000}"/>
    <cellStyle name="Ausgabe 2 4 2 2 2 2 3" xfId="29409" xr:uid="{00000000-0005-0000-0000-0000F2070000}"/>
    <cellStyle name="Ausgabe 2 4 2 2 2 3" xfId="9859" xr:uid="{00000000-0005-0000-0000-0000F3070000}"/>
    <cellStyle name="Ausgabe 2 4 2 2 2 3 2" xfId="21587" xr:uid="{00000000-0005-0000-0000-0000F4070000}"/>
    <cellStyle name="Ausgabe 2 4 2 2 2 3 3" xfId="33314" xr:uid="{00000000-0005-0000-0000-0000F5070000}"/>
    <cellStyle name="Ausgabe 2 4 2 2 2 4" xfId="13777" xr:uid="{00000000-0005-0000-0000-0000F6070000}"/>
    <cellStyle name="Ausgabe 2 4 2 2 2 5" xfId="25504" xr:uid="{00000000-0005-0000-0000-0000F7070000}"/>
    <cellStyle name="Ausgabe 2 4 2 2 3" xfId="3347" xr:uid="{00000000-0005-0000-0000-0000F8070000}"/>
    <cellStyle name="Ausgabe 2 4 2 2 3 2" xfId="7252" xr:uid="{00000000-0005-0000-0000-0000F9070000}"/>
    <cellStyle name="Ausgabe 2 4 2 2 3 2 2" xfId="18980" xr:uid="{00000000-0005-0000-0000-0000FA070000}"/>
    <cellStyle name="Ausgabe 2 4 2 2 3 2 3" xfId="30707" xr:uid="{00000000-0005-0000-0000-0000FB070000}"/>
    <cellStyle name="Ausgabe 2 4 2 2 3 3" xfId="11157" xr:uid="{00000000-0005-0000-0000-0000FC070000}"/>
    <cellStyle name="Ausgabe 2 4 2 2 3 3 2" xfId="22885" xr:uid="{00000000-0005-0000-0000-0000FD070000}"/>
    <cellStyle name="Ausgabe 2 4 2 2 3 3 3" xfId="34612" xr:uid="{00000000-0005-0000-0000-0000FE070000}"/>
    <cellStyle name="Ausgabe 2 4 2 2 3 4" xfId="15075" xr:uid="{00000000-0005-0000-0000-0000FF070000}"/>
    <cellStyle name="Ausgabe 2 4 2 2 3 5" xfId="26802" xr:uid="{00000000-0005-0000-0000-000000080000}"/>
    <cellStyle name="Ausgabe 2 4 2 2 4" xfId="4656" xr:uid="{00000000-0005-0000-0000-000001080000}"/>
    <cellStyle name="Ausgabe 2 4 2 2 4 2" xfId="16384" xr:uid="{00000000-0005-0000-0000-000002080000}"/>
    <cellStyle name="Ausgabe 2 4 2 2 4 3" xfId="28111" xr:uid="{00000000-0005-0000-0000-000003080000}"/>
    <cellStyle name="Ausgabe 2 4 2 2 5" xfId="8561" xr:uid="{00000000-0005-0000-0000-000004080000}"/>
    <cellStyle name="Ausgabe 2 4 2 2 5 2" xfId="20289" xr:uid="{00000000-0005-0000-0000-000005080000}"/>
    <cellStyle name="Ausgabe 2 4 2 2 5 3" xfId="32016" xr:uid="{00000000-0005-0000-0000-000006080000}"/>
    <cellStyle name="Ausgabe 2 4 2 2 6" xfId="12479" xr:uid="{00000000-0005-0000-0000-000007080000}"/>
    <cellStyle name="Ausgabe 2 4 2 2 7" xfId="24206" xr:uid="{00000000-0005-0000-0000-000008080000}"/>
    <cellStyle name="Ausgabe 2 4 2 3" xfId="1180" xr:uid="{00000000-0005-0000-0000-000009080000}"/>
    <cellStyle name="Ausgabe 2 4 2 3 2" xfId="2478" xr:uid="{00000000-0005-0000-0000-00000A080000}"/>
    <cellStyle name="Ausgabe 2 4 2 3 2 2" xfId="6383" xr:uid="{00000000-0005-0000-0000-00000B080000}"/>
    <cellStyle name="Ausgabe 2 4 2 3 2 2 2" xfId="18111" xr:uid="{00000000-0005-0000-0000-00000C080000}"/>
    <cellStyle name="Ausgabe 2 4 2 3 2 2 3" xfId="29838" xr:uid="{00000000-0005-0000-0000-00000D080000}"/>
    <cellStyle name="Ausgabe 2 4 2 3 2 3" xfId="10288" xr:uid="{00000000-0005-0000-0000-00000E080000}"/>
    <cellStyle name="Ausgabe 2 4 2 3 2 3 2" xfId="22016" xr:uid="{00000000-0005-0000-0000-00000F080000}"/>
    <cellStyle name="Ausgabe 2 4 2 3 2 3 3" xfId="33743" xr:uid="{00000000-0005-0000-0000-000010080000}"/>
    <cellStyle name="Ausgabe 2 4 2 3 2 4" xfId="14206" xr:uid="{00000000-0005-0000-0000-000011080000}"/>
    <cellStyle name="Ausgabe 2 4 2 3 2 5" xfId="25933" xr:uid="{00000000-0005-0000-0000-000012080000}"/>
    <cellStyle name="Ausgabe 2 4 2 3 3" xfId="3776" xr:uid="{00000000-0005-0000-0000-000013080000}"/>
    <cellStyle name="Ausgabe 2 4 2 3 3 2" xfId="7681" xr:uid="{00000000-0005-0000-0000-000014080000}"/>
    <cellStyle name="Ausgabe 2 4 2 3 3 2 2" xfId="19409" xr:uid="{00000000-0005-0000-0000-000015080000}"/>
    <cellStyle name="Ausgabe 2 4 2 3 3 2 3" xfId="31136" xr:uid="{00000000-0005-0000-0000-000016080000}"/>
    <cellStyle name="Ausgabe 2 4 2 3 3 3" xfId="11586" xr:uid="{00000000-0005-0000-0000-000017080000}"/>
    <cellStyle name="Ausgabe 2 4 2 3 3 3 2" xfId="23314" xr:uid="{00000000-0005-0000-0000-000018080000}"/>
    <cellStyle name="Ausgabe 2 4 2 3 3 3 3" xfId="35041" xr:uid="{00000000-0005-0000-0000-000019080000}"/>
    <cellStyle name="Ausgabe 2 4 2 3 3 4" xfId="15504" xr:uid="{00000000-0005-0000-0000-00001A080000}"/>
    <cellStyle name="Ausgabe 2 4 2 3 3 5" xfId="27231" xr:uid="{00000000-0005-0000-0000-00001B080000}"/>
    <cellStyle name="Ausgabe 2 4 2 3 4" xfId="5085" xr:uid="{00000000-0005-0000-0000-00001C080000}"/>
    <cellStyle name="Ausgabe 2 4 2 3 4 2" xfId="16813" xr:uid="{00000000-0005-0000-0000-00001D080000}"/>
    <cellStyle name="Ausgabe 2 4 2 3 4 3" xfId="28540" xr:uid="{00000000-0005-0000-0000-00001E080000}"/>
    <cellStyle name="Ausgabe 2 4 2 3 5" xfId="8990" xr:uid="{00000000-0005-0000-0000-00001F080000}"/>
    <cellStyle name="Ausgabe 2 4 2 3 5 2" xfId="20718" xr:uid="{00000000-0005-0000-0000-000020080000}"/>
    <cellStyle name="Ausgabe 2 4 2 3 5 3" xfId="32445" xr:uid="{00000000-0005-0000-0000-000021080000}"/>
    <cellStyle name="Ausgabe 2 4 2 3 6" xfId="12908" xr:uid="{00000000-0005-0000-0000-000022080000}"/>
    <cellStyle name="Ausgabe 2 4 2 3 7" xfId="24635" xr:uid="{00000000-0005-0000-0000-000023080000}"/>
    <cellStyle name="Ausgabe 2 4 2 4" xfId="1620" xr:uid="{00000000-0005-0000-0000-000024080000}"/>
    <cellStyle name="Ausgabe 2 4 2 4 2" xfId="5525" xr:uid="{00000000-0005-0000-0000-000025080000}"/>
    <cellStyle name="Ausgabe 2 4 2 4 2 2" xfId="17253" xr:uid="{00000000-0005-0000-0000-000026080000}"/>
    <cellStyle name="Ausgabe 2 4 2 4 2 3" xfId="28980" xr:uid="{00000000-0005-0000-0000-000027080000}"/>
    <cellStyle name="Ausgabe 2 4 2 4 3" xfId="9430" xr:uid="{00000000-0005-0000-0000-000028080000}"/>
    <cellStyle name="Ausgabe 2 4 2 4 3 2" xfId="21158" xr:uid="{00000000-0005-0000-0000-000029080000}"/>
    <cellStyle name="Ausgabe 2 4 2 4 3 3" xfId="32885" xr:uid="{00000000-0005-0000-0000-00002A080000}"/>
    <cellStyle name="Ausgabe 2 4 2 4 4" xfId="13348" xr:uid="{00000000-0005-0000-0000-00002B080000}"/>
    <cellStyle name="Ausgabe 2 4 2 4 5" xfId="25075" xr:uid="{00000000-0005-0000-0000-00002C080000}"/>
    <cellStyle name="Ausgabe 2 4 2 5" xfId="2918" xr:uid="{00000000-0005-0000-0000-00002D080000}"/>
    <cellStyle name="Ausgabe 2 4 2 5 2" xfId="6823" xr:uid="{00000000-0005-0000-0000-00002E080000}"/>
    <cellStyle name="Ausgabe 2 4 2 5 2 2" xfId="18551" xr:uid="{00000000-0005-0000-0000-00002F080000}"/>
    <cellStyle name="Ausgabe 2 4 2 5 2 3" xfId="30278" xr:uid="{00000000-0005-0000-0000-000030080000}"/>
    <cellStyle name="Ausgabe 2 4 2 5 3" xfId="10728" xr:uid="{00000000-0005-0000-0000-000031080000}"/>
    <cellStyle name="Ausgabe 2 4 2 5 3 2" xfId="22456" xr:uid="{00000000-0005-0000-0000-000032080000}"/>
    <cellStyle name="Ausgabe 2 4 2 5 3 3" xfId="34183" xr:uid="{00000000-0005-0000-0000-000033080000}"/>
    <cellStyle name="Ausgabe 2 4 2 5 4" xfId="14646" xr:uid="{00000000-0005-0000-0000-000034080000}"/>
    <cellStyle name="Ausgabe 2 4 2 5 5" xfId="26373" xr:uid="{00000000-0005-0000-0000-000035080000}"/>
    <cellStyle name="Ausgabe 2 4 2 6" xfId="4227" xr:uid="{00000000-0005-0000-0000-000036080000}"/>
    <cellStyle name="Ausgabe 2 4 2 6 2" xfId="15955" xr:uid="{00000000-0005-0000-0000-000037080000}"/>
    <cellStyle name="Ausgabe 2 4 2 6 3" xfId="27682" xr:uid="{00000000-0005-0000-0000-000038080000}"/>
    <cellStyle name="Ausgabe 2 4 2 7" xfId="8132" xr:uid="{00000000-0005-0000-0000-000039080000}"/>
    <cellStyle name="Ausgabe 2 4 2 7 2" xfId="19860" xr:uid="{00000000-0005-0000-0000-00003A080000}"/>
    <cellStyle name="Ausgabe 2 4 2 7 3" xfId="31587" xr:uid="{00000000-0005-0000-0000-00003B080000}"/>
    <cellStyle name="Ausgabe 2 4 2 8" xfId="12050" xr:uid="{00000000-0005-0000-0000-00003C080000}"/>
    <cellStyle name="Ausgabe 2 4 2 9" xfId="23777" xr:uid="{00000000-0005-0000-0000-00003D080000}"/>
    <cellStyle name="Ausgabe 2 4 3" xfId="421" xr:uid="{00000000-0005-0000-0000-00003E080000}"/>
    <cellStyle name="Ausgabe 2 4 3 2" xfId="850" xr:uid="{00000000-0005-0000-0000-00003F080000}"/>
    <cellStyle name="Ausgabe 2 4 3 2 2" xfId="2148" xr:uid="{00000000-0005-0000-0000-000040080000}"/>
    <cellStyle name="Ausgabe 2 4 3 2 2 2" xfId="6053" xr:uid="{00000000-0005-0000-0000-000041080000}"/>
    <cellStyle name="Ausgabe 2 4 3 2 2 2 2" xfId="17781" xr:uid="{00000000-0005-0000-0000-000042080000}"/>
    <cellStyle name="Ausgabe 2 4 3 2 2 2 3" xfId="29508" xr:uid="{00000000-0005-0000-0000-000043080000}"/>
    <cellStyle name="Ausgabe 2 4 3 2 2 3" xfId="9958" xr:uid="{00000000-0005-0000-0000-000044080000}"/>
    <cellStyle name="Ausgabe 2 4 3 2 2 3 2" xfId="21686" xr:uid="{00000000-0005-0000-0000-000045080000}"/>
    <cellStyle name="Ausgabe 2 4 3 2 2 3 3" xfId="33413" xr:uid="{00000000-0005-0000-0000-000046080000}"/>
    <cellStyle name="Ausgabe 2 4 3 2 2 4" xfId="13876" xr:uid="{00000000-0005-0000-0000-000047080000}"/>
    <cellStyle name="Ausgabe 2 4 3 2 2 5" xfId="25603" xr:uid="{00000000-0005-0000-0000-000048080000}"/>
    <cellStyle name="Ausgabe 2 4 3 2 3" xfId="3446" xr:uid="{00000000-0005-0000-0000-000049080000}"/>
    <cellStyle name="Ausgabe 2 4 3 2 3 2" xfId="7351" xr:uid="{00000000-0005-0000-0000-00004A080000}"/>
    <cellStyle name="Ausgabe 2 4 3 2 3 2 2" xfId="19079" xr:uid="{00000000-0005-0000-0000-00004B080000}"/>
    <cellStyle name="Ausgabe 2 4 3 2 3 2 3" xfId="30806" xr:uid="{00000000-0005-0000-0000-00004C080000}"/>
    <cellStyle name="Ausgabe 2 4 3 2 3 3" xfId="11256" xr:uid="{00000000-0005-0000-0000-00004D080000}"/>
    <cellStyle name="Ausgabe 2 4 3 2 3 3 2" xfId="22984" xr:uid="{00000000-0005-0000-0000-00004E080000}"/>
    <cellStyle name="Ausgabe 2 4 3 2 3 3 3" xfId="34711" xr:uid="{00000000-0005-0000-0000-00004F080000}"/>
    <cellStyle name="Ausgabe 2 4 3 2 3 4" xfId="15174" xr:uid="{00000000-0005-0000-0000-000050080000}"/>
    <cellStyle name="Ausgabe 2 4 3 2 3 5" xfId="26901" xr:uid="{00000000-0005-0000-0000-000051080000}"/>
    <cellStyle name="Ausgabe 2 4 3 2 4" xfId="4755" xr:uid="{00000000-0005-0000-0000-000052080000}"/>
    <cellStyle name="Ausgabe 2 4 3 2 4 2" xfId="16483" xr:uid="{00000000-0005-0000-0000-000053080000}"/>
    <cellStyle name="Ausgabe 2 4 3 2 4 3" xfId="28210" xr:uid="{00000000-0005-0000-0000-000054080000}"/>
    <cellStyle name="Ausgabe 2 4 3 2 5" xfId="8660" xr:uid="{00000000-0005-0000-0000-000055080000}"/>
    <cellStyle name="Ausgabe 2 4 3 2 5 2" xfId="20388" xr:uid="{00000000-0005-0000-0000-000056080000}"/>
    <cellStyle name="Ausgabe 2 4 3 2 5 3" xfId="32115" xr:uid="{00000000-0005-0000-0000-000057080000}"/>
    <cellStyle name="Ausgabe 2 4 3 2 6" xfId="12578" xr:uid="{00000000-0005-0000-0000-000058080000}"/>
    <cellStyle name="Ausgabe 2 4 3 2 7" xfId="24305" xr:uid="{00000000-0005-0000-0000-000059080000}"/>
    <cellStyle name="Ausgabe 2 4 3 3" xfId="1279" xr:uid="{00000000-0005-0000-0000-00005A080000}"/>
    <cellStyle name="Ausgabe 2 4 3 3 2" xfId="2577" xr:uid="{00000000-0005-0000-0000-00005B080000}"/>
    <cellStyle name="Ausgabe 2 4 3 3 2 2" xfId="6482" xr:uid="{00000000-0005-0000-0000-00005C080000}"/>
    <cellStyle name="Ausgabe 2 4 3 3 2 2 2" xfId="18210" xr:uid="{00000000-0005-0000-0000-00005D080000}"/>
    <cellStyle name="Ausgabe 2 4 3 3 2 2 3" xfId="29937" xr:uid="{00000000-0005-0000-0000-00005E080000}"/>
    <cellStyle name="Ausgabe 2 4 3 3 2 3" xfId="10387" xr:uid="{00000000-0005-0000-0000-00005F080000}"/>
    <cellStyle name="Ausgabe 2 4 3 3 2 3 2" xfId="22115" xr:uid="{00000000-0005-0000-0000-000060080000}"/>
    <cellStyle name="Ausgabe 2 4 3 3 2 3 3" xfId="33842" xr:uid="{00000000-0005-0000-0000-000061080000}"/>
    <cellStyle name="Ausgabe 2 4 3 3 2 4" xfId="14305" xr:uid="{00000000-0005-0000-0000-000062080000}"/>
    <cellStyle name="Ausgabe 2 4 3 3 2 5" xfId="26032" xr:uid="{00000000-0005-0000-0000-000063080000}"/>
    <cellStyle name="Ausgabe 2 4 3 3 3" xfId="3875" xr:uid="{00000000-0005-0000-0000-000064080000}"/>
    <cellStyle name="Ausgabe 2 4 3 3 3 2" xfId="7780" xr:uid="{00000000-0005-0000-0000-000065080000}"/>
    <cellStyle name="Ausgabe 2 4 3 3 3 2 2" xfId="19508" xr:uid="{00000000-0005-0000-0000-000066080000}"/>
    <cellStyle name="Ausgabe 2 4 3 3 3 2 3" xfId="31235" xr:uid="{00000000-0005-0000-0000-000067080000}"/>
    <cellStyle name="Ausgabe 2 4 3 3 3 3" xfId="11685" xr:uid="{00000000-0005-0000-0000-000068080000}"/>
    <cellStyle name="Ausgabe 2 4 3 3 3 3 2" xfId="23413" xr:uid="{00000000-0005-0000-0000-000069080000}"/>
    <cellStyle name="Ausgabe 2 4 3 3 3 3 3" xfId="35140" xr:uid="{00000000-0005-0000-0000-00006A080000}"/>
    <cellStyle name="Ausgabe 2 4 3 3 3 4" xfId="15603" xr:uid="{00000000-0005-0000-0000-00006B080000}"/>
    <cellStyle name="Ausgabe 2 4 3 3 3 5" xfId="27330" xr:uid="{00000000-0005-0000-0000-00006C080000}"/>
    <cellStyle name="Ausgabe 2 4 3 3 4" xfId="5184" xr:uid="{00000000-0005-0000-0000-00006D080000}"/>
    <cellStyle name="Ausgabe 2 4 3 3 4 2" xfId="16912" xr:uid="{00000000-0005-0000-0000-00006E080000}"/>
    <cellStyle name="Ausgabe 2 4 3 3 4 3" xfId="28639" xr:uid="{00000000-0005-0000-0000-00006F080000}"/>
    <cellStyle name="Ausgabe 2 4 3 3 5" xfId="9089" xr:uid="{00000000-0005-0000-0000-000070080000}"/>
    <cellStyle name="Ausgabe 2 4 3 3 5 2" xfId="20817" xr:uid="{00000000-0005-0000-0000-000071080000}"/>
    <cellStyle name="Ausgabe 2 4 3 3 5 3" xfId="32544" xr:uid="{00000000-0005-0000-0000-000072080000}"/>
    <cellStyle name="Ausgabe 2 4 3 3 6" xfId="13007" xr:uid="{00000000-0005-0000-0000-000073080000}"/>
    <cellStyle name="Ausgabe 2 4 3 3 7" xfId="24734" xr:uid="{00000000-0005-0000-0000-000074080000}"/>
    <cellStyle name="Ausgabe 2 4 3 4" xfId="1719" xr:uid="{00000000-0005-0000-0000-000075080000}"/>
    <cellStyle name="Ausgabe 2 4 3 4 2" xfId="5624" xr:uid="{00000000-0005-0000-0000-000076080000}"/>
    <cellStyle name="Ausgabe 2 4 3 4 2 2" xfId="17352" xr:uid="{00000000-0005-0000-0000-000077080000}"/>
    <cellStyle name="Ausgabe 2 4 3 4 2 3" xfId="29079" xr:uid="{00000000-0005-0000-0000-000078080000}"/>
    <cellStyle name="Ausgabe 2 4 3 4 3" xfId="9529" xr:uid="{00000000-0005-0000-0000-000079080000}"/>
    <cellStyle name="Ausgabe 2 4 3 4 3 2" xfId="21257" xr:uid="{00000000-0005-0000-0000-00007A080000}"/>
    <cellStyle name="Ausgabe 2 4 3 4 3 3" xfId="32984" xr:uid="{00000000-0005-0000-0000-00007B080000}"/>
    <cellStyle name="Ausgabe 2 4 3 4 4" xfId="13447" xr:uid="{00000000-0005-0000-0000-00007C080000}"/>
    <cellStyle name="Ausgabe 2 4 3 4 5" xfId="25174" xr:uid="{00000000-0005-0000-0000-00007D080000}"/>
    <cellStyle name="Ausgabe 2 4 3 5" xfId="3017" xr:uid="{00000000-0005-0000-0000-00007E080000}"/>
    <cellStyle name="Ausgabe 2 4 3 5 2" xfId="6922" xr:uid="{00000000-0005-0000-0000-00007F080000}"/>
    <cellStyle name="Ausgabe 2 4 3 5 2 2" xfId="18650" xr:uid="{00000000-0005-0000-0000-000080080000}"/>
    <cellStyle name="Ausgabe 2 4 3 5 2 3" xfId="30377" xr:uid="{00000000-0005-0000-0000-000081080000}"/>
    <cellStyle name="Ausgabe 2 4 3 5 3" xfId="10827" xr:uid="{00000000-0005-0000-0000-000082080000}"/>
    <cellStyle name="Ausgabe 2 4 3 5 3 2" xfId="22555" xr:uid="{00000000-0005-0000-0000-000083080000}"/>
    <cellStyle name="Ausgabe 2 4 3 5 3 3" xfId="34282" xr:uid="{00000000-0005-0000-0000-000084080000}"/>
    <cellStyle name="Ausgabe 2 4 3 5 4" xfId="14745" xr:uid="{00000000-0005-0000-0000-000085080000}"/>
    <cellStyle name="Ausgabe 2 4 3 5 5" xfId="26472" xr:uid="{00000000-0005-0000-0000-000086080000}"/>
    <cellStyle name="Ausgabe 2 4 3 6" xfId="4326" xr:uid="{00000000-0005-0000-0000-000087080000}"/>
    <cellStyle name="Ausgabe 2 4 3 6 2" xfId="16054" xr:uid="{00000000-0005-0000-0000-000088080000}"/>
    <cellStyle name="Ausgabe 2 4 3 6 3" xfId="27781" xr:uid="{00000000-0005-0000-0000-000089080000}"/>
    <cellStyle name="Ausgabe 2 4 3 7" xfId="8231" xr:uid="{00000000-0005-0000-0000-00008A080000}"/>
    <cellStyle name="Ausgabe 2 4 3 7 2" xfId="19959" xr:uid="{00000000-0005-0000-0000-00008B080000}"/>
    <cellStyle name="Ausgabe 2 4 3 7 3" xfId="31686" xr:uid="{00000000-0005-0000-0000-00008C080000}"/>
    <cellStyle name="Ausgabe 2 4 3 8" xfId="12149" xr:uid="{00000000-0005-0000-0000-00008D080000}"/>
    <cellStyle name="Ausgabe 2 4 3 9" xfId="23876" xr:uid="{00000000-0005-0000-0000-00008E080000}"/>
    <cellStyle name="Ausgabe 2 4 4" xfId="520" xr:uid="{00000000-0005-0000-0000-00008F080000}"/>
    <cellStyle name="Ausgabe 2 4 4 2" xfId="949" xr:uid="{00000000-0005-0000-0000-000090080000}"/>
    <cellStyle name="Ausgabe 2 4 4 2 2" xfId="2247" xr:uid="{00000000-0005-0000-0000-000091080000}"/>
    <cellStyle name="Ausgabe 2 4 4 2 2 2" xfId="6152" xr:uid="{00000000-0005-0000-0000-000092080000}"/>
    <cellStyle name="Ausgabe 2 4 4 2 2 2 2" xfId="17880" xr:uid="{00000000-0005-0000-0000-000093080000}"/>
    <cellStyle name="Ausgabe 2 4 4 2 2 2 3" xfId="29607" xr:uid="{00000000-0005-0000-0000-000094080000}"/>
    <cellStyle name="Ausgabe 2 4 4 2 2 3" xfId="10057" xr:uid="{00000000-0005-0000-0000-000095080000}"/>
    <cellStyle name="Ausgabe 2 4 4 2 2 3 2" xfId="21785" xr:uid="{00000000-0005-0000-0000-000096080000}"/>
    <cellStyle name="Ausgabe 2 4 4 2 2 3 3" xfId="33512" xr:uid="{00000000-0005-0000-0000-000097080000}"/>
    <cellStyle name="Ausgabe 2 4 4 2 2 4" xfId="13975" xr:uid="{00000000-0005-0000-0000-000098080000}"/>
    <cellStyle name="Ausgabe 2 4 4 2 2 5" xfId="25702" xr:uid="{00000000-0005-0000-0000-000099080000}"/>
    <cellStyle name="Ausgabe 2 4 4 2 3" xfId="3545" xr:uid="{00000000-0005-0000-0000-00009A080000}"/>
    <cellStyle name="Ausgabe 2 4 4 2 3 2" xfId="7450" xr:uid="{00000000-0005-0000-0000-00009B080000}"/>
    <cellStyle name="Ausgabe 2 4 4 2 3 2 2" xfId="19178" xr:uid="{00000000-0005-0000-0000-00009C080000}"/>
    <cellStyle name="Ausgabe 2 4 4 2 3 2 3" xfId="30905" xr:uid="{00000000-0005-0000-0000-00009D080000}"/>
    <cellStyle name="Ausgabe 2 4 4 2 3 3" xfId="11355" xr:uid="{00000000-0005-0000-0000-00009E080000}"/>
    <cellStyle name="Ausgabe 2 4 4 2 3 3 2" xfId="23083" xr:uid="{00000000-0005-0000-0000-00009F080000}"/>
    <cellStyle name="Ausgabe 2 4 4 2 3 3 3" xfId="34810" xr:uid="{00000000-0005-0000-0000-0000A0080000}"/>
    <cellStyle name="Ausgabe 2 4 4 2 3 4" xfId="15273" xr:uid="{00000000-0005-0000-0000-0000A1080000}"/>
    <cellStyle name="Ausgabe 2 4 4 2 3 5" xfId="27000" xr:uid="{00000000-0005-0000-0000-0000A2080000}"/>
    <cellStyle name="Ausgabe 2 4 4 2 4" xfId="4854" xr:uid="{00000000-0005-0000-0000-0000A3080000}"/>
    <cellStyle name="Ausgabe 2 4 4 2 4 2" xfId="16582" xr:uid="{00000000-0005-0000-0000-0000A4080000}"/>
    <cellStyle name="Ausgabe 2 4 4 2 4 3" xfId="28309" xr:uid="{00000000-0005-0000-0000-0000A5080000}"/>
    <cellStyle name="Ausgabe 2 4 4 2 5" xfId="8759" xr:uid="{00000000-0005-0000-0000-0000A6080000}"/>
    <cellStyle name="Ausgabe 2 4 4 2 5 2" xfId="20487" xr:uid="{00000000-0005-0000-0000-0000A7080000}"/>
    <cellStyle name="Ausgabe 2 4 4 2 5 3" xfId="32214" xr:uid="{00000000-0005-0000-0000-0000A8080000}"/>
    <cellStyle name="Ausgabe 2 4 4 2 6" xfId="12677" xr:uid="{00000000-0005-0000-0000-0000A9080000}"/>
    <cellStyle name="Ausgabe 2 4 4 2 7" xfId="24404" xr:uid="{00000000-0005-0000-0000-0000AA080000}"/>
    <cellStyle name="Ausgabe 2 4 4 3" xfId="1378" xr:uid="{00000000-0005-0000-0000-0000AB080000}"/>
    <cellStyle name="Ausgabe 2 4 4 3 2" xfId="2676" xr:uid="{00000000-0005-0000-0000-0000AC080000}"/>
    <cellStyle name="Ausgabe 2 4 4 3 2 2" xfId="6581" xr:uid="{00000000-0005-0000-0000-0000AD080000}"/>
    <cellStyle name="Ausgabe 2 4 4 3 2 2 2" xfId="18309" xr:uid="{00000000-0005-0000-0000-0000AE080000}"/>
    <cellStyle name="Ausgabe 2 4 4 3 2 2 3" xfId="30036" xr:uid="{00000000-0005-0000-0000-0000AF080000}"/>
    <cellStyle name="Ausgabe 2 4 4 3 2 3" xfId="10486" xr:uid="{00000000-0005-0000-0000-0000B0080000}"/>
    <cellStyle name="Ausgabe 2 4 4 3 2 3 2" xfId="22214" xr:uid="{00000000-0005-0000-0000-0000B1080000}"/>
    <cellStyle name="Ausgabe 2 4 4 3 2 3 3" xfId="33941" xr:uid="{00000000-0005-0000-0000-0000B2080000}"/>
    <cellStyle name="Ausgabe 2 4 4 3 2 4" xfId="14404" xr:uid="{00000000-0005-0000-0000-0000B3080000}"/>
    <cellStyle name="Ausgabe 2 4 4 3 2 5" xfId="26131" xr:uid="{00000000-0005-0000-0000-0000B4080000}"/>
    <cellStyle name="Ausgabe 2 4 4 3 3" xfId="3974" xr:uid="{00000000-0005-0000-0000-0000B5080000}"/>
    <cellStyle name="Ausgabe 2 4 4 3 3 2" xfId="7879" xr:uid="{00000000-0005-0000-0000-0000B6080000}"/>
    <cellStyle name="Ausgabe 2 4 4 3 3 2 2" xfId="19607" xr:uid="{00000000-0005-0000-0000-0000B7080000}"/>
    <cellStyle name="Ausgabe 2 4 4 3 3 2 3" xfId="31334" xr:uid="{00000000-0005-0000-0000-0000B8080000}"/>
    <cellStyle name="Ausgabe 2 4 4 3 3 3" xfId="11784" xr:uid="{00000000-0005-0000-0000-0000B9080000}"/>
    <cellStyle name="Ausgabe 2 4 4 3 3 3 2" xfId="23512" xr:uid="{00000000-0005-0000-0000-0000BA080000}"/>
    <cellStyle name="Ausgabe 2 4 4 3 3 3 3" xfId="35239" xr:uid="{00000000-0005-0000-0000-0000BB080000}"/>
    <cellStyle name="Ausgabe 2 4 4 3 3 4" xfId="15702" xr:uid="{00000000-0005-0000-0000-0000BC080000}"/>
    <cellStyle name="Ausgabe 2 4 4 3 3 5" xfId="27429" xr:uid="{00000000-0005-0000-0000-0000BD080000}"/>
    <cellStyle name="Ausgabe 2 4 4 3 4" xfId="5283" xr:uid="{00000000-0005-0000-0000-0000BE080000}"/>
    <cellStyle name="Ausgabe 2 4 4 3 4 2" xfId="17011" xr:uid="{00000000-0005-0000-0000-0000BF080000}"/>
    <cellStyle name="Ausgabe 2 4 4 3 4 3" xfId="28738" xr:uid="{00000000-0005-0000-0000-0000C0080000}"/>
    <cellStyle name="Ausgabe 2 4 4 3 5" xfId="9188" xr:uid="{00000000-0005-0000-0000-0000C1080000}"/>
    <cellStyle name="Ausgabe 2 4 4 3 5 2" xfId="20916" xr:uid="{00000000-0005-0000-0000-0000C2080000}"/>
    <cellStyle name="Ausgabe 2 4 4 3 5 3" xfId="32643" xr:uid="{00000000-0005-0000-0000-0000C3080000}"/>
    <cellStyle name="Ausgabe 2 4 4 3 6" xfId="13106" xr:uid="{00000000-0005-0000-0000-0000C4080000}"/>
    <cellStyle name="Ausgabe 2 4 4 3 7" xfId="24833" xr:uid="{00000000-0005-0000-0000-0000C5080000}"/>
    <cellStyle name="Ausgabe 2 4 4 4" xfId="1818" xr:uid="{00000000-0005-0000-0000-0000C6080000}"/>
    <cellStyle name="Ausgabe 2 4 4 4 2" xfId="5723" xr:uid="{00000000-0005-0000-0000-0000C7080000}"/>
    <cellStyle name="Ausgabe 2 4 4 4 2 2" xfId="17451" xr:uid="{00000000-0005-0000-0000-0000C8080000}"/>
    <cellStyle name="Ausgabe 2 4 4 4 2 3" xfId="29178" xr:uid="{00000000-0005-0000-0000-0000C9080000}"/>
    <cellStyle name="Ausgabe 2 4 4 4 3" xfId="9628" xr:uid="{00000000-0005-0000-0000-0000CA080000}"/>
    <cellStyle name="Ausgabe 2 4 4 4 3 2" xfId="21356" xr:uid="{00000000-0005-0000-0000-0000CB080000}"/>
    <cellStyle name="Ausgabe 2 4 4 4 3 3" xfId="33083" xr:uid="{00000000-0005-0000-0000-0000CC080000}"/>
    <cellStyle name="Ausgabe 2 4 4 4 4" xfId="13546" xr:uid="{00000000-0005-0000-0000-0000CD080000}"/>
    <cellStyle name="Ausgabe 2 4 4 4 5" xfId="25273" xr:uid="{00000000-0005-0000-0000-0000CE080000}"/>
    <cellStyle name="Ausgabe 2 4 4 5" xfId="3116" xr:uid="{00000000-0005-0000-0000-0000CF080000}"/>
    <cellStyle name="Ausgabe 2 4 4 5 2" xfId="7021" xr:uid="{00000000-0005-0000-0000-0000D0080000}"/>
    <cellStyle name="Ausgabe 2 4 4 5 2 2" xfId="18749" xr:uid="{00000000-0005-0000-0000-0000D1080000}"/>
    <cellStyle name="Ausgabe 2 4 4 5 2 3" xfId="30476" xr:uid="{00000000-0005-0000-0000-0000D2080000}"/>
    <cellStyle name="Ausgabe 2 4 4 5 3" xfId="10926" xr:uid="{00000000-0005-0000-0000-0000D3080000}"/>
    <cellStyle name="Ausgabe 2 4 4 5 3 2" xfId="22654" xr:uid="{00000000-0005-0000-0000-0000D4080000}"/>
    <cellStyle name="Ausgabe 2 4 4 5 3 3" xfId="34381" xr:uid="{00000000-0005-0000-0000-0000D5080000}"/>
    <cellStyle name="Ausgabe 2 4 4 5 4" xfId="14844" xr:uid="{00000000-0005-0000-0000-0000D6080000}"/>
    <cellStyle name="Ausgabe 2 4 4 5 5" xfId="26571" xr:uid="{00000000-0005-0000-0000-0000D7080000}"/>
    <cellStyle name="Ausgabe 2 4 4 6" xfId="4425" xr:uid="{00000000-0005-0000-0000-0000D8080000}"/>
    <cellStyle name="Ausgabe 2 4 4 6 2" xfId="16153" xr:uid="{00000000-0005-0000-0000-0000D9080000}"/>
    <cellStyle name="Ausgabe 2 4 4 6 3" xfId="27880" xr:uid="{00000000-0005-0000-0000-0000DA080000}"/>
    <cellStyle name="Ausgabe 2 4 4 7" xfId="8330" xr:uid="{00000000-0005-0000-0000-0000DB080000}"/>
    <cellStyle name="Ausgabe 2 4 4 7 2" xfId="20058" xr:uid="{00000000-0005-0000-0000-0000DC080000}"/>
    <cellStyle name="Ausgabe 2 4 4 7 3" xfId="31785" xr:uid="{00000000-0005-0000-0000-0000DD080000}"/>
    <cellStyle name="Ausgabe 2 4 4 8" xfId="12248" xr:uid="{00000000-0005-0000-0000-0000DE080000}"/>
    <cellStyle name="Ausgabe 2 4 4 9" xfId="23975" xr:uid="{00000000-0005-0000-0000-0000DF080000}"/>
    <cellStyle name="Ausgabe 2 4 5" xfId="662" xr:uid="{00000000-0005-0000-0000-0000E0080000}"/>
    <cellStyle name="Ausgabe 2 4 5 2" xfId="1960" xr:uid="{00000000-0005-0000-0000-0000E1080000}"/>
    <cellStyle name="Ausgabe 2 4 5 2 2" xfId="5865" xr:uid="{00000000-0005-0000-0000-0000E2080000}"/>
    <cellStyle name="Ausgabe 2 4 5 2 2 2" xfId="17593" xr:uid="{00000000-0005-0000-0000-0000E3080000}"/>
    <cellStyle name="Ausgabe 2 4 5 2 2 3" xfId="29320" xr:uid="{00000000-0005-0000-0000-0000E4080000}"/>
    <cellStyle name="Ausgabe 2 4 5 2 3" xfId="9770" xr:uid="{00000000-0005-0000-0000-0000E5080000}"/>
    <cellStyle name="Ausgabe 2 4 5 2 3 2" xfId="21498" xr:uid="{00000000-0005-0000-0000-0000E6080000}"/>
    <cellStyle name="Ausgabe 2 4 5 2 3 3" xfId="33225" xr:uid="{00000000-0005-0000-0000-0000E7080000}"/>
    <cellStyle name="Ausgabe 2 4 5 2 4" xfId="13688" xr:uid="{00000000-0005-0000-0000-0000E8080000}"/>
    <cellStyle name="Ausgabe 2 4 5 2 5" xfId="25415" xr:uid="{00000000-0005-0000-0000-0000E9080000}"/>
    <cellStyle name="Ausgabe 2 4 5 3" xfId="3258" xr:uid="{00000000-0005-0000-0000-0000EA080000}"/>
    <cellStyle name="Ausgabe 2 4 5 3 2" xfId="7163" xr:uid="{00000000-0005-0000-0000-0000EB080000}"/>
    <cellStyle name="Ausgabe 2 4 5 3 2 2" xfId="18891" xr:uid="{00000000-0005-0000-0000-0000EC080000}"/>
    <cellStyle name="Ausgabe 2 4 5 3 2 3" xfId="30618" xr:uid="{00000000-0005-0000-0000-0000ED080000}"/>
    <cellStyle name="Ausgabe 2 4 5 3 3" xfId="11068" xr:uid="{00000000-0005-0000-0000-0000EE080000}"/>
    <cellStyle name="Ausgabe 2 4 5 3 3 2" xfId="22796" xr:uid="{00000000-0005-0000-0000-0000EF080000}"/>
    <cellStyle name="Ausgabe 2 4 5 3 3 3" xfId="34523" xr:uid="{00000000-0005-0000-0000-0000F0080000}"/>
    <cellStyle name="Ausgabe 2 4 5 3 4" xfId="14986" xr:uid="{00000000-0005-0000-0000-0000F1080000}"/>
    <cellStyle name="Ausgabe 2 4 5 3 5" xfId="26713" xr:uid="{00000000-0005-0000-0000-0000F2080000}"/>
    <cellStyle name="Ausgabe 2 4 5 4" xfId="4567" xr:uid="{00000000-0005-0000-0000-0000F3080000}"/>
    <cellStyle name="Ausgabe 2 4 5 4 2" xfId="16295" xr:uid="{00000000-0005-0000-0000-0000F4080000}"/>
    <cellStyle name="Ausgabe 2 4 5 4 3" xfId="28022" xr:uid="{00000000-0005-0000-0000-0000F5080000}"/>
    <cellStyle name="Ausgabe 2 4 5 5" xfId="8472" xr:uid="{00000000-0005-0000-0000-0000F6080000}"/>
    <cellStyle name="Ausgabe 2 4 5 5 2" xfId="20200" xr:uid="{00000000-0005-0000-0000-0000F7080000}"/>
    <cellStyle name="Ausgabe 2 4 5 5 3" xfId="31927" xr:uid="{00000000-0005-0000-0000-0000F8080000}"/>
    <cellStyle name="Ausgabe 2 4 5 6" xfId="12390" xr:uid="{00000000-0005-0000-0000-0000F9080000}"/>
    <cellStyle name="Ausgabe 2 4 5 7" xfId="24117" xr:uid="{00000000-0005-0000-0000-0000FA080000}"/>
    <cellStyle name="Ausgabe 2 4 6" xfId="1091" xr:uid="{00000000-0005-0000-0000-0000FB080000}"/>
    <cellStyle name="Ausgabe 2 4 6 2" xfId="2389" xr:uid="{00000000-0005-0000-0000-0000FC080000}"/>
    <cellStyle name="Ausgabe 2 4 6 2 2" xfId="6294" xr:uid="{00000000-0005-0000-0000-0000FD080000}"/>
    <cellStyle name="Ausgabe 2 4 6 2 2 2" xfId="18022" xr:uid="{00000000-0005-0000-0000-0000FE080000}"/>
    <cellStyle name="Ausgabe 2 4 6 2 2 3" xfId="29749" xr:uid="{00000000-0005-0000-0000-0000FF080000}"/>
    <cellStyle name="Ausgabe 2 4 6 2 3" xfId="10199" xr:uid="{00000000-0005-0000-0000-000000090000}"/>
    <cellStyle name="Ausgabe 2 4 6 2 3 2" xfId="21927" xr:uid="{00000000-0005-0000-0000-000001090000}"/>
    <cellStyle name="Ausgabe 2 4 6 2 3 3" xfId="33654" xr:uid="{00000000-0005-0000-0000-000002090000}"/>
    <cellStyle name="Ausgabe 2 4 6 2 4" xfId="14117" xr:uid="{00000000-0005-0000-0000-000003090000}"/>
    <cellStyle name="Ausgabe 2 4 6 2 5" xfId="25844" xr:uid="{00000000-0005-0000-0000-000004090000}"/>
    <cellStyle name="Ausgabe 2 4 6 3" xfId="3687" xr:uid="{00000000-0005-0000-0000-000005090000}"/>
    <cellStyle name="Ausgabe 2 4 6 3 2" xfId="7592" xr:uid="{00000000-0005-0000-0000-000006090000}"/>
    <cellStyle name="Ausgabe 2 4 6 3 2 2" xfId="19320" xr:uid="{00000000-0005-0000-0000-000007090000}"/>
    <cellStyle name="Ausgabe 2 4 6 3 2 3" xfId="31047" xr:uid="{00000000-0005-0000-0000-000008090000}"/>
    <cellStyle name="Ausgabe 2 4 6 3 3" xfId="11497" xr:uid="{00000000-0005-0000-0000-000009090000}"/>
    <cellStyle name="Ausgabe 2 4 6 3 3 2" xfId="23225" xr:uid="{00000000-0005-0000-0000-00000A090000}"/>
    <cellStyle name="Ausgabe 2 4 6 3 3 3" xfId="34952" xr:uid="{00000000-0005-0000-0000-00000B090000}"/>
    <cellStyle name="Ausgabe 2 4 6 3 4" xfId="15415" xr:uid="{00000000-0005-0000-0000-00000C090000}"/>
    <cellStyle name="Ausgabe 2 4 6 3 5" xfId="27142" xr:uid="{00000000-0005-0000-0000-00000D090000}"/>
    <cellStyle name="Ausgabe 2 4 6 4" xfId="4996" xr:uid="{00000000-0005-0000-0000-00000E090000}"/>
    <cellStyle name="Ausgabe 2 4 6 4 2" xfId="16724" xr:uid="{00000000-0005-0000-0000-00000F090000}"/>
    <cellStyle name="Ausgabe 2 4 6 4 3" xfId="28451" xr:uid="{00000000-0005-0000-0000-000010090000}"/>
    <cellStyle name="Ausgabe 2 4 6 5" xfId="8901" xr:uid="{00000000-0005-0000-0000-000011090000}"/>
    <cellStyle name="Ausgabe 2 4 6 5 2" xfId="20629" xr:uid="{00000000-0005-0000-0000-000012090000}"/>
    <cellStyle name="Ausgabe 2 4 6 5 3" xfId="32356" xr:uid="{00000000-0005-0000-0000-000013090000}"/>
    <cellStyle name="Ausgabe 2 4 6 6" xfId="12819" xr:uid="{00000000-0005-0000-0000-000014090000}"/>
    <cellStyle name="Ausgabe 2 4 6 7" xfId="24546" xr:uid="{00000000-0005-0000-0000-000015090000}"/>
    <cellStyle name="Ausgabe 2 4 7" xfId="1531" xr:uid="{00000000-0005-0000-0000-000016090000}"/>
    <cellStyle name="Ausgabe 2 4 7 2" xfId="5436" xr:uid="{00000000-0005-0000-0000-000017090000}"/>
    <cellStyle name="Ausgabe 2 4 7 2 2" xfId="17164" xr:uid="{00000000-0005-0000-0000-000018090000}"/>
    <cellStyle name="Ausgabe 2 4 7 2 3" xfId="28891" xr:uid="{00000000-0005-0000-0000-000019090000}"/>
    <cellStyle name="Ausgabe 2 4 7 3" xfId="9341" xr:uid="{00000000-0005-0000-0000-00001A090000}"/>
    <cellStyle name="Ausgabe 2 4 7 3 2" xfId="21069" xr:uid="{00000000-0005-0000-0000-00001B090000}"/>
    <cellStyle name="Ausgabe 2 4 7 3 3" xfId="32796" xr:uid="{00000000-0005-0000-0000-00001C090000}"/>
    <cellStyle name="Ausgabe 2 4 7 4" xfId="13259" xr:uid="{00000000-0005-0000-0000-00001D090000}"/>
    <cellStyle name="Ausgabe 2 4 7 5" xfId="24986" xr:uid="{00000000-0005-0000-0000-00001E090000}"/>
    <cellStyle name="Ausgabe 2 4 8" xfId="2829" xr:uid="{00000000-0005-0000-0000-00001F090000}"/>
    <cellStyle name="Ausgabe 2 4 8 2" xfId="6734" xr:uid="{00000000-0005-0000-0000-000020090000}"/>
    <cellStyle name="Ausgabe 2 4 8 2 2" xfId="18462" xr:uid="{00000000-0005-0000-0000-000021090000}"/>
    <cellStyle name="Ausgabe 2 4 8 2 3" xfId="30189" xr:uid="{00000000-0005-0000-0000-000022090000}"/>
    <cellStyle name="Ausgabe 2 4 8 3" xfId="10639" xr:uid="{00000000-0005-0000-0000-000023090000}"/>
    <cellStyle name="Ausgabe 2 4 8 3 2" xfId="22367" xr:uid="{00000000-0005-0000-0000-000024090000}"/>
    <cellStyle name="Ausgabe 2 4 8 3 3" xfId="34094" xr:uid="{00000000-0005-0000-0000-000025090000}"/>
    <cellStyle name="Ausgabe 2 4 8 4" xfId="14557" xr:uid="{00000000-0005-0000-0000-000026090000}"/>
    <cellStyle name="Ausgabe 2 4 8 5" xfId="26284" xr:uid="{00000000-0005-0000-0000-000027090000}"/>
    <cellStyle name="Ausgabe 2 4 9" xfId="4138" xr:uid="{00000000-0005-0000-0000-000028090000}"/>
    <cellStyle name="Ausgabe 2 4 9 2" xfId="15866" xr:uid="{00000000-0005-0000-0000-000029090000}"/>
    <cellStyle name="Ausgabe 2 4 9 3" xfId="27593" xr:uid="{00000000-0005-0000-0000-00002A090000}"/>
    <cellStyle name="Ausgabe 2 5" xfId="196" xr:uid="{00000000-0005-0000-0000-00002B090000}"/>
    <cellStyle name="Ausgabe 2 5 10" xfId="8006" xr:uid="{00000000-0005-0000-0000-00002C090000}"/>
    <cellStyle name="Ausgabe 2 5 10 2" xfId="19734" xr:uid="{00000000-0005-0000-0000-00002D090000}"/>
    <cellStyle name="Ausgabe 2 5 10 3" xfId="31461" xr:uid="{00000000-0005-0000-0000-00002E090000}"/>
    <cellStyle name="Ausgabe 2 5 11" xfId="11924" xr:uid="{00000000-0005-0000-0000-00002F090000}"/>
    <cellStyle name="Ausgabe 2 5 12" xfId="23651" xr:uid="{00000000-0005-0000-0000-000030090000}"/>
    <cellStyle name="Ausgabe 2 5 2" xfId="329" xr:uid="{00000000-0005-0000-0000-000031090000}"/>
    <cellStyle name="Ausgabe 2 5 2 2" xfId="758" xr:uid="{00000000-0005-0000-0000-000032090000}"/>
    <cellStyle name="Ausgabe 2 5 2 2 2" xfId="2056" xr:uid="{00000000-0005-0000-0000-000033090000}"/>
    <cellStyle name="Ausgabe 2 5 2 2 2 2" xfId="5961" xr:uid="{00000000-0005-0000-0000-000034090000}"/>
    <cellStyle name="Ausgabe 2 5 2 2 2 2 2" xfId="17689" xr:uid="{00000000-0005-0000-0000-000035090000}"/>
    <cellStyle name="Ausgabe 2 5 2 2 2 2 3" xfId="29416" xr:uid="{00000000-0005-0000-0000-000036090000}"/>
    <cellStyle name="Ausgabe 2 5 2 2 2 3" xfId="9866" xr:uid="{00000000-0005-0000-0000-000037090000}"/>
    <cellStyle name="Ausgabe 2 5 2 2 2 3 2" xfId="21594" xr:uid="{00000000-0005-0000-0000-000038090000}"/>
    <cellStyle name="Ausgabe 2 5 2 2 2 3 3" xfId="33321" xr:uid="{00000000-0005-0000-0000-000039090000}"/>
    <cellStyle name="Ausgabe 2 5 2 2 2 4" xfId="13784" xr:uid="{00000000-0005-0000-0000-00003A090000}"/>
    <cellStyle name="Ausgabe 2 5 2 2 2 5" xfId="25511" xr:uid="{00000000-0005-0000-0000-00003B090000}"/>
    <cellStyle name="Ausgabe 2 5 2 2 3" xfId="3354" xr:uid="{00000000-0005-0000-0000-00003C090000}"/>
    <cellStyle name="Ausgabe 2 5 2 2 3 2" xfId="7259" xr:uid="{00000000-0005-0000-0000-00003D090000}"/>
    <cellStyle name="Ausgabe 2 5 2 2 3 2 2" xfId="18987" xr:uid="{00000000-0005-0000-0000-00003E090000}"/>
    <cellStyle name="Ausgabe 2 5 2 2 3 2 3" xfId="30714" xr:uid="{00000000-0005-0000-0000-00003F090000}"/>
    <cellStyle name="Ausgabe 2 5 2 2 3 3" xfId="11164" xr:uid="{00000000-0005-0000-0000-000040090000}"/>
    <cellStyle name="Ausgabe 2 5 2 2 3 3 2" xfId="22892" xr:uid="{00000000-0005-0000-0000-000041090000}"/>
    <cellStyle name="Ausgabe 2 5 2 2 3 3 3" xfId="34619" xr:uid="{00000000-0005-0000-0000-000042090000}"/>
    <cellStyle name="Ausgabe 2 5 2 2 3 4" xfId="15082" xr:uid="{00000000-0005-0000-0000-000043090000}"/>
    <cellStyle name="Ausgabe 2 5 2 2 3 5" xfId="26809" xr:uid="{00000000-0005-0000-0000-000044090000}"/>
    <cellStyle name="Ausgabe 2 5 2 2 4" xfId="4663" xr:uid="{00000000-0005-0000-0000-000045090000}"/>
    <cellStyle name="Ausgabe 2 5 2 2 4 2" xfId="16391" xr:uid="{00000000-0005-0000-0000-000046090000}"/>
    <cellStyle name="Ausgabe 2 5 2 2 4 3" xfId="28118" xr:uid="{00000000-0005-0000-0000-000047090000}"/>
    <cellStyle name="Ausgabe 2 5 2 2 5" xfId="8568" xr:uid="{00000000-0005-0000-0000-000048090000}"/>
    <cellStyle name="Ausgabe 2 5 2 2 5 2" xfId="20296" xr:uid="{00000000-0005-0000-0000-000049090000}"/>
    <cellStyle name="Ausgabe 2 5 2 2 5 3" xfId="32023" xr:uid="{00000000-0005-0000-0000-00004A090000}"/>
    <cellStyle name="Ausgabe 2 5 2 2 6" xfId="12486" xr:uid="{00000000-0005-0000-0000-00004B090000}"/>
    <cellStyle name="Ausgabe 2 5 2 2 7" xfId="24213" xr:uid="{00000000-0005-0000-0000-00004C090000}"/>
    <cellStyle name="Ausgabe 2 5 2 3" xfId="1187" xr:uid="{00000000-0005-0000-0000-00004D090000}"/>
    <cellStyle name="Ausgabe 2 5 2 3 2" xfId="2485" xr:uid="{00000000-0005-0000-0000-00004E090000}"/>
    <cellStyle name="Ausgabe 2 5 2 3 2 2" xfId="6390" xr:uid="{00000000-0005-0000-0000-00004F090000}"/>
    <cellStyle name="Ausgabe 2 5 2 3 2 2 2" xfId="18118" xr:uid="{00000000-0005-0000-0000-000050090000}"/>
    <cellStyle name="Ausgabe 2 5 2 3 2 2 3" xfId="29845" xr:uid="{00000000-0005-0000-0000-000051090000}"/>
    <cellStyle name="Ausgabe 2 5 2 3 2 3" xfId="10295" xr:uid="{00000000-0005-0000-0000-000052090000}"/>
    <cellStyle name="Ausgabe 2 5 2 3 2 3 2" xfId="22023" xr:uid="{00000000-0005-0000-0000-000053090000}"/>
    <cellStyle name="Ausgabe 2 5 2 3 2 3 3" xfId="33750" xr:uid="{00000000-0005-0000-0000-000054090000}"/>
    <cellStyle name="Ausgabe 2 5 2 3 2 4" xfId="14213" xr:uid="{00000000-0005-0000-0000-000055090000}"/>
    <cellStyle name="Ausgabe 2 5 2 3 2 5" xfId="25940" xr:uid="{00000000-0005-0000-0000-000056090000}"/>
    <cellStyle name="Ausgabe 2 5 2 3 3" xfId="3783" xr:uid="{00000000-0005-0000-0000-000057090000}"/>
    <cellStyle name="Ausgabe 2 5 2 3 3 2" xfId="7688" xr:uid="{00000000-0005-0000-0000-000058090000}"/>
    <cellStyle name="Ausgabe 2 5 2 3 3 2 2" xfId="19416" xr:uid="{00000000-0005-0000-0000-000059090000}"/>
    <cellStyle name="Ausgabe 2 5 2 3 3 2 3" xfId="31143" xr:uid="{00000000-0005-0000-0000-00005A090000}"/>
    <cellStyle name="Ausgabe 2 5 2 3 3 3" xfId="11593" xr:uid="{00000000-0005-0000-0000-00005B090000}"/>
    <cellStyle name="Ausgabe 2 5 2 3 3 3 2" xfId="23321" xr:uid="{00000000-0005-0000-0000-00005C090000}"/>
    <cellStyle name="Ausgabe 2 5 2 3 3 3 3" xfId="35048" xr:uid="{00000000-0005-0000-0000-00005D090000}"/>
    <cellStyle name="Ausgabe 2 5 2 3 3 4" xfId="15511" xr:uid="{00000000-0005-0000-0000-00005E090000}"/>
    <cellStyle name="Ausgabe 2 5 2 3 3 5" xfId="27238" xr:uid="{00000000-0005-0000-0000-00005F090000}"/>
    <cellStyle name="Ausgabe 2 5 2 3 4" xfId="5092" xr:uid="{00000000-0005-0000-0000-000060090000}"/>
    <cellStyle name="Ausgabe 2 5 2 3 4 2" xfId="16820" xr:uid="{00000000-0005-0000-0000-000061090000}"/>
    <cellStyle name="Ausgabe 2 5 2 3 4 3" xfId="28547" xr:uid="{00000000-0005-0000-0000-000062090000}"/>
    <cellStyle name="Ausgabe 2 5 2 3 5" xfId="8997" xr:uid="{00000000-0005-0000-0000-000063090000}"/>
    <cellStyle name="Ausgabe 2 5 2 3 5 2" xfId="20725" xr:uid="{00000000-0005-0000-0000-000064090000}"/>
    <cellStyle name="Ausgabe 2 5 2 3 5 3" xfId="32452" xr:uid="{00000000-0005-0000-0000-000065090000}"/>
    <cellStyle name="Ausgabe 2 5 2 3 6" xfId="12915" xr:uid="{00000000-0005-0000-0000-000066090000}"/>
    <cellStyle name="Ausgabe 2 5 2 3 7" xfId="24642" xr:uid="{00000000-0005-0000-0000-000067090000}"/>
    <cellStyle name="Ausgabe 2 5 2 4" xfId="1627" xr:uid="{00000000-0005-0000-0000-000068090000}"/>
    <cellStyle name="Ausgabe 2 5 2 4 2" xfId="5532" xr:uid="{00000000-0005-0000-0000-000069090000}"/>
    <cellStyle name="Ausgabe 2 5 2 4 2 2" xfId="17260" xr:uid="{00000000-0005-0000-0000-00006A090000}"/>
    <cellStyle name="Ausgabe 2 5 2 4 2 3" xfId="28987" xr:uid="{00000000-0005-0000-0000-00006B090000}"/>
    <cellStyle name="Ausgabe 2 5 2 4 3" xfId="9437" xr:uid="{00000000-0005-0000-0000-00006C090000}"/>
    <cellStyle name="Ausgabe 2 5 2 4 3 2" xfId="21165" xr:uid="{00000000-0005-0000-0000-00006D090000}"/>
    <cellStyle name="Ausgabe 2 5 2 4 3 3" xfId="32892" xr:uid="{00000000-0005-0000-0000-00006E090000}"/>
    <cellStyle name="Ausgabe 2 5 2 4 4" xfId="13355" xr:uid="{00000000-0005-0000-0000-00006F090000}"/>
    <cellStyle name="Ausgabe 2 5 2 4 5" xfId="25082" xr:uid="{00000000-0005-0000-0000-000070090000}"/>
    <cellStyle name="Ausgabe 2 5 2 5" xfId="2925" xr:uid="{00000000-0005-0000-0000-000071090000}"/>
    <cellStyle name="Ausgabe 2 5 2 5 2" xfId="6830" xr:uid="{00000000-0005-0000-0000-000072090000}"/>
    <cellStyle name="Ausgabe 2 5 2 5 2 2" xfId="18558" xr:uid="{00000000-0005-0000-0000-000073090000}"/>
    <cellStyle name="Ausgabe 2 5 2 5 2 3" xfId="30285" xr:uid="{00000000-0005-0000-0000-000074090000}"/>
    <cellStyle name="Ausgabe 2 5 2 5 3" xfId="10735" xr:uid="{00000000-0005-0000-0000-000075090000}"/>
    <cellStyle name="Ausgabe 2 5 2 5 3 2" xfId="22463" xr:uid="{00000000-0005-0000-0000-000076090000}"/>
    <cellStyle name="Ausgabe 2 5 2 5 3 3" xfId="34190" xr:uid="{00000000-0005-0000-0000-000077090000}"/>
    <cellStyle name="Ausgabe 2 5 2 5 4" xfId="14653" xr:uid="{00000000-0005-0000-0000-000078090000}"/>
    <cellStyle name="Ausgabe 2 5 2 5 5" xfId="26380" xr:uid="{00000000-0005-0000-0000-000079090000}"/>
    <cellStyle name="Ausgabe 2 5 2 6" xfId="4234" xr:uid="{00000000-0005-0000-0000-00007A090000}"/>
    <cellStyle name="Ausgabe 2 5 2 6 2" xfId="15962" xr:uid="{00000000-0005-0000-0000-00007B090000}"/>
    <cellStyle name="Ausgabe 2 5 2 6 3" xfId="27689" xr:uid="{00000000-0005-0000-0000-00007C090000}"/>
    <cellStyle name="Ausgabe 2 5 2 7" xfId="8139" xr:uid="{00000000-0005-0000-0000-00007D090000}"/>
    <cellStyle name="Ausgabe 2 5 2 7 2" xfId="19867" xr:uid="{00000000-0005-0000-0000-00007E090000}"/>
    <cellStyle name="Ausgabe 2 5 2 7 3" xfId="31594" xr:uid="{00000000-0005-0000-0000-00007F090000}"/>
    <cellStyle name="Ausgabe 2 5 2 8" xfId="12057" xr:uid="{00000000-0005-0000-0000-000080090000}"/>
    <cellStyle name="Ausgabe 2 5 2 9" xfId="23784" xr:uid="{00000000-0005-0000-0000-000081090000}"/>
    <cellStyle name="Ausgabe 2 5 3" xfId="428" xr:uid="{00000000-0005-0000-0000-000082090000}"/>
    <cellStyle name="Ausgabe 2 5 3 2" xfId="857" xr:uid="{00000000-0005-0000-0000-000083090000}"/>
    <cellStyle name="Ausgabe 2 5 3 2 2" xfId="2155" xr:uid="{00000000-0005-0000-0000-000084090000}"/>
    <cellStyle name="Ausgabe 2 5 3 2 2 2" xfId="6060" xr:uid="{00000000-0005-0000-0000-000085090000}"/>
    <cellStyle name="Ausgabe 2 5 3 2 2 2 2" xfId="17788" xr:uid="{00000000-0005-0000-0000-000086090000}"/>
    <cellStyle name="Ausgabe 2 5 3 2 2 2 3" xfId="29515" xr:uid="{00000000-0005-0000-0000-000087090000}"/>
    <cellStyle name="Ausgabe 2 5 3 2 2 3" xfId="9965" xr:uid="{00000000-0005-0000-0000-000088090000}"/>
    <cellStyle name="Ausgabe 2 5 3 2 2 3 2" xfId="21693" xr:uid="{00000000-0005-0000-0000-000089090000}"/>
    <cellStyle name="Ausgabe 2 5 3 2 2 3 3" xfId="33420" xr:uid="{00000000-0005-0000-0000-00008A090000}"/>
    <cellStyle name="Ausgabe 2 5 3 2 2 4" xfId="13883" xr:uid="{00000000-0005-0000-0000-00008B090000}"/>
    <cellStyle name="Ausgabe 2 5 3 2 2 5" xfId="25610" xr:uid="{00000000-0005-0000-0000-00008C090000}"/>
    <cellStyle name="Ausgabe 2 5 3 2 3" xfId="3453" xr:uid="{00000000-0005-0000-0000-00008D090000}"/>
    <cellStyle name="Ausgabe 2 5 3 2 3 2" xfId="7358" xr:uid="{00000000-0005-0000-0000-00008E090000}"/>
    <cellStyle name="Ausgabe 2 5 3 2 3 2 2" xfId="19086" xr:uid="{00000000-0005-0000-0000-00008F090000}"/>
    <cellStyle name="Ausgabe 2 5 3 2 3 2 3" xfId="30813" xr:uid="{00000000-0005-0000-0000-000090090000}"/>
    <cellStyle name="Ausgabe 2 5 3 2 3 3" xfId="11263" xr:uid="{00000000-0005-0000-0000-000091090000}"/>
    <cellStyle name="Ausgabe 2 5 3 2 3 3 2" xfId="22991" xr:uid="{00000000-0005-0000-0000-000092090000}"/>
    <cellStyle name="Ausgabe 2 5 3 2 3 3 3" xfId="34718" xr:uid="{00000000-0005-0000-0000-000093090000}"/>
    <cellStyle name="Ausgabe 2 5 3 2 3 4" xfId="15181" xr:uid="{00000000-0005-0000-0000-000094090000}"/>
    <cellStyle name="Ausgabe 2 5 3 2 3 5" xfId="26908" xr:uid="{00000000-0005-0000-0000-000095090000}"/>
    <cellStyle name="Ausgabe 2 5 3 2 4" xfId="4762" xr:uid="{00000000-0005-0000-0000-000096090000}"/>
    <cellStyle name="Ausgabe 2 5 3 2 4 2" xfId="16490" xr:uid="{00000000-0005-0000-0000-000097090000}"/>
    <cellStyle name="Ausgabe 2 5 3 2 4 3" xfId="28217" xr:uid="{00000000-0005-0000-0000-000098090000}"/>
    <cellStyle name="Ausgabe 2 5 3 2 5" xfId="8667" xr:uid="{00000000-0005-0000-0000-000099090000}"/>
    <cellStyle name="Ausgabe 2 5 3 2 5 2" xfId="20395" xr:uid="{00000000-0005-0000-0000-00009A090000}"/>
    <cellStyle name="Ausgabe 2 5 3 2 5 3" xfId="32122" xr:uid="{00000000-0005-0000-0000-00009B090000}"/>
    <cellStyle name="Ausgabe 2 5 3 2 6" xfId="12585" xr:uid="{00000000-0005-0000-0000-00009C090000}"/>
    <cellStyle name="Ausgabe 2 5 3 2 7" xfId="24312" xr:uid="{00000000-0005-0000-0000-00009D090000}"/>
    <cellStyle name="Ausgabe 2 5 3 3" xfId="1286" xr:uid="{00000000-0005-0000-0000-00009E090000}"/>
    <cellStyle name="Ausgabe 2 5 3 3 2" xfId="2584" xr:uid="{00000000-0005-0000-0000-00009F090000}"/>
    <cellStyle name="Ausgabe 2 5 3 3 2 2" xfId="6489" xr:uid="{00000000-0005-0000-0000-0000A0090000}"/>
    <cellStyle name="Ausgabe 2 5 3 3 2 2 2" xfId="18217" xr:uid="{00000000-0005-0000-0000-0000A1090000}"/>
    <cellStyle name="Ausgabe 2 5 3 3 2 2 3" xfId="29944" xr:uid="{00000000-0005-0000-0000-0000A2090000}"/>
    <cellStyle name="Ausgabe 2 5 3 3 2 3" xfId="10394" xr:uid="{00000000-0005-0000-0000-0000A3090000}"/>
    <cellStyle name="Ausgabe 2 5 3 3 2 3 2" xfId="22122" xr:uid="{00000000-0005-0000-0000-0000A4090000}"/>
    <cellStyle name="Ausgabe 2 5 3 3 2 3 3" xfId="33849" xr:uid="{00000000-0005-0000-0000-0000A5090000}"/>
    <cellStyle name="Ausgabe 2 5 3 3 2 4" xfId="14312" xr:uid="{00000000-0005-0000-0000-0000A6090000}"/>
    <cellStyle name="Ausgabe 2 5 3 3 2 5" xfId="26039" xr:uid="{00000000-0005-0000-0000-0000A7090000}"/>
    <cellStyle name="Ausgabe 2 5 3 3 3" xfId="3882" xr:uid="{00000000-0005-0000-0000-0000A8090000}"/>
    <cellStyle name="Ausgabe 2 5 3 3 3 2" xfId="7787" xr:uid="{00000000-0005-0000-0000-0000A9090000}"/>
    <cellStyle name="Ausgabe 2 5 3 3 3 2 2" xfId="19515" xr:uid="{00000000-0005-0000-0000-0000AA090000}"/>
    <cellStyle name="Ausgabe 2 5 3 3 3 2 3" xfId="31242" xr:uid="{00000000-0005-0000-0000-0000AB090000}"/>
    <cellStyle name="Ausgabe 2 5 3 3 3 3" xfId="11692" xr:uid="{00000000-0005-0000-0000-0000AC090000}"/>
    <cellStyle name="Ausgabe 2 5 3 3 3 3 2" xfId="23420" xr:uid="{00000000-0005-0000-0000-0000AD090000}"/>
    <cellStyle name="Ausgabe 2 5 3 3 3 3 3" xfId="35147" xr:uid="{00000000-0005-0000-0000-0000AE090000}"/>
    <cellStyle name="Ausgabe 2 5 3 3 3 4" xfId="15610" xr:uid="{00000000-0005-0000-0000-0000AF090000}"/>
    <cellStyle name="Ausgabe 2 5 3 3 3 5" xfId="27337" xr:uid="{00000000-0005-0000-0000-0000B0090000}"/>
    <cellStyle name="Ausgabe 2 5 3 3 4" xfId="5191" xr:uid="{00000000-0005-0000-0000-0000B1090000}"/>
    <cellStyle name="Ausgabe 2 5 3 3 4 2" xfId="16919" xr:uid="{00000000-0005-0000-0000-0000B2090000}"/>
    <cellStyle name="Ausgabe 2 5 3 3 4 3" xfId="28646" xr:uid="{00000000-0005-0000-0000-0000B3090000}"/>
    <cellStyle name="Ausgabe 2 5 3 3 5" xfId="9096" xr:uid="{00000000-0005-0000-0000-0000B4090000}"/>
    <cellStyle name="Ausgabe 2 5 3 3 5 2" xfId="20824" xr:uid="{00000000-0005-0000-0000-0000B5090000}"/>
    <cellStyle name="Ausgabe 2 5 3 3 5 3" xfId="32551" xr:uid="{00000000-0005-0000-0000-0000B6090000}"/>
    <cellStyle name="Ausgabe 2 5 3 3 6" xfId="13014" xr:uid="{00000000-0005-0000-0000-0000B7090000}"/>
    <cellStyle name="Ausgabe 2 5 3 3 7" xfId="24741" xr:uid="{00000000-0005-0000-0000-0000B8090000}"/>
    <cellStyle name="Ausgabe 2 5 3 4" xfId="1726" xr:uid="{00000000-0005-0000-0000-0000B9090000}"/>
    <cellStyle name="Ausgabe 2 5 3 4 2" xfId="5631" xr:uid="{00000000-0005-0000-0000-0000BA090000}"/>
    <cellStyle name="Ausgabe 2 5 3 4 2 2" xfId="17359" xr:uid="{00000000-0005-0000-0000-0000BB090000}"/>
    <cellStyle name="Ausgabe 2 5 3 4 2 3" xfId="29086" xr:uid="{00000000-0005-0000-0000-0000BC090000}"/>
    <cellStyle name="Ausgabe 2 5 3 4 3" xfId="9536" xr:uid="{00000000-0005-0000-0000-0000BD090000}"/>
    <cellStyle name="Ausgabe 2 5 3 4 3 2" xfId="21264" xr:uid="{00000000-0005-0000-0000-0000BE090000}"/>
    <cellStyle name="Ausgabe 2 5 3 4 3 3" xfId="32991" xr:uid="{00000000-0005-0000-0000-0000BF090000}"/>
    <cellStyle name="Ausgabe 2 5 3 4 4" xfId="13454" xr:uid="{00000000-0005-0000-0000-0000C0090000}"/>
    <cellStyle name="Ausgabe 2 5 3 4 5" xfId="25181" xr:uid="{00000000-0005-0000-0000-0000C1090000}"/>
    <cellStyle name="Ausgabe 2 5 3 5" xfId="3024" xr:uid="{00000000-0005-0000-0000-0000C2090000}"/>
    <cellStyle name="Ausgabe 2 5 3 5 2" xfId="6929" xr:uid="{00000000-0005-0000-0000-0000C3090000}"/>
    <cellStyle name="Ausgabe 2 5 3 5 2 2" xfId="18657" xr:uid="{00000000-0005-0000-0000-0000C4090000}"/>
    <cellStyle name="Ausgabe 2 5 3 5 2 3" xfId="30384" xr:uid="{00000000-0005-0000-0000-0000C5090000}"/>
    <cellStyle name="Ausgabe 2 5 3 5 3" xfId="10834" xr:uid="{00000000-0005-0000-0000-0000C6090000}"/>
    <cellStyle name="Ausgabe 2 5 3 5 3 2" xfId="22562" xr:uid="{00000000-0005-0000-0000-0000C7090000}"/>
    <cellStyle name="Ausgabe 2 5 3 5 3 3" xfId="34289" xr:uid="{00000000-0005-0000-0000-0000C8090000}"/>
    <cellStyle name="Ausgabe 2 5 3 5 4" xfId="14752" xr:uid="{00000000-0005-0000-0000-0000C9090000}"/>
    <cellStyle name="Ausgabe 2 5 3 5 5" xfId="26479" xr:uid="{00000000-0005-0000-0000-0000CA090000}"/>
    <cellStyle name="Ausgabe 2 5 3 6" xfId="4333" xr:uid="{00000000-0005-0000-0000-0000CB090000}"/>
    <cellStyle name="Ausgabe 2 5 3 6 2" xfId="16061" xr:uid="{00000000-0005-0000-0000-0000CC090000}"/>
    <cellStyle name="Ausgabe 2 5 3 6 3" xfId="27788" xr:uid="{00000000-0005-0000-0000-0000CD090000}"/>
    <cellStyle name="Ausgabe 2 5 3 7" xfId="8238" xr:uid="{00000000-0005-0000-0000-0000CE090000}"/>
    <cellStyle name="Ausgabe 2 5 3 7 2" xfId="19966" xr:uid="{00000000-0005-0000-0000-0000CF090000}"/>
    <cellStyle name="Ausgabe 2 5 3 7 3" xfId="31693" xr:uid="{00000000-0005-0000-0000-0000D0090000}"/>
    <cellStyle name="Ausgabe 2 5 3 8" xfId="12156" xr:uid="{00000000-0005-0000-0000-0000D1090000}"/>
    <cellStyle name="Ausgabe 2 5 3 9" xfId="23883" xr:uid="{00000000-0005-0000-0000-0000D2090000}"/>
    <cellStyle name="Ausgabe 2 5 4" xfId="527" xr:uid="{00000000-0005-0000-0000-0000D3090000}"/>
    <cellStyle name="Ausgabe 2 5 4 2" xfId="956" xr:uid="{00000000-0005-0000-0000-0000D4090000}"/>
    <cellStyle name="Ausgabe 2 5 4 2 2" xfId="2254" xr:uid="{00000000-0005-0000-0000-0000D5090000}"/>
    <cellStyle name="Ausgabe 2 5 4 2 2 2" xfId="6159" xr:uid="{00000000-0005-0000-0000-0000D6090000}"/>
    <cellStyle name="Ausgabe 2 5 4 2 2 2 2" xfId="17887" xr:uid="{00000000-0005-0000-0000-0000D7090000}"/>
    <cellStyle name="Ausgabe 2 5 4 2 2 2 3" xfId="29614" xr:uid="{00000000-0005-0000-0000-0000D8090000}"/>
    <cellStyle name="Ausgabe 2 5 4 2 2 3" xfId="10064" xr:uid="{00000000-0005-0000-0000-0000D9090000}"/>
    <cellStyle name="Ausgabe 2 5 4 2 2 3 2" xfId="21792" xr:uid="{00000000-0005-0000-0000-0000DA090000}"/>
    <cellStyle name="Ausgabe 2 5 4 2 2 3 3" xfId="33519" xr:uid="{00000000-0005-0000-0000-0000DB090000}"/>
    <cellStyle name="Ausgabe 2 5 4 2 2 4" xfId="13982" xr:uid="{00000000-0005-0000-0000-0000DC090000}"/>
    <cellStyle name="Ausgabe 2 5 4 2 2 5" xfId="25709" xr:uid="{00000000-0005-0000-0000-0000DD090000}"/>
    <cellStyle name="Ausgabe 2 5 4 2 3" xfId="3552" xr:uid="{00000000-0005-0000-0000-0000DE090000}"/>
    <cellStyle name="Ausgabe 2 5 4 2 3 2" xfId="7457" xr:uid="{00000000-0005-0000-0000-0000DF090000}"/>
    <cellStyle name="Ausgabe 2 5 4 2 3 2 2" xfId="19185" xr:uid="{00000000-0005-0000-0000-0000E0090000}"/>
    <cellStyle name="Ausgabe 2 5 4 2 3 2 3" xfId="30912" xr:uid="{00000000-0005-0000-0000-0000E1090000}"/>
    <cellStyle name="Ausgabe 2 5 4 2 3 3" xfId="11362" xr:uid="{00000000-0005-0000-0000-0000E2090000}"/>
    <cellStyle name="Ausgabe 2 5 4 2 3 3 2" xfId="23090" xr:uid="{00000000-0005-0000-0000-0000E3090000}"/>
    <cellStyle name="Ausgabe 2 5 4 2 3 3 3" xfId="34817" xr:uid="{00000000-0005-0000-0000-0000E4090000}"/>
    <cellStyle name="Ausgabe 2 5 4 2 3 4" xfId="15280" xr:uid="{00000000-0005-0000-0000-0000E5090000}"/>
    <cellStyle name="Ausgabe 2 5 4 2 3 5" xfId="27007" xr:uid="{00000000-0005-0000-0000-0000E6090000}"/>
    <cellStyle name="Ausgabe 2 5 4 2 4" xfId="4861" xr:uid="{00000000-0005-0000-0000-0000E7090000}"/>
    <cellStyle name="Ausgabe 2 5 4 2 4 2" xfId="16589" xr:uid="{00000000-0005-0000-0000-0000E8090000}"/>
    <cellStyle name="Ausgabe 2 5 4 2 4 3" xfId="28316" xr:uid="{00000000-0005-0000-0000-0000E9090000}"/>
    <cellStyle name="Ausgabe 2 5 4 2 5" xfId="8766" xr:uid="{00000000-0005-0000-0000-0000EA090000}"/>
    <cellStyle name="Ausgabe 2 5 4 2 5 2" xfId="20494" xr:uid="{00000000-0005-0000-0000-0000EB090000}"/>
    <cellStyle name="Ausgabe 2 5 4 2 5 3" xfId="32221" xr:uid="{00000000-0005-0000-0000-0000EC090000}"/>
    <cellStyle name="Ausgabe 2 5 4 2 6" xfId="12684" xr:uid="{00000000-0005-0000-0000-0000ED090000}"/>
    <cellStyle name="Ausgabe 2 5 4 2 7" xfId="24411" xr:uid="{00000000-0005-0000-0000-0000EE090000}"/>
    <cellStyle name="Ausgabe 2 5 4 3" xfId="1385" xr:uid="{00000000-0005-0000-0000-0000EF090000}"/>
    <cellStyle name="Ausgabe 2 5 4 3 2" xfId="2683" xr:uid="{00000000-0005-0000-0000-0000F0090000}"/>
    <cellStyle name="Ausgabe 2 5 4 3 2 2" xfId="6588" xr:uid="{00000000-0005-0000-0000-0000F1090000}"/>
    <cellStyle name="Ausgabe 2 5 4 3 2 2 2" xfId="18316" xr:uid="{00000000-0005-0000-0000-0000F2090000}"/>
    <cellStyle name="Ausgabe 2 5 4 3 2 2 3" xfId="30043" xr:uid="{00000000-0005-0000-0000-0000F3090000}"/>
    <cellStyle name="Ausgabe 2 5 4 3 2 3" xfId="10493" xr:uid="{00000000-0005-0000-0000-0000F4090000}"/>
    <cellStyle name="Ausgabe 2 5 4 3 2 3 2" xfId="22221" xr:uid="{00000000-0005-0000-0000-0000F5090000}"/>
    <cellStyle name="Ausgabe 2 5 4 3 2 3 3" xfId="33948" xr:uid="{00000000-0005-0000-0000-0000F6090000}"/>
    <cellStyle name="Ausgabe 2 5 4 3 2 4" xfId="14411" xr:uid="{00000000-0005-0000-0000-0000F7090000}"/>
    <cellStyle name="Ausgabe 2 5 4 3 2 5" xfId="26138" xr:uid="{00000000-0005-0000-0000-0000F8090000}"/>
    <cellStyle name="Ausgabe 2 5 4 3 3" xfId="3981" xr:uid="{00000000-0005-0000-0000-0000F9090000}"/>
    <cellStyle name="Ausgabe 2 5 4 3 3 2" xfId="7886" xr:uid="{00000000-0005-0000-0000-0000FA090000}"/>
    <cellStyle name="Ausgabe 2 5 4 3 3 2 2" xfId="19614" xr:uid="{00000000-0005-0000-0000-0000FB090000}"/>
    <cellStyle name="Ausgabe 2 5 4 3 3 2 3" xfId="31341" xr:uid="{00000000-0005-0000-0000-0000FC090000}"/>
    <cellStyle name="Ausgabe 2 5 4 3 3 3" xfId="11791" xr:uid="{00000000-0005-0000-0000-0000FD090000}"/>
    <cellStyle name="Ausgabe 2 5 4 3 3 3 2" xfId="23519" xr:uid="{00000000-0005-0000-0000-0000FE090000}"/>
    <cellStyle name="Ausgabe 2 5 4 3 3 3 3" xfId="35246" xr:uid="{00000000-0005-0000-0000-0000FF090000}"/>
    <cellStyle name="Ausgabe 2 5 4 3 3 4" xfId="15709" xr:uid="{00000000-0005-0000-0000-0000000A0000}"/>
    <cellStyle name="Ausgabe 2 5 4 3 3 5" xfId="27436" xr:uid="{00000000-0005-0000-0000-0000010A0000}"/>
    <cellStyle name="Ausgabe 2 5 4 3 4" xfId="5290" xr:uid="{00000000-0005-0000-0000-0000020A0000}"/>
    <cellStyle name="Ausgabe 2 5 4 3 4 2" xfId="17018" xr:uid="{00000000-0005-0000-0000-0000030A0000}"/>
    <cellStyle name="Ausgabe 2 5 4 3 4 3" xfId="28745" xr:uid="{00000000-0005-0000-0000-0000040A0000}"/>
    <cellStyle name="Ausgabe 2 5 4 3 5" xfId="9195" xr:uid="{00000000-0005-0000-0000-0000050A0000}"/>
    <cellStyle name="Ausgabe 2 5 4 3 5 2" xfId="20923" xr:uid="{00000000-0005-0000-0000-0000060A0000}"/>
    <cellStyle name="Ausgabe 2 5 4 3 5 3" xfId="32650" xr:uid="{00000000-0005-0000-0000-0000070A0000}"/>
    <cellStyle name="Ausgabe 2 5 4 3 6" xfId="13113" xr:uid="{00000000-0005-0000-0000-0000080A0000}"/>
    <cellStyle name="Ausgabe 2 5 4 3 7" xfId="24840" xr:uid="{00000000-0005-0000-0000-0000090A0000}"/>
    <cellStyle name="Ausgabe 2 5 4 4" xfId="1825" xr:uid="{00000000-0005-0000-0000-00000A0A0000}"/>
    <cellStyle name="Ausgabe 2 5 4 4 2" xfId="5730" xr:uid="{00000000-0005-0000-0000-00000B0A0000}"/>
    <cellStyle name="Ausgabe 2 5 4 4 2 2" xfId="17458" xr:uid="{00000000-0005-0000-0000-00000C0A0000}"/>
    <cellStyle name="Ausgabe 2 5 4 4 2 3" xfId="29185" xr:uid="{00000000-0005-0000-0000-00000D0A0000}"/>
    <cellStyle name="Ausgabe 2 5 4 4 3" xfId="9635" xr:uid="{00000000-0005-0000-0000-00000E0A0000}"/>
    <cellStyle name="Ausgabe 2 5 4 4 3 2" xfId="21363" xr:uid="{00000000-0005-0000-0000-00000F0A0000}"/>
    <cellStyle name="Ausgabe 2 5 4 4 3 3" xfId="33090" xr:uid="{00000000-0005-0000-0000-0000100A0000}"/>
    <cellStyle name="Ausgabe 2 5 4 4 4" xfId="13553" xr:uid="{00000000-0005-0000-0000-0000110A0000}"/>
    <cellStyle name="Ausgabe 2 5 4 4 5" xfId="25280" xr:uid="{00000000-0005-0000-0000-0000120A0000}"/>
    <cellStyle name="Ausgabe 2 5 4 5" xfId="3123" xr:uid="{00000000-0005-0000-0000-0000130A0000}"/>
    <cellStyle name="Ausgabe 2 5 4 5 2" xfId="7028" xr:uid="{00000000-0005-0000-0000-0000140A0000}"/>
    <cellStyle name="Ausgabe 2 5 4 5 2 2" xfId="18756" xr:uid="{00000000-0005-0000-0000-0000150A0000}"/>
    <cellStyle name="Ausgabe 2 5 4 5 2 3" xfId="30483" xr:uid="{00000000-0005-0000-0000-0000160A0000}"/>
    <cellStyle name="Ausgabe 2 5 4 5 3" xfId="10933" xr:uid="{00000000-0005-0000-0000-0000170A0000}"/>
    <cellStyle name="Ausgabe 2 5 4 5 3 2" xfId="22661" xr:uid="{00000000-0005-0000-0000-0000180A0000}"/>
    <cellStyle name="Ausgabe 2 5 4 5 3 3" xfId="34388" xr:uid="{00000000-0005-0000-0000-0000190A0000}"/>
    <cellStyle name="Ausgabe 2 5 4 5 4" xfId="14851" xr:uid="{00000000-0005-0000-0000-00001A0A0000}"/>
    <cellStyle name="Ausgabe 2 5 4 5 5" xfId="26578" xr:uid="{00000000-0005-0000-0000-00001B0A0000}"/>
    <cellStyle name="Ausgabe 2 5 4 6" xfId="4432" xr:uid="{00000000-0005-0000-0000-00001C0A0000}"/>
    <cellStyle name="Ausgabe 2 5 4 6 2" xfId="16160" xr:uid="{00000000-0005-0000-0000-00001D0A0000}"/>
    <cellStyle name="Ausgabe 2 5 4 6 3" xfId="27887" xr:uid="{00000000-0005-0000-0000-00001E0A0000}"/>
    <cellStyle name="Ausgabe 2 5 4 7" xfId="8337" xr:uid="{00000000-0005-0000-0000-00001F0A0000}"/>
    <cellStyle name="Ausgabe 2 5 4 7 2" xfId="20065" xr:uid="{00000000-0005-0000-0000-0000200A0000}"/>
    <cellStyle name="Ausgabe 2 5 4 7 3" xfId="31792" xr:uid="{00000000-0005-0000-0000-0000210A0000}"/>
    <cellStyle name="Ausgabe 2 5 4 8" xfId="12255" xr:uid="{00000000-0005-0000-0000-0000220A0000}"/>
    <cellStyle name="Ausgabe 2 5 4 9" xfId="23982" xr:uid="{00000000-0005-0000-0000-0000230A0000}"/>
    <cellStyle name="Ausgabe 2 5 5" xfId="625" xr:uid="{00000000-0005-0000-0000-0000240A0000}"/>
    <cellStyle name="Ausgabe 2 5 5 2" xfId="1923" xr:uid="{00000000-0005-0000-0000-0000250A0000}"/>
    <cellStyle name="Ausgabe 2 5 5 2 2" xfId="5828" xr:uid="{00000000-0005-0000-0000-0000260A0000}"/>
    <cellStyle name="Ausgabe 2 5 5 2 2 2" xfId="17556" xr:uid="{00000000-0005-0000-0000-0000270A0000}"/>
    <cellStyle name="Ausgabe 2 5 5 2 2 3" xfId="29283" xr:uid="{00000000-0005-0000-0000-0000280A0000}"/>
    <cellStyle name="Ausgabe 2 5 5 2 3" xfId="9733" xr:uid="{00000000-0005-0000-0000-0000290A0000}"/>
    <cellStyle name="Ausgabe 2 5 5 2 3 2" xfId="21461" xr:uid="{00000000-0005-0000-0000-00002A0A0000}"/>
    <cellStyle name="Ausgabe 2 5 5 2 3 3" xfId="33188" xr:uid="{00000000-0005-0000-0000-00002B0A0000}"/>
    <cellStyle name="Ausgabe 2 5 5 2 4" xfId="13651" xr:uid="{00000000-0005-0000-0000-00002C0A0000}"/>
    <cellStyle name="Ausgabe 2 5 5 2 5" xfId="25378" xr:uid="{00000000-0005-0000-0000-00002D0A0000}"/>
    <cellStyle name="Ausgabe 2 5 5 3" xfId="3221" xr:uid="{00000000-0005-0000-0000-00002E0A0000}"/>
    <cellStyle name="Ausgabe 2 5 5 3 2" xfId="7126" xr:uid="{00000000-0005-0000-0000-00002F0A0000}"/>
    <cellStyle name="Ausgabe 2 5 5 3 2 2" xfId="18854" xr:uid="{00000000-0005-0000-0000-0000300A0000}"/>
    <cellStyle name="Ausgabe 2 5 5 3 2 3" xfId="30581" xr:uid="{00000000-0005-0000-0000-0000310A0000}"/>
    <cellStyle name="Ausgabe 2 5 5 3 3" xfId="11031" xr:uid="{00000000-0005-0000-0000-0000320A0000}"/>
    <cellStyle name="Ausgabe 2 5 5 3 3 2" xfId="22759" xr:uid="{00000000-0005-0000-0000-0000330A0000}"/>
    <cellStyle name="Ausgabe 2 5 5 3 3 3" xfId="34486" xr:uid="{00000000-0005-0000-0000-0000340A0000}"/>
    <cellStyle name="Ausgabe 2 5 5 3 4" xfId="14949" xr:uid="{00000000-0005-0000-0000-0000350A0000}"/>
    <cellStyle name="Ausgabe 2 5 5 3 5" xfId="26676" xr:uid="{00000000-0005-0000-0000-0000360A0000}"/>
    <cellStyle name="Ausgabe 2 5 5 4" xfId="4530" xr:uid="{00000000-0005-0000-0000-0000370A0000}"/>
    <cellStyle name="Ausgabe 2 5 5 4 2" xfId="16258" xr:uid="{00000000-0005-0000-0000-0000380A0000}"/>
    <cellStyle name="Ausgabe 2 5 5 4 3" xfId="27985" xr:uid="{00000000-0005-0000-0000-0000390A0000}"/>
    <cellStyle name="Ausgabe 2 5 5 5" xfId="8435" xr:uid="{00000000-0005-0000-0000-00003A0A0000}"/>
    <cellStyle name="Ausgabe 2 5 5 5 2" xfId="20163" xr:uid="{00000000-0005-0000-0000-00003B0A0000}"/>
    <cellStyle name="Ausgabe 2 5 5 5 3" xfId="31890" xr:uid="{00000000-0005-0000-0000-00003C0A0000}"/>
    <cellStyle name="Ausgabe 2 5 5 6" xfId="12353" xr:uid="{00000000-0005-0000-0000-00003D0A0000}"/>
    <cellStyle name="Ausgabe 2 5 5 7" xfId="24080" xr:uid="{00000000-0005-0000-0000-00003E0A0000}"/>
    <cellStyle name="Ausgabe 2 5 6" xfId="1054" xr:uid="{00000000-0005-0000-0000-00003F0A0000}"/>
    <cellStyle name="Ausgabe 2 5 6 2" xfId="2352" xr:uid="{00000000-0005-0000-0000-0000400A0000}"/>
    <cellStyle name="Ausgabe 2 5 6 2 2" xfId="6257" xr:uid="{00000000-0005-0000-0000-0000410A0000}"/>
    <cellStyle name="Ausgabe 2 5 6 2 2 2" xfId="17985" xr:uid="{00000000-0005-0000-0000-0000420A0000}"/>
    <cellStyle name="Ausgabe 2 5 6 2 2 3" xfId="29712" xr:uid="{00000000-0005-0000-0000-0000430A0000}"/>
    <cellStyle name="Ausgabe 2 5 6 2 3" xfId="10162" xr:uid="{00000000-0005-0000-0000-0000440A0000}"/>
    <cellStyle name="Ausgabe 2 5 6 2 3 2" xfId="21890" xr:uid="{00000000-0005-0000-0000-0000450A0000}"/>
    <cellStyle name="Ausgabe 2 5 6 2 3 3" xfId="33617" xr:uid="{00000000-0005-0000-0000-0000460A0000}"/>
    <cellStyle name="Ausgabe 2 5 6 2 4" xfId="14080" xr:uid="{00000000-0005-0000-0000-0000470A0000}"/>
    <cellStyle name="Ausgabe 2 5 6 2 5" xfId="25807" xr:uid="{00000000-0005-0000-0000-0000480A0000}"/>
    <cellStyle name="Ausgabe 2 5 6 3" xfId="3650" xr:uid="{00000000-0005-0000-0000-0000490A0000}"/>
    <cellStyle name="Ausgabe 2 5 6 3 2" xfId="7555" xr:uid="{00000000-0005-0000-0000-00004A0A0000}"/>
    <cellStyle name="Ausgabe 2 5 6 3 2 2" xfId="19283" xr:uid="{00000000-0005-0000-0000-00004B0A0000}"/>
    <cellStyle name="Ausgabe 2 5 6 3 2 3" xfId="31010" xr:uid="{00000000-0005-0000-0000-00004C0A0000}"/>
    <cellStyle name="Ausgabe 2 5 6 3 3" xfId="11460" xr:uid="{00000000-0005-0000-0000-00004D0A0000}"/>
    <cellStyle name="Ausgabe 2 5 6 3 3 2" xfId="23188" xr:uid="{00000000-0005-0000-0000-00004E0A0000}"/>
    <cellStyle name="Ausgabe 2 5 6 3 3 3" xfId="34915" xr:uid="{00000000-0005-0000-0000-00004F0A0000}"/>
    <cellStyle name="Ausgabe 2 5 6 3 4" xfId="15378" xr:uid="{00000000-0005-0000-0000-0000500A0000}"/>
    <cellStyle name="Ausgabe 2 5 6 3 5" xfId="27105" xr:uid="{00000000-0005-0000-0000-0000510A0000}"/>
    <cellStyle name="Ausgabe 2 5 6 4" xfId="4959" xr:uid="{00000000-0005-0000-0000-0000520A0000}"/>
    <cellStyle name="Ausgabe 2 5 6 4 2" xfId="16687" xr:uid="{00000000-0005-0000-0000-0000530A0000}"/>
    <cellStyle name="Ausgabe 2 5 6 4 3" xfId="28414" xr:uid="{00000000-0005-0000-0000-0000540A0000}"/>
    <cellStyle name="Ausgabe 2 5 6 5" xfId="8864" xr:uid="{00000000-0005-0000-0000-0000550A0000}"/>
    <cellStyle name="Ausgabe 2 5 6 5 2" xfId="20592" xr:uid="{00000000-0005-0000-0000-0000560A0000}"/>
    <cellStyle name="Ausgabe 2 5 6 5 3" xfId="32319" xr:uid="{00000000-0005-0000-0000-0000570A0000}"/>
    <cellStyle name="Ausgabe 2 5 6 6" xfId="12782" xr:uid="{00000000-0005-0000-0000-0000580A0000}"/>
    <cellStyle name="Ausgabe 2 5 6 7" xfId="24509" xr:uid="{00000000-0005-0000-0000-0000590A0000}"/>
    <cellStyle name="Ausgabe 2 5 7" xfId="1494" xr:uid="{00000000-0005-0000-0000-00005A0A0000}"/>
    <cellStyle name="Ausgabe 2 5 7 2" xfId="5399" xr:uid="{00000000-0005-0000-0000-00005B0A0000}"/>
    <cellStyle name="Ausgabe 2 5 7 2 2" xfId="17127" xr:uid="{00000000-0005-0000-0000-00005C0A0000}"/>
    <cellStyle name="Ausgabe 2 5 7 2 3" xfId="28854" xr:uid="{00000000-0005-0000-0000-00005D0A0000}"/>
    <cellStyle name="Ausgabe 2 5 7 3" xfId="9304" xr:uid="{00000000-0005-0000-0000-00005E0A0000}"/>
    <cellStyle name="Ausgabe 2 5 7 3 2" xfId="21032" xr:uid="{00000000-0005-0000-0000-00005F0A0000}"/>
    <cellStyle name="Ausgabe 2 5 7 3 3" xfId="32759" xr:uid="{00000000-0005-0000-0000-0000600A0000}"/>
    <cellStyle name="Ausgabe 2 5 7 4" xfId="13222" xr:uid="{00000000-0005-0000-0000-0000610A0000}"/>
    <cellStyle name="Ausgabe 2 5 7 5" xfId="24949" xr:uid="{00000000-0005-0000-0000-0000620A0000}"/>
    <cellStyle name="Ausgabe 2 5 8" xfId="2792" xr:uid="{00000000-0005-0000-0000-0000630A0000}"/>
    <cellStyle name="Ausgabe 2 5 8 2" xfId="6697" xr:uid="{00000000-0005-0000-0000-0000640A0000}"/>
    <cellStyle name="Ausgabe 2 5 8 2 2" xfId="18425" xr:uid="{00000000-0005-0000-0000-0000650A0000}"/>
    <cellStyle name="Ausgabe 2 5 8 2 3" xfId="30152" xr:uid="{00000000-0005-0000-0000-0000660A0000}"/>
    <cellStyle name="Ausgabe 2 5 8 3" xfId="10602" xr:uid="{00000000-0005-0000-0000-0000670A0000}"/>
    <cellStyle name="Ausgabe 2 5 8 3 2" xfId="22330" xr:uid="{00000000-0005-0000-0000-0000680A0000}"/>
    <cellStyle name="Ausgabe 2 5 8 3 3" xfId="34057" xr:uid="{00000000-0005-0000-0000-0000690A0000}"/>
    <cellStyle name="Ausgabe 2 5 8 4" xfId="14520" xr:uid="{00000000-0005-0000-0000-00006A0A0000}"/>
    <cellStyle name="Ausgabe 2 5 8 5" xfId="26247" xr:uid="{00000000-0005-0000-0000-00006B0A0000}"/>
    <cellStyle name="Ausgabe 2 5 9" xfId="4101" xr:uid="{00000000-0005-0000-0000-00006C0A0000}"/>
    <cellStyle name="Ausgabe 2 5 9 2" xfId="15829" xr:uid="{00000000-0005-0000-0000-00006D0A0000}"/>
    <cellStyle name="Ausgabe 2 5 9 3" xfId="27556" xr:uid="{00000000-0005-0000-0000-00006E0A0000}"/>
    <cellStyle name="Ausgabe 2 6" xfId="188" xr:uid="{00000000-0005-0000-0000-00006F0A0000}"/>
    <cellStyle name="Ausgabe 2 6 10" xfId="7998" xr:uid="{00000000-0005-0000-0000-0000700A0000}"/>
    <cellStyle name="Ausgabe 2 6 10 2" xfId="19726" xr:uid="{00000000-0005-0000-0000-0000710A0000}"/>
    <cellStyle name="Ausgabe 2 6 10 3" xfId="31453" xr:uid="{00000000-0005-0000-0000-0000720A0000}"/>
    <cellStyle name="Ausgabe 2 6 11" xfId="11916" xr:uid="{00000000-0005-0000-0000-0000730A0000}"/>
    <cellStyle name="Ausgabe 2 6 12" xfId="23643" xr:uid="{00000000-0005-0000-0000-0000740A0000}"/>
    <cellStyle name="Ausgabe 2 6 2" xfId="338" xr:uid="{00000000-0005-0000-0000-0000750A0000}"/>
    <cellStyle name="Ausgabe 2 6 2 2" xfId="767" xr:uid="{00000000-0005-0000-0000-0000760A0000}"/>
    <cellStyle name="Ausgabe 2 6 2 2 2" xfId="2065" xr:uid="{00000000-0005-0000-0000-0000770A0000}"/>
    <cellStyle name="Ausgabe 2 6 2 2 2 2" xfId="5970" xr:uid="{00000000-0005-0000-0000-0000780A0000}"/>
    <cellStyle name="Ausgabe 2 6 2 2 2 2 2" xfId="17698" xr:uid="{00000000-0005-0000-0000-0000790A0000}"/>
    <cellStyle name="Ausgabe 2 6 2 2 2 2 3" xfId="29425" xr:uid="{00000000-0005-0000-0000-00007A0A0000}"/>
    <cellStyle name="Ausgabe 2 6 2 2 2 3" xfId="9875" xr:uid="{00000000-0005-0000-0000-00007B0A0000}"/>
    <cellStyle name="Ausgabe 2 6 2 2 2 3 2" xfId="21603" xr:uid="{00000000-0005-0000-0000-00007C0A0000}"/>
    <cellStyle name="Ausgabe 2 6 2 2 2 3 3" xfId="33330" xr:uid="{00000000-0005-0000-0000-00007D0A0000}"/>
    <cellStyle name="Ausgabe 2 6 2 2 2 4" xfId="13793" xr:uid="{00000000-0005-0000-0000-00007E0A0000}"/>
    <cellStyle name="Ausgabe 2 6 2 2 2 5" xfId="25520" xr:uid="{00000000-0005-0000-0000-00007F0A0000}"/>
    <cellStyle name="Ausgabe 2 6 2 2 3" xfId="3363" xr:uid="{00000000-0005-0000-0000-0000800A0000}"/>
    <cellStyle name="Ausgabe 2 6 2 2 3 2" xfId="7268" xr:uid="{00000000-0005-0000-0000-0000810A0000}"/>
    <cellStyle name="Ausgabe 2 6 2 2 3 2 2" xfId="18996" xr:uid="{00000000-0005-0000-0000-0000820A0000}"/>
    <cellStyle name="Ausgabe 2 6 2 2 3 2 3" xfId="30723" xr:uid="{00000000-0005-0000-0000-0000830A0000}"/>
    <cellStyle name="Ausgabe 2 6 2 2 3 3" xfId="11173" xr:uid="{00000000-0005-0000-0000-0000840A0000}"/>
    <cellStyle name="Ausgabe 2 6 2 2 3 3 2" xfId="22901" xr:uid="{00000000-0005-0000-0000-0000850A0000}"/>
    <cellStyle name="Ausgabe 2 6 2 2 3 3 3" xfId="34628" xr:uid="{00000000-0005-0000-0000-0000860A0000}"/>
    <cellStyle name="Ausgabe 2 6 2 2 3 4" xfId="15091" xr:uid="{00000000-0005-0000-0000-0000870A0000}"/>
    <cellStyle name="Ausgabe 2 6 2 2 3 5" xfId="26818" xr:uid="{00000000-0005-0000-0000-0000880A0000}"/>
    <cellStyle name="Ausgabe 2 6 2 2 4" xfId="4672" xr:uid="{00000000-0005-0000-0000-0000890A0000}"/>
    <cellStyle name="Ausgabe 2 6 2 2 4 2" xfId="16400" xr:uid="{00000000-0005-0000-0000-00008A0A0000}"/>
    <cellStyle name="Ausgabe 2 6 2 2 4 3" xfId="28127" xr:uid="{00000000-0005-0000-0000-00008B0A0000}"/>
    <cellStyle name="Ausgabe 2 6 2 2 5" xfId="8577" xr:uid="{00000000-0005-0000-0000-00008C0A0000}"/>
    <cellStyle name="Ausgabe 2 6 2 2 5 2" xfId="20305" xr:uid="{00000000-0005-0000-0000-00008D0A0000}"/>
    <cellStyle name="Ausgabe 2 6 2 2 5 3" xfId="32032" xr:uid="{00000000-0005-0000-0000-00008E0A0000}"/>
    <cellStyle name="Ausgabe 2 6 2 2 6" xfId="12495" xr:uid="{00000000-0005-0000-0000-00008F0A0000}"/>
    <cellStyle name="Ausgabe 2 6 2 2 7" xfId="24222" xr:uid="{00000000-0005-0000-0000-0000900A0000}"/>
    <cellStyle name="Ausgabe 2 6 2 3" xfId="1196" xr:uid="{00000000-0005-0000-0000-0000910A0000}"/>
    <cellStyle name="Ausgabe 2 6 2 3 2" xfId="2494" xr:uid="{00000000-0005-0000-0000-0000920A0000}"/>
    <cellStyle name="Ausgabe 2 6 2 3 2 2" xfId="6399" xr:uid="{00000000-0005-0000-0000-0000930A0000}"/>
    <cellStyle name="Ausgabe 2 6 2 3 2 2 2" xfId="18127" xr:uid="{00000000-0005-0000-0000-0000940A0000}"/>
    <cellStyle name="Ausgabe 2 6 2 3 2 2 3" xfId="29854" xr:uid="{00000000-0005-0000-0000-0000950A0000}"/>
    <cellStyle name="Ausgabe 2 6 2 3 2 3" xfId="10304" xr:uid="{00000000-0005-0000-0000-0000960A0000}"/>
    <cellStyle name="Ausgabe 2 6 2 3 2 3 2" xfId="22032" xr:uid="{00000000-0005-0000-0000-0000970A0000}"/>
    <cellStyle name="Ausgabe 2 6 2 3 2 3 3" xfId="33759" xr:uid="{00000000-0005-0000-0000-0000980A0000}"/>
    <cellStyle name="Ausgabe 2 6 2 3 2 4" xfId="14222" xr:uid="{00000000-0005-0000-0000-0000990A0000}"/>
    <cellStyle name="Ausgabe 2 6 2 3 2 5" xfId="25949" xr:uid="{00000000-0005-0000-0000-00009A0A0000}"/>
    <cellStyle name="Ausgabe 2 6 2 3 3" xfId="3792" xr:uid="{00000000-0005-0000-0000-00009B0A0000}"/>
    <cellStyle name="Ausgabe 2 6 2 3 3 2" xfId="7697" xr:uid="{00000000-0005-0000-0000-00009C0A0000}"/>
    <cellStyle name="Ausgabe 2 6 2 3 3 2 2" xfId="19425" xr:uid="{00000000-0005-0000-0000-00009D0A0000}"/>
    <cellStyle name="Ausgabe 2 6 2 3 3 2 3" xfId="31152" xr:uid="{00000000-0005-0000-0000-00009E0A0000}"/>
    <cellStyle name="Ausgabe 2 6 2 3 3 3" xfId="11602" xr:uid="{00000000-0005-0000-0000-00009F0A0000}"/>
    <cellStyle name="Ausgabe 2 6 2 3 3 3 2" xfId="23330" xr:uid="{00000000-0005-0000-0000-0000A00A0000}"/>
    <cellStyle name="Ausgabe 2 6 2 3 3 3 3" xfId="35057" xr:uid="{00000000-0005-0000-0000-0000A10A0000}"/>
    <cellStyle name="Ausgabe 2 6 2 3 3 4" xfId="15520" xr:uid="{00000000-0005-0000-0000-0000A20A0000}"/>
    <cellStyle name="Ausgabe 2 6 2 3 3 5" xfId="27247" xr:uid="{00000000-0005-0000-0000-0000A30A0000}"/>
    <cellStyle name="Ausgabe 2 6 2 3 4" xfId="5101" xr:uid="{00000000-0005-0000-0000-0000A40A0000}"/>
    <cellStyle name="Ausgabe 2 6 2 3 4 2" xfId="16829" xr:uid="{00000000-0005-0000-0000-0000A50A0000}"/>
    <cellStyle name="Ausgabe 2 6 2 3 4 3" xfId="28556" xr:uid="{00000000-0005-0000-0000-0000A60A0000}"/>
    <cellStyle name="Ausgabe 2 6 2 3 5" xfId="9006" xr:uid="{00000000-0005-0000-0000-0000A70A0000}"/>
    <cellStyle name="Ausgabe 2 6 2 3 5 2" xfId="20734" xr:uid="{00000000-0005-0000-0000-0000A80A0000}"/>
    <cellStyle name="Ausgabe 2 6 2 3 5 3" xfId="32461" xr:uid="{00000000-0005-0000-0000-0000A90A0000}"/>
    <cellStyle name="Ausgabe 2 6 2 3 6" xfId="12924" xr:uid="{00000000-0005-0000-0000-0000AA0A0000}"/>
    <cellStyle name="Ausgabe 2 6 2 3 7" xfId="24651" xr:uid="{00000000-0005-0000-0000-0000AB0A0000}"/>
    <cellStyle name="Ausgabe 2 6 2 4" xfId="1636" xr:uid="{00000000-0005-0000-0000-0000AC0A0000}"/>
    <cellStyle name="Ausgabe 2 6 2 4 2" xfId="5541" xr:uid="{00000000-0005-0000-0000-0000AD0A0000}"/>
    <cellStyle name="Ausgabe 2 6 2 4 2 2" xfId="17269" xr:uid="{00000000-0005-0000-0000-0000AE0A0000}"/>
    <cellStyle name="Ausgabe 2 6 2 4 2 3" xfId="28996" xr:uid="{00000000-0005-0000-0000-0000AF0A0000}"/>
    <cellStyle name="Ausgabe 2 6 2 4 3" xfId="9446" xr:uid="{00000000-0005-0000-0000-0000B00A0000}"/>
    <cellStyle name="Ausgabe 2 6 2 4 3 2" xfId="21174" xr:uid="{00000000-0005-0000-0000-0000B10A0000}"/>
    <cellStyle name="Ausgabe 2 6 2 4 3 3" xfId="32901" xr:uid="{00000000-0005-0000-0000-0000B20A0000}"/>
    <cellStyle name="Ausgabe 2 6 2 4 4" xfId="13364" xr:uid="{00000000-0005-0000-0000-0000B30A0000}"/>
    <cellStyle name="Ausgabe 2 6 2 4 5" xfId="25091" xr:uid="{00000000-0005-0000-0000-0000B40A0000}"/>
    <cellStyle name="Ausgabe 2 6 2 5" xfId="2934" xr:uid="{00000000-0005-0000-0000-0000B50A0000}"/>
    <cellStyle name="Ausgabe 2 6 2 5 2" xfId="6839" xr:uid="{00000000-0005-0000-0000-0000B60A0000}"/>
    <cellStyle name="Ausgabe 2 6 2 5 2 2" xfId="18567" xr:uid="{00000000-0005-0000-0000-0000B70A0000}"/>
    <cellStyle name="Ausgabe 2 6 2 5 2 3" xfId="30294" xr:uid="{00000000-0005-0000-0000-0000B80A0000}"/>
    <cellStyle name="Ausgabe 2 6 2 5 3" xfId="10744" xr:uid="{00000000-0005-0000-0000-0000B90A0000}"/>
    <cellStyle name="Ausgabe 2 6 2 5 3 2" xfId="22472" xr:uid="{00000000-0005-0000-0000-0000BA0A0000}"/>
    <cellStyle name="Ausgabe 2 6 2 5 3 3" xfId="34199" xr:uid="{00000000-0005-0000-0000-0000BB0A0000}"/>
    <cellStyle name="Ausgabe 2 6 2 5 4" xfId="14662" xr:uid="{00000000-0005-0000-0000-0000BC0A0000}"/>
    <cellStyle name="Ausgabe 2 6 2 5 5" xfId="26389" xr:uid="{00000000-0005-0000-0000-0000BD0A0000}"/>
    <cellStyle name="Ausgabe 2 6 2 6" xfId="4243" xr:uid="{00000000-0005-0000-0000-0000BE0A0000}"/>
    <cellStyle name="Ausgabe 2 6 2 6 2" xfId="15971" xr:uid="{00000000-0005-0000-0000-0000BF0A0000}"/>
    <cellStyle name="Ausgabe 2 6 2 6 3" xfId="27698" xr:uid="{00000000-0005-0000-0000-0000C00A0000}"/>
    <cellStyle name="Ausgabe 2 6 2 7" xfId="8148" xr:uid="{00000000-0005-0000-0000-0000C10A0000}"/>
    <cellStyle name="Ausgabe 2 6 2 7 2" xfId="19876" xr:uid="{00000000-0005-0000-0000-0000C20A0000}"/>
    <cellStyle name="Ausgabe 2 6 2 7 3" xfId="31603" xr:uid="{00000000-0005-0000-0000-0000C30A0000}"/>
    <cellStyle name="Ausgabe 2 6 2 8" xfId="12066" xr:uid="{00000000-0005-0000-0000-0000C40A0000}"/>
    <cellStyle name="Ausgabe 2 6 2 9" xfId="23793" xr:uid="{00000000-0005-0000-0000-0000C50A0000}"/>
    <cellStyle name="Ausgabe 2 6 3" xfId="437" xr:uid="{00000000-0005-0000-0000-0000C60A0000}"/>
    <cellStyle name="Ausgabe 2 6 3 2" xfId="866" xr:uid="{00000000-0005-0000-0000-0000C70A0000}"/>
    <cellStyle name="Ausgabe 2 6 3 2 2" xfId="2164" xr:uid="{00000000-0005-0000-0000-0000C80A0000}"/>
    <cellStyle name="Ausgabe 2 6 3 2 2 2" xfId="6069" xr:uid="{00000000-0005-0000-0000-0000C90A0000}"/>
    <cellStyle name="Ausgabe 2 6 3 2 2 2 2" xfId="17797" xr:uid="{00000000-0005-0000-0000-0000CA0A0000}"/>
    <cellStyle name="Ausgabe 2 6 3 2 2 2 3" xfId="29524" xr:uid="{00000000-0005-0000-0000-0000CB0A0000}"/>
    <cellStyle name="Ausgabe 2 6 3 2 2 3" xfId="9974" xr:uid="{00000000-0005-0000-0000-0000CC0A0000}"/>
    <cellStyle name="Ausgabe 2 6 3 2 2 3 2" xfId="21702" xr:uid="{00000000-0005-0000-0000-0000CD0A0000}"/>
    <cellStyle name="Ausgabe 2 6 3 2 2 3 3" xfId="33429" xr:uid="{00000000-0005-0000-0000-0000CE0A0000}"/>
    <cellStyle name="Ausgabe 2 6 3 2 2 4" xfId="13892" xr:uid="{00000000-0005-0000-0000-0000CF0A0000}"/>
    <cellStyle name="Ausgabe 2 6 3 2 2 5" xfId="25619" xr:uid="{00000000-0005-0000-0000-0000D00A0000}"/>
    <cellStyle name="Ausgabe 2 6 3 2 3" xfId="3462" xr:uid="{00000000-0005-0000-0000-0000D10A0000}"/>
    <cellStyle name="Ausgabe 2 6 3 2 3 2" xfId="7367" xr:uid="{00000000-0005-0000-0000-0000D20A0000}"/>
    <cellStyle name="Ausgabe 2 6 3 2 3 2 2" xfId="19095" xr:uid="{00000000-0005-0000-0000-0000D30A0000}"/>
    <cellStyle name="Ausgabe 2 6 3 2 3 2 3" xfId="30822" xr:uid="{00000000-0005-0000-0000-0000D40A0000}"/>
    <cellStyle name="Ausgabe 2 6 3 2 3 3" xfId="11272" xr:uid="{00000000-0005-0000-0000-0000D50A0000}"/>
    <cellStyle name="Ausgabe 2 6 3 2 3 3 2" xfId="23000" xr:uid="{00000000-0005-0000-0000-0000D60A0000}"/>
    <cellStyle name="Ausgabe 2 6 3 2 3 3 3" xfId="34727" xr:uid="{00000000-0005-0000-0000-0000D70A0000}"/>
    <cellStyle name="Ausgabe 2 6 3 2 3 4" xfId="15190" xr:uid="{00000000-0005-0000-0000-0000D80A0000}"/>
    <cellStyle name="Ausgabe 2 6 3 2 3 5" xfId="26917" xr:uid="{00000000-0005-0000-0000-0000D90A0000}"/>
    <cellStyle name="Ausgabe 2 6 3 2 4" xfId="4771" xr:uid="{00000000-0005-0000-0000-0000DA0A0000}"/>
    <cellStyle name="Ausgabe 2 6 3 2 4 2" xfId="16499" xr:uid="{00000000-0005-0000-0000-0000DB0A0000}"/>
    <cellStyle name="Ausgabe 2 6 3 2 4 3" xfId="28226" xr:uid="{00000000-0005-0000-0000-0000DC0A0000}"/>
    <cellStyle name="Ausgabe 2 6 3 2 5" xfId="8676" xr:uid="{00000000-0005-0000-0000-0000DD0A0000}"/>
    <cellStyle name="Ausgabe 2 6 3 2 5 2" xfId="20404" xr:uid="{00000000-0005-0000-0000-0000DE0A0000}"/>
    <cellStyle name="Ausgabe 2 6 3 2 5 3" xfId="32131" xr:uid="{00000000-0005-0000-0000-0000DF0A0000}"/>
    <cellStyle name="Ausgabe 2 6 3 2 6" xfId="12594" xr:uid="{00000000-0005-0000-0000-0000E00A0000}"/>
    <cellStyle name="Ausgabe 2 6 3 2 7" xfId="24321" xr:uid="{00000000-0005-0000-0000-0000E10A0000}"/>
    <cellStyle name="Ausgabe 2 6 3 3" xfId="1295" xr:uid="{00000000-0005-0000-0000-0000E20A0000}"/>
    <cellStyle name="Ausgabe 2 6 3 3 2" xfId="2593" xr:uid="{00000000-0005-0000-0000-0000E30A0000}"/>
    <cellStyle name="Ausgabe 2 6 3 3 2 2" xfId="6498" xr:uid="{00000000-0005-0000-0000-0000E40A0000}"/>
    <cellStyle name="Ausgabe 2 6 3 3 2 2 2" xfId="18226" xr:uid="{00000000-0005-0000-0000-0000E50A0000}"/>
    <cellStyle name="Ausgabe 2 6 3 3 2 2 3" xfId="29953" xr:uid="{00000000-0005-0000-0000-0000E60A0000}"/>
    <cellStyle name="Ausgabe 2 6 3 3 2 3" xfId="10403" xr:uid="{00000000-0005-0000-0000-0000E70A0000}"/>
    <cellStyle name="Ausgabe 2 6 3 3 2 3 2" xfId="22131" xr:uid="{00000000-0005-0000-0000-0000E80A0000}"/>
    <cellStyle name="Ausgabe 2 6 3 3 2 3 3" xfId="33858" xr:uid="{00000000-0005-0000-0000-0000E90A0000}"/>
    <cellStyle name="Ausgabe 2 6 3 3 2 4" xfId="14321" xr:uid="{00000000-0005-0000-0000-0000EA0A0000}"/>
    <cellStyle name="Ausgabe 2 6 3 3 2 5" xfId="26048" xr:uid="{00000000-0005-0000-0000-0000EB0A0000}"/>
    <cellStyle name="Ausgabe 2 6 3 3 3" xfId="3891" xr:uid="{00000000-0005-0000-0000-0000EC0A0000}"/>
    <cellStyle name="Ausgabe 2 6 3 3 3 2" xfId="7796" xr:uid="{00000000-0005-0000-0000-0000ED0A0000}"/>
    <cellStyle name="Ausgabe 2 6 3 3 3 2 2" xfId="19524" xr:uid="{00000000-0005-0000-0000-0000EE0A0000}"/>
    <cellStyle name="Ausgabe 2 6 3 3 3 2 3" xfId="31251" xr:uid="{00000000-0005-0000-0000-0000EF0A0000}"/>
    <cellStyle name="Ausgabe 2 6 3 3 3 3" xfId="11701" xr:uid="{00000000-0005-0000-0000-0000F00A0000}"/>
    <cellStyle name="Ausgabe 2 6 3 3 3 3 2" xfId="23429" xr:uid="{00000000-0005-0000-0000-0000F10A0000}"/>
    <cellStyle name="Ausgabe 2 6 3 3 3 3 3" xfId="35156" xr:uid="{00000000-0005-0000-0000-0000F20A0000}"/>
    <cellStyle name="Ausgabe 2 6 3 3 3 4" xfId="15619" xr:uid="{00000000-0005-0000-0000-0000F30A0000}"/>
    <cellStyle name="Ausgabe 2 6 3 3 3 5" xfId="27346" xr:uid="{00000000-0005-0000-0000-0000F40A0000}"/>
    <cellStyle name="Ausgabe 2 6 3 3 4" xfId="5200" xr:uid="{00000000-0005-0000-0000-0000F50A0000}"/>
    <cellStyle name="Ausgabe 2 6 3 3 4 2" xfId="16928" xr:uid="{00000000-0005-0000-0000-0000F60A0000}"/>
    <cellStyle name="Ausgabe 2 6 3 3 4 3" xfId="28655" xr:uid="{00000000-0005-0000-0000-0000F70A0000}"/>
    <cellStyle name="Ausgabe 2 6 3 3 5" xfId="9105" xr:uid="{00000000-0005-0000-0000-0000F80A0000}"/>
    <cellStyle name="Ausgabe 2 6 3 3 5 2" xfId="20833" xr:uid="{00000000-0005-0000-0000-0000F90A0000}"/>
    <cellStyle name="Ausgabe 2 6 3 3 5 3" xfId="32560" xr:uid="{00000000-0005-0000-0000-0000FA0A0000}"/>
    <cellStyle name="Ausgabe 2 6 3 3 6" xfId="13023" xr:uid="{00000000-0005-0000-0000-0000FB0A0000}"/>
    <cellStyle name="Ausgabe 2 6 3 3 7" xfId="24750" xr:uid="{00000000-0005-0000-0000-0000FC0A0000}"/>
    <cellStyle name="Ausgabe 2 6 3 4" xfId="1735" xr:uid="{00000000-0005-0000-0000-0000FD0A0000}"/>
    <cellStyle name="Ausgabe 2 6 3 4 2" xfId="5640" xr:uid="{00000000-0005-0000-0000-0000FE0A0000}"/>
    <cellStyle name="Ausgabe 2 6 3 4 2 2" xfId="17368" xr:uid="{00000000-0005-0000-0000-0000FF0A0000}"/>
    <cellStyle name="Ausgabe 2 6 3 4 2 3" xfId="29095" xr:uid="{00000000-0005-0000-0000-0000000B0000}"/>
    <cellStyle name="Ausgabe 2 6 3 4 3" xfId="9545" xr:uid="{00000000-0005-0000-0000-0000010B0000}"/>
    <cellStyle name="Ausgabe 2 6 3 4 3 2" xfId="21273" xr:uid="{00000000-0005-0000-0000-0000020B0000}"/>
    <cellStyle name="Ausgabe 2 6 3 4 3 3" xfId="33000" xr:uid="{00000000-0005-0000-0000-0000030B0000}"/>
    <cellStyle name="Ausgabe 2 6 3 4 4" xfId="13463" xr:uid="{00000000-0005-0000-0000-0000040B0000}"/>
    <cellStyle name="Ausgabe 2 6 3 4 5" xfId="25190" xr:uid="{00000000-0005-0000-0000-0000050B0000}"/>
    <cellStyle name="Ausgabe 2 6 3 5" xfId="3033" xr:uid="{00000000-0005-0000-0000-0000060B0000}"/>
    <cellStyle name="Ausgabe 2 6 3 5 2" xfId="6938" xr:uid="{00000000-0005-0000-0000-0000070B0000}"/>
    <cellStyle name="Ausgabe 2 6 3 5 2 2" xfId="18666" xr:uid="{00000000-0005-0000-0000-0000080B0000}"/>
    <cellStyle name="Ausgabe 2 6 3 5 2 3" xfId="30393" xr:uid="{00000000-0005-0000-0000-0000090B0000}"/>
    <cellStyle name="Ausgabe 2 6 3 5 3" xfId="10843" xr:uid="{00000000-0005-0000-0000-00000A0B0000}"/>
    <cellStyle name="Ausgabe 2 6 3 5 3 2" xfId="22571" xr:uid="{00000000-0005-0000-0000-00000B0B0000}"/>
    <cellStyle name="Ausgabe 2 6 3 5 3 3" xfId="34298" xr:uid="{00000000-0005-0000-0000-00000C0B0000}"/>
    <cellStyle name="Ausgabe 2 6 3 5 4" xfId="14761" xr:uid="{00000000-0005-0000-0000-00000D0B0000}"/>
    <cellStyle name="Ausgabe 2 6 3 5 5" xfId="26488" xr:uid="{00000000-0005-0000-0000-00000E0B0000}"/>
    <cellStyle name="Ausgabe 2 6 3 6" xfId="4342" xr:uid="{00000000-0005-0000-0000-00000F0B0000}"/>
    <cellStyle name="Ausgabe 2 6 3 6 2" xfId="16070" xr:uid="{00000000-0005-0000-0000-0000100B0000}"/>
    <cellStyle name="Ausgabe 2 6 3 6 3" xfId="27797" xr:uid="{00000000-0005-0000-0000-0000110B0000}"/>
    <cellStyle name="Ausgabe 2 6 3 7" xfId="8247" xr:uid="{00000000-0005-0000-0000-0000120B0000}"/>
    <cellStyle name="Ausgabe 2 6 3 7 2" xfId="19975" xr:uid="{00000000-0005-0000-0000-0000130B0000}"/>
    <cellStyle name="Ausgabe 2 6 3 7 3" xfId="31702" xr:uid="{00000000-0005-0000-0000-0000140B0000}"/>
    <cellStyle name="Ausgabe 2 6 3 8" xfId="12165" xr:uid="{00000000-0005-0000-0000-0000150B0000}"/>
    <cellStyle name="Ausgabe 2 6 3 9" xfId="23892" xr:uid="{00000000-0005-0000-0000-0000160B0000}"/>
    <cellStyle name="Ausgabe 2 6 4" xfId="536" xr:uid="{00000000-0005-0000-0000-0000170B0000}"/>
    <cellStyle name="Ausgabe 2 6 4 2" xfId="965" xr:uid="{00000000-0005-0000-0000-0000180B0000}"/>
    <cellStyle name="Ausgabe 2 6 4 2 2" xfId="2263" xr:uid="{00000000-0005-0000-0000-0000190B0000}"/>
    <cellStyle name="Ausgabe 2 6 4 2 2 2" xfId="6168" xr:uid="{00000000-0005-0000-0000-00001A0B0000}"/>
    <cellStyle name="Ausgabe 2 6 4 2 2 2 2" xfId="17896" xr:uid="{00000000-0005-0000-0000-00001B0B0000}"/>
    <cellStyle name="Ausgabe 2 6 4 2 2 2 3" xfId="29623" xr:uid="{00000000-0005-0000-0000-00001C0B0000}"/>
    <cellStyle name="Ausgabe 2 6 4 2 2 3" xfId="10073" xr:uid="{00000000-0005-0000-0000-00001D0B0000}"/>
    <cellStyle name="Ausgabe 2 6 4 2 2 3 2" xfId="21801" xr:uid="{00000000-0005-0000-0000-00001E0B0000}"/>
    <cellStyle name="Ausgabe 2 6 4 2 2 3 3" xfId="33528" xr:uid="{00000000-0005-0000-0000-00001F0B0000}"/>
    <cellStyle name="Ausgabe 2 6 4 2 2 4" xfId="13991" xr:uid="{00000000-0005-0000-0000-0000200B0000}"/>
    <cellStyle name="Ausgabe 2 6 4 2 2 5" xfId="25718" xr:uid="{00000000-0005-0000-0000-0000210B0000}"/>
    <cellStyle name="Ausgabe 2 6 4 2 3" xfId="3561" xr:uid="{00000000-0005-0000-0000-0000220B0000}"/>
    <cellStyle name="Ausgabe 2 6 4 2 3 2" xfId="7466" xr:uid="{00000000-0005-0000-0000-0000230B0000}"/>
    <cellStyle name="Ausgabe 2 6 4 2 3 2 2" xfId="19194" xr:uid="{00000000-0005-0000-0000-0000240B0000}"/>
    <cellStyle name="Ausgabe 2 6 4 2 3 2 3" xfId="30921" xr:uid="{00000000-0005-0000-0000-0000250B0000}"/>
    <cellStyle name="Ausgabe 2 6 4 2 3 3" xfId="11371" xr:uid="{00000000-0005-0000-0000-0000260B0000}"/>
    <cellStyle name="Ausgabe 2 6 4 2 3 3 2" xfId="23099" xr:uid="{00000000-0005-0000-0000-0000270B0000}"/>
    <cellStyle name="Ausgabe 2 6 4 2 3 3 3" xfId="34826" xr:uid="{00000000-0005-0000-0000-0000280B0000}"/>
    <cellStyle name="Ausgabe 2 6 4 2 3 4" xfId="15289" xr:uid="{00000000-0005-0000-0000-0000290B0000}"/>
    <cellStyle name="Ausgabe 2 6 4 2 3 5" xfId="27016" xr:uid="{00000000-0005-0000-0000-00002A0B0000}"/>
    <cellStyle name="Ausgabe 2 6 4 2 4" xfId="4870" xr:uid="{00000000-0005-0000-0000-00002B0B0000}"/>
    <cellStyle name="Ausgabe 2 6 4 2 4 2" xfId="16598" xr:uid="{00000000-0005-0000-0000-00002C0B0000}"/>
    <cellStyle name="Ausgabe 2 6 4 2 4 3" xfId="28325" xr:uid="{00000000-0005-0000-0000-00002D0B0000}"/>
    <cellStyle name="Ausgabe 2 6 4 2 5" xfId="8775" xr:uid="{00000000-0005-0000-0000-00002E0B0000}"/>
    <cellStyle name="Ausgabe 2 6 4 2 5 2" xfId="20503" xr:uid="{00000000-0005-0000-0000-00002F0B0000}"/>
    <cellStyle name="Ausgabe 2 6 4 2 5 3" xfId="32230" xr:uid="{00000000-0005-0000-0000-0000300B0000}"/>
    <cellStyle name="Ausgabe 2 6 4 2 6" xfId="12693" xr:uid="{00000000-0005-0000-0000-0000310B0000}"/>
    <cellStyle name="Ausgabe 2 6 4 2 7" xfId="24420" xr:uid="{00000000-0005-0000-0000-0000320B0000}"/>
    <cellStyle name="Ausgabe 2 6 4 3" xfId="1394" xr:uid="{00000000-0005-0000-0000-0000330B0000}"/>
    <cellStyle name="Ausgabe 2 6 4 3 2" xfId="2692" xr:uid="{00000000-0005-0000-0000-0000340B0000}"/>
    <cellStyle name="Ausgabe 2 6 4 3 2 2" xfId="6597" xr:uid="{00000000-0005-0000-0000-0000350B0000}"/>
    <cellStyle name="Ausgabe 2 6 4 3 2 2 2" xfId="18325" xr:uid="{00000000-0005-0000-0000-0000360B0000}"/>
    <cellStyle name="Ausgabe 2 6 4 3 2 2 3" xfId="30052" xr:uid="{00000000-0005-0000-0000-0000370B0000}"/>
    <cellStyle name="Ausgabe 2 6 4 3 2 3" xfId="10502" xr:uid="{00000000-0005-0000-0000-0000380B0000}"/>
    <cellStyle name="Ausgabe 2 6 4 3 2 3 2" xfId="22230" xr:uid="{00000000-0005-0000-0000-0000390B0000}"/>
    <cellStyle name="Ausgabe 2 6 4 3 2 3 3" xfId="33957" xr:uid="{00000000-0005-0000-0000-00003A0B0000}"/>
    <cellStyle name="Ausgabe 2 6 4 3 2 4" xfId="14420" xr:uid="{00000000-0005-0000-0000-00003B0B0000}"/>
    <cellStyle name="Ausgabe 2 6 4 3 2 5" xfId="26147" xr:uid="{00000000-0005-0000-0000-00003C0B0000}"/>
    <cellStyle name="Ausgabe 2 6 4 3 3" xfId="3990" xr:uid="{00000000-0005-0000-0000-00003D0B0000}"/>
    <cellStyle name="Ausgabe 2 6 4 3 3 2" xfId="7895" xr:uid="{00000000-0005-0000-0000-00003E0B0000}"/>
    <cellStyle name="Ausgabe 2 6 4 3 3 2 2" xfId="19623" xr:uid="{00000000-0005-0000-0000-00003F0B0000}"/>
    <cellStyle name="Ausgabe 2 6 4 3 3 2 3" xfId="31350" xr:uid="{00000000-0005-0000-0000-0000400B0000}"/>
    <cellStyle name="Ausgabe 2 6 4 3 3 3" xfId="11800" xr:uid="{00000000-0005-0000-0000-0000410B0000}"/>
    <cellStyle name="Ausgabe 2 6 4 3 3 3 2" xfId="23528" xr:uid="{00000000-0005-0000-0000-0000420B0000}"/>
    <cellStyle name="Ausgabe 2 6 4 3 3 3 3" xfId="35255" xr:uid="{00000000-0005-0000-0000-0000430B0000}"/>
    <cellStyle name="Ausgabe 2 6 4 3 3 4" xfId="15718" xr:uid="{00000000-0005-0000-0000-0000440B0000}"/>
    <cellStyle name="Ausgabe 2 6 4 3 3 5" xfId="27445" xr:uid="{00000000-0005-0000-0000-0000450B0000}"/>
    <cellStyle name="Ausgabe 2 6 4 3 4" xfId="5299" xr:uid="{00000000-0005-0000-0000-0000460B0000}"/>
    <cellStyle name="Ausgabe 2 6 4 3 4 2" xfId="17027" xr:uid="{00000000-0005-0000-0000-0000470B0000}"/>
    <cellStyle name="Ausgabe 2 6 4 3 4 3" xfId="28754" xr:uid="{00000000-0005-0000-0000-0000480B0000}"/>
    <cellStyle name="Ausgabe 2 6 4 3 5" xfId="9204" xr:uid="{00000000-0005-0000-0000-0000490B0000}"/>
    <cellStyle name="Ausgabe 2 6 4 3 5 2" xfId="20932" xr:uid="{00000000-0005-0000-0000-00004A0B0000}"/>
    <cellStyle name="Ausgabe 2 6 4 3 5 3" xfId="32659" xr:uid="{00000000-0005-0000-0000-00004B0B0000}"/>
    <cellStyle name="Ausgabe 2 6 4 3 6" xfId="13122" xr:uid="{00000000-0005-0000-0000-00004C0B0000}"/>
    <cellStyle name="Ausgabe 2 6 4 3 7" xfId="24849" xr:uid="{00000000-0005-0000-0000-00004D0B0000}"/>
    <cellStyle name="Ausgabe 2 6 4 4" xfId="1834" xr:uid="{00000000-0005-0000-0000-00004E0B0000}"/>
    <cellStyle name="Ausgabe 2 6 4 4 2" xfId="5739" xr:uid="{00000000-0005-0000-0000-00004F0B0000}"/>
    <cellStyle name="Ausgabe 2 6 4 4 2 2" xfId="17467" xr:uid="{00000000-0005-0000-0000-0000500B0000}"/>
    <cellStyle name="Ausgabe 2 6 4 4 2 3" xfId="29194" xr:uid="{00000000-0005-0000-0000-0000510B0000}"/>
    <cellStyle name="Ausgabe 2 6 4 4 3" xfId="9644" xr:uid="{00000000-0005-0000-0000-0000520B0000}"/>
    <cellStyle name="Ausgabe 2 6 4 4 3 2" xfId="21372" xr:uid="{00000000-0005-0000-0000-0000530B0000}"/>
    <cellStyle name="Ausgabe 2 6 4 4 3 3" xfId="33099" xr:uid="{00000000-0005-0000-0000-0000540B0000}"/>
    <cellStyle name="Ausgabe 2 6 4 4 4" xfId="13562" xr:uid="{00000000-0005-0000-0000-0000550B0000}"/>
    <cellStyle name="Ausgabe 2 6 4 4 5" xfId="25289" xr:uid="{00000000-0005-0000-0000-0000560B0000}"/>
    <cellStyle name="Ausgabe 2 6 4 5" xfId="3132" xr:uid="{00000000-0005-0000-0000-0000570B0000}"/>
    <cellStyle name="Ausgabe 2 6 4 5 2" xfId="7037" xr:uid="{00000000-0005-0000-0000-0000580B0000}"/>
    <cellStyle name="Ausgabe 2 6 4 5 2 2" xfId="18765" xr:uid="{00000000-0005-0000-0000-0000590B0000}"/>
    <cellStyle name="Ausgabe 2 6 4 5 2 3" xfId="30492" xr:uid="{00000000-0005-0000-0000-00005A0B0000}"/>
    <cellStyle name="Ausgabe 2 6 4 5 3" xfId="10942" xr:uid="{00000000-0005-0000-0000-00005B0B0000}"/>
    <cellStyle name="Ausgabe 2 6 4 5 3 2" xfId="22670" xr:uid="{00000000-0005-0000-0000-00005C0B0000}"/>
    <cellStyle name="Ausgabe 2 6 4 5 3 3" xfId="34397" xr:uid="{00000000-0005-0000-0000-00005D0B0000}"/>
    <cellStyle name="Ausgabe 2 6 4 5 4" xfId="14860" xr:uid="{00000000-0005-0000-0000-00005E0B0000}"/>
    <cellStyle name="Ausgabe 2 6 4 5 5" xfId="26587" xr:uid="{00000000-0005-0000-0000-00005F0B0000}"/>
    <cellStyle name="Ausgabe 2 6 4 6" xfId="4441" xr:uid="{00000000-0005-0000-0000-0000600B0000}"/>
    <cellStyle name="Ausgabe 2 6 4 6 2" xfId="16169" xr:uid="{00000000-0005-0000-0000-0000610B0000}"/>
    <cellStyle name="Ausgabe 2 6 4 6 3" xfId="27896" xr:uid="{00000000-0005-0000-0000-0000620B0000}"/>
    <cellStyle name="Ausgabe 2 6 4 7" xfId="8346" xr:uid="{00000000-0005-0000-0000-0000630B0000}"/>
    <cellStyle name="Ausgabe 2 6 4 7 2" xfId="20074" xr:uid="{00000000-0005-0000-0000-0000640B0000}"/>
    <cellStyle name="Ausgabe 2 6 4 7 3" xfId="31801" xr:uid="{00000000-0005-0000-0000-0000650B0000}"/>
    <cellStyle name="Ausgabe 2 6 4 8" xfId="12264" xr:uid="{00000000-0005-0000-0000-0000660B0000}"/>
    <cellStyle name="Ausgabe 2 6 4 9" xfId="23991" xr:uid="{00000000-0005-0000-0000-0000670B0000}"/>
    <cellStyle name="Ausgabe 2 6 5" xfId="617" xr:uid="{00000000-0005-0000-0000-0000680B0000}"/>
    <cellStyle name="Ausgabe 2 6 5 2" xfId="1915" xr:uid="{00000000-0005-0000-0000-0000690B0000}"/>
    <cellStyle name="Ausgabe 2 6 5 2 2" xfId="5820" xr:uid="{00000000-0005-0000-0000-00006A0B0000}"/>
    <cellStyle name="Ausgabe 2 6 5 2 2 2" xfId="17548" xr:uid="{00000000-0005-0000-0000-00006B0B0000}"/>
    <cellStyle name="Ausgabe 2 6 5 2 2 3" xfId="29275" xr:uid="{00000000-0005-0000-0000-00006C0B0000}"/>
    <cellStyle name="Ausgabe 2 6 5 2 3" xfId="9725" xr:uid="{00000000-0005-0000-0000-00006D0B0000}"/>
    <cellStyle name="Ausgabe 2 6 5 2 3 2" xfId="21453" xr:uid="{00000000-0005-0000-0000-00006E0B0000}"/>
    <cellStyle name="Ausgabe 2 6 5 2 3 3" xfId="33180" xr:uid="{00000000-0005-0000-0000-00006F0B0000}"/>
    <cellStyle name="Ausgabe 2 6 5 2 4" xfId="13643" xr:uid="{00000000-0005-0000-0000-0000700B0000}"/>
    <cellStyle name="Ausgabe 2 6 5 2 5" xfId="25370" xr:uid="{00000000-0005-0000-0000-0000710B0000}"/>
    <cellStyle name="Ausgabe 2 6 5 3" xfId="3213" xr:uid="{00000000-0005-0000-0000-0000720B0000}"/>
    <cellStyle name="Ausgabe 2 6 5 3 2" xfId="7118" xr:uid="{00000000-0005-0000-0000-0000730B0000}"/>
    <cellStyle name="Ausgabe 2 6 5 3 2 2" xfId="18846" xr:uid="{00000000-0005-0000-0000-0000740B0000}"/>
    <cellStyle name="Ausgabe 2 6 5 3 2 3" xfId="30573" xr:uid="{00000000-0005-0000-0000-0000750B0000}"/>
    <cellStyle name="Ausgabe 2 6 5 3 3" xfId="11023" xr:uid="{00000000-0005-0000-0000-0000760B0000}"/>
    <cellStyle name="Ausgabe 2 6 5 3 3 2" xfId="22751" xr:uid="{00000000-0005-0000-0000-0000770B0000}"/>
    <cellStyle name="Ausgabe 2 6 5 3 3 3" xfId="34478" xr:uid="{00000000-0005-0000-0000-0000780B0000}"/>
    <cellStyle name="Ausgabe 2 6 5 3 4" xfId="14941" xr:uid="{00000000-0005-0000-0000-0000790B0000}"/>
    <cellStyle name="Ausgabe 2 6 5 3 5" xfId="26668" xr:uid="{00000000-0005-0000-0000-00007A0B0000}"/>
    <cellStyle name="Ausgabe 2 6 5 4" xfId="4522" xr:uid="{00000000-0005-0000-0000-00007B0B0000}"/>
    <cellStyle name="Ausgabe 2 6 5 4 2" xfId="16250" xr:uid="{00000000-0005-0000-0000-00007C0B0000}"/>
    <cellStyle name="Ausgabe 2 6 5 4 3" xfId="27977" xr:uid="{00000000-0005-0000-0000-00007D0B0000}"/>
    <cellStyle name="Ausgabe 2 6 5 5" xfId="8427" xr:uid="{00000000-0005-0000-0000-00007E0B0000}"/>
    <cellStyle name="Ausgabe 2 6 5 5 2" xfId="20155" xr:uid="{00000000-0005-0000-0000-00007F0B0000}"/>
    <cellStyle name="Ausgabe 2 6 5 5 3" xfId="31882" xr:uid="{00000000-0005-0000-0000-0000800B0000}"/>
    <cellStyle name="Ausgabe 2 6 5 6" xfId="12345" xr:uid="{00000000-0005-0000-0000-0000810B0000}"/>
    <cellStyle name="Ausgabe 2 6 5 7" xfId="24072" xr:uid="{00000000-0005-0000-0000-0000820B0000}"/>
    <cellStyle name="Ausgabe 2 6 6" xfId="1046" xr:uid="{00000000-0005-0000-0000-0000830B0000}"/>
    <cellStyle name="Ausgabe 2 6 6 2" xfId="2344" xr:uid="{00000000-0005-0000-0000-0000840B0000}"/>
    <cellStyle name="Ausgabe 2 6 6 2 2" xfId="6249" xr:uid="{00000000-0005-0000-0000-0000850B0000}"/>
    <cellStyle name="Ausgabe 2 6 6 2 2 2" xfId="17977" xr:uid="{00000000-0005-0000-0000-0000860B0000}"/>
    <cellStyle name="Ausgabe 2 6 6 2 2 3" xfId="29704" xr:uid="{00000000-0005-0000-0000-0000870B0000}"/>
    <cellStyle name="Ausgabe 2 6 6 2 3" xfId="10154" xr:uid="{00000000-0005-0000-0000-0000880B0000}"/>
    <cellStyle name="Ausgabe 2 6 6 2 3 2" xfId="21882" xr:uid="{00000000-0005-0000-0000-0000890B0000}"/>
    <cellStyle name="Ausgabe 2 6 6 2 3 3" xfId="33609" xr:uid="{00000000-0005-0000-0000-00008A0B0000}"/>
    <cellStyle name="Ausgabe 2 6 6 2 4" xfId="14072" xr:uid="{00000000-0005-0000-0000-00008B0B0000}"/>
    <cellStyle name="Ausgabe 2 6 6 2 5" xfId="25799" xr:uid="{00000000-0005-0000-0000-00008C0B0000}"/>
    <cellStyle name="Ausgabe 2 6 6 3" xfId="3642" xr:uid="{00000000-0005-0000-0000-00008D0B0000}"/>
    <cellStyle name="Ausgabe 2 6 6 3 2" xfId="7547" xr:uid="{00000000-0005-0000-0000-00008E0B0000}"/>
    <cellStyle name="Ausgabe 2 6 6 3 2 2" xfId="19275" xr:uid="{00000000-0005-0000-0000-00008F0B0000}"/>
    <cellStyle name="Ausgabe 2 6 6 3 2 3" xfId="31002" xr:uid="{00000000-0005-0000-0000-0000900B0000}"/>
    <cellStyle name="Ausgabe 2 6 6 3 3" xfId="11452" xr:uid="{00000000-0005-0000-0000-0000910B0000}"/>
    <cellStyle name="Ausgabe 2 6 6 3 3 2" xfId="23180" xr:uid="{00000000-0005-0000-0000-0000920B0000}"/>
    <cellStyle name="Ausgabe 2 6 6 3 3 3" xfId="34907" xr:uid="{00000000-0005-0000-0000-0000930B0000}"/>
    <cellStyle name="Ausgabe 2 6 6 3 4" xfId="15370" xr:uid="{00000000-0005-0000-0000-0000940B0000}"/>
    <cellStyle name="Ausgabe 2 6 6 3 5" xfId="27097" xr:uid="{00000000-0005-0000-0000-0000950B0000}"/>
    <cellStyle name="Ausgabe 2 6 6 4" xfId="4951" xr:uid="{00000000-0005-0000-0000-0000960B0000}"/>
    <cellStyle name="Ausgabe 2 6 6 4 2" xfId="16679" xr:uid="{00000000-0005-0000-0000-0000970B0000}"/>
    <cellStyle name="Ausgabe 2 6 6 4 3" xfId="28406" xr:uid="{00000000-0005-0000-0000-0000980B0000}"/>
    <cellStyle name="Ausgabe 2 6 6 5" xfId="8856" xr:uid="{00000000-0005-0000-0000-0000990B0000}"/>
    <cellStyle name="Ausgabe 2 6 6 5 2" xfId="20584" xr:uid="{00000000-0005-0000-0000-00009A0B0000}"/>
    <cellStyle name="Ausgabe 2 6 6 5 3" xfId="32311" xr:uid="{00000000-0005-0000-0000-00009B0B0000}"/>
    <cellStyle name="Ausgabe 2 6 6 6" xfId="12774" xr:uid="{00000000-0005-0000-0000-00009C0B0000}"/>
    <cellStyle name="Ausgabe 2 6 6 7" xfId="24501" xr:uid="{00000000-0005-0000-0000-00009D0B0000}"/>
    <cellStyle name="Ausgabe 2 6 7" xfId="1486" xr:uid="{00000000-0005-0000-0000-00009E0B0000}"/>
    <cellStyle name="Ausgabe 2 6 7 2" xfId="5391" xr:uid="{00000000-0005-0000-0000-00009F0B0000}"/>
    <cellStyle name="Ausgabe 2 6 7 2 2" xfId="17119" xr:uid="{00000000-0005-0000-0000-0000A00B0000}"/>
    <cellStyle name="Ausgabe 2 6 7 2 3" xfId="28846" xr:uid="{00000000-0005-0000-0000-0000A10B0000}"/>
    <cellStyle name="Ausgabe 2 6 7 3" xfId="9296" xr:uid="{00000000-0005-0000-0000-0000A20B0000}"/>
    <cellStyle name="Ausgabe 2 6 7 3 2" xfId="21024" xr:uid="{00000000-0005-0000-0000-0000A30B0000}"/>
    <cellStyle name="Ausgabe 2 6 7 3 3" xfId="32751" xr:uid="{00000000-0005-0000-0000-0000A40B0000}"/>
    <cellStyle name="Ausgabe 2 6 7 4" xfId="13214" xr:uid="{00000000-0005-0000-0000-0000A50B0000}"/>
    <cellStyle name="Ausgabe 2 6 7 5" xfId="24941" xr:uid="{00000000-0005-0000-0000-0000A60B0000}"/>
    <cellStyle name="Ausgabe 2 6 8" xfId="2784" xr:uid="{00000000-0005-0000-0000-0000A70B0000}"/>
    <cellStyle name="Ausgabe 2 6 8 2" xfId="6689" xr:uid="{00000000-0005-0000-0000-0000A80B0000}"/>
    <cellStyle name="Ausgabe 2 6 8 2 2" xfId="18417" xr:uid="{00000000-0005-0000-0000-0000A90B0000}"/>
    <cellStyle name="Ausgabe 2 6 8 2 3" xfId="30144" xr:uid="{00000000-0005-0000-0000-0000AA0B0000}"/>
    <cellStyle name="Ausgabe 2 6 8 3" xfId="10594" xr:uid="{00000000-0005-0000-0000-0000AB0B0000}"/>
    <cellStyle name="Ausgabe 2 6 8 3 2" xfId="22322" xr:uid="{00000000-0005-0000-0000-0000AC0B0000}"/>
    <cellStyle name="Ausgabe 2 6 8 3 3" xfId="34049" xr:uid="{00000000-0005-0000-0000-0000AD0B0000}"/>
    <cellStyle name="Ausgabe 2 6 8 4" xfId="14512" xr:uid="{00000000-0005-0000-0000-0000AE0B0000}"/>
    <cellStyle name="Ausgabe 2 6 8 5" xfId="26239" xr:uid="{00000000-0005-0000-0000-0000AF0B0000}"/>
    <cellStyle name="Ausgabe 2 6 9" xfId="4093" xr:uid="{00000000-0005-0000-0000-0000B00B0000}"/>
    <cellStyle name="Ausgabe 2 6 9 2" xfId="15821" xr:uid="{00000000-0005-0000-0000-0000B10B0000}"/>
    <cellStyle name="Ausgabe 2 6 9 3" xfId="27548" xr:uid="{00000000-0005-0000-0000-0000B20B0000}"/>
    <cellStyle name="Ausgabe 2 7" xfId="242" xr:uid="{00000000-0005-0000-0000-0000B30B0000}"/>
    <cellStyle name="Ausgabe 2 7 2" xfId="671" xr:uid="{00000000-0005-0000-0000-0000B40B0000}"/>
    <cellStyle name="Ausgabe 2 7 2 2" xfId="1969" xr:uid="{00000000-0005-0000-0000-0000B50B0000}"/>
    <cellStyle name="Ausgabe 2 7 2 2 2" xfId="5874" xr:uid="{00000000-0005-0000-0000-0000B60B0000}"/>
    <cellStyle name="Ausgabe 2 7 2 2 2 2" xfId="17602" xr:uid="{00000000-0005-0000-0000-0000B70B0000}"/>
    <cellStyle name="Ausgabe 2 7 2 2 2 3" xfId="29329" xr:uid="{00000000-0005-0000-0000-0000B80B0000}"/>
    <cellStyle name="Ausgabe 2 7 2 2 3" xfId="9779" xr:uid="{00000000-0005-0000-0000-0000B90B0000}"/>
    <cellStyle name="Ausgabe 2 7 2 2 3 2" xfId="21507" xr:uid="{00000000-0005-0000-0000-0000BA0B0000}"/>
    <cellStyle name="Ausgabe 2 7 2 2 3 3" xfId="33234" xr:uid="{00000000-0005-0000-0000-0000BB0B0000}"/>
    <cellStyle name="Ausgabe 2 7 2 2 4" xfId="13697" xr:uid="{00000000-0005-0000-0000-0000BC0B0000}"/>
    <cellStyle name="Ausgabe 2 7 2 2 5" xfId="25424" xr:uid="{00000000-0005-0000-0000-0000BD0B0000}"/>
    <cellStyle name="Ausgabe 2 7 2 3" xfId="3267" xr:uid="{00000000-0005-0000-0000-0000BE0B0000}"/>
    <cellStyle name="Ausgabe 2 7 2 3 2" xfId="7172" xr:uid="{00000000-0005-0000-0000-0000BF0B0000}"/>
    <cellStyle name="Ausgabe 2 7 2 3 2 2" xfId="18900" xr:uid="{00000000-0005-0000-0000-0000C00B0000}"/>
    <cellStyle name="Ausgabe 2 7 2 3 2 3" xfId="30627" xr:uid="{00000000-0005-0000-0000-0000C10B0000}"/>
    <cellStyle name="Ausgabe 2 7 2 3 3" xfId="11077" xr:uid="{00000000-0005-0000-0000-0000C20B0000}"/>
    <cellStyle name="Ausgabe 2 7 2 3 3 2" xfId="22805" xr:uid="{00000000-0005-0000-0000-0000C30B0000}"/>
    <cellStyle name="Ausgabe 2 7 2 3 3 3" xfId="34532" xr:uid="{00000000-0005-0000-0000-0000C40B0000}"/>
    <cellStyle name="Ausgabe 2 7 2 3 4" xfId="14995" xr:uid="{00000000-0005-0000-0000-0000C50B0000}"/>
    <cellStyle name="Ausgabe 2 7 2 3 5" xfId="26722" xr:uid="{00000000-0005-0000-0000-0000C60B0000}"/>
    <cellStyle name="Ausgabe 2 7 2 4" xfId="4576" xr:uid="{00000000-0005-0000-0000-0000C70B0000}"/>
    <cellStyle name="Ausgabe 2 7 2 4 2" xfId="16304" xr:uid="{00000000-0005-0000-0000-0000C80B0000}"/>
    <cellStyle name="Ausgabe 2 7 2 4 3" xfId="28031" xr:uid="{00000000-0005-0000-0000-0000C90B0000}"/>
    <cellStyle name="Ausgabe 2 7 2 5" xfId="8481" xr:uid="{00000000-0005-0000-0000-0000CA0B0000}"/>
    <cellStyle name="Ausgabe 2 7 2 5 2" xfId="20209" xr:uid="{00000000-0005-0000-0000-0000CB0B0000}"/>
    <cellStyle name="Ausgabe 2 7 2 5 3" xfId="31936" xr:uid="{00000000-0005-0000-0000-0000CC0B0000}"/>
    <cellStyle name="Ausgabe 2 7 2 6" xfId="12399" xr:uid="{00000000-0005-0000-0000-0000CD0B0000}"/>
    <cellStyle name="Ausgabe 2 7 2 7" xfId="24126" xr:uid="{00000000-0005-0000-0000-0000CE0B0000}"/>
    <cellStyle name="Ausgabe 2 7 3" xfId="1100" xr:uid="{00000000-0005-0000-0000-0000CF0B0000}"/>
    <cellStyle name="Ausgabe 2 7 3 2" xfId="2398" xr:uid="{00000000-0005-0000-0000-0000D00B0000}"/>
    <cellStyle name="Ausgabe 2 7 3 2 2" xfId="6303" xr:uid="{00000000-0005-0000-0000-0000D10B0000}"/>
    <cellStyle name="Ausgabe 2 7 3 2 2 2" xfId="18031" xr:uid="{00000000-0005-0000-0000-0000D20B0000}"/>
    <cellStyle name="Ausgabe 2 7 3 2 2 3" xfId="29758" xr:uid="{00000000-0005-0000-0000-0000D30B0000}"/>
    <cellStyle name="Ausgabe 2 7 3 2 3" xfId="10208" xr:uid="{00000000-0005-0000-0000-0000D40B0000}"/>
    <cellStyle name="Ausgabe 2 7 3 2 3 2" xfId="21936" xr:uid="{00000000-0005-0000-0000-0000D50B0000}"/>
    <cellStyle name="Ausgabe 2 7 3 2 3 3" xfId="33663" xr:uid="{00000000-0005-0000-0000-0000D60B0000}"/>
    <cellStyle name="Ausgabe 2 7 3 2 4" xfId="14126" xr:uid="{00000000-0005-0000-0000-0000D70B0000}"/>
    <cellStyle name="Ausgabe 2 7 3 2 5" xfId="25853" xr:uid="{00000000-0005-0000-0000-0000D80B0000}"/>
    <cellStyle name="Ausgabe 2 7 3 3" xfId="3696" xr:uid="{00000000-0005-0000-0000-0000D90B0000}"/>
    <cellStyle name="Ausgabe 2 7 3 3 2" xfId="7601" xr:uid="{00000000-0005-0000-0000-0000DA0B0000}"/>
    <cellStyle name="Ausgabe 2 7 3 3 2 2" xfId="19329" xr:uid="{00000000-0005-0000-0000-0000DB0B0000}"/>
    <cellStyle name="Ausgabe 2 7 3 3 2 3" xfId="31056" xr:uid="{00000000-0005-0000-0000-0000DC0B0000}"/>
    <cellStyle name="Ausgabe 2 7 3 3 3" xfId="11506" xr:uid="{00000000-0005-0000-0000-0000DD0B0000}"/>
    <cellStyle name="Ausgabe 2 7 3 3 3 2" xfId="23234" xr:uid="{00000000-0005-0000-0000-0000DE0B0000}"/>
    <cellStyle name="Ausgabe 2 7 3 3 3 3" xfId="34961" xr:uid="{00000000-0005-0000-0000-0000DF0B0000}"/>
    <cellStyle name="Ausgabe 2 7 3 3 4" xfId="15424" xr:uid="{00000000-0005-0000-0000-0000E00B0000}"/>
    <cellStyle name="Ausgabe 2 7 3 3 5" xfId="27151" xr:uid="{00000000-0005-0000-0000-0000E10B0000}"/>
    <cellStyle name="Ausgabe 2 7 3 4" xfId="5005" xr:uid="{00000000-0005-0000-0000-0000E20B0000}"/>
    <cellStyle name="Ausgabe 2 7 3 4 2" xfId="16733" xr:uid="{00000000-0005-0000-0000-0000E30B0000}"/>
    <cellStyle name="Ausgabe 2 7 3 4 3" xfId="28460" xr:uid="{00000000-0005-0000-0000-0000E40B0000}"/>
    <cellStyle name="Ausgabe 2 7 3 5" xfId="8910" xr:uid="{00000000-0005-0000-0000-0000E50B0000}"/>
    <cellStyle name="Ausgabe 2 7 3 5 2" xfId="20638" xr:uid="{00000000-0005-0000-0000-0000E60B0000}"/>
    <cellStyle name="Ausgabe 2 7 3 5 3" xfId="32365" xr:uid="{00000000-0005-0000-0000-0000E70B0000}"/>
    <cellStyle name="Ausgabe 2 7 3 6" xfId="12828" xr:uid="{00000000-0005-0000-0000-0000E80B0000}"/>
    <cellStyle name="Ausgabe 2 7 3 7" xfId="24555" xr:uid="{00000000-0005-0000-0000-0000E90B0000}"/>
    <cellStyle name="Ausgabe 2 7 4" xfId="1540" xr:uid="{00000000-0005-0000-0000-0000EA0B0000}"/>
    <cellStyle name="Ausgabe 2 7 4 2" xfId="5445" xr:uid="{00000000-0005-0000-0000-0000EB0B0000}"/>
    <cellStyle name="Ausgabe 2 7 4 2 2" xfId="17173" xr:uid="{00000000-0005-0000-0000-0000EC0B0000}"/>
    <cellStyle name="Ausgabe 2 7 4 2 3" xfId="28900" xr:uid="{00000000-0005-0000-0000-0000ED0B0000}"/>
    <cellStyle name="Ausgabe 2 7 4 3" xfId="9350" xr:uid="{00000000-0005-0000-0000-0000EE0B0000}"/>
    <cellStyle name="Ausgabe 2 7 4 3 2" xfId="21078" xr:uid="{00000000-0005-0000-0000-0000EF0B0000}"/>
    <cellStyle name="Ausgabe 2 7 4 3 3" xfId="32805" xr:uid="{00000000-0005-0000-0000-0000F00B0000}"/>
    <cellStyle name="Ausgabe 2 7 4 4" xfId="13268" xr:uid="{00000000-0005-0000-0000-0000F10B0000}"/>
    <cellStyle name="Ausgabe 2 7 4 5" xfId="24995" xr:uid="{00000000-0005-0000-0000-0000F20B0000}"/>
    <cellStyle name="Ausgabe 2 7 5" xfId="2838" xr:uid="{00000000-0005-0000-0000-0000F30B0000}"/>
    <cellStyle name="Ausgabe 2 7 5 2" xfId="6743" xr:uid="{00000000-0005-0000-0000-0000F40B0000}"/>
    <cellStyle name="Ausgabe 2 7 5 2 2" xfId="18471" xr:uid="{00000000-0005-0000-0000-0000F50B0000}"/>
    <cellStyle name="Ausgabe 2 7 5 2 3" xfId="30198" xr:uid="{00000000-0005-0000-0000-0000F60B0000}"/>
    <cellStyle name="Ausgabe 2 7 5 3" xfId="10648" xr:uid="{00000000-0005-0000-0000-0000F70B0000}"/>
    <cellStyle name="Ausgabe 2 7 5 3 2" xfId="22376" xr:uid="{00000000-0005-0000-0000-0000F80B0000}"/>
    <cellStyle name="Ausgabe 2 7 5 3 3" xfId="34103" xr:uid="{00000000-0005-0000-0000-0000F90B0000}"/>
    <cellStyle name="Ausgabe 2 7 5 4" xfId="14566" xr:uid="{00000000-0005-0000-0000-0000FA0B0000}"/>
    <cellStyle name="Ausgabe 2 7 5 5" xfId="26293" xr:uid="{00000000-0005-0000-0000-0000FB0B0000}"/>
    <cellStyle name="Ausgabe 2 7 6" xfId="4147" xr:uid="{00000000-0005-0000-0000-0000FC0B0000}"/>
    <cellStyle name="Ausgabe 2 7 6 2" xfId="15875" xr:uid="{00000000-0005-0000-0000-0000FD0B0000}"/>
    <cellStyle name="Ausgabe 2 7 6 3" xfId="27602" xr:uid="{00000000-0005-0000-0000-0000FE0B0000}"/>
    <cellStyle name="Ausgabe 2 7 7" xfId="8052" xr:uid="{00000000-0005-0000-0000-0000FF0B0000}"/>
    <cellStyle name="Ausgabe 2 7 7 2" xfId="19780" xr:uid="{00000000-0005-0000-0000-0000000C0000}"/>
    <cellStyle name="Ausgabe 2 7 7 3" xfId="31507" xr:uid="{00000000-0005-0000-0000-0000010C0000}"/>
    <cellStyle name="Ausgabe 2 7 8" xfId="11970" xr:uid="{00000000-0005-0000-0000-0000020C0000}"/>
    <cellStyle name="Ausgabe 2 7 9" xfId="23697" xr:uid="{00000000-0005-0000-0000-0000030C0000}"/>
    <cellStyle name="Ausgabe 2 8" xfId="265" xr:uid="{00000000-0005-0000-0000-0000040C0000}"/>
    <cellStyle name="Ausgabe 2 8 2" xfId="694" xr:uid="{00000000-0005-0000-0000-0000050C0000}"/>
    <cellStyle name="Ausgabe 2 8 2 2" xfId="1992" xr:uid="{00000000-0005-0000-0000-0000060C0000}"/>
    <cellStyle name="Ausgabe 2 8 2 2 2" xfId="5897" xr:uid="{00000000-0005-0000-0000-0000070C0000}"/>
    <cellStyle name="Ausgabe 2 8 2 2 2 2" xfId="17625" xr:uid="{00000000-0005-0000-0000-0000080C0000}"/>
    <cellStyle name="Ausgabe 2 8 2 2 2 3" xfId="29352" xr:uid="{00000000-0005-0000-0000-0000090C0000}"/>
    <cellStyle name="Ausgabe 2 8 2 2 3" xfId="9802" xr:uid="{00000000-0005-0000-0000-00000A0C0000}"/>
    <cellStyle name="Ausgabe 2 8 2 2 3 2" xfId="21530" xr:uid="{00000000-0005-0000-0000-00000B0C0000}"/>
    <cellStyle name="Ausgabe 2 8 2 2 3 3" xfId="33257" xr:uid="{00000000-0005-0000-0000-00000C0C0000}"/>
    <cellStyle name="Ausgabe 2 8 2 2 4" xfId="13720" xr:uid="{00000000-0005-0000-0000-00000D0C0000}"/>
    <cellStyle name="Ausgabe 2 8 2 2 5" xfId="25447" xr:uid="{00000000-0005-0000-0000-00000E0C0000}"/>
    <cellStyle name="Ausgabe 2 8 2 3" xfId="3290" xr:uid="{00000000-0005-0000-0000-00000F0C0000}"/>
    <cellStyle name="Ausgabe 2 8 2 3 2" xfId="7195" xr:uid="{00000000-0005-0000-0000-0000100C0000}"/>
    <cellStyle name="Ausgabe 2 8 2 3 2 2" xfId="18923" xr:uid="{00000000-0005-0000-0000-0000110C0000}"/>
    <cellStyle name="Ausgabe 2 8 2 3 2 3" xfId="30650" xr:uid="{00000000-0005-0000-0000-0000120C0000}"/>
    <cellStyle name="Ausgabe 2 8 2 3 3" xfId="11100" xr:uid="{00000000-0005-0000-0000-0000130C0000}"/>
    <cellStyle name="Ausgabe 2 8 2 3 3 2" xfId="22828" xr:uid="{00000000-0005-0000-0000-0000140C0000}"/>
    <cellStyle name="Ausgabe 2 8 2 3 3 3" xfId="34555" xr:uid="{00000000-0005-0000-0000-0000150C0000}"/>
    <cellStyle name="Ausgabe 2 8 2 3 4" xfId="15018" xr:uid="{00000000-0005-0000-0000-0000160C0000}"/>
    <cellStyle name="Ausgabe 2 8 2 3 5" xfId="26745" xr:uid="{00000000-0005-0000-0000-0000170C0000}"/>
    <cellStyle name="Ausgabe 2 8 2 4" xfId="4599" xr:uid="{00000000-0005-0000-0000-0000180C0000}"/>
    <cellStyle name="Ausgabe 2 8 2 4 2" xfId="16327" xr:uid="{00000000-0005-0000-0000-0000190C0000}"/>
    <cellStyle name="Ausgabe 2 8 2 4 3" xfId="28054" xr:uid="{00000000-0005-0000-0000-00001A0C0000}"/>
    <cellStyle name="Ausgabe 2 8 2 5" xfId="8504" xr:uid="{00000000-0005-0000-0000-00001B0C0000}"/>
    <cellStyle name="Ausgabe 2 8 2 5 2" xfId="20232" xr:uid="{00000000-0005-0000-0000-00001C0C0000}"/>
    <cellStyle name="Ausgabe 2 8 2 5 3" xfId="31959" xr:uid="{00000000-0005-0000-0000-00001D0C0000}"/>
    <cellStyle name="Ausgabe 2 8 2 6" xfId="12422" xr:uid="{00000000-0005-0000-0000-00001E0C0000}"/>
    <cellStyle name="Ausgabe 2 8 2 7" xfId="24149" xr:uid="{00000000-0005-0000-0000-00001F0C0000}"/>
    <cellStyle name="Ausgabe 2 8 3" xfId="1123" xr:uid="{00000000-0005-0000-0000-0000200C0000}"/>
    <cellStyle name="Ausgabe 2 8 3 2" xfId="2421" xr:uid="{00000000-0005-0000-0000-0000210C0000}"/>
    <cellStyle name="Ausgabe 2 8 3 2 2" xfId="6326" xr:uid="{00000000-0005-0000-0000-0000220C0000}"/>
    <cellStyle name="Ausgabe 2 8 3 2 2 2" xfId="18054" xr:uid="{00000000-0005-0000-0000-0000230C0000}"/>
    <cellStyle name="Ausgabe 2 8 3 2 2 3" xfId="29781" xr:uid="{00000000-0005-0000-0000-0000240C0000}"/>
    <cellStyle name="Ausgabe 2 8 3 2 3" xfId="10231" xr:uid="{00000000-0005-0000-0000-0000250C0000}"/>
    <cellStyle name="Ausgabe 2 8 3 2 3 2" xfId="21959" xr:uid="{00000000-0005-0000-0000-0000260C0000}"/>
    <cellStyle name="Ausgabe 2 8 3 2 3 3" xfId="33686" xr:uid="{00000000-0005-0000-0000-0000270C0000}"/>
    <cellStyle name="Ausgabe 2 8 3 2 4" xfId="14149" xr:uid="{00000000-0005-0000-0000-0000280C0000}"/>
    <cellStyle name="Ausgabe 2 8 3 2 5" xfId="25876" xr:uid="{00000000-0005-0000-0000-0000290C0000}"/>
    <cellStyle name="Ausgabe 2 8 3 3" xfId="3719" xr:uid="{00000000-0005-0000-0000-00002A0C0000}"/>
    <cellStyle name="Ausgabe 2 8 3 3 2" xfId="7624" xr:uid="{00000000-0005-0000-0000-00002B0C0000}"/>
    <cellStyle name="Ausgabe 2 8 3 3 2 2" xfId="19352" xr:uid="{00000000-0005-0000-0000-00002C0C0000}"/>
    <cellStyle name="Ausgabe 2 8 3 3 2 3" xfId="31079" xr:uid="{00000000-0005-0000-0000-00002D0C0000}"/>
    <cellStyle name="Ausgabe 2 8 3 3 3" xfId="11529" xr:uid="{00000000-0005-0000-0000-00002E0C0000}"/>
    <cellStyle name="Ausgabe 2 8 3 3 3 2" xfId="23257" xr:uid="{00000000-0005-0000-0000-00002F0C0000}"/>
    <cellStyle name="Ausgabe 2 8 3 3 3 3" xfId="34984" xr:uid="{00000000-0005-0000-0000-0000300C0000}"/>
    <cellStyle name="Ausgabe 2 8 3 3 4" xfId="15447" xr:uid="{00000000-0005-0000-0000-0000310C0000}"/>
    <cellStyle name="Ausgabe 2 8 3 3 5" xfId="27174" xr:uid="{00000000-0005-0000-0000-0000320C0000}"/>
    <cellStyle name="Ausgabe 2 8 3 4" xfId="5028" xr:uid="{00000000-0005-0000-0000-0000330C0000}"/>
    <cellStyle name="Ausgabe 2 8 3 4 2" xfId="16756" xr:uid="{00000000-0005-0000-0000-0000340C0000}"/>
    <cellStyle name="Ausgabe 2 8 3 4 3" xfId="28483" xr:uid="{00000000-0005-0000-0000-0000350C0000}"/>
    <cellStyle name="Ausgabe 2 8 3 5" xfId="8933" xr:uid="{00000000-0005-0000-0000-0000360C0000}"/>
    <cellStyle name="Ausgabe 2 8 3 5 2" xfId="20661" xr:uid="{00000000-0005-0000-0000-0000370C0000}"/>
    <cellStyle name="Ausgabe 2 8 3 5 3" xfId="32388" xr:uid="{00000000-0005-0000-0000-0000380C0000}"/>
    <cellStyle name="Ausgabe 2 8 3 6" xfId="12851" xr:uid="{00000000-0005-0000-0000-0000390C0000}"/>
    <cellStyle name="Ausgabe 2 8 3 7" xfId="24578" xr:uid="{00000000-0005-0000-0000-00003A0C0000}"/>
    <cellStyle name="Ausgabe 2 8 4" xfId="1563" xr:uid="{00000000-0005-0000-0000-00003B0C0000}"/>
    <cellStyle name="Ausgabe 2 8 4 2" xfId="5468" xr:uid="{00000000-0005-0000-0000-00003C0C0000}"/>
    <cellStyle name="Ausgabe 2 8 4 2 2" xfId="17196" xr:uid="{00000000-0005-0000-0000-00003D0C0000}"/>
    <cellStyle name="Ausgabe 2 8 4 2 3" xfId="28923" xr:uid="{00000000-0005-0000-0000-00003E0C0000}"/>
    <cellStyle name="Ausgabe 2 8 4 3" xfId="9373" xr:uid="{00000000-0005-0000-0000-00003F0C0000}"/>
    <cellStyle name="Ausgabe 2 8 4 3 2" xfId="21101" xr:uid="{00000000-0005-0000-0000-0000400C0000}"/>
    <cellStyle name="Ausgabe 2 8 4 3 3" xfId="32828" xr:uid="{00000000-0005-0000-0000-0000410C0000}"/>
    <cellStyle name="Ausgabe 2 8 4 4" xfId="13291" xr:uid="{00000000-0005-0000-0000-0000420C0000}"/>
    <cellStyle name="Ausgabe 2 8 4 5" xfId="25018" xr:uid="{00000000-0005-0000-0000-0000430C0000}"/>
    <cellStyle name="Ausgabe 2 8 5" xfId="2861" xr:uid="{00000000-0005-0000-0000-0000440C0000}"/>
    <cellStyle name="Ausgabe 2 8 5 2" xfId="6766" xr:uid="{00000000-0005-0000-0000-0000450C0000}"/>
    <cellStyle name="Ausgabe 2 8 5 2 2" xfId="18494" xr:uid="{00000000-0005-0000-0000-0000460C0000}"/>
    <cellStyle name="Ausgabe 2 8 5 2 3" xfId="30221" xr:uid="{00000000-0005-0000-0000-0000470C0000}"/>
    <cellStyle name="Ausgabe 2 8 5 3" xfId="10671" xr:uid="{00000000-0005-0000-0000-0000480C0000}"/>
    <cellStyle name="Ausgabe 2 8 5 3 2" xfId="22399" xr:uid="{00000000-0005-0000-0000-0000490C0000}"/>
    <cellStyle name="Ausgabe 2 8 5 3 3" xfId="34126" xr:uid="{00000000-0005-0000-0000-00004A0C0000}"/>
    <cellStyle name="Ausgabe 2 8 5 4" xfId="14589" xr:uid="{00000000-0005-0000-0000-00004B0C0000}"/>
    <cellStyle name="Ausgabe 2 8 5 5" xfId="26316" xr:uid="{00000000-0005-0000-0000-00004C0C0000}"/>
    <cellStyle name="Ausgabe 2 8 6" xfId="4170" xr:uid="{00000000-0005-0000-0000-00004D0C0000}"/>
    <cellStyle name="Ausgabe 2 8 6 2" xfId="15898" xr:uid="{00000000-0005-0000-0000-00004E0C0000}"/>
    <cellStyle name="Ausgabe 2 8 6 3" xfId="27625" xr:uid="{00000000-0005-0000-0000-00004F0C0000}"/>
    <cellStyle name="Ausgabe 2 8 7" xfId="8075" xr:uid="{00000000-0005-0000-0000-0000500C0000}"/>
    <cellStyle name="Ausgabe 2 8 7 2" xfId="19803" xr:uid="{00000000-0005-0000-0000-0000510C0000}"/>
    <cellStyle name="Ausgabe 2 8 7 3" xfId="31530" xr:uid="{00000000-0005-0000-0000-0000520C0000}"/>
    <cellStyle name="Ausgabe 2 8 8" xfId="11993" xr:uid="{00000000-0005-0000-0000-0000530C0000}"/>
    <cellStyle name="Ausgabe 2 8 9" xfId="23720" xr:uid="{00000000-0005-0000-0000-0000540C0000}"/>
    <cellStyle name="Ausgabe 2 9" xfId="273" xr:uid="{00000000-0005-0000-0000-0000550C0000}"/>
    <cellStyle name="Ausgabe 2 9 2" xfId="702" xr:uid="{00000000-0005-0000-0000-0000560C0000}"/>
    <cellStyle name="Ausgabe 2 9 2 2" xfId="2000" xr:uid="{00000000-0005-0000-0000-0000570C0000}"/>
    <cellStyle name="Ausgabe 2 9 2 2 2" xfId="5905" xr:uid="{00000000-0005-0000-0000-0000580C0000}"/>
    <cellStyle name="Ausgabe 2 9 2 2 2 2" xfId="17633" xr:uid="{00000000-0005-0000-0000-0000590C0000}"/>
    <cellStyle name="Ausgabe 2 9 2 2 2 3" xfId="29360" xr:uid="{00000000-0005-0000-0000-00005A0C0000}"/>
    <cellStyle name="Ausgabe 2 9 2 2 3" xfId="9810" xr:uid="{00000000-0005-0000-0000-00005B0C0000}"/>
    <cellStyle name="Ausgabe 2 9 2 2 3 2" xfId="21538" xr:uid="{00000000-0005-0000-0000-00005C0C0000}"/>
    <cellStyle name="Ausgabe 2 9 2 2 3 3" xfId="33265" xr:uid="{00000000-0005-0000-0000-00005D0C0000}"/>
    <cellStyle name="Ausgabe 2 9 2 2 4" xfId="13728" xr:uid="{00000000-0005-0000-0000-00005E0C0000}"/>
    <cellStyle name="Ausgabe 2 9 2 2 5" xfId="25455" xr:uid="{00000000-0005-0000-0000-00005F0C0000}"/>
    <cellStyle name="Ausgabe 2 9 2 3" xfId="3298" xr:uid="{00000000-0005-0000-0000-0000600C0000}"/>
    <cellStyle name="Ausgabe 2 9 2 3 2" xfId="7203" xr:uid="{00000000-0005-0000-0000-0000610C0000}"/>
    <cellStyle name="Ausgabe 2 9 2 3 2 2" xfId="18931" xr:uid="{00000000-0005-0000-0000-0000620C0000}"/>
    <cellStyle name="Ausgabe 2 9 2 3 2 3" xfId="30658" xr:uid="{00000000-0005-0000-0000-0000630C0000}"/>
    <cellStyle name="Ausgabe 2 9 2 3 3" xfId="11108" xr:uid="{00000000-0005-0000-0000-0000640C0000}"/>
    <cellStyle name="Ausgabe 2 9 2 3 3 2" xfId="22836" xr:uid="{00000000-0005-0000-0000-0000650C0000}"/>
    <cellStyle name="Ausgabe 2 9 2 3 3 3" xfId="34563" xr:uid="{00000000-0005-0000-0000-0000660C0000}"/>
    <cellStyle name="Ausgabe 2 9 2 3 4" xfId="15026" xr:uid="{00000000-0005-0000-0000-0000670C0000}"/>
    <cellStyle name="Ausgabe 2 9 2 3 5" xfId="26753" xr:uid="{00000000-0005-0000-0000-0000680C0000}"/>
    <cellStyle name="Ausgabe 2 9 2 4" xfId="4607" xr:uid="{00000000-0005-0000-0000-0000690C0000}"/>
    <cellStyle name="Ausgabe 2 9 2 4 2" xfId="16335" xr:uid="{00000000-0005-0000-0000-00006A0C0000}"/>
    <cellStyle name="Ausgabe 2 9 2 4 3" xfId="28062" xr:uid="{00000000-0005-0000-0000-00006B0C0000}"/>
    <cellStyle name="Ausgabe 2 9 2 5" xfId="8512" xr:uid="{00000000-0005-0000-0000-00006C0C0000}"/>
    <cellStyle name="Ausgabe 2 9 2 5 2" xfId="20240" xr:uid="{00000000-0005-0000-0000-00006D0C0000}"/>
    <cellStyle name="Ausgabe 2 9 2 5 3" xfId="31967" xr:uid="{00000000-0005-0000-0000-00006E0C0000}"/>
    <cellStyle name="Ausgabe 2 9 2 6" xfId="12430" xr:uid="{00000000-0005-0000-0000-00006F0C0000}"/>
    <cellStyle name="Ausgabe 2 9 2 7" xfId="24157" xr:uid="{00000000-0005-0000-0000-0000700C0000}"/>
    <cellStyle name="Ausgabe 2 9 3" xfId="1131" xr:uid="{00000000-0005-0000-0000-0000710C0000}"/>
    <cellStyle name="Ausgabe 2 9 3 2" xfId="2429" xr:uid="{00000000-0005-0000-0000-0000720C0000}"/>
    <cellStyle name="Ausgabe 2 9 3 2 2" xfId="6334" xr:uid="{00000000-0005-0000-0000-0000730C0000}"/>
    <cellStyle name="Ausgabe 2 9 3 2 2 2" xfId="18062" xr:uid="{00000000-0005-0000-0000-0000740C0000}"/>
    <cellStyle name="Ausgabe 2 9 3 2 2 3" xfId="29789" xr:uid="{00000000-0005-0000-0000-0000750C0000}"/>
    <cellStyle name="Ausgabe 2 9 3 2 3" xfId="10239" xr:uid="{00000000-0005-0000-0000-0000760C0000}"/>
    <cellStyle name="Ausgabe 2 9 3 2 3 2" xfId="21967" xr:uid="{00000000-0005-0000-0000-0000770C0000}"/>
    <cellStyle name="Ausgabe 2 9 3 2 3 3" xfId="33694" xr:uid="{00000000-0005-0000-0000-0000780C0000}"/>
    <cellStyle name="Ausgabe 2 9 3 2 4" xfId="14157" xr:uid="{00000000-0005-0000-0000-0000790C0000}"/>
    <cellStyle name="Ausgabe 2 9 3 2 5" xfId="25884" xr:uid="{00000000-0005-0000-0000-00007A0C0000}"/>
    <cellStyle name="Ausgabe 2 9 3 3" xfId="3727" xr:uid="{00000000-0005-0000-0000-00007B0C0000}"/>
    <cellStyle name="Ausgabe 2 9 3 3 2" xfId="7632" xr:uid="{00000000-0005-0000-0000-00007C0C0000}"/>
    <cellStyle name="Ausgabe 2 9 3 3 2 2" xfId="19360" xr:uid="{00000000-0005-0000-0000-00007D0C0000}"/>
    <cellStyle name="Ausgabe 2 9 3 3 2 3" xfId="31087" xr:uid="{00000000-0005-0000-0000-00007E0C0000}"/>
    <cellStyle name="Ausgabe 2 9 3 3 3" xfId="11537" xr:uid="{00000000-0005-0000-0000-00007F0C0000}"/>
    <cellStyle name="Ausgabe 2 9 3 3 3 2" xfId="23265" xr:uid="{00000000-0005-0000-0000-0000800C0000}"/>
    <cellStyle name="Ausgabe 2 9 3 3 3 3" xfId="34992" xr:uid="{00000000-0005-0000-0000-0000810C0000}"/>
    <cellStyle name="Ausgabe 2 9 3 3 4" xfId="15455" xr:uid="{00000000-0005-0000-0000-0000820C0000}"/>
    <cellStyle name="Ausgabe 2 9 3 3 5" xfId="27182" xr:uid="{00000000-0005-0000-0000-0000830C0000}"/>
    <cellStyle name="Ausgabe 2 9 3 4" xfId="5036" xr:uid="{00000000-0005-0000-0000-0000840C0000}"/>
    <cellStyle name="Ausgabe 2 9 3 4 2" xfId="16764" xr:uid="{00000000-0005-0000-0000-0000850C0000}"/>
    <cellStyle name="Ausgabe 2 9 3 4 3" xfId="28491" xr:uid="{00000000-0005-0000-0000-0000860C0000}"/>
    <cellStyle name="Ausgabe 2 9 3 5" xfId="8941" xr:uid="{00000000-0005-0000-0000-0000870C0000}"/>
    <cellStyle name="Ausgabe 2 9 3 5 2" xfId="20669" xr:uid="{00000000-0005-0000-0000-0000880C0000}"/>
    <cellStyle name="Ausgabe 2 9 3 5 3" xfId="32396" xr:uid="{00000000-0005-0000-0000-0000890C0000}"/>
    <cellStyle name="Ausgabe 2 9 3 6" xfId="12859" xr:uid="{00000000-0005-0000-0000-00008A0C0000}"/>
    <cellStyle name="Ausgabe 2 9 3 7" xfId="24586" xr:uid="{00000000-0005-0000-0000-00008B0C0000}"/>
    <cellStyle name="Ausgabe 2 9 4" xfId="1571" xr:uid="{00000000-0005-0000-0000-00008C0C0000}"/>
    <cellStyle name="Ausgabe 2 9 4 2" xfId="5476" xr:uid="{00000000-0005-0000-0000-00008D0C0000}"/>
    <cellStyle name="Ausgabe 2 9 4 2 2" xfId="17204" xr:uid="{00000000-0005-0000-0000-00008E0C0000}"/>
    <cellStyle name="Ausgabe 2 9 4 2 3" xfId="28931" xr:uid="{00000000-0005-0000-0000-00008F0C0000}"/>
    <cellStyle name="Ausgabe 2 9 4 3" xfId="9381" xr:uid="{00000000-0005-0000-0000-0000900C0000}"/>
    <cellStyle name="Ausgabe 2 9 4 3 2" xfId="21109" xr:uid="{00000000-0005-0000-0000-0000910C0000}"/>
    <cellStyle name="Ausgabe 2 9 4 3 3" xfId="32836" xr:uid="{00000000-0005-0000-0000-0000920C0000}"/>
    <cellStyle name="Ausgabe 2 9 4 4" xfId="13299" xr:uid="{00000000-0005-0000-0000-0000930C0000}"/>
    <cellStyle name="Ausgabe 2 9 4 5" xfId="25026" xr:uid="{00000000-0005-0000-0000-0000940C0000}"/>
    <cellStyle name="Ausgabe 2 9 5" xfId="2869" xr:uid="{00000000-0005-0000-0000-0000950C0000}"/>
    <cellStyle name="Ausgabe 2 9 5 2" xfId="6774" xr:uid="{00000000-0005-0000-0000-0000960C0000}"/>
    <cellStyle name="Ausgabe 2 9 5 2 2" xfId="18502" xr:uid="{00000000-0005-0000-0000-0000970C0000}"/>
    <cellStyle name="Ausgabe 2 9 5 2 3" xfId="30229" xr:uid="{00000000-0005-0000-0000-0000980C0000}"/>
    <cellStyle name="Ausgabe 2 9 5 3" xfId="10679" xr:uid="{00000000-0005-0000-0000-0000990C0000}"/>
    <cellStyle name="Ausgabe 2 9 5 3 2" xfId="22407" xr:uid="{00000000-0005-0000-0000-00009A0C0000}"/>
    <cellStyle name="Ausgabe 2 9 5 3 3" xfId="34134" xr:uid="{00000000-0005-0000-0000-00009B0C0000}"/>
    <cellStyle name="Ausgabe 2 9 5 4" xfId="14597" xr:uid="{00000000-0005-0000-0000-00009C0C0000}"/>
    <cellStyle name="Ausgabe 2 9 5 5" xfId="26324" xr:uid="{00000000-0005-0000-0000-00009D0C0000}"/>
    <cellStyle name="Ausgabe 2 9 6" xfId="4178" xr:uid="{00000000-0005-0000-0000-00009E0C0000}"/>
    <cellStyle name="Ausgabe 2 9 6 2" xfId="15906" xr:uid="{00000000-0005-0000-0000-00009F0C0000}"/>
    <cellStyle name="Ausgabe 2 9 6 3" xfId="27633" xr:uid="{00000000-0005-0000-0000-0000A00C0000}"/>
    <cellStyle name="Ausgabe 2 9 7" xfId="8083" xr:uid="{00000000-0005-0000-0000-0000A10C0000}"/>
    <cellStyle name="Ausgabe 2 9 7 2" xfId="19811" xr:uid="{00000000-0005-0000-0000-0000A20C0000}"/>
    <cellStyle name="Ausgabe 2 9 7 3" xfId="31538" xr:uid="{00000000-0005-0000-0000-0000A30C0000}"/>
    <cellStyle name="Ausgabe 2 9 8" xfId="12001" xr:uid="{00000000-0005-0000-0000-0000A40C0000}"/>
    <cellStyle name="Ausgabe 2 9 9" xfId="23728" xr:uid="{00000000-0005-0000-0000-0000A50C0000}"/>
    <cellStyle name="Ausgabe 3" xfId="54" xr:uid="{00000000-0005-0000-0000-0000A60C0000}"/>
    <cellStyle name="Ausgabe 3 10" xfId="211" xr:uid="{00000000-0005-0000-0000-0000A70C0000}"/>
    <cellStyle name="Ausgabe 3 10 2" xfId="640" xr:uid="{00000000-0005-0000-0000-0000A80C0000}"/>
    <cellStyle name="Ausgabe 3 10 2 2" xfId="1938" xr:uid="{00000000-0005-0000-0000-0000A90C0000}"/>
    <cellStyle name="Ausgabe 3 10 2 2 2" xfId="5843" xr:uid="{00000000-0005-0000-0000-0000AA0C0000}"/>
    <cellStyle name="Ausgabe 3 10 2 2 2 2" xfId="17571" xr:uid="{00000000-0005-0000-0000-0000AB0C0000}"/>
    <cellStyle name="Ausgabe 3 10 2 2 2 3" xfId="29298" xr:uid="{00000000-0005-0000-0000-0000AC0C0000}"/>
    <cellStyle name="Ausgabe 3 10 2 2 3" xfId="9748" xr:uid="{00000000-0005-0000-0000-0000AD0C0000}"/>
    <cellStyle name="Ausgabe 3 10 2 2 3 2" xfId="21476" xr:uid="{00000000-0005-0000-0000-0000AE0C0000}"/>
    <cellStyle name="Ausgabe 3 10 2 2 3 3" xfId="33203" xr:uid="{00000000-0005-0000-0000-0000AF0C0000}"/>
    <cellStyle name="Ausgabe 3 10 2 2 4" xfId="13666" xr:uid="{00000000-0005-0000-0000-0000B00C0000}"/>
    <cellStyle name="Ausgabe 3 10 2 2 5" xfId="25393" xr:uid="{00000000-0005-0000-0000-0000B10C0000}"/>
    <cellStyle name="Ausgabe 3 10 2 3" xfId="3236" xr:uid="{00000000-0005-0000-0000-0000B20C0000}"/>
    <cellStyle name="Ausgabe 3 10 2 3 2" xfId="7141" xr:uid="{00000000-0005-0000-0000-0000B30C0000}"/>
    <cellStyle name="Ausgabe 3 10 2 3 2 2" xfId="18869" xr:uid="{00000000-0005-0000-0000-0000B40C0000}"/>
    <cellStyle name="Ausgabe 3 10 2 3 2 3" xfId="30596" xr:uid="{00000000-0005-0000-0000-0000B50C0000}"/>
    <cellStyle name="Ausgabe 3 10 2 3 3" xfId="11046" xr:uid="{00000000-0005-0000-0000-0000B60C0000}"/>
    <cellStyle name="Ausgabe 3 10 2 3 3 2" xfId="22774" xr:uid="{00000000-0005-0000-0000-0000B70C0000}"/>
    <cellStyle name="Ausgabe 3 10 2 3 3 3" xfId="34501" xr:uid="{00000000-0005-0000-0000-0000B80C0000}"/>
    <cellStyle name="Ausgabe 3 10 2 3 4" xfId="14964" xr:uid="{00000000-0005-0000-0000-0000B90C0000}"/>
    <cellStyle name="Ausgabe 3 10 2 3 5" xfId="26691" xr:uid="{00000000-0005-0000-0000-0000BA0C0000}"/>
    <cellStyle name="Ausgabe 3 10 2 4" xfId="4545" xr:uid="{00000000-0005-0000-0000-0000BB0C0000}"/>
    <cellStyle name="Ausgabe 3 10 2 4 2" xfId="16273" xr:uid="{00000000-0005-0000-0000-0000BC0C0000}"/>
    <cellStyle name="Ausgabe 3 10 2 4 3" xfId="28000" xr:uid="{00000000-0005-0000-0000-0000BD0C0000}"/>
    <cellStyle name="Ausgabe 3 10 2 5" xfId="8450" xr:uid="{00000000-0005-0000-0000-0000BE0C0000}"/>
    <cellStyle name="Ausgabe 3 10 2 5 2" xfId="20178" xr:uid="{00000000-0005-0000-0000-0000BF0C0000}"/>
    <cellStyle name="Ausgabe 3 10 2 5 3" xfId="31905" xr:uid="{00000000-0005-0000-0000-0000C00C0000}"/>
    <cellStyle name="Ausgabe 3 10 2 6" xfId="12368" xr:uid="{00000000-0005-0000-0000-0000C10C0000}"/>
    <cellStyle name="Ausgabe 3 10 2 7" xfId="24095" xr:uid="{00000000-0005-0000-0000-0000C20C0000}"/>
    <cellStyle name="Ausgabe 3 10 3" xfId="1069" xr:uid="{00000000-0005-0000-0000-0000C30C0000}"/>
    <cellStyle name="Ausgabe 3 10 3 2" xfId="2367" xr:uid="{00000000-0005-0000-0000-0000C40C0000}"/>
    <cellStyle name="Ausgabe 3 10 3 2 2" xfId="6272" xr:uid="{00000000-0005-0000-0000-0000C50C0000}"/>
    <cellStyle name="Ausgabe 3 10 3 2 2 2" xfId="18000" xr:uid="{00000000-0005-0000-0000-0000C60C0000}"/>
    <cellStyle name="Ausgabe 3 10 3 2 2 3" xfId="29727" xr:uid="{00000000-0005-0000-0000-0000C70C0000}"/>
    <cellStyle name="Ausgabe 3 10 3 2 3" xfId="10177" xr:uid="{00000000-0005-0000-0000-0000C80C0000}"/>
    <cellStyle name="Ausgabe 3 10 3 2 3 2" xfId="21905" xr:uid="{00000000-0005-0000-0000-0000C90C0000}"/>
    <cellStyle name="Ausgabe 3 10 3 2 3 3" xfId="33632" xr:uid="{00000000-0005-0000-0000-0000CA0C0000}"/>
    <cellStyle name="Ausgabe 3 10 3 2 4" xfId="14095" xr:uid="{00000000-0005-0000-0000-0000CB0C0000}"/>
    <cellStyle name="Ausgabe 3 10 3 2 5" xfId="25822" xr:uid="{00000000-0005-0000-0000-0000CC0C0000}"/>
    <cellStyle name="Ausgabe 3 10 3 3" xfId="3665" xr:uid="{00000000-0005-0000-0000-0000CD0C0000}"/>
    <cellStyle name="Ausgabe 3 10 3 3 2" xfId="7570" xr:uid="{00000000-0005-0000-0000-0000CE0C0000}"/>
    <cellStyle name="Ausgabe 3 10 3 3 2 2" xfId="19298" xr:uid="{00000000-0005-0000-0000-0000CF0C0000}"/>
    <cellStyle name="Ausgabe 3 10 3 3 2 3" xfId="31025" xr:uid="{00000000-0005-0000-0000-0000D00C0000}"/>
    <cellStyle name="Ausgabe 3 10 3 3 3" xfId="11475" xr:uid="{00000000-0005-0000-0000-0000D10C0000}"/>
    <cellStyle name="Ausgabe 3 10 3 3 3 2" xfId="23203" xr:uid="{00000000-0005-0000-0000-0000D20C0000}"/>
    <cellStyle name="Ausgabe 3 10 3 3 3 3" xfId="34930" xr:uid="{00000000-0005-0000-0000-0000D30C0000}"/>
    <cellStyle name="Ausgabe 3 10 3 3 4" xfId="15393" xr:uid="{00000000-0005-0000-0000-0000D40C0000}"/>
    <cellStyle name="Ausgabe 3 10 3 3 5" xfId="27120" xr:uid="{00000000-0005-0000-0000-0000D50C0000}"/>
    <cellStyle name="Ausgabe 3 10 3 4" xfId="4974" xr:uid="{00000000-0005-0000-0000-0000D60C0000}"/>
    <cellStyle name="Ausgabe 3 10 3 4 2" xfId="16702" xr:uid="{00000000-0005-0000-0000-0000D70C0000}"/>
    <cellStyle name="Ausgabe 3 10 3 4 3" xfId="28429" xr:uid="{00000000-0005-0000-0000-0000D80C0000}"/>
    <cellStyle name="Ausgabe 3 10 3 5" xfId="8879" xr:uid="{00000000-0005-0000-0000-0000D90C0000}"/>
    <cellStyle name="Ausgabe 3 10 3 5 2" xfId="20607" xr:uid="{00000000-0005-0000-0000-0000DA0C0000}"/>
    <cellStyle name="Ausgabe 3 10 3 5 3" xfId="32334" xr:uid="{00000000-0005-0000-0000-0000DB0C0000}"/>
    <cellStyle name="Ausgabe 3 10 3 6" xfId="12797" xr:uid="{00000000-0005-0000-0000-0000DC0C0000}"/>
    <cellStyle name="Ausgabe 3 10 3 7" xfId="24524" xr:uid="{00000000-0005-0000-0000-0000DD0C0000}"/>
    <cellStyle name="Ausgabe 3 10 4" xfId="1509" xr:uid="{00000000-0005-0000-0000-0000DE0C0000}"/>
    <cellStyle name="Ausgabe 3 10 4 2" xfId="5414" xr:uid="{00000000-0005-0000-0000-0000DF0C0000}"/>
    <cellStyle name="Ausgabe 3 10 4 2 2" xfId="17142" xr:uid="{00000000-0005-0000-0000-0000E00C0000}"/>
    <cellStyle name="Ausgabe 3 10 4 2 3" xfId="28869" xr:uid="{00000000-0005-0000-0000-0000E10C0000}"/>
    <cellStyle name="Ausgabe 3 10 4 3" xfId="9319" xr:uid="{00000000-0005-0000-0000-0000E20C0000}"/>
    <cellStyle name="Ausgabe 3 10 4 3 2" xfId="21047" xr:uid="{00000000-0005-0000-0000-0000E30C0000}"/>
    <cellStyle name="Ausgabe 3 10 4 3 3" xfId="32774" xr:uid="{00000000-0005-0000-0000-0000E40C0000}"/>
    <cellStyle name="Ausgabe 3 10 4 4" xfId="13237" xr:uid="{00000000-0005-0000-0000-0000E50C0000}"/>
    <cellStyle name="Ausgabe 3 10 4 5" xfId="24964" xr:uid="{00000000-0005-0000-0000-0000E60C0000}"/>
    <cellStyle name="Ausgabe 3 10 5" xfId="2807" xr:uid="{00000000-0005-0000-0000-0000E70C0000}"/>
    <cellStyle name="Ausgabe 3 10 5 2" xfId="6712" xr:uid="{00000000-0005-0000-0000-0000E80C0000}"/>
    <cellStyle name="Ausgabe 3 10 5 2 2" xfId="18440" xr:uid="{00000000-0005-0000-0000-0000E90C0000}"/>
    <cellStyle name="Ausgabe 3 10 5 2 3" xfId="30167" xr:uid="{00000000-0005-0000-0000-0000EA0C0000}"/>
    <cellStyle name="Ausgabe 3 10 5 3" xfId="10617" xr:uid="{00000000-0005-0000-0000-0000EB0C0000}"/>
    <cellStyle name="Ausgabe 3 10 5 3 2" xfId="22345" xr:uid="{00000000-0005-0000-0000-0000EC0C0000}"/>
    <cellStyle name="Ausgabe 3 10 5 3 3" xfId="34072" xr:uid="{00000000-0005-0000-0000-0000ED0C0000}"/>
    <cellStyle name="Ausgabe 3 10 5 4" xfId="14535" xr:uid="{00000000-0005-0000-0000-0000EE0C0000}"/>
    <cellStyle name="Ausgabe 3 10 5 5" xfId="26262" xr:uid="{00000000-0005-0000-0000-0000EF0C0000}"/>
    <cellStyle name="Ausgabe 3 10 6" xfId="4116" xr:uid="{00000000-0005-0000-0000-0000F00C0000}"/>
    <cellStyle name="Ausgabe 3 10 6 2" xfId="15844" xr:uid="{00000000-0005-0000-0000-0000F10C0000}"/>
    <cellStyle name="Ausgabe 3 10 6 3" xfId="27571" xr:uid="{00000000-0005-0000-0000-0000F20C0000}"/>
    <cellStyle name="Ausgabe 3 10 7" xfId="8021" xr:uid="{00000000-0005-0000-0000-0000F30C0000}"/>
    <cellStyle name="Ausgabe 3 10 7 2" xfId="19749" xr:uid="{00000000-0005-0000-0000-0000F40C0000}"/>
    <cellStyle name="Ausgabe 3 10 7 3" xfId="31476" xr:uid="{00000000-0005-0000-0000-0000F50C0000}"/>
    <cellStyle name="Ausgabe 3 10 8" xfId="11939" xr:uid="{00000000-0005-0000-0000-0000F60C0000}"/>
    <cellStyle name="Ausgabe 3 10 9" xfId="23666" xr:uid="{00000000-0005-0000-0000-0000F70C0000}"/>
    <cellStyle name="Ausgabe 3 11" xfId="249" xr:uid="{00000000-0005-0000-0000-0000F80C0000}"/>
    <cellStyle name="Ausgabe 3 11 2" xfId="678" xr:uid="{00000000-0005-0000-0000-0000F90C0000}"/>
    <cellStyle name="Ausgabe 3 11 2 2" xfId="1976" xr:uid="{00000000-0005-0000-0000-0000FA0C0000}"/>
    <cellStyle name="Ausgabe 3 11 2 2 2" xfId="5881" xr:uid="{00000000-0005-0000-0000-0000FB0C0000}"/>
    <cellStyle name="Ausgabe 3 11 2 2 2 2" xfId="17609" xr:uid="{00000000-0005-0000-0000-0000FC0C0000}"/>
    <cellStyle name="Ausgabe 3 11 2 2 2 3" xfId="29336" xr:uid="{00000000-0005-0000-0000-0000FD0C0000}"/>
    <cellStyle name="Ausgabe 3 11 2 2 3" xfId="9786" xr:uid="{00000000-0005-0000-0000-0000FE0C0000}"/>
    <cellStyle name="Ausgabe 3 11 2 2 3 2" xfId="21514" xr:uid="{00000000-0005-0000-0000-0000FF0C0000}"/>
    <cellStyle name="Ausgabe 3 11 2 2 3 3" xfId="33241" xr:uid="{00000000-0005-0000-0000-0000000D0000}"/>
    <cellStyle name="Ausgabe 3 11 2 2 4" xfId="13704" xr:uid="{00000000-0005-0000-0000-0000010D0000}"/>
    <cellStyle name="Ausgabe 3 11 2 2 5" xfId="25431" xr:uid="{00000000-0005-0000-0000-0000020D0000}"/>
    <cellStyle name="Ausgabe 3 11 2 3" xfId="3274" xr:uid="{00000000-0005-0000-0000-0000030D0000}"/>
    <cellStyle name="Ausgabe 3 11 2 3 2" xfId="7179" xr:uid="{00000000-0005-0000-0000-0000040D0000}"/>
    <cellStyle name="Ausgabe 3 11 2 3 2 2" xfId="18907" xr:uid="{00000000-0005-0000-0000-0000050D0000}"/>
    <cellStyle name="Ausgabe 3 11 2 3 2 3" xfId="30634" xr:uid="{00000000-0005-0000-0000-0000060D0000}"/>
    <cellStyle name="Ausgabe 3 11 2 3 3" xfId="11084" xr:uid="{00000000-0005-0000-0000-0000070D0000}"/>
    <cellStyle name="Ausgabe 3 11 2 3 3 2" xfId="22812" xr:uid="{00000000-0005-0000-0000-0000080D0000}"/>
    <cellStyle name="Ausgabe 3 11 2 3 3 3" xfId="34539" xr:uid="{00000000-0005-0000-0000-0000090D0000}"/>
    <cellStyle name="Ausgabe 3 11 2 3 4" xfId="15002" xr:uid="{00000000-0005-0000-0000-00000A0D0000}"/>
    <cellStyle name="Ausgabe 3 11 2 3 5" xfId="26729" xr:uid="{00000000-0005-0000-0000-00000B0D0000}"/>
    <cellStyle name="Ausgabe 3 11 2 4" xfId="4583" xr:uid="{00000000-0005-0000-0000-00000C0D0000}"/>
    <cellStyle name="Ausgabe 3 11 2 4 2" xfId="16311" xr:uid="{00000000-0005-0000-0000-00000D0D0000}"/>
    <cellStyle name="Ausgabe 3 11 2 4 3" xfId="28038" xr:uid="{00000000-0005-0000-0000-00000E0D0000}"/>
    <cellStyle name="Ausgabe 3 11 2 5" xfId="8488" xr:uid="{00000000-0005-0000-0000-00000F0D0000}"/>
    <cellStyle name="Ausgabe 3 11 2 5 2" xfId="20216" xr:uid="{00000000-0005-0000-0000-0000100D0000}"/>
    <cellStyle name="Ausgabe 3 11 2 5 3" xfId="31943" xr:uid="{00000000-0005-0000-0000-0000110D0000}"/>
    <cellStyle name="Ausgabe 3 11 2 6" xfId="12406" xr:uid="{00000000-0005-0000-0000-0000120D0000}"/>
    <cellStyle name="Ausgabe 3 11 2 7" xfId="24133" xr:uid="{00000000-0005-0000-0000-0000130D0000}"/>
    <cellStyle name="Ausgabe 3 11 3" xfId="1107" xr:uid="{00000000-0005-0000-0000-0000140D0000}"/>
    <cellStyle name="Ausgabe 3 11 3 2" xfId="2405" xr:uid="{00000000-0005-0000-0000-0000150D0000}"/>
    <cellStyle name="Ausgabe 3 11 3 2 2" xfId="6310" xr:uid="{00000000-0005-0000-0000-0000160D0000}"/>
    <cellStyle name="Ausgabe 3 11 3 2 2 2" xfId="18038" xr:uid="{00000000-0005-0000-0000-0000170D0000}"/>
    <cellStyle name="Ausgabe 3 11 3 2 2 3" xfId="29765" xr:uid="{00000000-0005-0000-0000-0000180D0000}"/>
    <cellStyle name="Ausgabe 3 11 3 2 3" xfId="10215" xr:uid="{00000000-0005-0000-0000-0000190D0000}"/>
    <cellStyle name="Ausgabe 3 11 3 2 3 2" xfId="21943" xr:uid="{00000000-0005-0000-0000-00001A0D0000}"/>
    <cellStyle name="Ausgabe 3 11 3 2 3 3" xfId="33670" xr:uid="{00000000-0005-0000-0000-00001B0D0000}"/>
    <cellStyle name="Ausgabe 3 11 3 2 4" xfId="14133" xr:uid="{00000000-0005-0000-0000-00001C0D0000}"/>
    <cellStyle name="Ausgabe 3 11 3 2 5" xfId="25860" xr:uid="{00000000-0005-0000-0000-00001D0D0000}"/>
    <cellStyle name="Ausgabe 3 11 3 3" xfId="3703" xr:uid="{00000000-0005-0000-0000-00001E0D0000}"/>
    <cellStyle name="Ausgabe 3 11 3 3 2" xfId="7608" xr:uid="{00000000-0005-0000-0000-00001F0D0000}"/>
    <cellStyle name="Ausgabe 3 11 3 3 2 2" xfId="19336" xr:uid="{00000000-0005-0000-0000-0000200D0000}"/>
    <cellStyle name="Ausgabe 3 11 3 3 2 3" xfId="31063" xr:uid="{00000000-0005-0000-0000-0000210D0000}"/>
    <cellStyle name="Ausgabe 3 11 3 3 3" xfId="11513" xr:uid="{00000000-0005-0000-0000-0000220D0000}"/>
    <cellStyle name="Ausgabe 3 11 3 3 3 2" xfId="23241" xr:uid="{00000000-0005-0000-0000-0000230D0000}"/>
    <cellStyle name="Ausgabe 3 11 3 3 3 3" xfId="34968" xr:uid="{00000000-0005-0000-0000-0000240D0000}"/>
    <cellStyle name="Ausgabe 3 11 3 3 4" xfId="15431" xr:uid="{00000000-0005-0000-0000-0000250D0000}"/>
    <cellStyle name="Ausgabe 3 11 3 3 5" xfId="27158" xr:uid="{00000000-0005-0000-0000-0000260D0000}"/>
    <cellStyle name="Ausgabe 3 11 3 4" xfId="5012" xr:uid="{00000000-0005-0000-0000-0000270D0000}"/>
    <cellStyle name="Ausgabe 3 11 3 4 2" xfId="16740" xr:uid="{00000000-0005-0000-0000-0000280D0000}"/>
    <cellStyle name="Ausgabe 3 11 3 4 3" xfId="28467" xr:uid="{00000000-0005-0000-0000-0000290D0000}"/>
    <cellStyle name="Ausgabe 3 11 3 5" xfId="8917" xr:uid="{00000000-0005-0000-0000-00002A0D0000}"/>
    <cellStyle name="Ausgabe 3 11 3 5 2" xfId="20645" xr:uid="{00000000-0005-0000-0000-00002B0D0000}"/>
    <cellStyle name="Ausgabe 3 11 3 5 3" xfId="32372" xr:uid="{00000000-0005-0000-0000-00002C0D0000}"/>
    <cellStyle name="Ausgabe 3 11 3 6" xfId="12835" xr:uid="{00000000-0005-0000-0000-00002D0D0000}"/>
    <cellStyle name="Ausgabe 3 11 3 7" xfId="24562" xr:uid="{00000000-0005-0000-0000-00002E0D0000}"/>
    <cellStyle name="Ausgabe 3 11 4" xfId="1547" xr:uid="{00000000-0005-0000-0000-00002F0D0000}"/>
    <cellStyle name="Ausgabe 3 11 4 2" xfId="5452" xr:uid="{00000000-0005-0000-0000-0000300D0000}"/>
    <cellStyle name="Ausgabe 3 11 4 2 2" xfId="17180" xr:uid="{00000000-0005-0000-0000-0000310D0000}"/>
    <cellStyle name="Ausgabe 3 11 4 2 3" xfId="28907" xr:uid="{00000000-0005-0000-0000-0000320D0000}"/>
    <cellStyle name="Ausgabe 3 11 4 3" xfId="9357" xr:uid="{00000000-0005-0000-0000-0000330D0000}"/>
    <cellStyle name="Ausgabe 3 11 4 3 2" xfId="21085" xr:uid="{00000000-0005-0000-0000-0000340D0000}"/>
    <cellStyle name="Ausgabe 3 11 4 3 3" xfId="32812" xr:uid="{00000000-0005-0000-0000-0000350D0000}"/>
    <cellStyle name="Ausgabe 3 11 4 4" xfId="13275" xr:uid="{00000000-0005-0000-0000-0000360D0000}"/>
    <cellStyle name="Ausgabe 3 11 4 5" xfId="25002" xr:uid="{00000000-0005-0000-0000-0000370D0000}"/>
    <cellStyle name="Ausgabe 3 11 5" xfId="2845" xr:uid="{00000000-0005-0000-0000-0000380D0000}"/>
    <cellStyle name="Ausgabe 3 11 5 2" xfId="6750" xr:uid="{00000000-0005-0000-0000-0000390D0000}"/>
    <cellStyle name="Ausgabe 3 11 5 2 2" xfId="18478" xr:uid="{00000000-0005-0000-0000-00003A0D0000}"/>
    <cellStyle name="Ausgabe 3 11 5 2 3" xfId="30205" xr:uid="{00000000-0005-0000-0000-00003B0D0000}"/>
    <cellStyle name="Ausgabe 3 11 5 3" xfId="10655" xr:uid="{00000000-0005-0000-0000-00003C0D0000}"/>
    <cellStyle name="Ausgabe 3 11 5 3 2" xfId="22383" xr:uid="{00000000-0005-0000-0000-00003D0D0000}"/>
    <cellStyle name="Ausgabe 3 11 5 3 3" xfId="34110" xr:uid="{00000000-0005-0000-0000-00003E0D0000}"/>
    <cellStyle name="Ausgabe 3 11 5 4" xfId="14573" xr:uid="{00000000-0005-0000-0000-00003F0D0000}"/>
    <cellStyle name="Ausgabe 3 11 5 5" xfId="26300" xr:uid="{00000000-0005-0000-0000-0000400D0000}"/>
    <cellStyle name="Ausgabe 3 11 6" xfId="4154" xr:uid="{00000000-0005-0000-0000-0000410D0000}"/>
    <cellStyle name="Ausgabe 3 11 6 2" xfId="15882" xr:uid="{00000000-0005-0000-0000-0000420D0000}"/>
    <cellStyle name="Ausgabe 3 11 6 3" xfId="27609" xr:uid="{00000000-0005-0000-0000-0000430D0000}"/>
    <cellStyle name="Ausgabe 3 11 7" xfId="8059" xr:uid="{00000000-0005-0000-0000-0000440D0000}"/>
    <cellStyle name="Ausgabe 3 11 7 2" xfId="19787" xr:uid="{00000000-0005-0000-0000-0000450D0000}"/>
    <cellStyle name="Ausgabe 3 11 7 3" xfId="31514" xr:uid="{00000000-0005-0000-0000-0000460D0000}"/>
    <cellStyle name="Ausgabe 3 11 8" xfId="11977" xr:uid="{00000000-0005-0000-0000-0000470D0000}"/>
    <cellStyle name="Ausgabe 3 11 9" xfId="23704" xr:uid="{00000000-0005-0000-0000-0000480D0000}"/>
    <cellStyle name="Ausgabe 3 12" xfId="301" xr:uid="{00000000-0005-0000-0000-0000490D0000}"/>
    <cellStyle name="Ausgabe 3 12 2" xfId="730" xr:uid="{00000000-0005-0000-0000-00004A0D0000}"/>
    <cellStyle name="Ausgabe 3 12 2 2" xfId="2028" xr:uid="{00000000-0005-0000-0000-00004B0D0000}"/>
    <cellStyle name="Ausgabe 3 12 2 2 2" xfId="5933" xr:uid="{00000000-0005-0000-0000-00004C0D0000}"/>
    <cellStyle name="Ausgabe 3 12 2 2 2 2" xfId="17661" xr:uid="{00000000-0005-0000-0000-00004D0D0000}"/>
    <cellStyle name="Ausgabe 3 12 2 2 2 3" xfId="29388" xr:uid="{00000000-0005-0000-0000-00004E0D0000}"/>
    <cellStyle name="Ausgabe 3 12 2 2 3" xfId="9838" xr:uid="{00000000-0005-0000-0000-00004F0D0000}"/>
    <cellStyle name="Ausgabe 3 12 2 2 3 2" xfId="21566" xr:uid="{00000000-0005-0000-0000-0000500D0000}"/>
    <cellStyle name="Ausgabe 3 12 2 2 3 3" xfId="33293" xr:uid="{00000000-0005-0000-0000-0000510D0000}"/>
    <cellStyle name="Ausgabe 3 12 2 2 4" xfId="13756" xr:uid="{00000000-0005-0000-0000-0000520D0000}"/>
    <cellStyle name="Ausgabe 3 12 2 2 5" xfId="25483" xr:uid="{00000000-0005-0000-0000-0000530D0000}"/>
    <cellStyle name="Ausgabe 3 12 2 3" xfId="3326" xr:uid="{00000000-0005-0000-0000-0000540D0000}"/>
    <cellStyle name="Ausgabe 3 12 2 3 2" xfId="7231" xr:uid="{00000000-0005-0000-0000-0000550D0000}"/>
    <cellStyle name="Ausgabe 3 12 2 3 2 2" xfId="18959" xr:uid="{00000000-0005-0000-0000-0000560D0000}"/>
    <cellStyle name="Ausgabe 3 12 2 3 2 3" xfId="30686" xr:uid="{00000000-0005-0000-0000-0000570D0000}"/>
    <cellStyle name="Ausgabe 3 12 2 3 3" xfId="11136" xr:uid="{00000000-0005-0000-0000-0000580D0000}"/>
    <cellStyle name="Ausgabe 3 12 2 3 3 2" xfId="22864" xr:uid="{00000000-0005-0000-0000-0000590D0000}"/>
    <cellStyle name="Ausgabe 3 12 2 3 3 3" xfId="34591" xr:uid="{00000000-0005-0000-0000-00005A0D0000}"/>
    <cellStyle name="Ausgabe 3 12 2 3 4" xfId="15054" xr:uid="{00000000-0005-0000-0000-00005B0D0000}"/>
    <cellStyle name="Ausgabe 3 12 2 3 5" xfId="26781" xr:uid="{00000000-0005-0000-0000-00005C0D0000}"/>
    <cellStyle name="Ausgabe 3 12 2 4" xfId="4635" xr:uid="{00000000-0005-0000-0000-00005D0D0000}"/>
    <cellStyle name="Ausgabe 3 12 2 4 2" xfId="16363" xr:uid="{00000000-0005-0000-0000-00005E0D0000}"/>
    <cellStyle name="Ausgabe 3 12 2 4 3" xfId="28090" xr:uid="{00000000-0005-0000-0000-00005F0D0000}"/>
    <cellStyle name="Ausgabe 3 12 2 5" xfId="8540" xr:uid="{00000000-0005-0000-0000-0000600D0000}"/>
    <cellStyle name="Ausgabe 3 12 2 5 2" xfId="20268" xr:uid="{00000000-0005-0000-0000-0000610D0000}"/>
    <cellStyle name="Ausgabe 3 12 2 5 3" xfId="31995" xr:uid="{00000000-0005-0000-0000-0000620D0000}"/>
    <cellStyle name="Ausgabe 3 12 2 6" xfId="12458" xr:uid="{00000000-0005-0000-0000-0000630D0000}"/>
    <cellStyle name="Ausgabe 3 12 2 7" xfId="24185" xr:uid="{00000000-0005-0000-0000-0000640D0000}"/>
    <cellStyle name="Ausgabe 3 12 3" xfId="1159" xr:uid="{00000000-0005-0000-0000-0000650D0000}"/>
    <cellStyle name="Ausgabe 3 12 3 2" xfId="2457" xr:uid="{00000000-0005-0000-0000-0000660D0000}"/>
    <cellStyle name="Ausgabe 3 12 3 2 2" xfId="6362" xr:uid="{00000000-0005-0000-0000-0000670D0000}"/>
    <cellStyle name="Ausgabe 3 12 3 2 2 2" xfId="18090" xr:uid="{00000000-0005-0000-0000-0000680D0000}"/>
    <cellStyle name="Ausgabe 3 12 3 2 2 3" xfId="29817" xr:uid="{00000000-0005-0000-0000-0000690D0000}"/>
    <cellStyle name="Ausgabe 3 12 3 2 3" xfId="10267" xr:uid="{00000000-0005-0000-0000-00006A0D0000}"/>
    <cellStyle name="Ausgabe 3 12 3 2 3 2" xfId="21995" xr:uid="{00000000-0005-0000-0000-00006B0D0000}"/>
    <cellStyle name="Ausgabe 3 12 3 2 3 3" xfId="33722" xr:uid="{00000000-0005-0000-0000-00006C0D0000}"/>
    <cellStyle name="Ausgabe 3 12 3 2 4" xfId="14185" xr:uid="{00000000-0005-0000-0000-00006D0D0000}"/>
    <cellStyle name="Ausgabe 3 12 3 2 5" xfId="25912" xr:uid="{00000000-0005-0000-0000-00006E0D0000}"/>
    <cellStyle name="Ausgabe 3 12 3 3" xfId="3755" xr:uid="{00000000-0005-0000-0000-00006F0D0000}"/>
    <cellStyle name="Ausgabe 3 12 3 3 2" xfId="7660" xr:uid="{00000000-0005-0000-0000-0000700D0000}"/>
    <cellStyle name="Ausgabe 3 12 3 3 2 2" xfId="19388" xr:uid="{00000000-0005-0000-0000-0000710D0000}"/>
    <cellStyle name="Ausgabe 3 12 3 3 2 3" xfId="31115" xr:uid="{00000000-0005-0000-0000-0000720D0000}"/>
    <cellStyle name="Ausgabe 3 12 3 3 3" xfId="11565" xr:uid="{00000000-0005-0000-0000-0000730D0000}"/>
    <cellStyle name="Ausgabe 3 12 3 3 3 2" xfId="23293" xr:uid="{00000000-0005-0000-0000-0000740D0000}"/>
    <cellStyle name="Ausgabe 3 12 3 3 3 3" xfId="35020" xr:uid="{00000000-0005-0000-0000-0000750D0000}"/>
    <cellStyle name="Ausgabe 3 12 3 3 4" xfId="15483" xr:uid="{00000000-0005-0000-0000-0000760D0000}"/>
    <cellStyle name="Ausgabe 3 12 3 3 5" xfId="27210" xr:uid="{00000000-0005-0000-0000-0000770D0000}"/>
    <cellStyle name="Ausgabe 3 12 3 4" xfId="5064" xr:uid="{00000000-0005-0000-0000-0000780D0000}"/>
    <cellStyle name="Ausgabe 3 12 3 4 2" xfId="16792" xr:uid="{00000000-0005-0000-0000-0000790D0000}"/>
    <cellStyle name="Ausgabe 3 12 3 4 3" xfId="28519" xr:uid="{00000000-0005-0000-0000-00007A0D0000}"/>
    <cellStyle name="Ausgabe 3 12 3 5" xfId="8969" xr:uid="{00000000-0005-0000-0000-00007B0D0000}"/>
    <cellStyle name="Ausgabe 3 12 3 5 2" xfId="20697" xr:uid="{00000000-0005-0000-0000-00007C0D0000}"/>
    <cellStyle name="Ausgabe 3 12 3 5 3" xfId="32424" xr:uid="{00000000-0005-0000-0000-00007D0D0000}"/>
    <cellStyle name="Ausgabe 3 12 3 6" xfId="12887" xr:uid="{00000000-0005-0000-0000-00007E0D0000}"/>
    <cellStyle name="Ausgabe 3 12 3 7" xfId="24614" xr:uid="{00000000-0005-0000-0000-00007F0D0000}"/>
    <cellStyle name="Ausgabe 3 12 4" xfId="1599" xr:uid="{00000000-0005-0000-0000-0000800D0000}"/>
    <cellStyle name="Ausgabe 3 12 4 2" xfId="5504" xr:uid="{00000000-0005-0000-0000-0000810D0000}"/>
    <cellStyle name="Ausgabe 3 12 4 2 2" xfId="17232" xr:uid="{00000000-0005-0000-0000-0000820D0000}"/>
    <cellStyle name="Ausgabe 3 12 4 2 3" xfId="28959" xr:uid="{00000000-0005-0000-0000-0000830D0000}"/>
    <cellStyle name="Ausgabe 3 12 4 3" xfId="9409" xr:uid="{00000000-0005-0000-0000-0000840D0000}"/>
    <cellStyle name="Ausgabe 3 12 4 3 2" xfId="21137" xr:uid="{00000000-0005-0000-0000-0000850D0000}"/>
    <cellStyle name="Ausgabe 3 12 4 3 3" xfId="32864" xr:uid="{00000000-0005-0000-0000-0000860D0000}"/>
    <cellStyle name="Ausgabe 3 12 4 4" xfId="13327" xr:uid="{00000000-0005-0000-0000-0000870D0000}"/>
    <cellStyle name="Ausgabe 3 12 4 5" xfId="25054" xr:uid="{00000000-0005-0000-0000-0000880D0000}"/>
    <cellStyle name="Ausgabe 3 12 5" xfId="2897" xr:uid="{00000000-0005-0000-0000-0000890D0000}"/>
    <cellStyle name="Ausgabe 3 12 5 2" xfId="6802" xr:uid="{00000000-0005-0000-0000-00008A0D0000}"/>
    <cellStyle name="Ausgabe 3 12 5 2 2" xfId="18530" xr:uid="{00000000-0005-0000-0000-00008B0D0000}"/>
    <cellStyle name="Ausgabe 3 12 5 2 3" xfId="30257" xr:uid="{00000000-0005-0000-0000-00008C0D0000}"/>
    <cellStyle name="Ausgabe 3 12 5 3" xfId="10707" xr:uid="{00000000-0005-0000-0000-00008D0D0000}"/>
    <cellStyle name="Ausgabe 3 12 5 3 2" xfId="22435" xr:uid="{00000000-0005-0000-0000-00008E0D0000}"/>
    <cellStyle name="Ausgabe 3 12 5 3 3" xfId="34162" xr:uid="{00000000-0005-0000-0000-00008F0D0000}"/>
    <cellStyle name="Ausgabe 3 12 5 4" xfId="14625" xr:uid="{00000000-0005-0000-0000-0000900D0000}"/>
    <cellStyle name="Ausgabe 3 12 5 5" xfId="26352" xr:uid="{00000000-0005-0000-0000-0000910D0000}"/>
    <cellStyle name="Ausgabe 3 12 6" xfId="4206" xr:uid="{00000000-0005-0000-0000-0000920D0000}"/>
    <cellStyle name="Ausgabe 3 12 6 2" xfId="15934" xr:uid="{00000000-0005-0000-0000-0000930D0000}"/>
    <cellStyle name="Ausgabe 3 12 6 3" xfId="27661" xr:uid="{00000000-0005-0000-0000-0000940D0000}"/>
    <cellStyle name="Ausgabe 3 12 7" xfId="8111" xr:uid="{00000000-0005-0000-0000-0000950D0000}"/>
    <cellStyle name="Ausgabe 3 12 7 2" xfId="19839" xr:uid="{00000000-0005-0000-0000-0000960D0000}"/>
    <cellStyle name="Ausgabe 3 12 7 3" xfId="31566" xr:uid="{00000000-0005-0000-0000-0000970D0000}"/>
    <cellStyle name="Ausgabe 3 12 8" xfId="12029" xr:uid="{00000000-0005-0000-0000-0000980D0000}"/>
    <cellStyle name="Ausgabe 3 12 9" xfId="23756" xr:uid="{00000000-0005-0000-0000-0000990D0000}"/>
    <cellStyle name="Ausgabe 3 13" xfId="309" xr:uid="{00000000-0005-0000-0000-00009A0D0000}"/>
    <cellStyle name="Ausgabe 3 13 2" xfId="738" xr:uid="{00000000-0005-0000-0000-00009B0D0000}"/>
    <cellStyle name="Ausgabe 3 13 2 2" xfId="2036" xr:uid="{00000000-0005-0000-0000-00009C0D0000}"/>
    <cellStyle name="Ausgabe 3 13 2 2 2" xfId="5941" xr:uid="{00000000-0005-0000-0000-00009D0D0000}"/>
    <cellStyle name="Ausgabe 3 13 2 2 2 2" xfId="17669" xr:uid="{00000000-0005-0000-0000-00009E0D0000}"/>
    <cellStyle name="Ausgabe 3 13 2 2 2 3" xfId="29396" xr:uid="{00000000-0005-0000-0000-00009F0D0000}"/>
    <cellStyle name="Ausgabe 3 13 2 2 3" xfId="9846" xr:uid="{00000000-0005-0000-0000-0000A00D0000}"/>
    <cellStyle name="Ausgabe 3 13 2 2 3 2" xfId="21574" xr:uid="{00000000-0005-0000-0000-0000A10D0000}"/>
    <cellStyle name="Ausgabe 3 13 2 2 3 3" xfId="33301" xr:uid="{00000000-0005-0000-0000-0000A20D0000}"/>
    <cellStyle name="Ausgabe 3 13 2 2 4" xfId="13764" xr:uid="{00000000-0005-0000-0000-0000A30D0000}"/>
    <cellStyle name="Ausgabe 3 13 2 2 5" xfId="25491" xr:uid="{00000000-0005-0000-0000-0000A40D0000}"/>
    <cellStyle name="Ausgabe 3 13 2 3" xfId="3334" xr:uid="{00000000-0005-0000-0000-0000A50D0000}"/>
    <cellStyle name="Ausgabe 3 13 2 3 2" xfId="7239" xr:uid="{00000000-0005-0000-0000-0000A60D0000}"/>
    <cellStyle name="Ausgabe 3 13 2 3 2 2" xfId="18967" xr:uid="{00000000-0005-0000-0000-0000A70D0000}"/>
    <cellStyle name="Ausgabe 3 13 2 3 2 3" xfId="30694" xr:uid="{00000000-0005-0000-0000-0000A80D0000}"/>
    <cellStyle name="Ausgabe 3 13 2 3 3" xfId="11144" xr:uid="{00000000-0005-0000-0000-0000A90D0000}"/>
    <cellStyle name="Ausgabe 3 13 2 3 3 2" xfId="22872" xr:uid="{00000000-0005-0000-0000-0000AA0D0000}"/>
    <cellStyle name="Ausgabe 3 13 2 3 3 3" xfId="34599" xr:uid="{00000000-0005-0000-0000-0000AB0D0000}"/>
    <cellStyle name="Ausgabe 3 13 2 3 4" xfId="15062" xr:uid="{00000000-0005-0000-0000-0000AC0D0000}"/>
    <cellStyle name="Ausgabe 3 13 2 3 5" xfId="26789" xr:uid="{00000000-0005-0000-0000-0000AD0D0000}"/>
    <cellStyle name="Ausgabe 3 13 2 4" xfId="4643" xr:uid="{00000000-0005-0000-0000-0000AE0D0000}"/>
    <cellStyle name="Ausgabe 3 13 2 4 2" xfId="16371" xr:uid="{00000000-0005-0000-0000-0000AF0D0000}"/>
    <cellStyle name="Ausgabe 3 13 2 4 3" xfId="28098" xr:uid="{00000000-0005-0000-0000-0000B00D0000}"/>
    <cellStyle name="Ausgabe 3 13 2 5" xfId="8548" xr:uid="{00000000-0005-0000-0000-0000B10D0000}"/>
    <cellStyle name="Ausgabe 3 13 2 5 2" xfId="20276" xr:uid="{00000000-0005-0000-0000-0000B20D0000}"/>
    <cellStyle name="Ausgabe 3 13 2 5 3" xfId="32003" xr:uid="{00000000-0005-0000-0000-0000B30D0000}"/>
    <cellStyle name="Ausgabe 3 13 2 6" xfId="12466" xr:uid="{00000000-0005-0000-0000-0000B40D0000}"/>
    <cellStyle name="Ausgabe 3 13 2 7" xfId="24193" xr:uid="{00000000-0005-0000-0000-0000B50D0000}"/>
    <cellStyle name="Ausgabe 3 13 3" xfId="1167" xr:uid="{00000000-0005-0000-0000-0000B60D0000}"/>
    <cellStyle name="Ausgabe 3 13 3 2" xfId="2465" xr:uid="{00000000-0005-0000-0000-0000B70D0000}"/>
    <cellStyle name="Ausgabe 3 13 3 2 2" xfId="6370" xr:uid="{00000000-0005-0000-0000-0000B80D0000}"/>
    <cellStyle name="Ausgabe 3 13 3 2 2 2" xfId="18098" xr:uid="{00000000-0005-0000-0000-0000B90D0000}"/>
    <cellStyle name="Ausgabe 3 13 3 2 2 3" xfId="29825" xr:uid="{00000000-0005-0000-0000-0000BA0D0000}"/>
    <cellStyle name="Ausgabe 3 13 3 2 3" xfId="10275" xr:uid="{00000000-0005-0000-0000-0000BB0D0000}"/>
    <cellStyle name="Ausgabe 3 13 3 2 3 2" xfId="22003" xr:uid="{00000000-0005-0000-0000-0000BC0D0000}"/>
    <cellStyle name="Ausgabe 3 13 3 2 3 3" xfId="33730" xr:uid="{00000000-0005-0000-0000-0000BD0D0000}"/>
    <cellStyle name="Ausgabe 3 13 3 2 4" xfId="14193" xr:uid="{00000000-0005-0000-0000-0000BE0D0000}"/>
    <cellStyle name="Ausgabe 3 13 3 2 5" xfId="25920" xr:uid="{00000000-0005-0000-0000-0000BF0D0000}"/>
    <cellStyle name="Ausgabe 3 13 3 3" xfId="3763" xr:uid="{00000000-0005-0000-0000-0000C00D0000}"/>
    <cellStyle name="Ausgabe 3 13 3 3 2" xfId="7668" xr:uid="{00000000-0005-0000-0000-0000C10D0000}"/>
    <cellStyle name="Ausgabe 3 13 3 3 2 2" xfId="19396" xr:uid="{00000000-0005-0000-0000-0000C20D0000}"/>
    <cellStyle name="Ausgabe 3 13 3 3 2 3" xfId="31123" xr:uid="{00000000-0005-0000-0000-0000C30D0000}"/>
    <cellStyle name="Ausgabe 3 13 3 3 3" xfId="11573" xr:uid="{00000000-0005-0000-0000-0000C40D0000}"/>
    <cellStyle name="Ausgabe 3 13 3 3 3 2" xfId="23301" xr:uid="{00000000-0005-0000-0000-0000C50D0000}"/>
    <cellStyle name="Ausgabe 3 13 3 3 3 3" xfId="35028" xr:uid="{00000000-0005-0000-0000-0000C60D0000}"/>
    <cellStyle name="Ausgabe 3 13 3 3 4" xfId="15491" xr:uid="{00000000-0005-0000-0000-0000C70D0000}"/>
    <cellStyle name="Ausgabe 3 13 3 3 5" xfId="27218" xr:uid="{00000000-0005-0000-0000-0000C80D0000}"/>
    <cellStyle name="Ausgabe 3 13 3 4" xfId="5072" xr:uid="{00000000-0005-0000-0000-0000C90D0000}"/>
    <cellStyle name="Ausgabe 3 13 3 4 2" xfId="16800" xr:uid="{00000000-0005-0000-0000-0000CA0D0000}"/>
    <cellStyle name="Ausgabe 3 13 3 4 3" xfId="28527" xr:uid="{00000000-0005-0000-0000-0000CB0D0000}"/>
    <cellStyle name="Ausgabe 3 13 3 5" xfId="8977" xr:uid="{00000000-0005-0000-0000-0000CC0D0000}"/>
    <cellStyle name="Ausgabe 3 13 3 5 2" xfId="20705" xr:uid="{00000000-0005-0000-0000-0000CD0D0000}"/>
    <cellStyle name="Ausgabe 3 13 3 5 3" xfId="32432" xr:uid="{00000000-0005-0000-0000-0000CE0D0000}"/>
    <cellStyle name="Ausgabe 3 13 3 6" xfId="12895" xr:uid="{00000000-0005-0000-0000-0000CF0D0000}"/>
    <cellStyle name="Ausgabe 3 13 3 7" xfId="24622" xr:uid="{00000000-0005-0000-0000-0000D00D0000}"/>
    <cellStyle name="Ausgabe 3 13 4" xfId="1607" xr:uid="{00000000-0005-0000-0000-0000D10D0000}"/>
    <cellStyle name="Ausgabe 3 13 4 2" xfId="5512" xr:uid="{00000000-0005-0000-0000-0000D20D0000}"/>
    <cellStyle name="Ausgabe 3 13 4 2 2" xfId="17240" xr:uid="{00000000-0005-0000-0000-0000D30D0000}"/>
    <cellStyle name="Ausgabe 3 13 4 2 3" xfId="28967" xr:uid="{00000000-0005-0000-0000-0000D40D0000}"/>
    <cellStyle name="Ausgabe 3 13 4 3" xfId="9417" xr:uid="{00000000-0005-0000-0000-0000D50D0000}"/>
    <cellStyle name="Ausgabe 3 13 4 3 2" xfId="21145" xr:uid="{00000000-0005-0000-0000-0000D60D0000}"/>
    <cellStyle name="Ausgabe 3 13 4 3 3" xfId="32872" xr:uid="{00000000-0005-0000-0000-0000D70D0000}"/>
    <cellStyle name="Ausgabe 3 13 4 4" xfId="13335" xr:uid="{00000000-0005-0000-0000-0000D80D0000}"/>
    <cellStyle name="Ausgabe 3 13 4 5" xfId="25062" xr:uid="{00000000-0005-0000-0000-0000D90D0000}"/>
    <cellStyle name="Ausgabe 3 13 5" xfId="2905" xr:uid="{00000000-0005-0000-0000-0000DA0D0000}"/>
    <cellStyle name="Ausgabe 3 13 5 2" xfId="6810" xr:uid="{00000000-0005-0000-0000-0000DB0D0000}"/>
    <cellStyle name="Ausgabe 3 13 5 2 2" xfId="18538" xr:uid="{00000000-0005-0000-0000-0000DC0D0000}"/>
    <cellStyle name="Ausgabe 3 13 5 2 3" xfId="30265" xr:uid="{00000000-0005-0000-0000-0000DD0D0000}"/>
    <cellStyle name="Ausgabe 3 13 5 3" xfId="10715" xr:uid="{00000000-0005-0000-0000-0000DE0D0000}"/>
    <cellStyle name="Ausgabe 3 13 5 3 2" xfId="22443" xr:uid="{00000000-0005-0000-0000-0000DF0D0000}"/>
    <cellStyle name="Ausgabe 3 13 5 3 3" xfId="34170" xr:uid="{00000000-0005-0000-0000-0000E00D0000}"/>
    <cellStyle name="Ausgabe 3 13 5 4" xfId="14633" xr:uid="{00000000-0005-0000-0000-0000E10D0000}"/>
    <cellStyle name="Ausgabe 3 13 5 5" xfId="26360" xr:uid="{00000000-0005-0000-0000-0000E20D0000}"/>
    <cellStyle name="Ausgabe 3 13 6" xfId="4214" xr:uid="{00000000-0005-0000-0000-0000E30D0000}"/>
    <cellStyle name="Ausgabe 3 13 6 2" xfId="15942" xr:uid="{00000000-0005-0000-0000-0000E40D0000}"/>
    <cellStyle name="Ausgabe 3 13 6 3" xfId="27669" xr:uid="{00000000-0005-0000-0000-0000E50D0000}"/>
    <cellStyle name="Ausgabe 3 13 7" xfId="8119" xr:uid="{00000000-0005-0000-0000-0000E60D0000}"/>
    <cellStyle name="Ausgabe 3 13 7 2" xfId="19847" xr:uid="{00000000-0005-0000-0000-0000E70D0000}"/>
    <cellStyle name="Ausgabe 3 13 7 3" xfId="31574" xr:uid="{00000000-0005-0000-0000-0000E80D0000}"/>
    <cellStyle name="Ausgabe 3 13 8" xfId="12037" xr:uid="{00000000-0005-0000-0000-0000E90D0000}"/>
    <cellStyle name="Ausgabe 3 13 9" xfId="23764" xr:uid="{00000000-0005-0000-0000-0000EA0D0000}"/>
    <cellStyle name="Ausgabe 3 14" xfId="177" xr:uid="{00000000-0005-0000-0000-0000EB0D0000}"/>
    <cellStyle name="Ausgabe 3 14 2" xfId="1475" xr:uid="{00000000-0005-0000-0000-0000EC0D0000}"/>
    <cellStyle name="Ausgabe 3 14 2 2" xfId="5380" xr:uid="{00000000-0005-0000-0000-0000ED0D0000}"/>
    <cellStyle name="Ausgabe 3 14 2 2 2" xfId="17108" xr:uid="{00000000-0005-0000-0000-0000EE0D0000}"/>
    <cellStyle name="Ausgabe 3 14 2 2 3" xfId="28835" xr:uid="{00000000-0005-0000-0000-0000EF0D0000}"/>
    <cellStyle name="Ausgabe 3 14 2 3" xfId="9285" xr:uid="{00000000-0005-0000-0000-0000F00D0000}"/>
    <cellStyle name="Ausgabe 3 14 2 3 2" xfId="21013" xr:uid="{00000000-0005-0000-0000-0000F10D0000}"/>
    <cellStyle name="Ausgabe 3 14 2 3 3" xfId="32740" xr:uid="{00000000-0005-0000-0000-0000F20D0000}"/>
    <cellStyle name="Ausgabe 3 14 2 4" xfId="13203" xr:uid="{00000000-0005-0000-0000-0000F30D0000}"/>
    <cellStyle name="Ausgabe 3 14 2 5" xfId="24930" xr:uid="{00000000-0005-0000-0000-0000F40D0000}"/>
    <cellStyle name="Ausgabe 3 14 3" xfId="2773" xr:uid="{00000000-0005-0000-0000-0000F50D0000}"/>
    <cellStyle name="Ausgabe 3 14 3 2" xfId="6678" xr:uid="{00000000-0005-0000-0000-0000F60D0000}"/>
    <cellStyle name="Ausgabe 3 14 3 2 2" xfId="18406" xr:uid="{00000000-0005-0000-0000-0000F70D0000}"/>
    <cellStyle name="Ausgabe 3 14 3 2 3" xfId="30133" xr:uid="{00000000-0005-0000-0000-0000F80D0000}"/>
    <cellStyle name="Ausgabe 3 14 3 3" xfId="10583" xr:uid="{00000000-0005-0000-0000-0000F90D0000}"/>
    <cellStyle name="Ausgabe 3 14 3 3 2" xfId="22311" xr:uid="{00000000-0005-0000-0000-0000FA0D0000}"/>
    <cellStyle name="Ausgabe 3 14 3 3 3" xfId="34038" xr:uid="{00000000-0005-0000-0000-0000FB0D0000}"/>
    <cellStyle name="Ausgabe 3 14 3 4" xfId="14501" xr:uid="{00000000-0005-0000-0000-0000FC0D0000}"/>
    <cellStyle name="Ausgabe 3 14 3 5" xfId="26228" xr:uid="{00000000-0005-0000-0000-0000FD0D0000}"/>
    <cellStyle name="Ausgabe 3 14 4" xfId="4082" xr:uid="{00000000-0005-0000-0000-0000FE0D0000}"/>
    <cellStyle name="Ausgabe 3 14 4 2" xfId="15810" xr:uid="{00000000-0005-0000-0000-0000FF0D0000}"/>
    <cellStyle name="Ausgabe 3 14 4 3" xfId="27537" xr:uid="{00000000-0005-0000-0000-0000000E0000}"/>
    <cellStyle name="Ausgabe 3 14 5" xfId="7987" xr:uid="{00000000-0005-0000-0000-0000010E0000}"/>
    <cellStyle name="Ausgabe 3 14 5 2" xfId="19715" xr:uid="{00000000-0005-0000-0000-0000020E0000}"/>
    <cellStyle name="Ausgabe 3 14 5 3" xfId="31442" xr:uid="{00000000-0005-0000-0000-0000030E0000}"/>
    <cellStyle name="Ausgabe 3 14 6" xfId="11905" xr:uid="{00000000-0005-0000-0000-0000040E0000}"/>
    <cellStyle name="Ausgabe 3 14 7" xfId="23632" xr:uid="{00000000-0005-0000-0000-0000050E0000}"/>
    <cellStyle name="Ausgabe 3 15" xfId="166" xr:uid="{00000000-0005-0000-0000-0000060E0000}"/>
    <cellStyle name="Ausgabe 3 15 2" xfId="4071" xr:uid="{00000000-0005-0000-0000-0000070E0000}"/>
    <cellStyle name="Ausgabe 3 15 2 2" xfId="15799" xr:uid="{00000000-0005-0000-0000-0000080E0000}"/>
    <cellStyle name="Ausgabe 3 15 2 3" xfId="27526" xr:uid="{00000000-0005-0000-0000-0000090E0000}"/>
    <cellStyle name="Ausgabe 3 15 3" xfId="7976" xr:uid="{00000000-0005-0000-0000-00000A0E0000}"/>
    <cellStyle name="Ausgabe 3 15 3 2" xfId="19704" xr:uid="{00000000-0005-0000-0000-00000B0E0000}"/>
    <cellStyle name="Ausgabe 3 15 3 3" xfId="31431" xr:uid="{00000000-0005-0000-0000-00000C0E0000}"/>
    <cellStyle name="Ausgabe 3 15 4" xfId="11894" xr:uid="{00000000-0005-0000-0000-00000D0E0000}"/>
    <cellStyle name="Ausgabe 3 15 5" xfId="23621" xr:uid="{00000000-0005-0000-0000-00000E0E0000}"/>
    <cellStyle name="Ausgabe 3 16" xfId="155" xr:uid="{00000000-0005-0000-0000-00000F0E0000}"/>
    <cellStyle name="Ausgabe 3 16 2" xfId="11883" xr:uid="{00000000-0005-0000-0000-0000100E0000}"/>
    <cellStyle name="Ausgabe 3 16 3" xfId="23610" xr:uid="{00000000-0005-0000-0000-0000110E0000}"/>
    <cellStyle name="Ausgabe 3 17" xfId="138" xr:uid="{00000000-0005-0000-0000-0000120E0000}"/>
    <cellStyle name="Ausgabe 3 18" xfId="133" xr:uid="{00000000-0005-0000-0000-0000130E0000}"/>
    <cellStyle name="Ausgabe 3 19" xfId="119" xr:uid="{00000000-0005-0000-0000-0000140E0000}"/>
    <cellStyle name="Ausgabe 3 2" xfId="110" xr:uid="{00000000-0005-0000-0000-0000150E0000}"/>
    <cellStyle name="Ausgabe 3 2 10" xfId="2822" xr:uid="{00000000-0005-0000-0000-0000160E0000}"/>
    <cellStyle name="Ausgabe 3 2 10 2" xfId="6727" xr:uid="{00000000-0005-0000-0000-0000170E0000}"/>
    <cellStyle name="Ausgabe 3 2 10 2 2" xfId="18455" xr:uid="{00000000-0005-0000-0000-0000180E0000}"/>
    <cellStyle name="Ausgabe 3 2 10 2 3" xfId="30182" xr:uid="{00000000-0005-0000-0000-0000190E0000}"/>
    <cellStyle name="Ausgabe 3 2 10 3" xfId="10632" xr:uid="{00000000-0005-0000-0000-00001A0E0000}"/>
    <cellStyle name="Ausgabe 3 2 10 3 2" xfId="22360" xr:uid="{00000000-0005-0000-0000-00001B0E0000}"/>
    <cellStyle name="Ausgabe 3 2 10 3 3" xfId="34087" xr:uid="{00000000-0005-0000-0000-00001C0E0000}"/>
    <cellStyle name="Ausgabe 3 2 10 4" xfId="14550" xr:uid="{00000000-0005-0000-0000-00001D0E0000}"/>
    <cellStyle name="Ausgabe 3 2 10 5" xfId="26277" xr:uid="{00000000-0005-0000-0000-00001E0E0000}"/>
    <cellStyle name="Ausgabe 3 2 11" xfId="4131" xr:uid="{00000000-0005-0000-0000-00001F0E0000}"/>
    <cellStyle name="Ausgabe 3 2 11 2" xfId="15859" xr:uid="{00000000-0005-0000-0000-0000200E0000}"/>
    <cellStyle name="Ausgabe 3 2 11 3" xfId="27586" xr:uid="{00000000-0005-0000-0000-0000210E0000}"/>
    <cellStyle name="Ausgabe 3 2 12" xfId="8036" xr:uid="{00000000-0005-0000-0000-0000220E0000}"/>
    <cellStyle name="Ausgabe 3 2 12 2" xfId="19764" xr:uid="{00000000-0005-0000-0000-0000230E0000}"/>
    <cellStyle name="Ausgabe 3 2 12 3" xfId="31491" xr:uid="{00000000-0005-0000-0000-0000240E0000}"/>
    <cellStyle name="Ausgabe 3 2 13" xfId="11954" xr:uid="{00000000-0005-0000-0000-0000250E0000}"/>
    <cellStyle name="Ausgabe 3 2 14" xfId="23681" xr:uid="{00000000-0005-0000-0000-0000260E0000}"/>
    <cellStyle name="Ausgabe 3 2 15" xfId="35338" xr:uid="{00000000-0005-0000-0000-0000270E0000}"/>
    <cellStyle name="Ausgabe 3 2 16" xfId="35352" xr:uid="{00000000-0005-0000-0000-0000280E0000}"/>
    <cellStyle name="Ausgabe 3 2 17" xfId="35363" xr:uid="{00000000-0005-0000-0000-0000290E0000}"/>
    <cellStyle name="Ausgabe 3 2 18" xfId="226" xr:uid="{00000000-0005-0000-0000-00002A0E0000}"/>
    <cellStyle name="Ausgabe 3 2 2" xfId="384" xr:uid="{00000000-0005-0000-0000-00002B0E0000}"/>
    <cellStyle name="Ausgabe 3 2 2 10" xfId="12112" xr:uid="{00000000-0005-0000-0000-00002C0E0000}"/>
    <cellStyle name="Ausgabe 3 2 2 11" xfId="23839" xr:uid="{00000000-0005-0000-0000-00002D0E0000}"/>
    <cellStyle name="Ausgabe 3 2 2 2" xfId="483" xr:uid="{00000000-0005-0000-0000-00002E0E0000}"/>
    <cellStyle name="Ausgabe 3 2 2 2 2" xfId="912" xr:uid="{00000000-0005-0000-0000-00002F0E0000}"/>
    <cellStyle name="Ausgabe 3 2 2 2 2 2" xfId="2210" xr:uid="{00000000-0005-0000-0000-0000300E0000}"/>
    <cellStyle name="Ausgabe 3 2 2 2 2 2 2" xfId="6115" xr:uid="{00000000-0005-0000-0000-0000310E0000}"/>
    <cellStyle name="Ausgabe 3 2 2 2 2 2 2 2" xfId="17843" xr:uid="{00000000-0005-0000-0000-0000320E0000}"/>
    <cellStyle name="Ausgabe 3 2 2 2 2 2 2 3" xfId="29570" xr:uid="{00000000-0005-0000-0000-0000330E0000}"/>
    <cellStyle name="Ausgabe 3 2 2 2 2 2 3" xfId="10020" xr:uid="{00000000-0005-0000-0000-0000340E0000}"/>
    <cellStyle name="Ausgabe 3 2 2 2 2 2 3 2" xfId="21748" xr:uid="{00000000-0005-0000-0000-0000350E0000}"/>
    <cellStyle name="Ausgabe 3 2 2 2 2 2 3 3" xfId="33475" xr:uid="{00000000-0005-0000-0000-0000360E0000}"/>
    <cellStyle name="Ausgabe 3 2 2 2 2 2 4" xfId="13938" xr:uid="{00000000-0005-0000-0000-0000370E0000}"/>
    <cellStyle name="Ausgabe 3 2 2 2 2 2 5" xfId="25665" xr:uid="{00000000-0005-0000-0000-0000380E0000}"/>
    <cellStyle name="Ausgabe 3 2 2 2 2 3" xfId="3508" xr:uid="{00000000-0005-0000-0000-0000390E0000}"/>
    <cellStyle name="Ausgabe 3 2 2 2 2 3 2" xfId="7413" xr:uid="{00000000-0005-0000-0000-00003A0E0000}"/>
    <cellStyle name="Ausgabe 3 2 2 2 2 3 2 2" xfId="19141" xr:uid="{00000000-0005-0000-0000-00003B0E0000}"/>
    <cellStyle name="Ausgabe 3 2 2 2 2 3 2 3" xfId="30868" xr:uid="{00000000-0005-0000-0000-00003C0E0000}"/>
    <cellStyle name="Ausgabe 3 2 2 2 2 3 3" xfId="11318" xr:uid="{00000000-0005-0000-0000-00003D0E0000}"/>
    <cellStyle name="Ausgabe 3 2 2 2 2 3 3 2" xfId="23046" xr:uid="{00000000-0005-0000-0000-00003E0E0000}"/>
    <cellStyle name="Ausgabe 3 2 2 2 2 3 3 3" xfId="34773" xr:uid="{00000000-0005-0000-0000-00003F0E0000}"/>
    <cellStyle name="Ausgabe 3 2 2 2 2 3 4" xfId="15236" xr:uid="{00000000-0005-0000-0000-0000400E0000}"/>
    <cellStyle name="Ausgabe 3 2 2 2 2 3 5" xfId="26963" xr:uid="{00000000-0005-0000-0000-0000410E0000}"/>
    <cellStyle name="Ausgabe 3 2 2 2 2 4" xfId="4817" xr:uid="{00000000-0005-0000-0000-0000420E0000}"/>
    <cellStyle name="Ausgabe 3 2 2 2 2 4 2" xfId="16545" xr:uid="{00000000-0005-0000-0000-0000430E0000}"/>
    <cellStyle name="Ausgabe 3 2 2 2 2 4 3" xfId="28272" xr:uid="{00000000-0005-0000-0000-0000440E0000}"/>
    <cellStyle name="Ausgabe 3 2 2 2 2 5" xfId="8722" xr:uid="{00000000-0005-0000-0000-0000450E0000}"/>
    <cellStyle name="Ausgabe 3 2 2 2 2 5 2" xfId="20450" xr:uid="{00000000-0005-0000-0000-0000460E0000}"/>
    <cellStyle name="Ausgabe 3 2 2 2 2 5 3" xfId="32177" xr:uid="{00000000-0005-0000-0000-0000470E0000}"/>
    <cellStyle name="Ausgabe 3 2 2 2 2 6" xfId="12640" xr:uid="{00000000-0005-0000-0000-0000480E0000}"/>
    <cellStyle name="Ausgabe 3 2 2 2 2 7" xfId="24367" xr:uid="{00000000-0005-0000-0000-0000490E0000}"/>
    <cellStyle name="Ausgabe 3 2 2 2 3" xfId="1341" xr:uid="{00000000-0005-0000-0000-00004A0E0000}"/>
    <cellStyle name="Ausgabe 3 2 2 2 3 2" xfId="2639" xr:uid="{00000000-0005-0000-0000-00004B0E0000}"/>
    <cellStyle name="Ausgabe 3 2 2 2 3 2 2" xfId="6544" xr:uid="{00000000-0005-0000-0000-00004C0E0000}"/>
    <cellStyle name="Ausgabe 3 2 2 2 3 2 2 2" xfId="18272" xr:uid="{00000000-0005-0000-0000-00004D0E0000}"/>
    <cellStyle name="Ausgabe 3 2 2 2 3 2 2 3" xfId="29999" xr:uid="{00000000-0005-0000-0000-00004E0E0000}"/>
    <cellStyle name="Ausgabe 3 2 2 2 3 2 3" xfId="10449" xr:uid="{00000000-0005-0000-0000-00004F0E0000}"/>
    <cellStyle name="Ausgabe 3 2 2 2 3 2 3 2" xfId="22177" xr:uid="{00000000-0005-0000-0000-0000500E0000}"/>
    <cellStyle name="Ausgabe 3 2 2 2 3 2 3 3" xfId="33904" xr:uid="{00000000-0005-0000-0000-0000510E0000}"/>
    <cellStyle name="Ausgabe 3 2 2 2 3 2 4" xfId="14367" xr:uid="{00000000-0005-0000-0000-0000520E0000}"/>
    <cellStyle name="Ausgabe 3 2 2 2 3 2 5" xfId="26094" xr:uid="{00000000-0005-0000-0000-0000530E0000}"/>
    <cellStyle name="Ausgabe 3 2 2 2 3 3" xfId="3937" xr:uid="{00000000-0005-0000-0000-0000540E0000}"/>
    <cellStyle name="Ausgabe 3 2 2 2 3 3 2" xfId="7842" xr:uid="{00000000-0005-0000-0000-0000550E0000}"/>
    <cellStyle name="Ausgabe 3 2 2 2 3 3 2 2" xfId="19570" xr:uid="{00000000-0005-0000-0000-0000560E0000}"/>
    <cellStyle name="Ausgabe 3 2 2 2 3 3 2 3" xfId="31297" xr:uid="{00000000-0005-0000-0000-0000570E0000}"/>
    <cellStyle name="Ausgabe 3 2 2 2 3 3 3" xfId="11747" xr:uid="{00000000-0005-0000-0000-0000580E0000}"/>
    <cellStyle name="Ausgabe 3 2 2 2 3 3 3 2" xfId="23475" xr:uid="{00000000-0005-0000-0000-0000590E0000}"/>
    <cellStyle name="Ausgabe 3 2 2 2 3 3 3 3" xfId="35202" xr:uid="{00000000-0005-0000-0000-00005A0E0000}"/>
    <cellStyle name="Ausgabe 3 2 2 2 3 3 4" xfId="15665" xr:uid="{00000000-0005-0000-0000-00005B0E0000}"/>
    <cellStyle name="Ausgabe 3 2 2 2 3 3 5" xfId="27392" xr:uid="{00000000-0005-0000-0000-00005C0E0000}"/>
    <cellStyle name="Ausgabe 3 2 2 2 3 4" xfId="5246" xr:uid="{00000000-0005-0000-0000-00005D0E0000}"/>
    <cellStyle name="Ausgabe 3 2 2 2 3 4 2" xfId="16974" xr:uid="{00000000-0005-0000-0000-00005E0E0000}"/>
    <cellStyle name="Ausgabe 3 2 2 2 3 4 3" xfId="28701" xr:uid="{00000000-0005-0000-0000-00005F0E0000}"/>
    <cellStyle name="Ausgabe 3 2 2 2 3 5" xfId="9151" xr:uid="{00000000-0005-0000-0000-0000600E0000}"/>
    <cellStyle name="Ausgabe 3 2 2 2 3 5 2" xfId="20879" xr:uid="{00000000-0005-0000-0000-0000610E0000}"/>
    <cellStyle name="Ausgabe 3 2 2 2 3 5 3" xfId="32606" xr:uid="{00000000-0005-0000-0000-0000620E0000}"/>
    <cellStyle name="Ausgabe 3 2 2 2 3 6" xfId="13069" xr:uid="{00000000-0005-0000-0000-0000630E0000}"/>
    <cellStyle name="Ausgabe 3 2 2 2 3 7" xfId="24796" xr:uid="{00000000-0005-0000-0000-0000640E0000}"/>
    <cellStyle name="Ausgabe 3 2 2 2 4" xfId="1781" xr:uid="{00000000-0005-0000-0000-0000650E0000}"/>
    <cellStyle name="Ausgabe 3 2 2 2 4 2" xfId="5686" xr:uid="{00000000-0005-0000-0000-0000660E0000}"/>
    <cellStyle name="Ausgabe 3 2 2 2 4 2 2" xfId="17414" xr:uid="{00000000-0005-0000-0000-0000670E0000}"/>
    <cellStyle name="Ausgabe 3 2 2 2 4 2 3" xfId="29141" xr:uid="{00000000-0005-0000-0000-0000680E0000}"/>
    <cellStyle name="Ausgabe 3 2 2 2 4 3" xfId="9591" xr:uid="{00000000-0005-0000-0000-0000690E0000}"/>
    <cellStyle name="Ausgabe 3 2 2 2 4 3 2" xfId="21319" xr:uid="{00000000-0005-0000-0000-00006A0E0000}"/>
    <cellStyle name="Ausgabe 3 2 2 2 4 3 3" xfId="33046" xr:uid="{00000000-0005-0000-0000-00006B0E0000}"/>
    <cellStyle name="Ausgabe 3 2 2 2 4 4" xfId="13509" xr:uid="{00000000-0005-0000-0000-00006C0E0000}"/>
    <cellStyle name="Ausgabe 3 2 2 2 4 5" xfId="25236" xr:uid="{00000000-0005-0000-0000-00006D0E0000}"/>
    <cellStyle name="Ausgabe 3 2 2 2 5" xfId="3079" xr:uid="{00000000-0005-0000-0000-00006E0E0000}"/>
    <cellStyle name="Ausgabe 3 2 2 2 5 2" xfId="6984" xr:uid="{00000000-0005-0000-0000-00006F0E0000}"/>
    <cellStyle name="Ausgabe 3 2 2 2 5 2 2" xfId="18712" xr:uid="{00000000-0005-0000-0000-0000700E0000}"/>
    <cellStyle name="Ausgabe 3 2 2 2 5 2 3" xfId="30439" xr:uid="{00000000-0005-0000-0000-0000710E0000}"/>
    <cellStyle name="Ausgabe 3 2 2 2 5 3" xfId="10889" xr:uid="{00000000-0005-0000-0000-0000720E0000}"/>
    <cellStyle name="Ausgabe 3 2 2 2 5 3 2" xfId="22617" xr:uid="{00000000-0005-0000-0000-0000730E0000}"/>
    <cellStyle name="Ausgabe 3 2 2 2 5 3 3" xfId="34344" xr:uid="{00000000-0005-0000-0000-0000740E0000}"/>
    <cellStyle name="Ausgabe 3 2 2 2 5 4" xfId="14807" xr:uid="{00000000-0005-0000-0000-0000750E0000}"/>
    <cellStyle name="Ausgabe 3 2 2 2 5 5" xfId="26534" xr:uid="{00000000-0005-0000-0000-0000760E0000}"/>
    <cellStyle name="Ausgabe 3 2 2 2 6" xfId="4388" xr:uid="{00000000-0005-0000-0000-0000770E0000}"/>
    <cellStyle name="Ausgabe 3 2 2 2 6 2" xfId="16116" xr:uid="{00000000-0005-0000-0000-0000780E0000}"/>
    <cellStyle name="Ausgabe 3 2 2 2 6 3" xfId="27843" xr:uid="{00000000-0005-0000-0000-0000790E0000}"/>
    <cellStyle name="Ausgabe 3 2 2 2 7" xfId="8293" xr:uid="{00000000-0005-0000-0000-00007A0E0000}"/>
    <cellStyle name="Ausgabe 3 2 2 2 7 2" xfId="20021" xr:uid="{00000000-0005-0000-0000-00007B0E0000}"/>
    <cellStyle name="Ausgabe 3 2 2 2 7 3" xfId="31748" xr:uid="{00000000-0005-0000-0000-00007C0E0000}"/>
    <cellStyle name="Ausgabe 3 2 2 2 8" xfId="12211" xr:uid="{00000000-0005-0000-0000-00007D0E0000}"/>
    <cellStyle name="Ausgabe 3 2 2 2 9" xfId="23938" xr:uid="{00000000-0005-0000-0000-00007E0E0000}"/>
    <cellStyle name="Ausgabe 3 2 2 3" xfId="582" xr:uid="{00000000-0005-0000-0000-00007F0E0000}"/>
    <cellStyle name="Ausgabe 3 2 2 3 2" xfId="1011" xr:uid="{00000000-0005-0000-0000-0000800E0000}"/>
    <cellStyle name="Ausgabe 3 2 2 3 2 2" xfId="2309" xr:uid="{00000000-0005-0000-0000-0000810E0000}"/>
    <cellStyle name="Ausgabe 3 2 2 3 2 2 2" xfId="6214" xr:uid="{00000000-0005-0000-0000-0000820E0000}"/>
    <cellStyle name="Ausgabe 3 2 2 3 2 2 2 2" xfId="17942" xr:uid="{00000000-0005-0000-0000-0000830E0000}"/>
    <cellStyle name="Ausgabe 3 2 2 3 2 2 2 3" xfId="29669" xr:uid="{00000000-0005-0000-0000-0000840E0000}"/>
    <cellStyle name="Ausgabe 3 2 2 3 2 2 3" xfId="10119" xr:uid="{00000000-0005-0000-0000-0000850E0000}"/>
    <cellStyle name="Ausgabe 3 2 2 3 2 2 3 2" xfId="21847" xr:uid="{00000000-0005-0000-0000-0000860E0000}"/>
    <cellStyle name="Ausgabe 3 2 2 3 2 2 3 3" xfId="33574" xr:uid="{00000000-0005-0000-0000-0000870E0000}"/>
    <cellStyle name="Ausgabe 3 2 2 3 2 2 4" xfId="14037" xr:uid="{00000000-0005-0000-0000-0000880E0000}"/>
    <cellStyle name="Ausgabe 3 2 2 3 2 2 5" xfId="25764" xr:uid="{00000000-0005-0000-0000-0000890E0000}"/>
    <cellStyle name="Ausgabe 3 2 2 3 2 3" xfId="3607" xr:uid="{00000000-0005-0000-0000-00008A0E0000}"/>
    <cellStyle name="Ausgabe 3 2 2 3 2 3 2" xfId="7512" xr:uid="{00000000-0005-0000-0000-00008B0E0000}"/>
    <cellStyle name="Ausgabe 3 2 2 3 2 3 2 2" xfId="19240" xr:uid="{00000000-0005-0000-0000-00008C0E0000}"/>
    <cellStyle name="Ausgabe 3 2 2 3 2 3 2 3" xfId="30967" xr:uid="{00000000-0005-0000-0000-00008D0E0000}"/>
    <cellStyle name="Ausgabe 3 2 2 3 2 3 3" xfId="11417" xr:uid="{00000000-0005-0000-0000-00008E0E0000}"/>
    <cellStyle name="Ausgabe 3 2 2 3 2 3 3 2" xfId="23145" xr:uid="{00000000-0005-0000-0000-00008F0E0000}"/>
    <cellStyle name="Ausgabe 3 2 2 3 2 3 3 3" xfId="34872" xr:uid="{00000000-0005-0000-0000-0000900E0000}"/>
    <cellStyle name="Ausgabe 3 2 2 3 2 3 4" xfId="15335" xr:uid="{00000000-0005-0000-0000-0000910E0000}"/>
    <cellStyle name="Ausgabe 3 2 2 3 2 3 5" xfId="27062" xr:uid="{00000000-0005-0000-0000-0000920E0000}"/>
    <cellStyle name="Ausgabe 3 2 2 3 2 4" xfId="4916" xr:uid="{00000000-0005-0000-0000-0000930E0000}"/>
    <cellStyle name="Ausgabe 3 2 2 3 2 4 2" xfId="16644" xr:uid="{00000000-0005-0000-0000-0000940E0000}"/>
    <cellStyle name="Ausgabe 3 2 2 3 2 4 3" xfId="28371" xr:uid="{00000000-0005-0000-0000-0000950E0000}"/>
    <cellStyle name="Ausgabe 3 2 2 3 2 5" xfId="8821" xr:uid="{00000000-0005-0000-0000-0000960E0000}"/>
    <cellStyle name="Ausgabe 3 2 2 3 2 5 2" xfId="20549" xr:uid="{00000000-0005-0000-0000-0000970E0000}"/>
    <cellStyle name="Ausgabe 3 2 2 3 2 5 3" xfId="32276" xr:uid="{00000000-0005-0000-0000-0000980E0000}"/>
    <cellStyle name="Ausgabe 3 2 2 3 2 6" xfId="12739" xr:uid="{00000000-0005-0000-0000-0000990E0000}"/>
    <cellStyle name="Ausgabe 3 2 2 3 2 7" xfId="24466" xr:uid="{00000000-0005-0000-0000-00009A0E0000}"/>
    <cellStyle name="Ausgabe 3 2 2 3 3" xfId="1440" xr:uid="{00000000-0005-0000-0000-00009B0E0000}"/>
    <cellStyle name="Ausgabe 3 2 2 3 3 2" xfId="2738" xr:uid="{00000000-0005-0000-0000-00009C0E0000}"/>
    <cellStyle name="Ausgabe 3 2 2 3 3 2 2" xfId="6643" xr:uid="{00000000-0005-0000-0000-00009D0E0000}"/>
    <cellStyle name="Ausgabe 3 2 2 3 3 2 2 2" xfId="18371" xr:uid="{00000000-0005-0000-0000-00009E0E0000}"/>
    <cellStyle name="Ausgabe 3 2 2 3 3 2 2 3" xfId="30098" xr:uid="{00000000-0005-0000-0000-00009F0E0000}"/>
    <cellStyle name="Ausgabe 3 2 2 3 3 2 3" xfId="10548" xr:uid="{00000000-0005-0000-0000-0000A00E0000}"/>
    <cellStyle name="Ausgabe 3 2 2 3 3 2 3 2" xfId="22276" xr:uid="{00000000-0005-0000-0000-0000A10E0000}"/>
    <cellStyle name="Ausgabe 3 2 2 3 3 2 3 3" xfId="34003" xr:uid="{00000000-0005-0000-0000-0000A20E0000}"/>
    <cellStyle name="Ausgabe 3 2 2 3 3 2 4" xfId="14466" xr:uid="{00000000-0005-0000-0000-0000A30E0000}"/>
    <cellStyle name="Ausgabe 3 2 2 3 3 2 5" xfId="26193" xr:uid="{00000000-0005-0000-0000-0000A40E0000}"/>
    <cellStyle name="Ausgabe 3 2 2 3 3 3" xfId="4036" xr:uid="{00000000-0005-0000-0000-0000A50E0000}"/>
    <cellStyle name="Ausgabe 3 2 2 3 3 3 2" xfId="7941" xr:uid="{00000000-0005-0000-0000-0000A60E0000}"/>
    <cellStyle name="Ausgabe 3 2 2 3 3 3 2 2" xfId="19669" xr:uid="{00000000-0005-0000-0000-0000A70E0000}"/>
    <cellStyle name="Ausgabe 3 2 2 3 3 3 2 3" xfId="31396" xr:uid="{00000000-0005-0000-0000-0000A80E0000}"/>
    <cellStyle name="Ausgabe 3 2 2 3 3 3 3" xfId="11846" xr:uid="{00000000-0005-0000-0000-0000A90E0000}"/>
    <cellStyle name="Ausgabe 3 2 2 3 3 3 3 2" xfId="23574" xr:uid="{00000000-0005-0000-0000-0000AA0E0000}"/>
    <cellStyle name="Ausgabe 3 2 2 3 3 3 3 3" xfId="35301" xr:uid="{00000000-0005-0000-0000-0000AB0E0000}"/>
    <cellStyle name="Ausgabe 3 2 2 3 3 3 4" xfId="15764" xr:uid="{00000000-0005-0000-0000-0000AC0E0000}"/>
    <cellStyle name="Ausgabe 3 2 2 3 3 3 5" xfId="27491" xr:uid="{00000000-0005-0000-0000-0000AD0E0000}"/>
    <cellStyle name="Ausgabe 3 2 2 3 3 4" xfId="5345" xr:uid="{00000000-0005-0000-0000-0000AE0E0000}"/>
    <cellStyle name="Ausgabe 3 2 2 3 3 4 2" xfId="17073" xr:uid="{00000000-0005-0000-0000-0000AF0E0000}"/>
    <cellStyle name="Ausgabe 3 2 2 3 3 4 3" xfId="28800" xr:uid="{00000000-0005-0000-0000-0000B00E0000}"/>
    <cellStyle name="Ausgabe 3 2 2 3 3 5" xfId="9250" xr:uid="{00000000-0005-0000-0000-0000B10E0000}"/>
    <cellStyle name="Ausgabe 3 2 2 3 3 5 2" xfId="20978" xr:uid="{00000000-0005-0000-0000-0000B20E0000}"/>
    <cellStyle name="Ausgabe 3 2 2 3 3 5 3" xfId="32705" xr:uid="{00000000-0005-0000-0000-0000B30E0000}"/>
    <cellStyle name="Ausgabe 3 2 2 3 3 6" xfId="13168" xr:uid="{00000000-0005-0000-0000-0000B40E0000}"/>
    <cellStyle name="Ausgabe 3 2 2 3 3 7" xfId="24895" xr:uid="{00000000-0005-0000-0000-0000B50E0000}"/>
    <cellStyle name="Ausgabe 3 2 2 3 4" xfId="1880" xr:uid="{00000000-0005-0000-0000-0000B60E0000}"/>
    <cellStyle name="Ausgabe 3 2 2 3 4 2" xfId="5785" xr:uid="{00000000-0005-0000-0000-0000B70E0000}"/>
    <cellStyle name="Ausgabe 3 2 2 3 4 2 2" xfId="17513" xr:uid="{00000000-0005-0000-0000-0000B80E0000}"/>
    <cellStyle name="Ausgabe 3 2 2 3 4 2 3" xfId="29240" xr:uid="{00000000-0005-0000-0000-0000B90E0000}"/>
    <cellStyle name="Ausgabe 3 2 2 3 4 3" xfId="9690" xr:uid="{00000000-0005-0000-0000-0000BA0E0000}"/>
    <cellStyle name="Ausgabe 3 2 2 3 4 3 2" xfId="21418" xr:uid="{00000000-0005-0000-0000-0000BB0E0000}"/>
    <cellStyle name="Ausgabe 3 2 2 3 4 3 3" xfId="33145" xr:uid="{00000000-0005-0000-0000-0000BC0E0000}"/>
    <cellStyle name="Ausgabe 3 2 2 3 4 4" xfId="13608" xr:uid="{00000000-0005-0000-0000-0000BD0E0000}"/>
    <cellStyle name="Ausgabe 3 2 2 3 4 5" xfId="25335" xr:uid="{00000000-0005-0000-0000-0000BE0E0000}"/>
    <cellStyle name="Ausgabe 3 2 2 3 5" xfId="3178" xr:uid="{00000000-0005-0000-0000-0000BF0E0000}"/>
    <cellStyle name="Ausgabe 3 2 2 3 5 2" xfId="7083" xr:uid="{00000000-0005-0000-0000-0000C00E0000}"/>
    <cellStyle name="Ausgabe 3 2 2 3 5 2 2" xfId="18811" xr:uid="{00000000-0005-0000-0000-0000C10E0000}"/>
    <cellStyle name="Ausgabe 3 2 2 3 5 2 3" xfId="30538" xr:uid="{00000000-0005-0000-0000-0000C20E0000}"/>
    <cellStyle name="Ausgabe 3 2 2 3 5 3" xfId="10988" xr:uid="{00000000-0005-0000-0000-0000C30E0000}"/>
    <cellStyle name="Ausgabe 3 2 2 3 5 3 2" xfId="22716" xr:uid="{00000000-0005-0000-0000-0000C40E0000}"/>
    <cellStyle name="Ausgabe 3 2 2 3 5 3 3" xfId="34443" xr:uid="{00000000-0005-0000-0000-0000C50E0000}"/>
    <cellStyle name="Ausgabe 3 2 2 3 5 4" xfId="14906" xr:uid="{00000000-0005-0000-0000-0000C60E0000}"/>
    <cellStyle name="Ausgabe 3 2 2 3 5 5" xfId="26633" xr:uid="{00000000-0005-0000-0000-0000C70E0000}"/>
    <cellStyle name="Ausgabe 3 2 2 3 6" xfId="4487" xr:uid="{00000000-0005-0000-0000-0000C80E0000}"/>
    <cellStyle name="Ausgabe 3 2 2 3 6 2" xfId="16215" xr:uid="{00000000-0005-0000-0000-0000C90E0000}"/>
    <cellStyle name="Ausgabe 3 2 2 3 6 3" xfId="27942" xr:uid="{00000000-0005-0000-0000-0000CA0E0000}"/>
    <cellStyle name="Ausgabe 3 2 2 3 7" xfId="8392" xr:uid="{00000000-0005-0000-0000-0000CB0E0000}"/>
    <cellStyle name="Ausgabe 3 2 2 3 7 2" xfId="20120" xr:uid="{00000000-0005-0000-0000-0000CC0E0000}"/>
    <cellStyle name="Ausgabe 3 2 2 3 7 3" xfId="31847" xr:uid="{00000000-0005-0000-0000-0000CD0E0000}"/>
    <cellStyle name="Ausgabe 3 2 2 3 8" xfId="12310" xr:uid="{00000000-0005-0000-0000-0000CE0E0000}"/>
    <cellStyle name="Ausgabe 3 2 2 3 9" xfId="24037" xr:uid="{00000000-0005-0000-0000-0000CF0E0000}"/>
    <cellStyle name="Ausgabe 3 2 2 4" xfId="813" xr:uid="{00000000-0005-0000-0000-0000D00E0000}"/>
    <cellStyle name="Ausgabe 3 2 2 4 2" xfId="2111" xr:uid="{00000000-0005-0000-0000-0000D10E0000}"/>
    <cellStyle name="Ausgabe 3 2 2 4 2 2" xfId="6016" xr:uid="{00000000-0005-0000-0000-0000D20E0000}"/>
    <cellStyle name="Ausgabe 3 2 2 4 2 2 2" xfId="17744" xr:uid="{00000000-0005-0000-0000-0000D30E0000}"/>
    <cellStyle name="Ausgabe 3 2 2 4 2 2 3" xfId="29471" xr:uid="{00000000-0005-0000-0000-0000D40E0000}"/>
    <cellStyle name="Ausgabe 3 2 2 4 2 3" xfId="9921" xr:uid="{00000000-0005-0000-0000-0000D50E0000}"/>
    <cellStyle name="Ausgabe 3 2 2 4 2 3 2" xfId="21649" xr:uid="{00000000-0005-0000-0000-0000D60E0000}"/>
    <cellStyle name="Ausgabe 3 2 2 4 2 3 3" xfId="33376" xr:uid="{00000000-0005-0000-0000-0000D70E0000}"/>
    <cellStyle name="Ausgabe 3 2 2 4 2 4" xfId="13839" xr:uid="{00000000-0005-0000-0000-0000D80E0000}"/>
    <cellStyle name="Ausgabe 3 2 2 4 2 5" xfId="25566" xr:uid="{00000000-0005-0000-0000-0000D90E0000}"/>
    <cellStyle name="Ausgabe 3 2 2 4 3" xfId="3409" xr:uid="{00000000-0005-0000-0000-0000DA0E0000}"/>
    <cellStyle name="Ausgabe 3 2 2 4 3 2" xfId="7314" xr:uid="{00000000-0005-0000-0000-0000DB0E0000}"/>
    <cellStyle name="Ausgabe 3 2 2 4 3 2 2" xfId="19042" xr:uid="{00000000-0005-0000-0000-0000DC0E0000}"/>
    <cellStyle name="Ausgabe 3 2 2 4 3 2 3" xfId="30769" xr:uid="{00000000-0005-0000-0000-0000DD0E0000}"/>
    <cellStyle name="Ausgabe 3 2 2 4 3 3" xfId="11219" xr:uid="{00000000-0005-0000-0000-0000DE0E0000}"/>
    <cellStyle name="Ausgabe 3 2 2 4 3 3 2" xfId="22947" xr:uid="{00000000-0005-0000-0000-0000DF0E0000}"/>
    <cellStyle name="Ausgabe 3 2 2 4 3 3 3" xfId="34674" xr:uid="{00000000-0005-0000-0000-0000E00E0000}"/>
    <cellStyle name="Ausgabe 3 2 2 4 3 4" xfId="15137" xr:uid="{00000000-0005-0000-0000-0000E10E0000}"/>
    <cellStyle name="Ausgabe 3 2 2 4 3 5" xfId="26864" xr:uid="{00000000-0005-0000-0000-0000E20E0000}"/>
    <cellStyle name="Ausgabe 3 2 2 4 4" xfId="4718" xr:uid="{00000000-0005-0000-0000-0000E30E0000}"/>
    <cellStyle name="Ausgabe 3 2 2 4 4 2" xfId="16446" xr:uid="{00000000-0005-0000-0000-0000E40E0000}"/>
    <cellStyle name="Ausgabe 3 2 2 4 4 3" xfId="28173" xr:uid="{00000000-0005-0000-0000-0000E50E0000}"/>
    <cellStyle name="Ausgabe 3 2 2 4 5" xfId="8623" xr:uid="{00000000-0005-0000-0000-0000E60E0000}"/>
    <cellStyle name="Ausgabe 3 2 2 4 5 2" xfId="20351" xr:uid="{00000000-0005-0000-0000-0000E70E0000}"/>
    <cellStyle name="Ausgabe 3 2 2 4 5 3" xfId="32078" xr:uid="{00000000-0005-0000-0000-0000E80E0000}"/>
    <cellStyle name="Ausgabe 3 2 2 4 6" xfId="12541" xr:uid="{00000000-0005-0000-0000-0000E90E0000}"/>
    <cellStyle name="Ausgabe 3 2 2 4 7" xfId="24268" xr:uid="{00000000-0005-0000-0000-0000EA0E0000}"/>
    <cellStyle name="Ausgabe 3 2 2 5" xfId="1242" xr:uid="{00000000-0005-0000-0000-0000EB0E0000}"/>
    <cellStyle name="Ausgabe 3 2 2 5 2" xfId="2540" xr:uid="{00000000-0005-0000-0000-0000EC0E0000}"/>
    <cellStyle name="Ausgabe 3 2 2 5 2 2" xfId="6445" xr:uid="{00000000-0005-0000-0000-0000ED0E0000}"/>
    <cellStyle name="Ausgabe 3 2 2 5 2 2 2" xfId="18173" xr:uid="{00000000-0005-0000-0000-0000EE0E0000}"/>
    <cellStyle name="Ausgabe 3 2 2 5 2 2 3" xfId="29900" xr:uid="{00000000-0005-0000-0000-0000EF0E0000}"/>
    <cellStyle name="Ausgabe 3 2 2 5 2 3" xfId="10350" xr:uid="{00000000-0005-0000-0000-0000F00E0000}"/>
    <cellStyle name="Ausgabe 3 2 2 5 2 3 2" xfId="22078" xr:uid="{00000000-0005-0000-0000-0000F10E0000}"/>
    <cellStyle name="Ausgabe 3 2 2 5 2 3 3" xfId="33805" xr:uid="{00000000-0005-0000-0000-0000F20E0000}"/>
    <cellStyle name="Ausgabe 3 2 2 5 2 4" xfId="14268" xr:uid="{00000000-0005-0000-0000-0000F30E0000}"/>
    <cellStyle name="Ausgabe 3 2 2 5 2 5" xfId="25995" xr:uid="{00000000-0005-0000-0000-0000F40E0000}"/>
    <cellStyle name="Ausgabe 3 2 2 5 3" xfId="3838" xr:uid="{00000000-0005-0000-0000-0000F50E0000}"/>
    <cellStyle name="Ausgabe 3 2 2 5 3 2" xfId="7743" xr:uid="{00000000-0005-0000-0000-0000F60E0000}"/>
    <cellStyle name="Ausgabe 3 2 2 5 3 2 2" xfId="19471" xr:uid="{00000000-0005-0000-0000-0000F70E0000}"/>
    <cellStyle name="Ausgabe 3 2 2 5 3 2 3" xfId="31198" xr:uid="{00000000-0005-0000-0000-0000F80E0000}"/>
    <cellStyle name="Ausgabe 3 2 2 5 3 3" xfId="11648" xr:uid="{00000000-0005-0000-0000-0000F90E0000}"/>
    <cellStyle name="Ausgabe 3 2 2 5 3 3 2" xfId="23376" xr:uid="{00000000-0005-0000-0000-0000FA0E0000}"/>
    <cellStyle name="Ausgabe 3 2 2 5 3 3 3" xfId="35103" xr:uid="{00000000-0005-0000-0000-0000FB0E0000}"/>
    <cellStyle name="Ausgabe 3 2 2 5 3 4" xfId="15566" xr:uid="{00000000-0005-0000-0000-0000FC0E0000}"/>
    <cellStyle name="Ausgabe 3 2 2 5 3 5" xfId="27293" xr:uid="{00000000-0005-0000-0000-0000FD0E0000}"/>
    <cellStyle name="Ausgabe 3 2 2 5 4" xfId="5147" xr:uid="{00000000-0005-0000-0000-0000FE0E0000}"/>
    <cellStyle name="Ausgabe 3 2 2 5 4 2" xfId="16875" xr:uid="{00000000-0005-0000-0000-0000FF0E0000}"/>
    <cellStyle name="Ausgabe 3 2 2 5 4 3" xfId="28602" xr:uid="{00000000-0005-0000-0000-0000000F0000}"/>
    <cellStyle name="Ausgabe 3 2 2 5 5" xfId="9052" xr:uid="{00000000-0005-0000-0000-0000010F0000}"/>
    <cellStyle name="Ausgabe 3 2 2 5 5 2" xfId="20780" xr:uid="{00000000-0005-0000-0000-0000020F0000}"/>
    <cellStyle name="Ausgabe 3 2 2 5 5 3" xfId="32507" xr:uid="{00000000-0005-0000-0000-0000030F0000}"/>
    <cellStyle name="Ausgabe 3 2 2 5 6" xfId="12970" xr:uid="{00000000-0005-0000-0000-0000040F0000}"/>
    <cellStyle name="Ausgabe 3 2 2 5 7" xfId="24697" xr:uid="{00000000-0005-0000-0000-0000050F0000}"/>
    <cellStyle name="Ausgabe 3 2 2 6" xfId="1682" xr:uid="{00000000-0005-0000-0000-0000060F0000}"/>
    <cellStyle name="Ausgabe 3 2 2 6 2" xfId="5587" xr:uid="{00000000-0005-0000-0000-0000070F0000}"/>
    <cellStyle name="Ausgabe 3 2 2 6 2 2" xfId="17315" xr:uid="{00000000-0005-0000-0000-0000080F0000}"/>
    <cellStyle name="Ausgabe 3 2 2 6 2 3" xfId="29042" xr:uid="{00000000-0005-0000-0000-0000090F0000}"/>
    <cellStyle name="Ausgabe 3 2 2 6 3" xfId="9492" xr:uid="{00000000-0005-0000-0000-00000A0F0000}"/>
    <cellStyle name="Ausgabe 3 2 2 6 3 2" xfId="21220" xr:uid="{00000000-0005-0000-0000-00000B0F0000}"/>
    <cellStyle name="Ausgabe 3 2 2 6 3 3" xfId="32947" xr:uid="{00000000-0005-0000-0000-00000C0F0000}"/>
    <cellStyle name="Ausgabe 3 2 2 6 4" xfId="13410" xr:uid="{00000000-0005-0000-0000-00000D0F0000}"/>
    <cellStyle name="Ausgabe 3 2 2 6 5" xfId="25137" xr:uid="{00000000-0005-0000-0000-00000E0F0000}"/>
    <cellStyle name="Ausgabe 3 2 2 7" xfId="2980" xr:uid="{00000000-0005-0000-0000-00000F0F0000}"/>
    <cellStyle name="Ausgabe 3 2 2 7 2" xfId="6885" xr:uid="{00000000-0005-0000-0000-0000100F0000}"/>
    <cellStyle name="Ausgabe 3 2 2 7 2 2" xfId="18613" xr:uid="{00000000-0005-0000-0000-0000110F0000}"/>
    <cellStyle name="Ausgabe 3 2 2 7 2 3" xfId="30340" xr:uid="{00000000-0005-0000-0000-0000120F0000}"/>
    <cellStyle name="Ausgabe 3 2 2 7 3" xfId="10790" xr:uid="{00000000-0005-0000-0000-0000130F0000}"/>
    <cellStyle name="Ausgabe 3 2 2 7 3 2" xfId="22518" xr:uid="{00000000-0005-0000-0000-0000140F0000}"/>
    <cellStyle name="Ausgabe 3 2 2 7 3 3" xfId="34245" xr:uid="{00000000-0005-0000-0000-0000150F0000}"/>
    <cellStyle name="Ausgabe 3 2 2 7 4" xfId="14708" xr:uid="{00000000-0005-0000-0000-0000160F0000}"/>
    <cellStyle name="Ausgabe 3 2 2 7 5" xfId="26435" xr:uid="{00000000-0005-0000-0000-0000170F0000}"/>
    <cellStyle name="Ausgabe 3 2 2 8" xfId="4289" xr:uid="{00000000-0005-0000-0000-0000180F0000}"/>
    <cellStyle name="Ausgabe 3 2 2 8 2" xfId="16017" xr:uid="{00000000-0005-0000-0000-0000190F0000}"/>
    <cellStyle name="Ausgabe 3 2 2 8 3" xfId="27744" xr:uid="{00000000-0005-0000-0000-00001A0F0000}"/>
    <cellStyle name="Ausgabe 3 2 2 9" xfId="8194" xr:uid="{00000000-0005-0000-0000-00001B0F0000}"/>
    <cellStyle name="Ausgabe 3 2 2 9 2" xfId="19922" xr:uid="{00000000-0005-0000-0000-00001C0F0000}"/>
    <cellStyle name="Ausgabe 3 2 2 9 3" xfId="31649" xr:uid="{00000000-0005-0000-0000-00001D0F0000}"/>
    <cellStyle name="Ausgabe 3 2 3" xfId="406" xr:uid="{00000000-0005-0000-0000-00001E0F0000}"/>
    <cellStyle name="Ausgabe 3 2 3 10" xfId="12134" xr:uid="{00000000-0005-0000-0000-00001F0F0000}"/>
    <cellStyle name="Ausgabe 3 2 3 11" xfId="23861" xr:uid="{00000000-0005-0000-0000-0000200F0000}"/>
    <cellStyle name="Ausgabe 3 2 3 2" xfId="505" xr:uid="{00000000-0005-0000-0000-0000210F0000}"/>
    <cellStyle name="Ausgabe 3 2 3 2 2" xfId="934" xr:uid="{00000000-0005-0000-0000-0000220F0000}"/>
    <cellStyle name="Ausgabe 3 2 3 2 2 2" xfId="2232" xr:uid="{00000000-0005-0000-0000-0000230F0000}"/>
    <cellStyle name="Ausgabe 3 2 3 2 2 2 2" xfId="6137" xr:uid="{00000000-0005-0000-0000-0000240F0000}"/>
    <cellStyle name="Ausgabe 3 2 3 2 2 2 2 2" xfId="17865" xr:uid="{00000000-0005-0000-0000-0000250F0000}"/>
    <cellStyle name="Ausgabe 3 2 3 2 2 2 2 3" xfId="29592" xr:uid="{00000000-0005-0000-0000-0000260F0000}"/>
    <cellStyle name="Ausgabe 3 2 3 2 2 2 3" xfId="10042" xr:uid="{00000000-0005-0000-0000-0000270F0000}"/>
    <cellStyle name="Ausgabe 3 2 3 2 2 2 3 2" xfId="21770" xr:uid="{00000000-0005-0000-0000-0000280F0000}"/>
    <cellStyle name="Ausgabe 3 2 3 2 2 2 3 3" xfId="33497" xr:uid="{00000000-0005-0000-0000-0000290F0000}"/>
    <cellStyle name="Ausgabe 3 2 3 2 2 2 4" xfId="13960" xr:uid="{00000000-0005-0000-0000-00002A0F0000}"/>
    <cellStyle name="Ausgabe 3 2 3 2 2 2 5" xfId="25687" xr:uid="{00000000-0005-0000-0000-00002B0F0000}"/>
    <cellStyle name="Ausgabe 3 2 3 2 2 3" xfId="3530" xr:uid="{00000000-0005-0000-0000-00002C0F0000}"/>
    <cellStyle name="Ausgabe 3 2 3 2 2 3 2" xfId="7435" xr:uid="{00000000-0005-0000-0000-00002D0F0000}"/>
    <cellStyle name="Ausgabe 3 2 3 2 2 3 2 2" xfId="19163" xr:uid="{00000000-0005-0000-0000-00002E0F0000}"/>
    <cellStyle name="Ausgabe 3 2 3 2 2 3 2 3" xfId="30890" xr:uid="{00000000-0005-0000-0000-00002F0F0000}"/>
    <cellStyle name="Ausgabe 3 2 3 2 2 3 3" xfId="11340" xr:uid="{00000000-0005-0000-0000-0000300F0000}"/>
    <cellStyle name="Ausgabe 3 2 3 2 2 3 3 2" xfId="23068" xr:uid="{00000000-0005-0000-0000-0000310F0000}"/>
    <cellStyle name="Ausgabe 3 2 3 2 2 3 3 3" xfId="34795" xr:uid="{00000000-0005-0000-0000-0000320F0000}"/>
    <cellStyle name="Ausgabe 3 2 3 2 2 3 4" xfId="15258" xr:uid="{00000000-0005-0000-0000-0000330F0000}"/>
    <cellStyle name="Ausgabe 3 2 3 2 2 3 5" xfId="26985" xr:uid="{00000000-0005-0000-0000-0000340F0000}"/>
    <cellStyle name="Ausgabe 3 2 3 2 2 4" xfId="4839" xr:uid="{00000000-0005-0000-0000-0000350F0000}"/>
    <cellStyle name="Ausgabe 3 2 3 2 2 4 2" xfId="16567" xr:uid="{00000000-0005-0000-0000-0000360F0000}"/>
    <cellStyle name="Ausgabe 3 2 3 2 2 4 3" xfId="28294" xr:uid="{00000000-0005-0000-0000-0000370F0000}"/>
    <cellStyle name="Ausgabe 3 2 3 2 2 5" xfId="8744" xr:uid="{00000000-0005-0000-0000-0000380F0000}"/>
    <cellStyle name="Ausgabe 3 2 3 2 2 5 2" xfId="20472" xr:uid="{00000000-0005-0000-0000-0000390F0000}"/>
    <cellStyle name="Ausgabe 3 2 3 2 2 5 3" xfId="32199" xr:uid="{00000000-0005-0000-0000-00003A0F0000}"/>
    <cellStyle name="Ausgabe 3 2 3 2 2 6" xfId="12662" xr:uid="{00000000-0005-0000-0000-00003B0F0000}"/>
    <cellStyle name="Ausgabe 3 2 3 2 2 7" xfId="24389" xr:uid="{00000000-0005-0000-0000-00003C0F0000}"/>
    <cellStyle name="Ausgabe 3 2 3 2 3" xfId="1363" xr:uid="{00000000-0005-0000-0000-00003D0F0000}"/>
    <cellStyle name="Ausgabe 3 2 3 2 3 2" xfId="2661" xr:uid="{00000000-0005-0000-0000-00003E0F0000}"/>
    <cellStyle name="Ausgabe 3 2 3 2 3 2 2" xfId="6566" xr:uid="{00000000-0005-0000-0000-00003F0F0000}"/>
    <cellStyle name="Ausgabe 3 2 3 2 3 2 2 2" xfId="18294" xr:uid="{00000000-0005-0000-0000-0000400F0000}"/>
    <cellStyle name="Ausgabe 3 2 3 2 3 2 2 3" xfId="30021" xr:uid="{00000000-0005-0000-0000-0000410F0000}"/>
    <cellStyle name="Ausgabe 3 2 3 2 3 2 3" xfId="10471" xr:uid="{00000000-0005-0000-0000-0000420F0000}"/>
    <cellStyle name="Ausgabe 3 2 3 2 3 2 3 2" xfId="22199" xr:uid="{00000000-0005-0000-0000-0000430F0000}"/>
    <cellStyle name="Ausgabe 3 2 3 2 3 2 3 3" xfId="33926" xr:uid="{00000000-0005-0000-0000-0000440F0000}"/>
    <cellStyle name="Ausgabe 3 2 3 2 3 2 4" xfId="14389" xr:uid="{00000000-0005-0000-0000-0000450F0000}"/>
    <cellStyle name="Ausgabe 3 2 3 2 3 2 5" xfId="26116" xr:uid="{00000000-0005-0000-0000-0000460F0000}"/>
    <cellStyle name="Ausgabe 3 2 3 2 3 3" xfId="3959" xr:uid="{00000000-0005-0000-0000-0000470F0000}"/>
    <cellStyle name="Ausgabe 3 2 3 2 3 3 2" xfId="7864" xr:uid="{00000000-0005-0000-0000-0000480F0000}"/>
    <cellStyle name="Ausgabe 3 2 3 2 3 3 2 2" xfId="19592" xr:uid="{00000000-0005-0000-0000-0000490F0000}"/>
    <cellStyle name="Ausgabe 3 2 3 2 3 3 2 3" xfId="31319" xr:uid="{00000000-0005-0000-0000-00004A0F0000}"/>
    <cellStyle name="Ausgabe 3 2 3 2 3 3 3" xfId="11769" xr:uid="{00000000-0005-0000-0000-00004B0F0000}"/>
    <cellStyle name="Ausgabe 3 2 3 2 3 3 3 2" xfId="23497" xr:uid="{00000000-0005-0000-0000-00004C0F0000}"/>
    <cellStyle name="Ausgabe 3 2 3 2 3 3 3 3" xfId="35224" xr:uid="{00000000-0005-0000-0000-00004D0F0000}"/>
    <cellStyle name="Ausgabe 3 2 3 2 3 3 4" xfId="15687" xr:uid="{00000000-0005-0000-0000-00004E0F0000}"/>
    <cellStyle name="Ausgabe 3 2 3 2 3 3 5" xfId="27414" xr:uid="{00000000-0005-0000-0000-00004F0F0000}"/>
    <cellStyle name="Ausgabe 3 2 3 2 3 4" xfId="5268" xr:uid="{00000000-0005-0000-0000-0000500F0000}"/>
    <cellStyle name="Ausgabe 3 2 3 2 3 4 2" xfId="16996" xr:uid="{00000000-0005-0000-0000-0000510F0000}"/>
    <cellStyle name="Ausgabe 3 2 3 2 3 4 3" xfId="28723" xr:uid="{00000000-0005-0000-0000-0000520F0000}"/>
    <cellStyle name="Ausgabe 3 2 3 2 3 5" xfId="9173" xr:uid="{00000000-0005-0000-0000-0000530F0000}"/>
    <cellStyle name="Ausgabe 3 2 3 2 3 5 2" xfId="20901" xr:uid="{00000000-0005-0000-0000-0000540F0000}"/>
    <cellStyle name="Ausgabe 3 2 3 2 3 5 3" xfId="32628" xr:uid="{00000000-0005-0000-0000-0000550F0000}"/>
    <cellStyle name="Ausgabe 3 2 3 2 3 6" xfId="13091" xr:uid="{00000000-0005-0000-0000-0000560F0000}"/>
    <cellStyle name="Ausgabe 3 2 3 2 3 7" xfId="24818" xr:uid="{00000000-0005-0000-0000-0000570F0000}"/>
    <cellStyle name="Ausgabe 3 2 3 2 4" xfId="1803" xr:uid="{00000000-0005-0000-0000-0000580F0000}"/>
    <cellStyle name="Ausgabe 3 2 3 2 4 2" xfId="5708" xr:uid="{00000000-0005-0000-0000-0000590F0000}"/>
    <cellStyle name="Ausgabe 3 2 3 2 4 2 2" xfId="17436" xr:uid="{00000000-0005-0000-0000-00005A0F0000}"/>
    <cellStyle name="Ausgabe 3 2 3 2 4 2 3" xfId="29163" xr:uid="{00000000-0005-0000-0000-00005B0F0000}"/>
    <cellStyle name="Ausgabe 3 2 3 2 4 3" xfId="9613" xr:uid="{00000000-0005-0000-0000-00005C0F0000}"/>
    <cellStyle name="Ausgabe 3 2 3 2 4 3 2" xfId="21341" xr:uid="{00000000-0005-0000-0000-00005D0F0000}"/>
    <cellStyle name="Ausgabe 3 2 3 2 4 3 3" xfId="33068" xr:uid="{00000000-0005-0000-0000-00005E0F0000}"/>
    <cellStyle name="Ausgabe 3 2 3 2 4 4" xfId="13531" xr:uid="{00000000-0005-0000-0000-00005F0F0000}"/>
    <cellStyle name="Ausgabe 3 2 3 2 4 5" xfId="25258" xr:uid="{00000000-0005-0000-0000-0000600F0000}"/>
    <cellStyle name="Ausgabe 3 2 3 2 5" xfId="3101" xr:uid="{00000000-0005-0000-0000-0000610F0000}"/>
    <cellStyle name="Ausgabe 3 2 3 2 5 2" xfId="7006" xr:uid="{00000000-0005-0000-0000-0000620F0000}"/>
    <cellStyle name="Ausgabe 3 2 3 2 5 2 2" xfId="18734" xr:uid="{00000000-0005-0000-0000-0000630F0000}"/>
    <cellStyle name="Ausgabe 3 2 3 2 5 2 3" xfId="30461" xr:uid="{00000000-0005-0000-0000-0000640F0000}"/>
    <cellStyle name="Ausgabe 3 2 3 2 5 3" xfId="10911" xr:uid="{00000000-0005-0000-0000-0000650F0000}"/>
    <cellStyle name="Ausgabe 3 2 3 2 5 3 2" xfId="22639" xr:uid="{00000000-0005-0000-0000-0000660F0000}"/>
    <cellStyle name="Ausgabe 3 2 3 2 5 3 3" xfId="34366" xr:uid="{00000000-0005-0000-0000-0000670F0000}"/>
    <cellStyle name="Ausgabe 3 2 3 2 5 4" xfId="14829" xr:uid="{00000000-0005-0000-0000-0000680F0000}"/>
    <cellStyle name="Ausgabe 3 2 3 2 5 5" xfId="26556" xr:uid="{00000000-0005-0000-0000-0000690F0000}"/>
    <cellStyle name="Ausgabe 3 2 3 2 6" xfId="4410" xr:uid="{00000000-0005-0000-0000-00006A0F0000}"/>
    <cellStyle name="Ausgabe 3 2 3 2 6 2" xfId="16138" xr:uid="{00000000-0005-0000-0000-00006B0F0000}"/>
    <cellStyle name="Ausgabe 3 2 3 2 6 3" xfId="27865" xr:uid="{00000000-0005-0000-0000-00006C0F0000}"/>
    <cellStyle name="Ausgabe 3 2 3 2 7" xfId="8315" xr:uid="{00000000-0005-0000-0000-00006D0F0000}"/>
    <cellStyle name="Ausgabe 3 2 3 2 7 2" xfId="20043" xr:uid="{00000000-0005-0000-0000-00006E0F0000}"/>
    <cellStyle name="Ausgabe 3 2 3 2 7 3" xfId="31770" xr:uid="{00000000-0005-0000-0000-00006F0F0000}"/>
    <cellStyle name="Ausgabe 3 2 3 2 8" xfId="12233" xr:uid="{00000000-0005-0000-0000-0000700F0000}"/>
    <cellStyle name="Ausgabe 3 2 3 2 9" xfId="23960" xr:uid="{00000000-0005-0000-0000-0000710F0000}"/>
    <cellStyle name="Ausgabe 3 2 3 3" xfId="604" xr:uid="{00000000-0005-0000-0000-0000720F0000}"/>
    <cellStyle name="Ausgabe 3 2 3 3 2" xfId="1033" xr:uid="{00000000-0005-0000-0000-0000730F0000}"/>
    <cellStyle name="Ausgabe 3 2 3 3 2 2" xfId="2331" xr:uid="{00000000-0005-0000-0000-0000740F0000}"/>
    <cellStyle name="Ausgabe 3 2 3 3 2 2 2" xfId="6236" xr:uid="{00000000-0005-0000-0000-0000750F0000}"/>
    <cellStyle name="Ausgabe 3 2 3 3 2 2 2 2" xfId="17964" xr:uid="{00000000-0005-0000-0000-0000760F0000}"/>
    <cellStyle name="Ausgabe 3 2 3 3 2 2 2 3" xfId="29691" xr:uid="{00000000-0005-0000-0000-0000770F0000}"/>
    <cellStyle name="Ausgabe 3 2 3 3 2 2 3" xfId="10141" xr:uid="{00000000-0005-0000-0000-0000780F0000}"/>
    <cellStyle name="Ausgabe 3 2 3 3 2 2 3 2" xfId="21869" xr:uid="{00000000-0005-0000-0000-0000790F0000}"/>
    <cellStyle name="Ausgabe 3 2 3 3 2 2 3 3" xfId="33596" xr:uid="{00000000-0005-0000-0000-00007A0F0000}"/>
    <cellStyle name="Ausgabe 3 2 3 3 2 2 4" xfId="14059" xr:uid="{00000000-0005-0000-0000-00007B0F0000}"/>
    <cellStyle name="Ausgabe 3 2 3 3 2 2 5" xfId="25786" xr:uid="{00000000-0005-0000-0000-00007C0F0000}"/>
    <cellStyle name="Ausgabe 3 2 3 3 2 3" xfId="3629" xr:uid="{00000000-0005-0000-0000-00007D0F0000}"/>
    <cellStyle name="Ausgabe 3 2 3 3 2 3 2" xfId="7534" xr:uid="{00000000-0005-0000-0000-00007E0F0000}"/>
    <cellStyle name="Ausgabe 3 2 3 3 2 3 2 2" xfId="19262" xr:uid="{00000000-0005-0000-0000-00007F0F0000}"/>
    <cellStyle name="Ausgabe 3 2 3 3 2 3 2 3" xfId="30989" xr:uid="{00000000-0005-0000-0000-0000800F0000}"/>
    <cellStyle name="Ausgabe 3 2 3 3 2 3 3" xfId="11439" xr:uid="{00000000-0005-0000-0000-0000810F0000}"/>
    <cellStyle name="Ausgabe 3 2 3 3 2 3 3 2" xfId="23167" xr:uid="{00000000-0005-0000-0000-0000820F0000}"/>
    <cellStyle name="Ausgabe 3 2 3 3 2 3 3 3" xfId="34894" xr:uid="{00000000-0005-0000-0000-0000830F0000}"/>
    <cellStyle name="Ausgabe 3 2 3 3 2 3 4" xfId="15357" xr:uid="{00000000-0005-0000-0000-0000840F0000}"/>
    <cellStyle name="Ausgabe 3 2 3 3 2 3 5" xfId="27084" xr:uid="{00000000-0005-0000-0000-0000850F0000}"/>
    <cellStyle name="Ausgabe 3 2 3 3 2 4" xfId="4938" xr:uid="{00000000-0005-0000-0000-0000860F0000}"/>
    <cellStyle name="Ausgabe 3 2 3 3 2 4 2" xfId="16666" xr:uid="{00000000-0005-0000-0000-0000870F0000}"/>
    <cellStyle name="Ausgabe 3 2 3 3 2 4 3" xfId="28393" xr:uid="{00000000-0005-0000-0000-0000880F0000}"/>
    <cellStyle name="Ausgabe 3 2 3 3 2 5" xfId="8843" xr:uid="{00000000-0005-0000-0000-0000890F0000}"/>
    <cellStyle name="Ausgabe 3 2 3 3 2 5 2" xfId="20571" xr:uid="{00000000-0005-0000-0000-00008A0F0000}"/>
    <cellStyle name="Ausgabe 3 2 3 3 2 5 3" xfId="32298" xr:uid="{00000000-0005-0000-0000-00008B0F0000}"/>
    <cellStyle name="Ausgabe 3 2 3 3 2 6" xfId="12761" xr:uid="{00000000-0005-0000-0000-00008C0F0000}"/>
    <cellStyle name="Ausgabe 3 2 3 3 2 7" xfId="24488" xr:uid="{00000000-0005-0000-0000-00008D0F0000}"/>
    <cellStyle name="Ausgabe 3 2 3 3 3" xfId="1462" xr:uid="{00000000-0005-0000-0000-00008E0F0000}"/>
    <cellStyle name="Ausgabe 3 2 3 3 3 2" xfId="2760" xr:uid="{00000000-0005-0000-0000-00008F0F0000}"/>
    <cellStyle name="Ausgabe 3 2 3 3 3 2 2" xfId="6665" xr:uid="{00000000-0005-0000-0000-0000900F0000}"/>
    <cellStyle name="Ausgabe 3 2 3 3 3 2 2 2" xfId="18393" xr:uid="{00000000-0005-0000-0000-0000910F0000}"/>
    <cellStyle name="Ausgabe 3 2 3 3 3 2 2 3" xfId="30120" xr:uid="{00000000-0005-0000-0000-0000920F0000}"/>
    <cellStyle name="Ausgabe 3 2 3 3 3 2 3" xfId="10570" xr:uid="{00000000-0005-0000-0000-0000930F0000}"/>
    <cellStyle name="Ausgabe 3 2 3 3 3 2 3 2" xfId="22298" xr:uid="{00000000-0005-0000-0000-0000940F0000}"/>
    <cellStyle name="Ausgabe 3 2 3 3 3 2 3 3" xfId="34025" xr:uid="{00000000-0005-0000-0000-0000950F0000}"/>
    <cellStyle name="Ausgabe 3 2 3 3 3 2 4" xfId="14488" xr:uid="{00000000-0005-0000-0000-0000960F0000}"/>
    <cellStyle name="Ausgabe 3 2 3 3 3 2 5" xfId="26215" xr:uid="{00000000-0005-0000-0000-0000970F0000}"/>
    <cellStyle name="Ausgabe 3 2 3 3 3 3" xfId="4058" xr:uid="{00000000-0005-0000-0000-0000980F0000}"/>
    <cellStyle name="Ausgabe 3 2 3 3 3 3 2" xfId="7963" xr:uid="{00000000-0005-0000-0000-0000990F0000}"/>
    <cellStyle name="Ausgabe 3 2 3 3 3 3 2 2" xfId="19691" xr:uid="{00000000-0005-0000-0000-00009A0F0000}"/>
    <cellStyle name="Ausgabe 3 2 3 3 3 3 2 3" xfId="31418" xr:uid="{00000000-0005-0000-0000-00009B0F0000}"/>
    <cellStyle name="Ausgabe 3 2 3 3 3 3 3" xfId="11868" xr:uid="{00000000-0005-0000-0000-00009C0F0000}"/>
    <cellStyle name="Ausgabe 3 2 3 3 3 3 3 2" xfId="23596" xr:uid="{00000000-0005-0000-0000-00009D0F0000}"/>
    <cellStyle name="Ausgabe 3 2 3 3 3 3 3 3" xfId="35323" xr:uid="{00000000-0005-0000-0000-00009E0F0000}"/>
    <cellStyle name="Ausgabe 3 2 3 3 3 3 4" xfId="15786" xr:uid="{00000000-0005-0000-0000-00009F0F0000}"/>
    <cellStyle name="Ausgabe 3 2 3 3 3 3 5" xfId="27513" xr:uid="{00000000-0005-0000-0000-0000A00F0000}"/>
    <cellStyle name="Ausgabe 3 2 3 3 3 4" xfId="5367" xr:uid="{00000000-0005-0000-0000-0000A10F0000}"/>
    <cellStyle name="Ausgabe 3 2 3 3 3 4 2" xfId="17095" xr:uid="{00000000-0005-0000-0000-0000A20F0000}"/>
    <cellStyle name="Ausgabe 3 2 3 3 3 4 3" xfId="28822" xr:uid="{00000000-0005-0000-0000-0000A30F0000}"/>
    <cellStyle name="Ausgabe 3 2 3 3 3 5" xfId="9272" xr:uid="{00000000-0005-0000-0000-0000A40F0000}"/>
    <cellStyle name="Ausgabe 3 2 3 3 3 5 2" xfId="21000" xr:uid="{00000000-0005-0000-0000-0000A50F0000}"/>
    <cellStyle name="Ausgabe 3 2 3 3 3 5 3" xfId="32727" xr:uid="{00000000-0005-0000-0000-0000A60F0000}"/>
    <cellStyle name="Ausgabe 3 2 3 3 3 6" xfId="13190" xr:uid="{00000000-0005-0000-0000-0000A70F0000}"/>
    <cellStyle name="Ausgabe 3 2 3 3 3 7" xfId="24917" xr:uid="{00000000-0005-0000-0000-0000A80F0000}"/>
    <cellStyle name="Ausgabe 3 2 3 3 4" xfId="1902" xr:uid="{00000000-0005-0000-0000-0000A90F0000}"/>
    <cellStyle name="Ausgabe 3 2 3 3 4 2" xfId="5807" xr:uid="{00000000-0005-0000-0000-0000AA0F0000}"/>
    <cellStyle name="Ausgabe 3 2 3 3 4 2 2" xfId="17535" xr:uid="{00000000-0005-0000-0000-0000AB0F0000}"/>
    <cellStyle name="Ausgabe 3 2 3 3 4 2 3" xfId="29262" xr:uid="{00000000-0005-0000-0000-0000AC0F0000}"/>
    <cellStyle name="Ausgabe 3 2 3 3 4 3" xfId="9712" xr:uid="{00000000-0005-0000-0000-0000AD0F0000}"/>
    <cellStyle name="Ausgabe 3 2 3 3 4 3 2" xfId="21440" xr:uid="{00000000-0005-0000-0000-0000AE0F0000}"/>
    <cellStyle name="Ausgabe 3 2 3 3 4 3 3" xfId="33167" xr:uid="{00000000-0005-0000-0000-0000AF0F0000}"/>
    <cellStyle name="Ausgabe 3 2 3 3 4 4" xfId="13630" xr:uid="{00000000-0005-0000-0000-0000B00F0000}"/>
    <cellStyle name="Ausgabe 3 2 3 3 4 5" xfId="25357" xr:uid="{00000000-0005-0000-0000-0000B10F0000}"/>
    <cellStyle name="Ausgabe 3 2 3 3 5" xfId="3200" xr:uid="{00000000-0005-0000-0000-0000B20F0000}"/>
    <cellStyle name="Ausgabe 3 2 3 3 5 2" xfId="7105" xr:uid="{00000000-0005-0000-0000-0000B30F0000}"/>
    <cellStyle name="Ausgabe 3 2 3 3 5 2 2" xfId="18833" xr:uid="{00000000-0005-0000-0000-0000B40F0000}"/>
    <cellStyle name="Ausgabe 3 2 3 3 5 2 3" xfId="30560" xr:uid="{00000000-0005-0000-0000-0000B50F0000}"/>
    <cellStyle name="Ausgabe 3 2 3 3 5 3" xfId="11010" xr:uid="{00000000-0005-0000-0000-0000B60F0000}"/>
    <cellStyle name="Ausgabe 3 2 3 3 5 3 2" xfId="22738" xr:uid="{00000000-0005-0000-0000-0000B70F0000}"/>
    <cellStyle name="Ausgabe 3 2 3 3 5 3 3" xfId="34465" xr:uid="{00000000-0005-0000-0000-0000B80F0000}"/>
    <cellStyle name="Ausgabe 3 2 3 3 5 4" xfId="14928" xr:uid="{00000000-0005-0000-0000-0000B90F0000}"/>
    <cellStyle name="Ausgabe 3 2 3 3 5 5" xfId="26655" xr:uid="{00000000-0005-0000-0000-0000BA0F0000}"/>
    <cellStyle name="Ausgabe 3 2 3 3 6" xfId="4509" xr:uid="{00000000-0005-0000-0000-0000BB0F0000}"/>
    <cellStyle name="Ausgabe 3 2 3 3 6 2" xfId="16237" xr:uid="{00000000-0005-0000-0000-0000BC0F0000}"/>
    <cellStyle name="Ausgabe 3 2 3 3 6 3" xfId="27964" xr:uid="{00000000-0005-0000-0000-0000BD0F0000}"/>
    <cellStyle name="Ausgabe 3 2 3 3 7" xfId="8414" xr:uid="{00000000-0005-0000-0000-0000BE0F0000}"/>
    <cellStyle name="Ausgabe 3 2 3 3 7 2" xfId="20142" xr:uid="{00000000-0005-0000-0000-0000BF0F0000}"/>
    <cellStyle name="Ausgabe 3 2 3 3 7 3" xfId="31869" xr:uid="{00000000-0005-0000-0000-0000C00F0000}"/>
    <cellStyle name="Ausgabe 3 2 3 3 8" xfId="12332" xr:uid="{00000000-0005-0000-0000-0000C10F0000}"/>
    <cellStyle name="Ausgabe 3 2 3 3 9" xfId="24059" xr:uid="{00000000-0005-0000-0000-0000C20F0000}"/>
    <cellStyle name="Ausgabe 3 2 3 4" xfId="835" xr:uid="{00000000-0005-0000-0000-0000C30F0000}"/>
    <cellStyle name="Ausgabe 3 2 3 4 2" xfId="2133" xr:uid="{00000000-0005-0000-0000-0000C40F0000}"/>
    <cellStyle name="Ausgabe 3 2 3 4 2 2" xfId="6038" xr:uid="{00000000-0005-0000-0000-0000C50F0000}"/>
    <cellStyle name="Ausgabe 3 2 3 4 2 2 2" xfId="17766" xr:uid="{00000000-0005-0000-0000-0000C60F0000}"/>
    <cellStyle name="Ausgabe 3 2 3 4 2 2 3" xfId="29493" xr:uid="{00000000-0005-0000-0000-0000C70F0000}"/>
    <cellStyle name="Ausgabe 3 2 3 4 2 3" xfId="9943" xr:uid="{00000000-0005-0000-0000-0000C80F0000}"/>
    <cellStyle name="Ausgabe 3 2 3 4 2 3 2" xfId="21671" xr:uid="{00000000-0005-0000-0000-0000C90F0000}"/>
    <cellStyle name="Ausgabe 3 2 3 4 2 3 3" xfId="33398" xr:uid="{00000000-0005-0000-0000-0000CA0F0000}"/>
    <cellStyle name="Ausgabe 3 2 3 4 2 4" xfId="13861" xr:uid="{00000000-0005-0000-0000-0000CB0F0000}"/>
    <cellStyle name="Ausgabe 3 2 3 4 2 5" xfId="25588" xr:uid="{00000000-0005-0000-0000-0000CC0F0000}"/>
    <cellStyle name="Ausgabe 3 2 3 4 3" xfId="3431" xr:uid="{00000000-0005-0000-0000-0000CD0F0000}"/>
    <cellStyle name="Ausgabe 3 2 3 4 3 2" xfId="7336" xr:uid="{00000000-0005-0000-0000-0000CE0F0000}"/>
    <cellStyle name="Ausgabe 3 2 3 4 3 2 2" xfId="19064" xr:uid="{00000000-0005-0000-0000-0000CF0F0000}"/>
    <cellStyle name="Ausgabe 3 2 3 4 3 2 3" xfId="30791" xr:uid="{00000000-0005-0000-0000-0000D00F0000}"/>
    <cellStyle name="Ausgabe 3 2 3 4 3 3" xfId="11241" xr:uid="{00000000-0005-0000-0000-0000D10F0000}"/>
    <cellStyle name="Ausgabe 3 2 3 4 3 3 2" xfId="22969" xr:uid="{00000000-0005-0000-0000-0000D20F0000}"/>
    <cellStyle name="Ausgabe 3 2 3 4 3 3 3" xfId="34696" xr:uid="{00000000-0005-0000-0000-0000D30F0000}"/>
    <cellStyle name="Ausgabe 3 2 3 4 3 4" xfId="15159" xr:uid="{00000000-0005-0000-0000-0000D40F0000}"/>
    <cellStyle name="Ausgabe 3 2 3 4 3 5" xfId="26886" xr:uid="{00000000-0005-0000-0000-0000D50F0000}"/>
    <cellStyle name="Ausgabe 3 2 3 4 4" xfId="4740" xr:uid="{00000000-0005-0000-0000-0000D60F0000}"/>
    <cellStyle name="Ausgabe 3 2 3 4 4 2" xfId="16468" xr:uid="{00000000-0005-0000-0000-0000D70F0000}"/>
    <cellStyle name="Ausgabe 3 2 3 4 4 3" xfId="28195" xr:uid="{00000000-0005-0000-0000-0000D80F0000}"/>
    <cellStyle name="Ausgabe 3 2 3 4 5" xfId="8645" xr:uid="{00000000-0005-0000-0000-0000D90F0000}"/>
    <cellStyle name="Ausgabe 3 2 3 4 5 2" xfId="20373" xr:uid="{00000000-0005-0000-0000-0000DA0F0000}"/>
    <cellStyle name="Ausgabe 3 2 3 4 5 3" xfId="32100" xr:uid="{00000000-0005-0000-0000-0000DB0F0000}"/>
    <cellStyle name="Ausgabe 3 2 3 4 6" xfId="12563" xr:uid="{00000000-0005-0000-0000-0000DC0F0000}"/>
    <cellStyle name="Ausgabe 3 2 3 4 7" xfId="24290" xr:uid="{00000000-0005-0000-0000-0000DD0F0000}"/>
    <cellStyle name="Ausgabe 3 2 3 5" xfId="1264" xr:uid="{00000000-0005-0000-0000-0000DE0F0000}"/>
    <cellStyle name="Ausgabe 3 2 3 5 2" xfId="2562" xr:uid="{00000000-0005-0000-0000-0000DF0F0000}"/>
    <cellStyle name="Ausgabe 3 2 3 5 2 2" xfId="6467" xr:uid="{00000000-0005-0000-0000-0000E00F0000}"/>
    <cellStyle name="Ausgabe 3 2 3 5 2 2 2" xfId="18195" xr:uid="{00000000-0005-0000-0000-0000E10F0000}"/>
    <cellStyle name="Ausgabe 3 2 3 5 2 2 3" xfId="29922" xr:uid="{00000000-0005-0000-0000-0000E20F0000}"/>
    <cellStyle name="Ausgabe 3 2 3 5 2 3" xfId="10372" xr:uid="{00000000-0005-0000-0000-0000E30F0000}"/>
    <cellStyle name="Ausgabe 3 2 3 5 2 3 2" xfId="22100" xr:uid="{00000000-0005-0000-0000-0000E40F0000}"/>
    <cellStyle name="Ausgabe 3 2 3 5 2 3 3" xfId="33827" xr:uid="{00000000-0005-0000-0000-0000E50F0000}"/>
    <cellStyle name="Ausgabe 3 2 3 5 2 4" xfId="14290" xr:uid="{00000000-0005-0000-0000-0000E60F0000}"/>
    <cellStyle name="Ausgabe 3 2 3 5 2 5" xfId="26017" xr:uid="{00000000-0005-0000-0000-0000E70F0000}"/>
    <cellStyle name="Ausgabe 3 2 3 5 3" xfId="3860" xr:uid="{00000000-0005-0000-0000-0000E80F0000}"/>
    <cellStyle name="Ausgabe 3 2 3 5 3 2" xfId="7765" xr:uid="{00000000-0005-0000-0000-0000E90F0000}"/>
    <cellStyle name="Ausgabe 3 2 3 5 3 2 2" xfId="19493" xr:uid="{00000000-0005-0000-0000-0000EA0F0000}"/>
    <cellStyle name="Ausgabe 3 2 3 5 3 2 3" xfId="31220" xr:uid="{00000000-0005-0000-0000-0000EB0F0000}"/>
    <cellStyle name="Ausgabe 3 2 3 5 3 3" xfId="11670" xr:uid="{00000000-0005-0000-0000-0000EC0F0000}"/>
    <cellStyle name="Ausgabe 3 2 3 5 3 3 2" xfId="23398" xr:uid="{00000000-0005-0000-0000-0000ED0F0000}"/>
    <cellStyle name="Ausgabe 3 2 3 5 3 3 3" xfId="35125" xr:uid="{00000000-0005-0000-0000-0000EE0F0000}"/>
    <cellStyle name="Ausgabe 3 2 3 5 3 4" xfId="15588" xr:uid="{00000000-0005-0000-0000-0000EF0F0000}"/>
    <cellStyle name="Ausgabe 3 2 3 5 3 5" xfId="27315" xr:uid="{00000000-0005-0000-0000-0000F00F0000}"/>
    <cellStyle name="Ausgabe 3 2 3 5 4" xfId="5169" xr:uid="{00000000-0005-0000-0000-0000F10F0000}"/>
    <cellStyle name="Ausgabe 3 2 3 5 4 2" xfId="16897" xr:uid="{00000000-0005-0000-0000-0000F20F0000}"/>
    <cellStyle name="Ausgabe 3 2 3 5 4 3" xfId="28624" xr:uid="{00000000-0005-0000-0000-0000F30F0000}"/>
    <cellStyle name="Ausgabe 3 2 3 5 5" xfId="9074" xr:uid="{00000000-0005-0000-0000-0000F40F0000}"/>
    <cellStyle name="Ausgabe 3 2 3 5 5 2" xfId="20802" xr:uid="{00000000-0005-0000-0000-0000F50F0000}"/>
    <cellStyle name="Ausgabe 3 2 3 5 5 3" xfId="32529" xr:uid="{00000000-0005-0000-0000-0000F60F0000}"/>
    <cellStyle name="Ausgabe 3 2 3 5 6" xfId="12992" xr:uid="{00000000-0005-0000-0000-0000F70F0000}"/>
    <cellStyle name="Ausgabe 3 2 3 5 7" xfId="24719" xr:uid="{00000000-0005-0000-0000-0000F80F0000}"/>
    <cellStyle name="Ausgabe 3 2 3 6" xfId="1704" xr:uid="{00000000-0005-0000-0000-0000F90F0000}"/>
    <cellStyle name="Ausgabe 3 2 3 6 2" xfId="5609" xr:uid="{00000000-0005-0000-0000-0000FA0F0000}"/>
    <cellStyle name="Ausgabe 3 2 3 6 2 2" xfId="17337" xr:uid="{00000000-0005-0000-0000-0000FB0F0000}"/>
    <cellStyle name="Ausgabe 3 2 3 6 2 3" xfId="29064" xr:uid="{00000000-0005-0000-0000-0000FC0F0000}"/>
    <cellStyle name="Ausgabe 3 2 3 6 3" xfId="9514" xr:uid="{00000000-0005-0000-0000-0000FD0F0000}"/>
    <cellStyle name="Ausgabe 3 2 3 6 3 2" xfId="21242" xr:uid="{00000000-0005-0000-0000-0000FE0F0000}"/>
    <cellStyle name="Ausgabe 3 2 3 6 3 3" xfId="32969" xr:uid="{00000000-0005-0000-0000-0000FF0F0000}"/>
    <cellStyle name="Ausgabe 3 2 3 6 4" xfId="13432" xr:uid="{00000000-0005-0000-0000-000000100000}"/>
    <cellStyle name="Ausgabe 3 2 3 6 5" xfId="25159" xr:uid="{00000000-0005-0000-0000-000001100000}"/>
    <cellStyle name="Ausgabe 3 2 3 7" xfId="3002" xr:uid="{00000000-0005-0000-0000-000002100000}"/>
    <cellStyle name="Ausgabe 3 2 3 7 2" xfId="6907" xr:uid="{00000000-0005-0000-0000-000003100000}"/>
    <cellStyle name="Ausgabe 3 2 3 7 2 2" xfId="18635" xr:uid="{00000000-0005-0000-0000-000004100000}"/>
    <cellStyle name="Ausgabe 3 2 3 7 2 3" xfId="30362" xr:uid="{00000000-0005-0000-0000-000005100000}"/>
    <cellStyle name="Ausgabe 3 2 3 7 3" xfId="10812" xr:uid="{00000000-0005-0000-0000-000006100000}"/>
    <cellStyle name="Ausgabe 3 2 3 7 3 2" xfId="22540" xr:uid="{00000000-0005-0000-0000-000007100000}"/>
    <cellStyle name="Ausgabe 3 2 3 7 3 3" xfId="34267" xr:uid="{00000000-0005-0000-0000-000008100000}"/>
    <cellStyle name="Ausgabe 3 2 3 7 4" xfId="14730" xr:uid="{00000000-0005-0000-0000-000009100000}"/>
    <cellStyle name="Ausgabe 3 2 3 7 5" xfId="26457" xr:uid="{00000000-0005-0000-0000-00000A100000}"/>
    <cellStyle name="Ausgabe 3 2 3 8" xfId="4311" xr:uid="{00000000-0005-0000-0000-00000B100000}"/>
    <cellStyle name="Ausgabe 3 2 3 8 2" xfId="16039" xr:uid="{00000000-0005-0000-0000-00000C100000}"/>
    <cellStyle name="Ausgabe 3 2 3 8 3" xfId="27766" xr:uid="{00000000-0005-0000-0000-00000D100000}"/>
    <cellStyle name="Ausgabe 3 2 3 9" xfId="8216" xr:uid="{00000000-0005-0000-0000-00000E100000}"/>
    <cellStyle name="Ausgabe 3 2 3 9 2" xfId="19944" xr:uid="{00000000-0005-0000-0000-00000F100000}"/>
    <cellStyle name="Ausgabe 3 2 3 9 3" xfId="31671" xr:uid="{00000000-0005-0000-0000-000010100000}"/>
    <cellStyle name="Ausgabe 3 2 4" xfId="361" xr:uid="{00000000-0005-0000-0000-000011100000}"/>
    <cellStyle name="Ausgabe 3 2 4 2" xfId="790" xr:uid="{00000000-0005-0000-0000-000012100000}"/>
    <cellStyle name="Ausgabe 3 2 4 2 2" xfId="2088" xr:uid="{00000000-0005-0000-0000-000013100000}"/>
    <cellStyle name="Ausgabe 3 2 4 2 2 2" xfId="5993" xr:uid="{00000000-0005-0000-0000-000014100000}"/>
    <cellStyle name="Ausgabe 3 2 4 2 2 2 2" xfId="17721" xr:uid="{00000000-0005-0000-0000-000015100000}"/>
    <cellStyle name="Ausgabe 3 2 4 2 2 2 3" xfId="29448" xr:uid="{00000000-0005-0000-0000-000016100000}"/>
    <cellStyle name="Ausgabe 3 2 4 2 2 3" xfId="9898" xr:uid="{00000000-0005-0000-0000-000017100000}"/>
    <cellStyle name="Ausgabe 3 2 4 2 2 3 2" xfId="21626" xr:uid="{00000000-0005-0000-0000-000018100000}"/>
    <cellStyle name="Ausgabe 3 2 4 2 2 3 3" xfId="33353" xr:uid="{00000000-0005-0000-0000-000019100000}"/>
    <cellStyle name="Ausgabe 3 2 4 2 2 4" xfId="13816" xr:uid="{00000000-0005-0000-0000-00001A100000}"/>
    <cellStyle name="Ausgabe 3 2 4 2 2 5" xfId="25543" xr:uid="{00000000-0005-0000-0000-00001B100000}"/>
    <cellStyle name="Ausgabe 3 2 4 2 3" xfId="3386" xr:uid="{00000000-0005-0000-0000-00001C100000}"/>
    <cellStyle name="Ausgabe 3 2 4 2 3 2" xfId="7291" xr:uid="{00000000-0005-0000-0000-00001D100000}"/>
    <cellStyle name="Ausgabe 3 2 4 2 3 2 2" xfId="19019" xr:uid="{00000000-0005-0000-0000-00001E100000}"/>
    <cellStyle name="Ausgabe 3 2 4 2 3 2 3" xfId="30746" xr:uid="{00000000-0005-0000-0000-00001F100000}"/>
    <cellStyle name="Ausgabe 3 2 4 2 3 3" xfId="11196" xr:uid="{00000000-0005-0000-0000-000020100000}"/>
    <cellStyle name="Ausgabe 3 2 4 2 3 3 2" xfId="22924" xr:uid="{00000000-0005-0000-0000-000021100000}"/>
    <cellStyle name="Ausgabe 3 2 4 2 3 3 3" xfId="34651" xr:uid="{00000000-0005-0000-0000-000022100000}"/>
    <cellStyle name="Ausgabe 3 2 4 2 3 4" xfId="15114" xr:uid="{00000000-0005-0000-0000-000023100000}"/>
    <cellStyle name="Ausgabe 3 2 4 2 3 5" xfId="26841" xr:uid="{00000000-0005-0000-0000-000024100000}"/>
    <cellStyle name="Ausgabe 3 2 4 2 4" xfId="4695" xr:uid="{00000000-0005-0000-0000-000025100000}"/>
    <cellStyle name="Ausgabe 3 2 4 2 4 2" xfId="16423" xr:uid="{00000000-0005-0000-0000-000026100000}"/>
    <cellStyle name="Ausgabe 3 2 4 2 4 3" xfId="28150" xr:uid="{00000000-0005-0000-0000-000027100000}"/>
    <cellStyle name="Ausgabe 3 2 4 2 5" xfId="8600" xr:uid="{00000000-0005-0000-0000-000028100000}"/>
    <cellStyle name="Ausgabe 3 2 4 2 5 2" xfId="20328" xr:uid="{00000000-0005-0000-0000-000029100000}"/>
    <cellStyle name="Ausgabe 3 2 4 2 5 3" xfId="32055" xr:uid="{00000000-0005-0000-0000-00002A100000}"/>
    <cellStyle name="Ausgabe 3 2 4 2 6" xfId="12518" xr:uid="{00000000-0005-0000-0000-00002B100000}"/>
    <cellStyle name="Ausgabe 3 2 4 2 7" xfId="24245" xr:uid="{00000000-0005-0000-0000-00002C100000}"/>
    <cellStyle name="Ausgabe 3 2 4 3" xfId="1219" xr:uid="{00000000-0005-0000-0000-00002D100000}"/>
    <cellStyle name="Ausgabe 3 2 4 3 2" xfId="2517" xr:uid="{00000000-0005-0000-0000-00002E100000}"/>
    <cellStyle name="Ausgabe 3 2 4 3 2 2" xfId="6422" xr:uid="{00000000-0005-0000-0000-00002F100000}"/>
    <cellStyle name="Ausgabe 3 2 4 3 2 2 2" xfId="18150" xr:uid="{00000000-0005-0000-0000-000030100000}"/>
    <cellStyle name="Ausgabe 3 2 4 3 2 2 3" xfId="29877" xr:uid="{00000000-0005-0000-0000-000031100000}"/>
    <cellStyle name="Ausgabe 3 2 4 3 2 3" xfId="10327" xr:uid="{00000000-0005-0000-0000-000032100000}"/>
    <cellStyle name="Ausgabe 3 2 4 3 2 3 2" xfId="22055" xr:uid="{00000000-0005-0000-0000-000033100000}"/>
    <cellStyle name="Ausgabe 3 2 4 3 2 3 3" xfId="33782" xr:uid="{00000000-0005-0000-0000-000034100000}"/>
    <cellStyle name="Ausgabe 3 2 4 3 2 4" xfId="14245" xr:uid="{00000000-0005-0000-0000-000035100000}"/>
    <cellStyle name="Ausgabe 3 2 4 3 2 5" xfId="25972" xr:uid="{00000000-0005-0000-0000-000036100000}"/>
    <cellStyle name="Ausgabe 3 2 4 3 3" xfId="3815" xr:uid="{00000000-0005-0000-0000-000037100000}"/>
    <cellStyle name="Ausgabe 3 2 4 3 3 2" xfId="7720" xr:uid="{00000000-0005-0000-0000-000038100000}"/>
    <cellStyle name="Ausgabe 3 2 4 3 3 2 2" xfId="19448" xr:uid="{00000000-0005-0000-0000-000039100000}"/>
    <cellStyle name="Ausgabe 3 2 4 3 3 2 3" xfId="31175" xr:uid="{00000000-0005-0000-0000-00003A100000}"/>
    <cellStyle name="Ausgabe 3 2 4 3 3 3" xfId="11625" xr:uid="{00000000-0005-0000-0000-00003B100000}"/>
    <cellStyle name="Ausgabe 3 2 4 3 3 3 2" xfId="23353" xr:uid="{00000000-0005-0000-0000-00003C100000}"/>
    <cellStyle name="Ausgabe 3 2 4 3 3 3 3" xfId="35080" xr:uid="{00000000-0005-0000-0000-00003D100000}"/>
    <cellStyle name="Ausgabe 3 2 4 3 3 4" xfId="15543" xr:uid="{00000000-0005-0000-0000-00003E100000}"/>
    <cellStyle name="Ausgabe 3 2 4 3 3 5" xfId="27270" xr:uid="{00000000-0005-0000-0000-00003F100000}"/>
    <cellStyle name="Ausgabe 3 2 4 3 4" xfId="5124" xr:uid="{00000000-0005-0000-0000-000040100000}"/>
    <cellStyle name="Ausgabe 3 2 4 3 4 2" xfId="16852" xr:uid="{00000000-0005-0000-0000-000041100000}"/>
    <cellStyle name="Ausgabe 3 2 4 3 4 3" xfId="28579" xr:uid="{00000000-0005-0000-0000-000042100000}"/>
    <cellStyle name="Ausgabe 3 2 4 3 5" xfId="9029" xr:uid="{00000000-0005-0000-0000-000043100000}"/>
    <cellStyle name="Ausgabe 3 2 4 3 5 2" xfId="20757" xr:uid="{00000000-0005-0000-0000-000044100000}"/>
    <cellStyle name="Ausgabe 3 2 4 3 5 3" xfId="32484" xr:uid="{00000000-0005-0000-0000-000045100000}"/>
    <cellStyle name="Ausgabe 3 2 4 3 6" xfId="12947" xr:uid="{00000000-0005-0000-0000-000046100000}"/>
    <cellStyle name="Ausgabe 3 2 4 3 7" xfId="24674" xr:uid="{00000000-0005-0000-0000-000047100000}"/>
    <cellStyle name="Ausgabe 3 2 4 4" xfId="1659" xr:uid="{00000000-0005-0000-0000-000048100000}"/>
    <cellStyle name="Ausgabe 3 2 4 4 2" xfId="5564" xr:uid="{00000000-0005-0000-0000-000049100000}"/>
    <cellStyle name="Ausgabe 3 2 4 4 2 2" xfId="17292" xr:uid="{00000000-0005-0000-0000-00004A100000}"/>
    <cellStyle name="Ausgabe 3 2 4 4 2 3" xfId="29019" xr:uid="{00000000-0005-0000-0000-00004B100000}"/>
    <cellStyle name="Ausgabe 3 2 4 4 3" xfId="9469" xr:uid="{00000000-0005-0000-0000-00004C100000}"/>
    <cellStyle name="Ausgabe 3 2 4 4 3 2" xfId="21197" xr:uid="{00000000-0005-0000-0000-00004D100000}"/>
    <cellStyle name="Ausgabe 3 2 4 4 3 3" xfId="32924" xr:uid="{00000000-0005-0000-0000-00004E100000}"/>
    <cellStyle name="Ausgabe 3 2 4 4 4" xfId="13387" xr:uid="{00000000-0005-0000-0000-00004F100000}"/>
    <cellStyle name="Ausgabe 3 2 4 4 5" xfId="25114" xr:uid="{00000000-0005-0000-0000-000050100000}"/>
    <cellStyle name="Ausgabe 3 2 4 5" xfId="2957" xr:uid="{00000000-0005-0000-0000-000051100000}"/>
    <cellStyle name="Ausgabe 3 2 4 5 2" xfId="6862" xr:uid="{00000000-0005-0000-0000-000052100000}"/>
    <cellStyle name="Ausgabe 3 2 4 5 2 2" xfId="18590" xr:uid="{00000000-0005-0000-0000-000053100000}"/>
    <cellStyle name="Ausgabe 3 2 4 5 2 3" xfId="30317" xr:uid="{00000000-0005-0000-0000-000054100000}"/>
    <cellStyle name="Ausgabe 3 2 4 5 3" xfId="10767" xr:uid="{00000000-0005-0000-0000-000055100000}"/>
    <cellStyle name="Ausgabe 3 2 4 5 3 2" xfId="22495" xr:uid="{00000000-0005-0000-0000-000056100000}"/>
    <cellStyle name="Ausgabe 3 2 4 5 3 3" xfId="34222" xr:uid="{00000000-0005-0000-0000-000057100000}"/>
    <cellStyle name="Ausgabe 3 2 4 5 4" xfId="14685" xr:uid="{00000000-0005-0000-0000-000058100000}"/>
    <cellStyle name="Ausgabe 3 2 4 5 5" xfId="26412" xr:uid="{00000000-0005-0000-0000-000059100000}"/>
    <cellStyle name="Ausgabe 3 2 4 6" xfId="4266" xr:uid="{00000000-0005-0000-0000-00005A100000}"/>
    <cellStyle name="Ausgabe 3 2 4 6 2" xfId="15994" xr:uid="{00000000-0005-0000-0000-00005B100000}"/>
    <cellStyle name="Ausgabe 3 2 4 6 3" xfId="27721" xr:uid="{00000000-0005-0000-0000-00005C100000}"/>
    <cellStyle name="Ausgabe 3 2 4 7" xfId="8171" xr:uid="{00000000-0005-0000-0000-00005D100000}"/>
    <cellStyle name="Ausgabe 3 2 4 7 2" xfId="19899" xr:uid="{00000000-0005-0000-0000-00005E100000}"/>
    <cellStyle name="Ausgabe 3 2 4 7 3" xfId="31626" xr:uid="{00000000-0005-0000-0000-00005F100000}"/>
    <cellStyle name="Ausgabe 3 2 4 8" xfId="12089" xr:uid="{00000000-0005-0000-0000-000060100000}"/>
    <cellStyle name="Ausgabe 3 2 4 9" xfId="23816" xr:uid="{00000000-0005-0000-0000-000061100000}"/>
    <cellStyle name="Ausgabe 3 2 5" xfId="460" xr:uid="{00000000-0005-0000-0000-000062100000}"/>
    <cellStyle name="Ausgabe 3 2 5 2" xfId="889" xr:uid="{00000000-0005-0000-0000-000063100000}"/>
    <cellStyle name="Ausgabe 3 2 5 2 2" xfId="2187" xr:uid="{00000000-0005-0000-0000-000064100000}"/>
    <cellStyle name="Ausgabe 3 2 5 2 2 2" xfId="6092" xr:uid="{00000000-0005-0000-0000-000065100000}"/>
    <cellStyle name="Ausgabe 3 2 5 2 2 2 2" xfId="17820" xr:uid="{00000000-0005-0000-0000-000066100000}"/>
    <cellStyle name="Ausgabe 3 2 5 2 2 2 3" xfId="29547" xr:uid="{00000000-0005-0000-0000-000067100000}"/>
    <cellStyle name="Ausgabe 3 2 5 2 2 3" xfId="9997" xr:uid="{00000000-0005-0000-0000-000068100000}"/>
    <cellStyle name="Ausgabe 3 2 5 2 2 3 2" xfId="21725" xr:uid="{00000000-0005-0000-0000-000069100000}"/>
    <cellStyle name="Ausgabe 3 2 5 2 2 3 3" xfId="33452" xr:uid="{00000000-0005-0000-0000-00006A100000}"/>
    <cellStyle name="Ausgabe 3 2 5 2 2 4" xfId="13915" xr:uid="{00000000-0005-0000-0000-00006B100000}"/>
    <cellStyle name="Ausgabe 3 2 5 2 2 5" xfId="25642" xr:uid="{00000000-0005-0000-0000-00006C100000}"/>
    <cellStyle name="Ausgabe 3 2 5 2 3" xfId="3485" xr:uid="{00000000-0005-0000-0000-00006D100000}"/>
    <cellStyle name="Ausgabe 3 2 5 2 3 2" xfId="7390" xr:uid="{00000000-0005-0000-0000-00006E100000}"/>
    <cellStyle name="Ausgabe 3 2 5 2 3 2 2" xfId="19118" xr:uid="{00000000-0005-0000-0000-00006F100000}"/>
    <cellStyle name="Ausgabe 3 2 5 2 3 2 3" xfId="30845" xr:uid="{00000000-0005-0000-0000-000070100000}"/>
    <cellStyle name="Ausgabe 3 2 5 2 3 3" xfId="11295" xr:uid="{00000000-0005-0000-0000-000071100000}"/>
    <cellStyle name="Ausgabe 3 2 5 2 3 3 2" xfId="23023" xr:uid="{00000000-0005-0000-0000-000072100000}"/>
    <cellStyle name="Ausgabe 3 2 5 2 3 3 3" xfId="34750" xr:uid="{00000000-0005-0000-0000-000073100000}"/>
    <cellStyle name="Ausgabe 3 2 5 2 3 4" xfId="15213" xr:uid="{00000000-0005-0000-0000-000074100000}"/>
    <cellStyle name="Ausgabe 3 2 5 2 3 5" xfId="26940" xr:uid="{00000000-0005-0000-0000-000075100000}"/>
    <cellStyle name="Ausgabe 3 2 5 2 4" xfId="4794" xr:uid="{00000000-0005-0000-0000-000076100000}"/>
    <cellStyle name="Ausgabe 3 2 5 2 4 2" xfId="16522" xr:uid="{00000000-0005-0000-0000-000077100000}"/>
    <cellStyle name="Ausgabe 3 2 5 2 4 3" xfId="28249" xr:uid="{00000000-0005-0000-0000-000078100000}"/>
    <cellStyle name="Ausgabe 3 2 5 2 5" xfId="8699" xr:uid="{00000000-0005-0000-0000-000079100000}"/>
    <cellStyle name="Ausgabe 3 2 5 2 5 2" xfId="20427" xr:uid="{00000000-0005-0000-0000-00007A100000}"/>
    <cellStyle name="Ausgabe 3 2 5 2 5 3" xfId="32154" xr:uid="{00000000-0005-0000-0000-00007B100000}"/>
    <cellStyle name="Ausgabe 3 2 5 2 6" xfId="12617" xr:uid="{00000000-0005-0000-0000-00007C100000}"/>
    <cellStyle name="Ausgabe 3 2 5 2 7" xfId="24344" xr:uid="{00000000-0005-0000-0000-00007D100000}"/>
    <cellStyle name="Ausgabe 3 2 5 3" xfId="1318" xr:uid="{00000000-0005-0000-0000-00007E100000}"/>
    <cellStyle name="Ausgabe 3 2 5 3 2" xfId="2616" xr:uid="{00000000-0005-0000-0000-00007F100000}"/>
    <cellStyle name="Ausgabe 3 2 5 3 2 2" xfId="6521" xr:uid="{00000000-0005-0000-0000-000080100000}"/>
    <cellStyle name="Ausgabe 3 2 5 3 2 2 2" xfId="18249" xr:uid="{00000000-0005-0000-0000-000081100000}"/>
    <cellStyle name="Ausgabe 3 2 5 3 2 2 3" xfId="29976" xr:uid="{00000000-0005-0000-0000-000082100000}"/>
    <cellStyle name="Ausgabe 3 2 5 3 2 3" xfId="10426" xr:uid="{00000000-0005-0000-0000-000083100000}"/>
    <cellStyle name="Ausgabe 3 2 5 3 2 3 2" xfId="22154" xr:uid="{00000000-0005-0000-0000-000084100000}"/>
    <cellStyle name="Ausgabe 3 2 5 3 2 3 3" xfId="33881" xr:uid="{00000000-0005-0000-0000-000085100000}"/>
    <cellStyle name="Ausgabe 3 2 5 3 2 4" xfId="14344" xr:uid="{00000000-0005-0000-0000-000086100000}"/>
    <cellStyle name="Ausgabe 3 2 5 3 2 5" xfId="26071" xr:uid="{00000000-0005-0000-0000-000087100000}"/>
    <cellStyle name="Ausgabe 3 2 5 3 3" xfId="3914" xr:uid="{00000000-0005-0000-0000-000088100000}"/>
    <cellStyle name="Ausgabe 3 2 5 3 3 2" xfId="7819" xr:uid="{00000000-0005-0000-0000-000089100000}"/>
    <cellStyle name="Ausgabe 3 2 5 3 3 2 2" xfId="19547" xr:uid="{00000000-0005-0000-0000-00008A100000}"/>
    <cellStyle name="Ausgabe 3 2 5 3 3 2 3" xfId="31274" xr:uid="{00000000-0005-0000-0000-00008B100000}"/>
    <cellStyle name="Ausgabe 3 2 5 3 3 3" xfId="11724" xr:uid="{00000000-0005-0000-0000-00008C100000}"/>
    <cellStyle name="Ausgabe 3 2 5 3 3 3 2" xfId="23452" xr:uid="{00000000-0005-0000-0000-00008D100000}"/>
    <cellStyle name="Ausgabe 3 2 5 3 3 3 3" xfId="35179" xr:uid="{00000000-0005-0000-0000-00008E100000}"/>
    <cellStyle name="Ausgabe 3 2 5 3 3 4" xfId="15642" xr:uid="{00000000-0005-0000-0000-00008F100000}"/>
    <cellStyle name="Ausgabe 3 2 5 3 3 5" xfId="27369" xr:uid="{00000000-0005-0000-0000-000090100000}"/>
    <cellStyle name="Ausgabe 3 2 5 3 4" xfId="5223" xr:uid="{00000000-0005-0000-0000-000091100000}"/>
    <cellStyle name="Ausgabe 3 2 5 3 4 2" xfId="16951" xr:uid="{00000000-0005-0000-0000-000092100000}"/>
    <cellStyle name="Ausgabe 3 2 5 3 4 3" xfId="28678" xr:uid="{00000000-0005-0000-0000-000093100000}"/>
    <cellStyle name="Ausgabe 3 2 5 3 5" xfId="9128" xr:uid="{00000000-0005-0000-0000-000094100000}"/>
    <cellStyle name="Ausgabe 3 2 5 3 5 2" xfId="20856" xr:uid="{00000000-0005-0000-0000-000095100000}"/>
    <cellStyle name="Ausgabe 3 2 5 3 5 3" xfId="32583" xr:uid="{00000000-0005-0000-0000-000096100000}"/>
    <cellStyle name="Ausgabe 3 2 5 3 6" xfId="13046" xr:uid="{00000000-0005-0000-0000-000097100000}"/>
    <cellStyle name="Ausgabe 3 2 5 3 7" xfId="24773" xr:uid="{00000000-0005-0000-0000-000098100000}"/>
    <cellStyle name="Ausgabe 3 2 5 4" xfId="1758" xr:uid="{00000000-0005-0000-0000-000099100000}"/>
    <cellStyle name="Ausgabe 3 2 5 4 2" xfId="5663" xr:uid="{00000000-0005-0000-0000-00009A100000}"/>
    <cellStyle name="Ausgabe 3 2 5 4 2 2" xfId="17391" xr:uid="{00000000-0005-0000-0000-00009B100000}"/>
    <cellStyle name="Ausgabe 3 2 5 4 2 3" xfId="29118" xr:uid="{00000000-0005-0000-0000-00009C100000}"/>
    <cellStyle name="Ausgabe 3 2 5 4 3" xfId="9568" xr:uid="{00000000-0005-0000-0000-00009D100000}"/>
    <cellStyle name="Ausgabe 3 2 5 4 3 2" xfId="21296" xr:uid="{00000000-0005-0000-0000-00009E100000}"/>
    <cellStyle name="Ausgabe 3 2 5 4 3 3" xfId="33023" xr:uid="{00000000-0005-0000-0000-00009F100000}"/>
    <cellStyle name="Ausgabe 3 2 5 4 4" xfId="13486" xr:uid="{00000000-0005-0000-0000-0000A0100000}"/>
    <cellStyle name="Ausgabe 3 2 5 4 5" xfId="25213" xr:uid="{00000000-0005-0000-0000-0000A1100000}"/>
    <cellStyle name="Ausgabe 3 2 5 5" xfId="3056" xr:uid="{00000000-0005-0000-0000-0000A2100000}"/>
    <cellStyle name="Ausgabe 3 2 5 5 2" xfId="6961" xr:uid="{00000000-0005-0000-0000-0000A3100000}"/>
    <cellStyle name="Ausgabe 3 2 5 5 2 2" xfId="18689" xr:uid="{00000000-0005-0000-0000-0000A4100000}"/>
    <cellStyle name="Ausgabe 3 2 5 5 2 3" xfId="30416" xr:uid="{00000000-0005-0000-0000-0000A5100000}"/>
    <cellStyle name="Ausgabe 3 2 5 5 3" xfId="10866" xr:uid="{00000000-0005-0000-0000-0000A6100000}"/>
    <cellStyle name="Ausgabe 3 2 5 5 3 2" xfId="22594" xr:uid="{00000000-0005-0000-0000-0000A7100000}"/>
    <cellStyle name="Ausgabe 3 2 5 5 3 3" xfId="34321" xr:uid="{00000000-0005-0000-0000-0000A8100000}"/>
    <cellStyle name="Ausgabe 3 2 5 5 4" xfId="14784" xr:uid="{00000000-0005-0000-0000-0000A9100000}"/>
    <cellStyle name="Ausgabe 3 2 5 5 5" xfId="26511" xr:uid="{00000000-0005-0000-0000-0000AA100000}"/>
    <cellStyle name="Ausgabe 3 2 5 6" xfId="4365" xr:uid="{00000000-0005-0000-0000-0000AB100000}"/>
    <cellStyle name="Ausgabe 3 2 5 6 2" xfId="16093" xr:uid="{00000000-0005-0000-0000-0000AC100000}"/>
    <cellStyle name="Ausgabe 3 2 5 6 3" xfId="27820" xr:uid="{00000000-0005-0000-0000-0000AD100000}"/>
    <cellStyle name="Ausgabe 3 2 5 7" xfId="8270" xr:uid="{00000000-0005-0000-0000-0000AE100000}"/>
    <cellStyle name="Ausgabe 3 2 5 7 2" xfId="19998" xr:uid="{00000000-0005-0000-0000-0000AF100000}"/>
    <cellStyle name="Ausgabe 3 2 5 7 3" xfId="31725" xr:uid="{00000000-0005-0000-0000-0000B0100000}"/>
    <cellStyle name="Ausgabe 3 2 5 8" xfId="12188" xr:uid="{00000000-0005-0000-0000-0000B1100000}"/>
    <cellStyle name="Ausgabe 3 2 5 9" xfId="23915" xr:uid="{00000000-0005-0000-0000-0000B2100000}"/>
    <cellStyle name="Ausgabe 3 2 6" xfId="559" xr:uid="{00000000-0005-0000-0000-0000B3100000}"/>
    <cellStyle name="Ausgabe 3 2 6 2" xfId="988" xr:uid="{00000000-0005-0000-0000-0000B4100000}"/>
    <cellStyle name="Ausgabe 3 2 6 2 2" xfId="2286" xr:uid="{00000000-0005-0000-0000-0000B5100000}"/>
    <cellStyle name="Ausgabe 3 2 6 2 2 2" xfId="6191" xr:uid="{00000000-0005-0000-0000-0000B6100000}"/>
    <cellStyle name="Ausgabe 3 2 6 2 2 2 2" xfId="17919" xr:uid="{00000000-0005-0000-0000-0000B7100000}"/>
    <cellStyle name="Ausgabe 3 2 6 2 2 2 3" xfId="29646" xr:uid="{00000000-0005-0000-0000-0000B8100000}"/>
    <cellStyle name="Ausgabe 3 2 6 2 2 3" xfId="10096" xr:uid="{00000000-0005-0000-0000-0000B9100000}"/>
    <cellStyle name="Ausgabe 3 2 6 2 2 3 2" xfId="21824" xr:uid="{00000000-0005-0000-0000-0000BA100000}"/>
    <cellStyle name="Ausgabe 3 2 6 2 2 3 3" xfId="33551" xr:uid="{00000000-0005-0000-0000-0000BB100000}"/>
    <cellStyle name="Ausgabe 3 2 6 2 2 4" xfId="14014" xr:uid="{00000000-0005-0000-0000-0000BC100000}"/>
    <cellStyle name="Ausgabe 3 2 6 2 2 5" xfId="25741" xr:uid="{00000000-0005-0000-0000-0000BD100000}"/>
    <cellStyle name="Ausgabe 3 2 6 2 3" xfId="3584" xr:uid="{00000000-0005-0000-0000-0000BE100000}"/>
    <cellStyle name="Ausgabe 3 2 6 2 3 2" xfId="7489" xr:uid="{00000000-0005-0000-0000-0000BF100000}"/>
    <cellStyle name="Ausgabe 3 2 6 2 3 2 2" xfId="19217" xr:uid="{00000000-0005-0000-0000-0000C0100000}"/>
    <cellStyle name="Ausgabe 3 2 6 2 3 2 3" xfId="30944" xr:uid="{00000000-0005-0000-0000-0000C1100000}"/>
    <cellStyle name="Ausgabe 3 2 6 2 3 3" xfId="11394" xr:uid="{00000000-0005-0000-0000-0000C2100000}"/>
    <cellStyle name="Ausgabe 3 2 6 2 3 3 2" xfId="23122" xr:uid="{00000000-0005-0000-0000-0000C3100000}"/>
    <cellStyle name="Ausgabe 3 2 6 2 3 3 3" xfId="34849" xr:uid="{00000000-0005-0000-0000-0000C4100000}"/>
    <cellStyle name="Ausgabe 3 2 6 2 3 4" xfId="15312" xr:uid="{00000000-0005-0000-0000-0000C5100000}"/>
    <cellStyle name="Ausgabe 3 2 6 2 3 5" xfId="27039" xr:uid="{00000000-0005-0000-0000-0000C6100000}"/>
    <cellStyle name="Ausgabe 3 2 6 2 4" xfId="4893" xr:uid="{00000000-0005-0000-0000-0000C7100000}"/>
    <cellStyle name="Ausgabe 3 2 6 2 4 2" xfId="16621" xr:uid="{00000000-0005-0000-0000-0000C8100000}"/>
    <cellStyle name="Ausgabe 3 2 6 2 4 3" xfId="28348" xr:uid="{00000000-0005-0000-0000-0000C9100000}"/>
    <cellStyle name="Ausgabe 3 2 6 2 5" xfId="8798" xr:uid="{00000000-0005-0000-0000-0000CA100000}"/>
    <cellStyle name="Ausgabe 3 2 6 2 5 2" xfId="20526" xr:uid="{00000000-0005-0000-0000-0000CB100000}"/>
    <cellStyle name="Ausgabe 3 2 6 2 5 3" xfId="32253" xr:uid="{00000000-0005-0000-0000-0000CC100000}"/>
    <cellStyle name="Ausgabe 3 2 6 2 6" xfId="12716" xr:uid="{00000000-0005-0000-0000-0000CD100000}"/>
    <cellStyle name="Ausgabe 3 2 6 2 7" xfId="24443" xr:uid="{00000000-0005-0000-0000-0000CE100000}"/>
    <cellStyle name="Ausgabe 3 2 6 3" xfId="1417" xr:uid="{00000000-0005-0000-0000-0000CF100000}"/>
    <cellStyle name="Ausgabe 3 2 6 3 2" xfId="2715" xr:uid="{00000000-0005-0000-0000-0000D0100000}"/>
    <cellStyle name="Ausgabe 3 2 6 3 2 2" xfId="6620" xr:uid="{00000000-0005-0000-0000-0000D1100000}"/>
    <cellStyle name="Ausgabe 3 2 6 3 2 2 2" xfId="18348" xr:uid="{00000000-0005-0000-0000-0000D2100000}"/>
    <cellStyle name="Ausgabe 3 2 6 3 2 2 3" xfId="30075" xr:uid="{00000000-0005-0000-0000-0000D3100000}"/>
    <cellStyle name="Ausgabe 3 2 6 3 2 3" xfId="10525" xr:uid="{00000000-0005-0000-0000-0000D4100000}"/>
    <cellStyle name="Ausgabe 3 2 6 3 2 3 2" xfId="22253" xr:uid="{00000000-0005-0000-0000-0000D5100000}"/>
    <cellStyle name="Ausgabe 3 2 6 3 2 3 3" xfId="33980" xr:uid="{00000000-0005-0000-0000-0000D6100000}"/>
    <cellStyle name="Ausgabe 3 2 6 3 2 4" xfId="14443" xr:uid="{00000000-0005-0000-0000-0000D7100000}"/>
    <cellStyle name="Ausgabe 3 2 6 3 2 5" xfId="26170" xr:uid="{00000000-0005-0000-0000-0000D8100000}"/>
    <cellStyle name="Ausgabe 3 2 6 3 3" xfId="4013" xr:uid="{00000000-0005-0000-0000-0000D9100000}"/>
    <cellStyle name="Ausgabe 3 2 6 3 3 2" xfId="7918" xr:uid="{00000000-0005-0000-0000-0000DA100000}"/>
    <cellStyle name="Ausgabe 3 2 6 3 3 2 2" xfId="19646" xr:uid="{00000000-0005-0000-0000-0000DB100000}"/>
    <cellStyle name="Ausgabe 3 2 6 3 3 2 3" xfId="31373" xr:uid="{00000000-0005-0000-0000-0000DC100000}"/>
    <cellStyle name="Ausgabe 3 2 6 3 3 3" xfId="11823" xr:uid="{00000000-0005-0000-0000-0000DD100000}"/>
    <cellStyle name="Ausgabe 3 2 6 3 3 3 2" xfId="23551" xr:uid="{00000000-0005-0000-0000-0000DE100000}"/>
    <cellStyle name="Ausgabe 3 2 6 3 3 3 3" xfId="35278" xr:uid="{00000000-0005-0000-0000-0000DF100000}"/>
    <cellStyle name="Ausgabe 3 2 6 3 3 4" xfId="15741" xr:uid="{00000000-0005-0000-0000-0000E0100000}"/>
    <cellStyle name="Ausgabe 3 2 6 3 3 5" xfId="27468" xr:uid="{00000000-0005-0000-0000-0000E1100000}"/>
    <cellStyle name="Ausgabe 3 2 6 3 4" xfId="5322" xr:uid="{00000000-0005-0000-0000-0000E2100000}"/>
    <cellStyle name="Ausgabe 3 2 6 3 4 2" xfId="17050" xr:uid="{00000000-0005-0000-0000-0000E3100000}"/>
    <cellStyle name="Ausgabe 3 2 6 3 4 3" xfId="28777" xr:uid="{00000000-0005-0000-0000-0000E4100000}"/>
    <cellStyle name="Ausgabe 3 2 6 3 5" xfId="9227" xr:uid="{00000000-0005-0000-0000-0000E5100000}"/>
    <cellStyle name="Ausgabe 3 2 6 3 5 2" xfId="20955" xr:uid="{00000000-0005-0000-0000-0000E6100000}"/>
    <cellStyle name="Ausgabe 3 2 6 3 5 3" xfId="32682" xr:uid="{00000000-0005-0000-0000-0000E7100000}"/>
    <cellStyle name="Ausgabe 3 2 6 3 6" xfId="13145" xr:uid="{00000000-0005-0000-0000-0000E8100000}"/>
    <cellStyle name="Ausgabe 3 2 6 3 7" xfId="24872" xr:uid="{00000000-0005-0000-0000-0000E9100000}"/>
    <cellStyle name="Ausgabe 3 2 6 4" xfId="1857" xr:uid="{00000000-0005-0000-0000-0000EA100000}"/>
    <cellStyle name="Ausgabe 3 2 6 4 2" xfId="5762" xr:uid="{00000000-0005-0000-0000-0000EB100000}"/>
    <cellStyle name="Ausgabe 3 2 6 4 2 2" xfId="17490" xr:uid="{00000000-0005-0000-0000-0000EC100000}"/>
    <cellStyle name="Ausgabe 3 2 6 4 2 3" xfId="29217" xr:uid="{00000000-0005-0000-0000-0000ED100000}"/>
    <cellStyle name="Ausgabe 3 2 6 4 3" xfId="9667" xr:uid="{00000000-0005-0000-0000-0000EE100000}"/>
    <cellStyle name="Ausgabe 3 2 6 4 3 2" xfId="21395" xr:uid="{00000000-0005-0000-0000-0000EF100000}"/>
    <cellStyle name="Ausgabe 3 2 6 4 3 3" xfId="33122" xr:uid="{00000000-0005-0000-0000-0000F0100000}"/>
    <cellStyle name="Ausgabe 3 2 6 4 4" xfId="13585" xr:uid="{00000000-0005-0000-0000-0000F1100000}"/>
    <cellStyle name="Ausgabe 3 2 6 4 5" xfId="25312" xr:uid="{00000000-0005-0000-0000-0000F2100000}"/>
    <cellStyle name="Ausgabe 3 2 6 5" xfId="3155" xr:uid="{00000000-0005-0000-0000-0000F3100000}"/>
    <cellStyle name="Ausgabe 3 2 6 5 2" xfId="7060" xr:uid="{00000000-0005-0000-0000-0000F4100000}"/>
    <cellStyle name="Ausgabe 3 2 6 5 2 2" xfId="18788" xr:uid="{00000000-0005-0000-0000-0000F5100000}"/>
    <cellStyle name="Ausgabe 3 2 6 5 2 3" xfId="30515" xr:uid="{00000000-0005-0000-0000-0000F6100000}"/>
    <cellStyle name="Ausgabe 3 2 6 5 3" xfId="10965" xr:uid="{00000000-0005-0000-0000-0000F7100000}"/>
    <cellStyle name="Ausgabe 3 2 6 5 3 2" xfId="22693" xr:uid="{00000000-0005-0000-0000-0000F8100000}"/>
    <cellStyle name="Ausgabe 3 2 6 5 3 3" xfId="34420" xr:uid="{00000000-0005-0000-0000-0000F9100000}"/>
    <cellStyle name="Ausgabe 3 2 6 5 4" xfId="14883" xr:uid="{00000000-0005-0000-0000-0000FA100000}"/>
    <cellStyle name="Ausgabe 3 2 6 5 5" xfId="26610" xr:uid="{00000000-0005-0000-0000-0000FB100000}"/>
    <cellStyle name="Ausgabe 3 2 6 6" xfId="4464" xr:uid="{00000000-0005-0000-0000-0000FC100000}"/>
    <cellStyle name="Ausgabe 3 2 6 6 2" xfId="16192" xr:uid="{00000000-0005-0000-0000-0000FD100000}"/>
    <cellStyle name="Ausgabe 3 2 6 6 3" xfId="27919" xr:uid="{00000000-0005-0000-0000-0000FE100000}"/>
    <cellStyle name="Ausgabe 3 2 6 7" xfId="8369" xr:uid="{00000000-0005-0000-0000-0000FF100000}"/>
    <cellStyle name="Ausgabe 3 2 6 7 2" xfId="20097" xr:uid="{00000000-0005-0000-0000-000000110000}"/>
    <cellStyle name="Ausgabe 3 2 6 7 3" xfId="31824" xr:uid="{00000000-0005-0000-0000-000001110000}"/>
    <cellStyle name="Ausgabe 3 2 6 8" xfId="12287" xr:uid="{00000000-0005-0000-0000-000002110000}"/>
    <cellStyle name="Ausgabe 3 2 6 9" xfId="24014" xr:uid="{00000000-0005-0000-0000-000003110000}"/>
    <cellStyle name="Ausgabe 3 2 7" xfId="655" xr:uid="{00000000-0005-0000-0000-000004110000}"/>
    <cellStyle name="Ausgabe 3 2 7 2" xfId="1953" xr:uid="{00000000-0005-0000-0000-000005110000}"/>
    <cellStyle name="Ausgabe 3 2 7 2 2" xfId="5858" xr:uid="{00000000-0005-0000-0000-000006110000}"/>
    <cellStyle name="Ausgabe 3 2 7 2 2 2" xfId="17586" xr:uid="{00000000-0005-0000-0000-000007110000}"/>
    <cellStyle name="Ausgabe 3 2 7 2 2 3" xfId="29313" xr:uid="{00000000-0005-0000-0000-000008110000}"/>
    <cellStyle name="Ausgabe 3 2 7 2 3" xfId="9763" xr:uid="{00000000-0005-0000-0000-000009110000}"/>
    <cellStyle name="Ausgabe 3 2 7 2 3 2" xfId="21491" xr:uid="{00000000-0005-0000-0000-00000A110000}"/>
    <cellStyle name="Ausgabe 3 2 7 2 3 3" xfId="33218" xr:uid="{00000000-0005-0000-0000-00000B110000}"/>
    <cellStyle name="Ausgabe 3 2 7 2 4" xfId="13681" xr:uid="{00000000-0005-0000-0000-00000C110000}"/>
    <cellStyle name="Ausgabe 3 2 7 2 5" xfId="25408" xr:uid="{00000000-0005-0000-0000-00000D110000}"/>
    <cellStyle name="Ausgabe 3 2 7 3" xfId="3251" xr:uid="{00000000-0005-0000-0000-00000E110000}"/>
    <cellStyle name="Ausgabe 3 2 7 3 2" xfId="7156" xr:uid="{00000000-0005-0000-0000-00000F110000}"/>
    <cellStyle name="Ausgabe 3 2 7 3 2 2" xfId="18884" xr:uid="{00000000-0005-0000-0000-000010110000}"/>
    <cellStyle name="Ausgabe 3 2 7 3 2 3" xfId="30611" xr:uid="{00000000-0005-0000-0000-000011110000}"/>
    <cellStyle name="Ausgabe 3 2 7 3 3" xfId="11061" xr:uid="{00000000-0005-0000-0000-000012110000}"/>
    <cellStyle name="Ausgabe 3 2 7 3 3 2" xfId="22789" xr:uid="{00000000-0005-0000-0000-000013110000}"/>
    <cellStyle name="Ausgabe 3 2 7 3 3 3" xfId="34516" xr:uid="{00000000-0005-0000-0000-000014110000}"/>
    <cellStyle name="Ausgabe 3 2 7 3 4" xfId="14979" xr:uid="{00000000-0005-0000-0000-000015110000}"/>
    <cellStyle name="Ausgabe 3 2 7 3 5" xfId="26706" xr:uid="{00000000-0005-0000-0000-000016110000}"/>
    <cellStyle name="Ausgabe 3 2 7 4" xfId="4560" xr:uid="{00000000-0005-0000-0000-000017110000}"/>
    <cellStyle name="Ausgabe 3 2 7 4 2" xfId="16288" xr:uid="{00000000-0005-0000-0000-000018110000}"/>
    <cellStyle name="Ausgabe 3 2 7 4 3" xfId="28015" xr:uid="{00000000-0005-0000-0000-000019110000}"/>
    <cellStyle name="Ausgabe 3 2 7 5" xfId="8465" xr:uid="{00000000-0005-0000-0000-00001A110000}"/>
    <cellStyle name="Ausgabe 3 2 7 5 2" xfId="20193" xr:uid="{00000000-0005-0000-0000-00001B110000}"/>
    <cellStyle name="Ausgabe 3 2 7 5 3" xfId="31920" xr:uid="{00000000-0005-0000-0000-00001C110000}"/>
    <cellStyle name="Ausgabe 3 2 7 6" xfId="12383" xr:uid="{00000000-0005-0000-0000-00001D110000}"/>
    <cellStyle name="Ausgabe 3 2 7 7" xfId="24110" xr:uid="{00000000-0005-0000-0000-00001E110000}"/>
    <cellStyle name="Ausgabe 3 2 8" xfId="1084" xr:uid="{00000000-0005-0000-0000-00001F110000}"/>
    <cellStyle name="Ausgabe 3 2 8 2" xfId="2382" xr:uid="{00000000-0005-0000-0000-000020110000}"/>
    <cellStyle name="Ausgabe 3 2 8 2 2" xfId="6287" xr:uid="{00000000-0005-0000-0000-000021110000}"/>
    <cellStyle name="Ausgabe 3 2 8 2 2 2" xfId="18015" xr:uid="{00000000-0005-0000-0000-000022110000}"/>
    <cellStyle name="Ausgabe 3 2 8 2 2 3" xfId="29742" xr:uid="{00000000-0005-0000-0000-000023110000}"/>
    <cellStyle name="Ausgabe 3 2 8 2 3" xfId="10192" xr:uid="{00000000-0005-0000-0000-000024110000}"/>
    <cellStyle name="Ausgabe 3 2 8 2 3 2" xfId="21920" xr:uid="{00000000-0005-0000-0000-000025110000}"/>
    <cellStyle name="Ausgabe 3 2 8 2 3 3" xfId="33647" xr:uid="{00000000-0005-0000-0000-000026110000}"/>
    <cellStyle name="Ausgabe 3 2 8 2 4" xfId="14110" xr:uid="{00000000-0005-0000-0000-000027110000}"/>
    <cellStyle name="Ausgabe 3 2 8 2 5" xfId="25837" xr:uid="{00000000-0005-0000-0000-000028110000}"/>
    <cellStyle name="Ausgabe 3 2 8 3" xfId="3680" xr:uid="{00000000-0005-0000-0000-000029110000}"/>
    <cellStyle name="Ausgabe 3 2 8 3 2" xfId="7585" xr:uid="{00000000-0005-0000-0000-00002A110000}"/>
    <cellStyle name="Ausgabe 3 2 8 3 2 2" xfId="19313" xr:uid="{00000000-0005-0000-0000-00002B110000}"/>
    <cellStyle name="Ausgabe 3 2 8 3 2 3" xfId="31040" xr:uid="{00000000-0005-0000-0000-00002C110000}"/>
    <cellStyle name="Ausgabe 3 2 8 3 3" xfId="11490" xr:uid="{00000000-0005-0000-0000-00002D110000}"/>
    <cellStyle name="Ausgabe 3 2 8 3 3 2" xfId="23218" xr:uid="{00000000-0005-0000-0000-00002E110000}"/>
    <cellStyle name="Ausgabe 3 2 8 3 3 3" xfId="34945" xr:uid="{00000000-0005-0000-0000-00002F110000}"/>
    <cellStyle name="Ausgabe 3 2 8 3 4" xfId="15408" xr:uid="{00000000-0005-0000-0000-000030110000}"/>
    <cellStyle name="Ausgabe 3 2 8 3 5" xfId="27135" xr:uid="{00000000-0005-0000-0000-000031110000}"/>
    <cellStyle name="Ausgabe 3 2 8 4" xfId="4989" xr:uid="{00000000-0005-0000-0000-000032110000}"/>
    <cellStyle name="Ausgabe 3 2 8 4 2" xfId="16717" xr:uid="{00000000-0005-0000-0000-000033110000}"/>
    <cellStyle name="Ausgabe 3 2 8 4 3" xfId="28444" xr:uid="{00000000-0005-0000-0000-000034110000}"/>
    <cellStyle name="Ausgabe 3 2 8 5" xfId="8894" xr:uid="{00000000-0005-0000-0000-000035110000}"/>
    <cellStyle name="Ausgabe 3 2 8 5 2" xfId="20622" xr:uid="{00000000-0005-0000-0000-000036110000}"/>
    <cellStyle name="Ausgabe 3 2 8 5 3" xfId="32349" xr:uid="{00000000-0005-0000-0000-000037110000}"/>
    <cellStyle name="Ausgabe 3 2 8 6" xfId="12812" xr:uid="{00000000-0005-0000-0000-000038110000}"/>
    <cellStyle name="Ausgabe 3 2 8 7" xfId="24539" xr:uid="{00000000-0005-0000-0000-000039110000}"/>
    <cellStyle name="Ausgabe 3 2 9" xfId="1524" xr:uid="{00000000-0005-0000-0000-00003A110000}"/>
    <cellStyle name="Ausgabe 3 2 9 2" xfId="5429" xr:uid="{00000000-0005-0000-0000-00003B110000}"/>
    <cellStyle name="Ausgabe 3 2 9 2 2" xfId="17157" xr:uid="{00000000-0005-0000-0000-00003C110000}"/>
    <cellStyle name="Ausgabe 3 2 9 2 3" xfId="28884" xr:uid="{00000000-0005-0000-0000-00003D110000}"/>
    <cellStyle name="Ausgabe 3 2 9 3" xfId="9334" xr:uid="{00000000-0005-0000-0000-00003E110000}"/>
    <cellStyle name="Ausgabe 3 2 9 3 2" xfId="21062" xr:uid="{00000000-0005-0000-0000-00003F110000}"/>
    <cellStyle name="Ausgabe 3 2 9 3 3" xfId="32789" xr:uid="{00000000-0005-0000-0000-000040110000}"/>
    <cellStyle name="Ausgabe 3 2 9 4" xfId="13252" xr:uid="{00000000-0005-0000-0000-000041110000}"/>
    <cellStyle name="Ausgabe 3 2 9 5" xfId="24979" xr:uid="{00000000-0005-0000-0000-000042110000}"/>
    <cellStyle name="Ausgabe 3 20" xfId="35372" xr:uid="{00000000-0005-0000-0000-000043110000}"/>
    <cellStyle name="Ausgabe 3 21" xfId="35456" xr:uid="{00000000-0005-0000-0000-000044110000}"/>
    <cellStyle name="Ausgabe 3 3" xfId="200" xr:uid="{00000000-0005-0000-0000-000045110000}"/>
    <cellStyle name="Ausgabe 3 3 10" xfId="2796" xr:uid="{00000000-0005-0000-0000-000046110000}"/>
    <cellStyle name="Ausgabe 3 3 10 2" xfId="6701" xr:uid="{00000000-0005-0000-0000-000047110000}"/>
    <cellStyle name="Ausgabe 3 3 10 2 2" xfId="18429" xr:uid="{00000000-0005-0000-0000-000048110000}"/>
    <cellStyle name="Ausgabe 3 3 10 2 3" xfId="30156" xr:uid="{00000000-0005-0000-0000-000049110000}"/>
    <cellStyle name="Ausgabe 3 3 10 3" xfId="10606" xr:uid="{00000000-0005-0000-0000-00004A110000}"/>
    <cellStyle name="Ausgabe 3 3 10 3 2" xfId="22334" xr:uid="{00000000-0005-0000-0000-00004B110000}"/>
    <cellStyle name="Ausgabe 3 3 10 3 3" xfId="34061" xr:uid="{00000000-0005-0000-0000-00004C110000}"/>
    <cellStyle name="Ausgabe 3 3 10 4" xfId="14524" xr:uid="{00000000-0005-0000-0000-00004D110000}"/>
    <cellStyle name="Ausgabe 3 3 10 5" xfId="26251" xr:uid="{00000000-0005-0000-0000-00004E110000}"/>
    <cellStyle name="Ausgabe 3 3 11" xfId="4105" xr:uid="{00000000-0005-0000-0000-00004F110000}"/>
    <cellStyle name="Ausgabe 3 3 11 2" xfId="15833" xr:uid="{00000000-0005-0000-0000-000050110000}"/>
    <cellStyle name="Ausgabe 3 3 11 3" xfId="27560" xr:uid="{00000000-0005-0000-0000-000051110000}"/>
    <cellStyle name="Ausgabe 3 3 12" xfId="8010" xr:uid="{00000000-0005-0000-0000-000052110000}"/>
    <cellStyle name="Ausgabe 3 3 12 2" xfId="19738" xr:uid="{00000000-0005-0000-0000-000053110000}"/>
    <cellStyle name="Ausgabe 3 3 12 3" xfId="31465" xr:uid="{00000000-0005-0000-0000-000054110000}"/>
    <cellStyle name="Ausgabe 3 3 13" xfId="11928" xr:uid="{00000000-0005-0000-0000-000055110000}"/>
    <cellStyle name="Ausgabe 3 3 14" xfId="23655" xr:uid="{00000000-0005-0000-0000-000056110000}"/>
    <cellStyle name="Ausgabe 3 3 2" xfId="383" xr:uid="{00000000-0005-0000-0000-000057110000}"/>
    <cellStyle name="Ausgabe 3 3 2 10" xfId="12111" xr:uid="{00000000-0005-0000-0000-000058110000}"/>
    <cellStyle name="Ausgabe 3 3 2 11" xfId="23838" xr:uid="{00000000-0005-0000-0000-000059110000}"/>
    <cellStyle name="Ausgabe 3 3 2 2" xfId="482" xr:uid="{00000000-0005-0000-0000-00005A110000}"/>
    <cellStyle name="Ausgabe 3 3 2 2 2" xfId="911" xr:uid="{00000000-0005-0000-0000-00005B110000}"/>
    <cellStyle name="Ausgabe 3 3 2 2 2 2" xfId="2209" xr:uid="{00000000-0005-0000-0000-00005C110000}"/>
    <cellStyle name="Ausgabe 3 3 2 2 2 2 2" xfId="6114" xr:uid="{00000000-0005-0000-0000-00005D110000}"/>
    <cellStyle name="Ausgabe 3 3 2 2 2 2 2 2" xfId="17842" xr:uid="{00000000-0005-0000-0000-00005E110000}"/>
    <cellStyle name="Ausgabe 3 3 2 2 2 2 2 3" xfId="29569" xr:uid="{00000000-0005-0000-0000-00005F110000}"/>
    <cellStyle name="Ausgabe 3 3 2 2 2 2 3" xfId="10019" xr:uid="{00000000-0005-0000-0000-000060110000}"/>
    <cellStyle name="Ausgabe 3 3 2 2 2 2 3 2" xfId="21747" xr:uid="{00000000-0005-0000-0000-000061110000}"/>
    <cellStyle name="Ausgabe 3 3 2 2 2 2 3 3" xfId="33474" xr:uid="{00000000-0005-0000-0000-000062110000}"/>
    <cellStyle name="Ausgabe 3 3 2 2 2 2 4" xfId="13937" xr:uid="{00000000-0005-0000-0000-000063110000}"/>
    <cellStyle name="Ausgabe 3 3 2 2 2 2 5" xfId="25664" xr:uid="{00000000-0005-0000-0000-000064110000}"/>
    <cellStyle name="Ausgabe 3 3 2 2 2 3" xfId="3507" xr:uid="{00000000-0005-0000-0000-000065110000}"/>
    <cellStyle name="Ausgabe 3 3 2 2 2 3 2" xfId="7412" xr:uid="{00000000-0005-0000-0000-000066110000}"/>
    <cellStyle name="Ausgabe 3 3 2 2 2 3 2 2" xfId="19140" xr:uid="{00000000-0005-0000-0000-000067110000}"/>
    <cellStyle name="Ausgabe 3 3 2 2 2 3 2 3" xfId="30867" xr:uid="{00000000-0005-0000-0000-000068110000}"/>
    <cellStyle name="Ausgabe 3 3 2 2 2 3 3" xfId="11317" xr:uid="{00000000-0005-0000-0000-000069110000}"/>
    <cellStyle name="Ausgabe 3 3 2 2 2 3 3 2" xfId="23045" xr:uid="{00000000-0005-0000-0000-00006A110000}"/>
    <cellStyle name="Ausgabe 3 3 2 2 2 3 3 3" xfId="34772" xr:uid="{00000000-0005-0000-0000-00006B110000}"/>
    <cellStyle name="Ausgabe 3 3 2 2 2 3 4" xfId="15235" xr:uid="{00000000-0005-0000-0000-00006C110000}"/>
    <cellStyle name="Ausgabe 3 3 2 2 2 3 5" xfId="26962" xr:uid="{00000000-0005-0000-0000-00006D110000}"/>
    <cellStyle name="Ausgabe 3 3 2 2 2 4" xfId="4816" xr:uid="{00000000-0005-0000-0000-00006E110000}"/>
    <cellStyle name="Ausgabe 3 3 2 2 2 4 2" xfId="16544" xr:uid="{00000000-0005-0000-0000-00006F110000}"/>
    <cellStyle name="Ausgabe 3 3 2 2 2 4 3" xfId="28271" xr:uid="{00000000-0005-0000-0000-000070110000}"/>
    <cellStyle name="Ausgabe 3 3 2 2 2 5" xfId="8721" xr:uid="{00000000-0005-0000-0000-000071110000}"/>
    <cellStyle name="Ausgabe 3 3 2 2 2 5 2" xfId="20449" xr:uid="{00000000-0005-0000-0000-000072110000}"/>
    <cellStyle name="Ausgabe 3 3 2 2 2 5 3" xfId="32176" xr:uid="{00000000-0005-0000-0000-000073110000}"/>
    <cellStyle name="Ausgabe 3 3 2 2 2 6" xfId="12639" xr:uid="{00000000-0005-0000-0000-000074110000}"/>
    <cellStyle name="Ausgabe 3 3 2 2 2 7" xfId="24366" xr:uid="{00000000-0005-0000-0000-000075110000}"/>
    <cellStyle name="Ausgabe 3 3 2 2 3" xfId="1340" xr:uid="{00000000-0005-0000-0000-000076110000}"/>
    <cellStyle name="Ausgabe 3 3 2 2 3 2" xfId="2638" xr:uid="{00000000-0005-0000-0000-000077110000}"/>
    <cellStyle name="Ausgabe 3 3 2 2 3 2 2" xfId="6543" xr:uid="{00000000-0005-0000-0000-000078110000}"/>
    <cellStyle name="Ausgabe 3 3 2 2 3 2 2 2" xfId="18271" xr:uid="{00000000-0005-0000-0000-000079110000}"/>
    <cellStyle name="Ausgabe 3 3 2 2 3 2 2 3" xfId="29998" xr:uid="{00000000-0005-0000-0000-00007A110000}"/>
    <cellStyle name="Ausgabe 3 3 2 2 3 2 3" xfId="10448" xr:uid="{00000000-0005-0000-0000-00007B110000}"/>
    <cellStyle name="Ausgabe 3 3 2 2 3 2 3 2" xfId="22176" xr:uid="{00000000-0005-0000-0000-00007C110000}"/>
    <cellStyle name="Ausgabe 3 3 2 2 3 2 3 3" xfId="33903" xr:uid="{00000000-0005-0000-0000-00007D110000}"/>
    <cellStyle name="Ausgabe 3 3 2 2 3 2 4" xfId="14366" xr:uid="{00000000-0005-0000-0000-00007E110000}"/>
    <cellStyle name="Ausgabe 3 3 2 2 3 2 5" xfId="26093" xr:uid="{00000000-0005-0000-0000-00007F110000}"/>
    <cellStyle name="Ausgabe 3 3 2 2 3 3" xfId="3936" xr:uid="{00000000-0005-0000-0000-000080110000}"/>
    <cellStyle name="Ausgabe 3 3 2 2 3 3 2" xfId="7841" xr:uid="{00000000-0005-0000-0000-000081110000}"/>
    <cellStyle name="Ausgabe 3 3 2 2 3 3 2 2" xfId="19569" xr:uid="{00000000-0005-0000-0000-000082110000}"/>
    <cellStyle name="Ausgabe 3 3 2 2 3 3 2 3" xfId="31296" xr:uid="{00000000-0005-0000-0000-000083110000}"/>
    <cellStyle name="Ausgabe 3 3 2 2 3 3 3" xfId="11746" xr:uid="{00000000-0005-0000-0000-000084110000}"/>
    <cellStyle name="Ausgabe 3 3 2 2 3 3 3 2" xfId="23474" xr:uid="{00000000-0005-0000-0000-000085110000}"/>
    <cellStyle name="Ausgabe 3 3 2 2 3 3 3 3" xfId="35201" xr:uid="{00000000-0005-0000-0000-000086110000}"/>
    <cellStyle name="Ausgabe 3 3 2 2 3 3 4" xfId="15664" xr:uid="{00000000-0005-0000-0000-000087110000}"/>
    <cellStyle name="Ausgabe 3 3 2 2 3 3 5" xfId="27391" xr:uid="{00000000-0005-0000-0000-000088110000}"/>
    <cellStyle name="Ausgabe 3 3 2 2 3 4" xfId="5245" xr:uid="{00000000-0005-0000-0000-000089110000}"/>
    <cellStyle name="Ausgabe 3 3 2 2 3 4 2" xfId="16973" xr:uid="{00000000-0005-0000-0000-00008A110000}"/>
    <cellStyle name="Ausgabe 3 3 2 2 3 4 3" xfId="28700" xr:uid="{00000000-0005-0000-0000-00008B110000}"/>
    <cellStyle name="Ausgabe 3 3 2 2 3 5" xfId="9150" xr:uid="{00000000-0005-0000-0000-00008C110000}"/>
    <cellStyle name="Ausgabe 3 3 2 2 3 5 2" xfId="20878" xr:uid="{00000000-0005-0000-0000-00008D110000}"/>
    <cellStyle name="Ausgabe 3 3 2 2 3 5 3" xfId="32605" xr:uid="{00000000-0005-0000-0000-00008E110000}"/>
    <cellStyle name="Ausgabe 3 3 2 2 3 6" xfId="13068" xr:uid="{00000000-0005-0000-0000-00008F110000}"/>
    <cellStyle name="Ausgabe 3 3 2 2 3 7" xfId="24795" xr:uid="{00000000-0005-0000-0000-000090110000}"/>
    <cellStyle name="Ausgabe 3 3 2 2 4" xfId="1780" xr:uid="{00000000-0005-0000-0000-000091110000}"/>
    <cellStyle name="Ausgabe 3 3 2 2 4 2" xfId="5685" xr:uid="{00000000-0005-0000-0000-000092110000}"/>
    <cellStyle name="Ausgabe 3 3 2 2 4 2 2" xfId="17413" xr:uid="{00000000-0005-0000-0000-000093110000}"/>
    <cellStyle name="Ausgabe 3 3 2 2 4 2 3" xfId="29140" xr:uid="{00000000-0005-0000-0000-000094110000}"/>
    <cellStyle name="Ausgabe 3 3 2 2 4 3" xfId="9590" xr:uid="{00000000-0005-0000-0000-000095110000}"/>
    <cellStyle name="Ausgabe 3 3 2 2 4 3 2" xfId="21318" xr:uid="{00000000-0005-0000-0000-000096110000}"/>
    <cellStyle name="Ausgabe 3 3 2 2 4 3 3" xfId="33045" xr:uid="{00000000-0005-0000-0000-000097110000}"/>
    <cellStyle name="Ausgabe 3 3 2 2 4 4" xfId="13508" xr:uid="{00000000-0005-0000-0000-000098110000}"/>
    <cellStyle name="Ausgabe 3 3 2 2 4 5" xfId="25235" xr:uid="{00000000-0005-0000-0000-000099110000}"/>
    <cellStyle name="Ausgabe 3 3 2 2 5" xfId="3078" xr:uid="{00000000-0005-0000-0000-00009A110000}"/>
    <cellStyle name="Ausgabe 3 3 2 2 5 2" xfId="6983" xr:uid="{00000000-0005-0000-0000-00009B110000}"/>
    <cellStyle name="Ausgabe 3 3 2 2 5 2 2" xfId="18711" xr:uid="{00000000-0005-0000-0000-00009C110000}"/>
    <cellStyle name="Ausgabe 3 3 2 2 5 2 3" xfId="30438" xr:uid="{00000000-0005-0000-0000-00009D110000}"/>
    <cellStyle name="Ausgabe 3 3 2 2 5 3" xfId="10888" xr:uid="{00000000-0005-0000-0000-00009E110000}"/>
    <cellStyle name="Ausgabe 3 3 2 2 5 3 2" xfId="22616" xr:uid="{00000000-0005-0000-0000-00009F110000}"/>
    <cellStyle name="Ausgabe 3 3 2 2 5 3 3" xfId="34343" xr:uid="{00000000-0005-0000-0000-0000A0110000}"/>
    <cellStyle name="Ausgabe 3 3 2 2 5 4" xfId="14806" xr:uid="{00000000-0005-0000-0000-0000A1110000}"/>
    <cellStyle name="Ausgabe 3 3 2 2 5 5" xfId="26533" xr:uid="{00000000-0005-0000-0000-0000A2110000}"/>
    <cellStyle name="Ausgabe 3 3 2 2 6" xfId="4387" xr:uid="{00000000-0005-0000-0000-0000A3110000}"/>
    <cellStyle name="Ausgabe 3 3 2 2 6 2" xfId="16115" xr:uid="{00000000-0005-0000-0000-0000A4110000}"/>
    <cellStyle name="Ausgabe 3 3 2 2 6 3" xfId="27842" xr:uid="{00000000-0005-0000-0000-0000A5110000}"/>
    <cellStyle name="Ausgabe 3 3 2 2 7" xfId="8292" xr:uid="{00000000-0005-0000-0000-0000A6110000}"/>
    <cellStyle name="Ausgabe 3 3 2 2 7 2" xfId="20020" xr:uid="{00000000-0005-0000-0000-0000A7110000}"/>
    <cellStyle name="Ausgabe 3 3 2 2 7 3" xfId="31747" xr:uid="{00000000-0005-0000-0000-0000A8110000}"/>
    <cellStyle name="Ausgabe 3 3 2 2 8" xfId="12210" xr:uid="{00000000-0005-0000-0000-0000A9110000}"/>
    <cellStyle name="Ausgabe 3 3 2 2 9" xfId="23937" xr:uid="{00000000-0005-0000-0000-0000AA110000}"/>
    <cellStyle name="Ausgabe 3 3 2 3" xfId="581" xr:uid="{00000000-0005-0000-0000-0000AB110000}"/>
    <cellStyle name="Ausgabe 3 3 2 3 2" xfId="1010" xr:uid="{00000000-0005-0000-0000-0000AC110000}"/>
    <cellStyle name="Ausgabe 3 3 2 3 2 2" xfId="2308" xr:uid="{00000000-0005-0000-0000-0000AD110000}"/>
    <cellStyle name="Ausgabe 3 3 2 3 2 2 2" xfId="6213" xr:uid="{00000000-0005-0000-0000-0000AE110000}"/>
    <cellStyle name="Ausgabe 3 3 2 3 2 2 2 2" xfId="17941" xr:uid="{00000000-0005-0000-0000-0000AF110000}"/>
    <cellStyle name="Ausgabe 3 3 2 3 2 2 2 3" xfId="29668" xr:uid="{00000000-0005-0000-0000-0000B0110000}"/>
    <cellStyle name="Ausgabe 3 3 2 3 2 2 3" xfId="10118" xr:uid="{00000000-0005-0000-0000-0000B1110000}"/>
    <cellStyle name="Ausgabe 3 3 2 3 2 2 3 2" xfId="21846" xr:uid="{00000000-0005-0000-0000-0000B2110000}"/>
    <cellStyle name="Ausgabe 3 3 2 3 2 2 3 3" xfId="33573" xr:uid="{00000000-0005-0000-0000-0000B3110000}"/>
    <cellStyle name="Ausgabe 3 3 2 3 2 2 4" xfId="14036" xr:uid="{00000000-0005-0000-0000-0000B4110000}"/>
    <cellStyle name="Ausgabe 3 3 2 3 2 2 5" xfId="25763" xr:uid="{00000000-0005-0000-0000-0000B5110000}"/>
    <cellStyle name="Ausgabe 3 3 2 3 2 3" xfId="3606" xr:uid="{00000000-0005-0000-0000-0000B6110000}"/>
    <cellStyle name="Ausgabe 3 3 2 3 2 3 2" xfId="7511" xr:uid="{00000000-0005-0000-0000-0000B7110000}"/>
    <cellStyle name="Ausgabe 3 3 2 3 2 3 2 2" xfId="19239" xr:uid="{00000000-0005-0000-0000-0000B8110000}"/>
    <cellStyle name="Ausgabe 3 3 2 3 2 3 2 3" xfId="30966" xr:uid="{00000000-0005-0000-0000-0000B9110000}"/>
    <cellStyle name="Ausgabe 3 3 2 3 2 3 3" xfId="11416" xr:uid="{00000000-0005-0000-0000-0000BA110000}"/>
    <cellStyle name="Ausgabe 3 3 2 3 2 3 3 2" xfId="23144" xr:uid="{00000000-0005-0000-0000-0000BB110000}"/>
    <cellStyle name="Ausgabe 3 3 2 3 2 3 3 3" xfId="34871" xr:uid="{00000000-0005-0000-0000-0000BC110000}"/>
    <cellStyle name="Ausgabe 3 3 2 3 2 3 4" xfId="15334" xr:uid="{00000000-0005-0000-0000-0000BD110000}"/>
    <cellStyle name="Ausgabe 3 3 2 3 2 3 5" xfId="27061" xr:uid="{00000000-0005-0000-0000-0000BE110000}"/>
    <cellStyle name="Ausgabe 3 3 2 3 2 4" xfId="4915" xr:uid="{00000000-0005-0000-0000-0000BF110000}"/>
    <cellStyle name="Ausgabe 3 3 2 3 2 4 2" xfId="16643" xr:uid="{00000000-0005-0000-0000-0000C0110000}"/>
    <cellStyle name="Ausgabe 3 3 2 3 2 4 3" xfId="28370" xr:uid="{00000000-0005-0000-0000-0000C1110000}"/>
    <cellStyle name="Ausgabe 3 3 2 3 2 5" xfId="8820" xr:uid="{00000000-0005-0000-0000-0000C2110000}"/>
    <cellStyle name="Ausgabe 3 3 2 3 2 5 2" xfId="20548" xr:uid="{00000000-0005-0000-0000-0000C3110000}"/>
    <cellStyle name="Ausgabe 3 3 2 3 2 5 3" xfId="32275" xr:uid="{00000000-0005-0000-0000-0000C4110000}"/>
    <cellStyle name="Ausgabe 3 3 2 3 2 6" xfId="12738" xr:uid="{00000000-0005-0000-0000-0000C5110000}"/>
    <cellStyle name="Ausgabe 3 3 2 3 2 7" xfId="24465" xr:uid="{00000000-0005-0000-0000-0000C6110000}"/>
    <cellStyle name="Ausgabe 3 3 2 3 3" xfId="1439" xr:uid="{00000000-0005-0000-0000-0000C7110000}"/>
    <cellStyle name="Ausgabe 3 3 2 3 3 2" xfId="2737" xr:uid="{00000000-0005-0000-0000-0000C8110000}"/>
    <cellStyle name="Ausgabe 3 3 2 3 3 2 2" xfId="6642" xr:uid="{00000000-0005-0000-0000-0000C9110000}"/>
    <cellStyle name="Ausgabe 3 3 2 3 3 2 2 2" xfId="18370" xr:uid="{00000000-0005-0000-0000-0000CA110000}"/>
    <cellStyle name="Ausgabe 3 3 2 3 3 2 2 3" xfId="30097" xr:uid="{00000000-0005-0000-0000-0000CB110000}"/>
    <cellStyle name="Ausgabe 3 3 2 3 3 2 3" xfId="10547" xr:uid="{00000000-0005-0000-0000-0000CC110000}"/>
    <cellStyle name="Ausgabe 3 3 2 3 3 2 3 2" xfId="22275" xr:uid="{00000000-0005-0000-0000-0000CD110000}"/>
    <cellStyle name="Ausgabe 3 3 2 3 3 2 3 3" xfId="34002" xr:uid="{00000000-0005-0000-0000-0000CE110000}"/>
    <cellStyle name="Ausgabe 3 3 2 3 3 2 4" xfId="14465" xr:uid="{00000000-0005-0000-0000-0000CF110000}"/>
    <cellStyle name="Ausgabe 3 3 2 3 3 2 5" xfId="26192" xr:uid="{00000000-0005-0000-0000-0000D0110000}"/>
    <cellStyle name="Ausgabe 3 3 2 3 3 3" xfId="4035" xr:uid="{00000000-0005-0000-0000-0000D1110000}"/>
    <cellStyle name="Ausgabe 3 3 2 3 3 3 2" xfId="7940" xr:uid="{00000000-0005-0000-0000-0000D2110000}"/>
    <cellStyle name="Ausgabe 3 3 2 3 3 3 2 2" xfId="19668" xr:uid="{00000000-0005-0000-0000-0000D3110000}"/>
    <cellStyle name="Ausgabe 3 3 2 3 3 3 2 3" xfId="31395" xr:uid="{00000000-0005-0000-0000-0000D4110000}"/>
    <cellStyle name="Ausgabe 3 3 2 3 3 3 3" xfId="11845" xr:uid="{00000000-0005-0000-0000-0000D5110000}"/>
    <cellStyle name="Ausgabe 3 3 2 3 3 3 3 2" xfId="23573" xr:uid="{00000000-0005-0000-0000-0000D6110000}"/>
    <cellStyle name="Ausgabe 3 3 2 3 3 3 3 3" xfId="35300" xr:uid="{00000000-0005-0000-0000-0000D7110000}"/>
    <cellStyle name="Ausgabe 3 3 2 3 3 3 4" xfId="15763" xr:uid="{00000000-0005-0000-0000-0000D8110000}"/>
    <cellStyle name="Ausgabe 3 3 2 3 3 3 5" xfId="27490" xr:uid="{00000000-0005-0000-0000-0000D9110000}"/>
    <cellStyle name="Ausgabe 3 3 2 3 3 4" xfId="5344" xr:uid="{00000000-0005-0000-0000-0000DA110000}"/>
    <cellStyle name="Ausgabe 3 3 2 3 3 4 2" xfId="17072" xr:uid="{00000000-0005-0000-0000-0000DB110000}"/>
    <cellStyle name="Ausgabe 3 3 2 3 3 4 3" xfId="28799" xr:uid="{00000000-0005-0000-0000-0000DC110000}"/>
    <cellStyle name="Ausgabe 3 3 2 3 3 5" xfId="9249" xr:uid="{00000000-0005-0000-0000-0000DD110000}"/>
    <cellStyle name="Ausgabe 3 3 2 3 3 5 2" xfId="20977" xr:uid="{00000000-0005-0000-0000-0000DE110000}"/>
    <cellStyle name="Ausgabe 3 3 2 3 3 5 3" xfId="32704" xr:uid="{00000000-0005-0000-0000-0000DF110000}"/>
    <cellStyle name="Ausgabe 3 3 2 3 3 6" xfId="13167" xr:uid="{00000000-0005-0000-0000-0000E0110000}"/>
    <cellStyle name="Ausgabe 3 3 2 3 3 7" xfId="24894" xr:uid="{00000000-0005-0000-0000-0000E1110000}"/>
    <cellStyle name="Ausgabe 3 3 2 3 4" xfId="1879" xr:uid="{00000000-0005-0000-0000-0000E2110000}"/>
    <cellStyle name="Ausgabe 3 3 2 3 4 2" xfId="5784" xr:uid="{00000000-0005-0000-0000-0000E3110000}"/>
    <cellStyle name="Ausgabe 3 3 2 3 4 2 2" xfId="17512" xr:uid="{00000000-0005-0000-0000-0000E4110000}"/>
    <cellStyle name="Ausgabe 3 3 2 3 4 2 3" xfId="29239" xr:uid="{00000000-0005-0000-0000-0000E5110000}"/>
    <cellStyle name="Ausgabe 3 3 2 3 4 3" xfId="9689" xr:uid="{00000000-0005-0000-0000-0000E6110000}"/>
    <cellStyle name="Ausgabe 3 3 2 3 4 3 2" xfId="21417" xr:uid="{00000000-0005-0000-0000-0000E7110000}"/>
    <cellStyle name="Ausgabe 3 3 2 3 4 3 3" xfId="33144" xr:uid="{00000000-0005-0000-0000-0000E8110000}"/>
    <cellStyle name="Ausgabe 3 3 2 3 4 4" xfId="13607" xr:uid="{00000000-0005-0000-0000-0000E9110000}"/>
    <cellStyle name="Ausgabe 3 3 2 3 4 5" xfId="25334" xr:uid="{00000000-0005-0000-0000-0000EA110000}"/>
    <cellStyle name="Ausgabe 3 3 2 3 5" xfId="3177" xr:uid="{00000000-0005-0000-0000-0000EB110000}"/>
    <cellStyle name="Ausgabe 3 3 2 3 5 2" xfId="7082" xr:uid="{00000000-0005-0000-0000-0000EC110000}"/>
    <cellStyle name="Ausgabe 3 3 2 3 5 2 2" xfId="18810" xr:uid="{00000000-0005-0000-0000-0000ED110000}"/>
    <cellStyle name="Ausgabe 3 3 2 3 5 2 3" xfId="30537" xr:uid="{00000000-0005-0000-0000-0000EE110000}"/>
    <cellStyle name="Ausgabe 3 3 2 3 5 3" xfId="10987" xr:uid="{00000000-0005-0000-0000-0000EF110000}"/>
    <cellStyle name="Ausgabe 3 3 2 3 5 3 2" xfId="22715" xr:uid="{00000000-0005-0000-0000-0000F0110000}"/>
    <cellStyle name="Ausgabe 3 3 2 3 5 3 3" xfId="34442" xr:uid="{00000000-0005-0000-0000-0000F1110000}"/>
    <cellStyle name="Ausgabe 3 3 2 3 5 4" xfId="14905" xr:uid="{00000000-0005-0000-0000-0000F2110000}"/>
    <cellStyle name="Ausgabe 3 3 2 3 5 5" xfId="26632" xr:uid="{00000000-0005-0000-0000-0000F3110000}"/>
    <cellStyle name="Ausgabe 3 3 2 3 6" xfId="4486" xr:uid="{00000000-0005-0000-0000-0000F4110000}"/>
    <cellStyle name="Ausgabe 3 3 2 3 6 2" xfId="16214" xr:uid="{00000000-0005-0000-0000-0000F5110000}"/>
    <cellStyle name="Ausgabe 3 3 2 3 6 3" xfId="27941" xr:uid="{00000000-0005-0000-0000-0000F6110000}"/>
    <cellStyle name="Ausgabe 3 3 2 3 7" xfId="8391" xr:uid="{00000000-0005-0000-0000-0000F7110000}"/>
    <cellStyle name="Ausgabe 3 3 2 3 7 2" xfId="20119" xr:uid="{00000000-0005-0000-0000-0000F8110000}"/>
    <cellStyle name="Ausgabe 3 3 2 3 7 3" xfId="31846" xr:uid="{00000000-0005-0000-0000-0000F9110000}"/>
    <cellStyle name="Ausgabe 3 3 2 3 8" xfId="12309" xr:uid="{00000000-0005-0000-0000-0000FA110000}"/>
    <cellStyle name="Ausgabe 3 3 2 3 9" xfId="24036" xr:uid="{00000000-0005-0000-0000-0000FB110000}"/>
    <cellStyle name="Ausgabe 3 3 2 4" xfId="812" xr:uid="{00000000-0005-0000-0000-0000FC110000}"/>
    <cellStyle name="Ausgabe 3 3 2 4 2" xfId="2110" xr:uid="{00000000-0005-0000-0000-0000FD110000}"/>
    <cellStyle name="Ausgabe 3 3 2 4 2 2" xfId="6015" xr:uid="{00000000-0005-0000-0000-0000FE110000}"/>
    <cellStyle name="Ausgabe 3 3 2 4 2 2 2" xfId="17743" xr:uid="{00000000-0005-0000-0000-0000FF110000}"/>
    <cellStyle name="Ausgabe 3 3 2 4 2 2 3" xfId="29470" xr:uid="{00000000-0005-0000-0000-000000120000}"/>
    <cellStyle name="Ausgabe 3 3 2 4 2 3" xfId="9920" xr:uid="{00000000-0005-0000-0000-000001120000}"/>
    <cellStyle name="Ausgabe 3 3 2 4 2 3 2" xfId="21648" xr:uid="{00000000-0005-0000-0000-000002120000}"/>
    <cellStyle name="Ausgabe 3 3 2 4 2 3 3" xfId="33375" xr:uid="{00000000-0005-0000-0000-000003120000}"/>
    <cellStyle name="Ausgabe 3 3 2 4 2 4" xfId="13838" xr:uid="{00000000-0005-0000-0000-000004120000}"/>
    <cellStyle name="Ausgabe 3 3 2 4 2 5" xfId="25565" xr:uid="{00000000-0005-0000-0000-000005120000}"/>
    <cellStyle name="Ausgabe 3 3 2 4 3" xfId="3408" xr:uid="{00000000-0005-0000-0000-000006120000}"/>
    <cellStyle name="Ausgabe 3 3 2 4 3 2" xfId="7313" xr:uid="{00000000-0005-0000-0000-000007120000}"/>
    <cellStyle name="Ausgabe 3 3 2 4 3 2 2" xfId="19041" xr:uid="{00000000-0005-0000-0000-000008120000}"/>
    <cellStyle name="Ausgabe 3 3 2 4 3 2 3" xfId="30768" xr:uid="{00000000-0005-0000-0000-000009120000}"/>
    <cellStyle name="Ausgabe 3 3 2 4 3 3" xfId="11218" xr:uid="{00000000-0005-0000-0000-00000A120000}"/>
    <cellStyle name="Ausgabe 3 3 2 4 3 3 2" xfId="22946" xr:uid="{00000000-0005-0000-0000-00000B120000}"/>
    <cellStyle name="Ausgabe 3 3 2 4 3 3 3" xfId="34673" xr:uid="{00000000-0005-0000-0000-00000C120000}"/>
    <cellStyle name="Ausgabe 3 3 2 4 3 4" xfId="15136" xr:uid="{00000000-0005-0000-0000-00000D120000}"/>
    <cellStyle name="Ausgabe 3 3 2 4 3 5" xfId="26863" xr:uid="{00000000-0005-0000-0000-00000E120000}"/>
    <cellStyle name="Ausgabe 3 3 2 4 4" xfId="4717" xr:uid="{00000000-0005-0000-0000-00000F120000}"/>
    <cellStyle name="Ausgabe 3 3 2 4 4 2" xfId="16445" xr:uid="{00000000-0005-0000-0000-000010120000}"/>
    <cellStyle name="Ausgabe 3 3 2 4 4 3" xfId="28172" xr:uid="{00000000-0005-0000-0000-000011120000}"/>
    <cellStyle name="Ausgabe 3 3 2 4 5" xfId="8622" xr:uid="{00000000-0005-0000-0000-000012120000}"/>
    <cellStyle name="Ausgabe 3 3 2 4 5 2" xfId="20350" xr:uid="{00000000-0005-0000-0000-000013120000}"/>
    <cellStyle name="Ausgabe 3 3 2 4 5 3" xfId="32077" xr:uid="{00000000-0005-0000-0000-000014120000}"/>
    <cellStyle name="Ausgabe 3 3 2 4 6" xfId="12540" xr:uid="{00000000-0005-0000-0000-000015120000}"/>
    <cellStyle name="Ausgabe 3 3 2 4 7" xfId="24267" xr:uid="{00000000-0005-0000-0000-000016120000}"/>
    <cellStyle name="Ausgabe 3 3 2 5" xfId="1241" xr:uid="{00000000-0005-0000-0000-000017120000}"/>
    <cellStyle name="Ausgabe 3 3 2 5 2" xfId="2539" xr:uid="{00000000-0005-0000-0000-000018120000}"/>
    <cellStyle name="Ausgabe 3 3 2 5 2 2" xfId="6444" xr:uid="{00000000-0005-0000-0000-000019120000}"/>
    <cellStyle name="Ausgabe 3 3 2 5 2 2 2" xfId="18172" xr:uid="{00000000-0005-0000-0000-00001A120000}"/>
    <cellStyle name="Ausgabe 3 3 2 5 2 2 3" xfId="29899" xr:uid="{00000000-0005-0000-0000-00001B120000}"/>
    <cellStyle name="Ausgabe 3 3 2 5 2 3" xfId="10349" xr:uid="{00000000-0005-0000-0000-00001C120000}"/>
    <cellStyle name="Ausgabe 3 3 2 5 2 3 2" xfId="22077" xr:uid="{00000000-0005-0000-0000-00001D120000}"/>
    <cellStyle name="Ausgabe 3 3 2 5 2 3 3" xfId="33804" xr:uid="{00000000-0005-0000-0000-00001E120000}"/>
    <cellStyle name="Ausgabe 3 3 2 5 2 4" xfId="14267" xr:uid="{00000000-0005-0000-0000-00001F120000}"/>
    <cellStyle name="Ausgabe 3 3 2 5 2 5" xfId="25994" xr:uid="{00000000-0005-0000-0000-000020120000}"/>
    <cellStyle name="Ausgabe 3 3 2 5 3" xfId="3837" xr:uid="{00000000-0005-0000-0000-000021120000}"/>
    <cellStyle name="Ausgabe 3 3 2 5 3 2" xfId="7742" xr:uid="{00000000-0005-0000-0000-000022120000}"/>
    <cellStyle name="Ausgabe 3 3 2 5 3 2 2" xfId="19470" xr:uid="{00000000-0005-0000-0000-000023120000}"/>
    <cellStyle name="Ausgabe 3 3 2 5 3 2 3" xfId="31197" xr:uid="{00000000-0005-0000-0000-000024120000}"/>
    <cellStyle name="Ausgabe 3 3 2 5 3 3" xfId="11647" xr:uid="{00000000-0005-0000-0000-000025120000}"/>
    <cellStyle name="Ausgabe 3 3 2 5 3 3 2" xfId="23375" xr:uid="{00000000-0005-0000-0000-000026120000}"/>
    <cellStyle name="Ausgabe 3 3 2 5 3 3 3" xfId="35102" xr:uid="{00000000-0005-0000-0000-000027120000}"/>
    <cellStyle name="Ausgabe 3 3 2 5 3 4" xfId="15565" xr:uid="{00000000-0005-0000-0000-000028120000}"/>
    <cellStyle name="Ausgabe 3 3 2 5 3 5" xfId="27292" xr:uid="{00000000-0005-0000-0000-000029120000}"/>
    <cellStyle name="Ausgabe 3 3 2 5 4" xfId="5146" xr:uid="{00000000-0005-0000-0000-00002A120000}"/>
    <cellStyle name="Ausgabe 3 3 2 5 4 2" xfId="16874" xr:uid="{00000000-0005-0000-0000-00002B120000}"/>
    <cellStyle name="Ausgabe 3 3 2 5 4 3" xfId="28601" xr:uid="{00000000-0005-0000-0000-00002C120000}"/>
    <cellStyle name="Ausgabe 3 3 2 5 5" xfId="9051" xr:uid="{00000000-0005-0000-0000-00002D120000}"/>
    <cellStyle name="Ausgabe 3 3 2 5 5 2" xfId="20779" xr:uid="{00000000-0005-0000-0000-00002E120000}"/>
    <cellStyle name="Ausgabe 3 3 2 5 5 3" xfId="32506" xr:uid="{00000000-0005-0000-0000-00002F120000}"/>
    <cellStyle name="Ausgabe 3 3 2 5 6" xfId="12969" xr:uid="{00000000-0005-0000-0000-000030120000}"/>
    <cellStyle name="Ausgabe 3 3 2 5 7" xfId="24696" xr:uid="{00000000-0005-0000-0000-000031120000}"/>
    <cellStyle name="Ausgabe 3 3 2 6" xfId="1681" xr:uid="{00000000-0005-0000-0000-000032120000}"/>
    <cellStyle name="Ausgabe 3 3 2 6 2" xfId="5586" xr:uid="{00000000-0005-0000-0000-000033120000}"/>
    <cellStyle name="Ausgabe 3 3 2 6 2 2" xfId="17314" xr:uid="{00000000-0005-0000-0000-000034120000}"/>
    <cellStyle name="Ausgabe 3 3 2 6 2 3" xfId="29041" xr:uid="{00000000-0005-0000-0000-000035120000}"/>
    <cellStyle name="Ausgabe 3 3 2 6 3" xfId="9491" xr:uid="{00000000-0005-0000-0000-000036120000}"/>
    <cellStyle name="Ausgabe 3 3 2 6 3 2" xfId="21219" xr:uid="{00000000-0005-0000-0000-000037120000}"/>
    <cellStyle name="Ausgabe 3 3 2 6 3 3" xfId="32946" xr:uid="{00000000-0005-0000-0000-000038120000}"/>
    <cellStyle name="Ausgabe 3 3 2 6 4" xfId="13409" xr:uid="{00000000-0005-0000-0000-000039120000}"/>
    <cellStyle name="Ausgabe 3 3 2 6 5" xfId="25136" xr:uid="{00000000-0005-0000-0000-00003A120000}"/>
    <cellStyle name="Ausgabe 3 3 2 7" xfId="2979" xr:uid="{00000000-0005-0000-0000-00003B120000}"/>
    <cellStyle name="Ausgabe 3 3 2 7 2" xfId="6884" xr:uid="{00000000-0005-0000-0000-00003C120000}"/>
    <cellStyle name="Ausgabe 3 3 2 7 2 2" xfId="18612" xr:uid="{00000000-0005-0000-0000-00003D120000}"/>
    <cellStyle name="Ausgabe 3 3 2 7 2 3" xfId="30339" xr:uid="{00000000-0005-0000-0000-00003E120000}"/>
    <cellStyle name="Ausgabe 3 3 2 7 3" xfId="10789" xr:uid="{00000000-0005-0000-0000-00003F120000}"/>
    <cellStyle name="Ausgabe 3 3 2 7 3 2" xfId="22517" xr:uid="{00000000-0005-0000-0000-000040120000}"/>
    <cellStyle name="Ausgabe 3 3 2 7 3 3" xfId="34244" xr:uid="{00000000-0005-0000-0000-000041120000}"/>
    <cellStyle name="Ausgabe 3 3 2 7 4" xfId="14707" xr:uid="{00000000-0005-0000-0000-000042120000}"/>
    <cellStyle name="Ausgabe 3 3 2 7 5" xfId="26434" xr:uid="{00000000-0005-0000-0000-000043120000}"/>
    <cellStyle name="Ausgabe 3 3 2 8" xfId="4288" xr:uid="{00000000-0005-0000-0000-000044120000}"/>
    <cellStyle name="Ausgabe 3 3 2 8 2" xfId="16016" xr:uid="{00000000-0005-0000-0000-000045120000}"/>
    <cellStyle name="Ausgabe 3 3 2 8 3" xfId="27743" xr:uid="{00000000-0005-0000-0000-000046120000}"/>
    <cellStyle name="Ausgabe 3 3 2 9" xfId="8193" xr:uid="{00000000-0005-0000-0000-000047120000}"/>
    <cellStyle name="Ausgabe 3 3 2 9 2" xfId="19921" xr:uid="{00000000-0005-0000-0000-000048120000}"/>
    <cellStyle name="Ausgabe 3 3 2 9 3" xfId="31648" xr:uid="{00000000-0005-0000-0000-000049120000}"/>
    <cellStyle name="Ausgabe 3 3 3" xfId="405" xr:uid="{00000000-0005-0000-0000-00004A120000}"/>
    <cellStyle name="Ausgabe 3 3 3 10" xfId="12133" xr:uid="{00000000-0005-0000-0000-00004B120000}"/>
    <cellStyle name="Ausgabe 3 3 3 11" xfId="23860" xr:uid="{00000000-0005-0000-0000-00004C120000}"/>
    <cellStyle name="Ausgabe 3 3 3 2" xfId="504" xr:uid="{00000000-0005-0000-0000-00004D120000}"/>
    <cellStyle name="Ausgabe 3 3 3 2 2" xfId="933" xr:uid="{00000000-0005-0000-0000-00004E120000}"/>
    <cellStyle name="Ausgabe 3 3 3 2 2 2" xfId="2231" xr:uid="{00000000-0005-0000-0000-00004F120000}"/>
    <cellStyle name="Ausgabe 3 3 3 2 2 2 2" xfId="6136" xr:uid="{00000000-0005-0000-0000-000050120000}"/>
    <cellStyle name="Ausgabe 3 3 3 2 2 2 2 2" xfId="17864" xr:uid="{00000000-0005-0000-0000-000051120000}"/>
    <cellStyle name="Ausgabe 3 3 3 2 2 2 2 3" xfId="29591" xr:uid="{00000000-0005-0000-0000-000052120000}"/>
    <cellStyle name="Ausgabe 3 3 3 2 2 2 3" xfId="10041" xr:uid="{00000000-0005-0000-0000-000053120000}"/>
    <cellStyle name="Ausgabe 3 3 3 2 2 2 3 2" xfId="21769" xr:uid="{00000000-0005-0000-0000-000054120000}"/>
    <cellStyle name="Ausgabe 3 3 3 2 2 2 3 3" xfId="33496" xr:uid="{00000000-0005-0000-0000-000055120000}"/>
    <cellStyle name="Ausgabe 3 3 3 2 2 2 4" xfId="13959" xr:uid="{00000000-0005-0000-0000-000056120000}"/>
    <cellStyle name="Ausgabe 3 3 3 2 2 2 5" xfId="25686" xr:uid="{00000000-0005-0000-0000-000057120000}"/>
    <cellStyle name="Ausgabe 3 3 3 2 2 3" xfId="3529" xr:uid="{00000000-0005-0000-0000-000058120000}"/>
    <cellStyle name="Ausgabe 3 3 3 2 2 3 2" xfId="7434" xr:uid="{00000000-0005-0000-0000-000059120000}"/>
    <cellStyle name="Ausgabe 3 3 3 2 2 3 2 2" xfId="19162" xr:uid="{00000000-0005-0000-0000-00005A120000}"/>
    <cellStyle name="Ausgabe 3 3 3 2 2 3 2 3" xfId="30889" xr:uid="{00000000-0005-0000-0000-00005B120000}"/>
    <cellStyle name="Ausgabe 3 3 3 2 2 3 3" xfId="11339" xr:uid="{00000000-0005-0000-0000-00005C120000}"/>
    <cellStyle name="Ausgabe 3 3 3 2 2 3 3 2" xfId="23067" xr:uid="{00000000-0005-0000-0000-00005D120000}"/>
    <cellStyle name="Ausgabe 3 3 3 2 2 3 3 3" xfId="34794" xr:uid="{00000000-0005-0000-0000-00005E120000}"/>
    <cellStyle name="Ausgabe 3 3 3 2 2 3 4" xfId="15257" xr:uid="{00000000-0005-0000-0000-00005F120000}"/>
    <cellStyle name="Ausgabe 3 3 3 2 2 3 5" xfId="26984" xr:uid="{00000000-0005-0000-0000-000060120000}"/>
    <cellStyle name="Ausgabe 3 3 3 2 2 4" xfId="4838" xr:uid="{00000000-0005-0000-0000-000061120000}"/>
    <cellStyle name="Ausgabe 3 3 3 2 2 4 2" xfId="16566" xr:uid="{00000000-0005-0000-0000-000062120000}"/>
    <cellStyle name="Ausgabe 3 3 3 2 2 4 3" xfId="28293" xr:uid="{00000000-0005-0000-0000-000063120000}"/>
    <cellStyle name="Ausgabe 3 3 3 2 2 5" xfId="8743" xr:uid="{00000000-0005-0000-0000-000064120000}"/>
    <cellStyle name="Ausgabe 3 3 3 2 2 5 2" xfId="20471" xr:uid="{00000000-0005-0000-0000-000065120000}"/>
    <cellStyle name="Ausgabe 3 3 3 2 2 5 3" xfId="32198" xr:uid="{00000000-0005-0000-0000-000066120000}"/>
    <cellStyle name="Ausgabe 3 3 3 2 2 6" xfId="12661" xr:uid="{00000000-0005-0000-0000-000067120000}"/>
    <cellStyle name="Ausgabe 3 3 3 2 2 7" xfId="24388" xr:uid="{00000000-0005-0000-0000-000068120000}"/>
    <cellStyle name="Ausgabe 3 3 3 2 3" xfId="1362" xr:uid="{00000000-0005-0000-0000-000069120000}"/>
    <cellStyle name="Ausgabe 3 3 3 2 3 2" xfId="2660" xr:uid="{00000000-0005-0000-0000-00006A120000}"/>
    <cellStyle name="Ausgabe 3 3 3 2 3 2 2" xfId="6565" xr:uid="{00000000-0005-0000-0000-00006B120000}"/>
    <cellStyle name="Ausgabe 3 3 3 2 3 2 2 2" xfId="18293" xr:uid="{00000000-0005-0000-0000-00006C120000}"/>
    <cellStyle name="Ausgabe 3 3 3 2 3 2 2 3" xfId="30020" xr:uid="{00000000-0005-0000-0000-00006D120000}"/>
    <cellStyle name="Ausgabe 3 3 3 2 3 2 3" xfId="10470" xr:uid="{00000000-0005-0000-0000-00006E120000}"/>
    <cellStyle name="Ausgabe 3 3 3 2 3 2 3 2" xfId="22198" xr:uid="{00000000-0005-0000-0000-00006F120000}"/>
    <cellStyle name="Ausgabe 3 3 3 2 3 2 3 3" xfId="33925" xr:uid="{00000000-0005-0000-0000-000070120000}"/>
    <cellStyle name="Ausgabe 3 3 3 2 3 2 4" xfId="14388" xr:uid="{00000000-0005-0000-0000-000071120000}"/>
    <cellStyle name="Ausgabe 3 3 3 2 3 2 5" xfId="26115" xr:uid="{00000000-0005-0000-0000-000072120000}"/>
    <cellStyle name="Ausgabe 3 3 3 2 3 3" xfId="3958" xr:uid="{00000000-0005-0000-0000-000073120000}"/>
    <cellStyle name="Ausgabe 3 3 3 2 3 3 2" xfId="7863" xr:uid="{00000000-0005-0000-0000-000074120000}"/>
    <cellStyle name="Ausgabe 3 3 3 2 3 3 2 2" xfId="19591" xr:uid="{00000000-0005-0000-0000-000075120000}"/>
    <cellStyle name="Ausgabe 3 3 3 2 3 3 2 3" xfId="31318" xr:uid="{00000000-0005-0000-0000-000076120000}"/>
    <cellStyle name="Ausgabe 3 3 3 2 3 3 3" xfId="11768" xr:uid="{00000000-0005-0000-0000-000077120000}"/>
    <cellStyle name="Ausgabe 3 3 3 2 3 3 3 2" xfId="23496" xr:uid="{00000000-0005-0000-0000-000078120000}"/>
    <cellStyle name="Ausgabe 3 3 3 2 3 3 3 3" xfId="35223" xr:uid="{00000000-0005-0000-0000-000079120000}"/>
    <cellStyle name="Ausgabe 3 3 3 2 3 3 4" xfId="15686" xr:uid="{00000000-0005-0000-0000-00007A120000}"/>
    <cellStyle name="Ausgabe 3 3 3 2 3 3 5" xfId="27413" xr:uid="{00000000-0005-0000-0000-00007B120000}"/>
    <cellStyle name="Ausgabe 3 3 3 2 3 4" xfId="5267" xr:uid="{00000000-0005-0000-0000-00007C120000}"/>
    <cellStyle name="Ausgabe 3 3 3 2 3 4 2" xfId="16995" xr:uid="{00000000-0005-0000-0000-00007D120000}"/>
    <cellStyle name="Ausgabe 3 3 3 2 3 4 3" xfId="28722" xr:uid="{00000000-0005-0000-0000-00007E120000}"/>
    <cellStyle name="Ausgabe 3 3 3 2 3 5" xfId="9172" xr:uid="{00000000-0005-0000-0000-00007F120000}"/>
    <cellStyle name="Ausgabe 3 3 3 2 3 5 2" xfId="20900" xr:uid="{00000000-0005-0000-0000-000080120000}"/>
    <cellStyle name="Ausgabe 3 3 3 2 3 5 3" xfId="32627" xr:uid="{00000000-0005-0000-0000-000081120000}"/>
    <cellStyle name="Ausgabe 3 3 3 2 3 6" xfId="13090" xr:uid="{00000000-0005-0000-0000-000082120000}"/>
    <cellStyle name="Ausgabe 3 3 3 2 3 7" xfId="24817" xr:uid="{00000000-0005-0000-0000-000083120000}"/>
    <cellStyle name="Ausgabe 3 3 3 2 4" xfId="1802" xr:uid="{00000000-0005-0000-0000-000084120000}"/>
    <cellStyle name="Ausgabe 3 3 3 2 4 2" xfId="5707" xr:uid="{00000000-0005-0000-0000-000085120000}"/>
    <cellStyle name="Ausgabe 3 3 3 2 4 2 2" xfId="17435" xr:uid="{00000000-0005-0000-0000-000086120000}"/>
    <cellStyle name="Ausgabe 3 3 3 2 4 2 3" xfId="29162" xr:uid="{00000000-0005-0000-0000-000087120000}"/>
    <cellStyle name="Ausgabe 3 3 3 2 4 3" xfId="9612" xr:uid="{00000000-0005-0000-0000-000088120000}"/>
    <cellStyle name="Ausgabe 3 3 3 2 4 3 2" xfId="21340" xr:uid="{00000000-0005-0000-0000-000089120000}"/>
    <cellStyle name="Ausgabe 3 3 3 2 4 3 3" xfId="33067" xr:uid="{00000000-0005-0000-0000-00008A120000}"/>
    <cellStyle name="Ausgabe 3 3 3 2 4 4" xfId="13530" xr:uid="{00000000-0005-0000-0000-00008B120000}"/>
    <cellStyle name="Ausgabe 3 3 3 2 4 5" xfId="25257" xr:uid="{00000000-0005-0000-0000-00008C120000}"/>
    <cellStyle name="Ausgabe 3 3 3 2 5" xfId="3100" xr:uid="{00000000-0005-0000-0000-00008D120000}"/>
    <cellStyle name="Ausgabe 3 3 3 2 5 2" xfId="7005" xr:uid="{00000000-0005-0000-0000-00008E120000}"/>
    <cellStyle name="Ausgabe 3 3 3 2 5 2 2" xfId="18733" xr:uid="{00000000-0005-0000-0000-00008F120000}"/>
    <cellStyle name="Ausgabe 3 3 3 2 5 2 3" xfId="30460" xr:uid="{00000000-0005-0000-0000-000090120000}"/>
    <cellStyle name="Ausgabe 3 3 3 2 5 3" xfId="10910" xr:uid="{00000000-0005-0000-0000-000091120000}"/>
    <cellStyle name="Ausgabe 3 3 3 2 5 3 2" xfId="22638" xr:uid="{00000000-0005-0000-0000-000092120000}"/>
    <cellStyle name="Ausgabe 3 3 3 2 5 3 3" xfId="34365" xr:uid="{00000000-0005-0000-0000-000093120000}"/>
    <cellStyle name="Ausgabe 3 3 3 2 5 4" xfId="14828" xr:uid="{00000000-0005-0000-0000-000094120000}"/>
    <cellStyle name="Ausgabe 3 3 3 2 5 5" xfId="26555" xr:uid="{00000000-0005-0000-0000-000095120000}"/>
    <cellStyle name="Ausgabe 3 3 3 2 6" xfId="4409" xr:uid="{00000000-0005-0000-0000-000096120000}"/>
    <cellStyle name="Ausgabe 3 3 3 2 6 2" xfId="16137" xr:uid="{00000000-0005-0000-0000-000097120000}"/>
    <cellStyle name="Ausgabe 3 3 3 2 6 3" xfId="27864" xr:uid="{00000000-0005-0000-0000-000098120000}"/>
    <cellStyle name="Ausgabe 3 3 3 2 7" xfId="8314" xr:uid="{00000000-0005-0000-0000-000099120000}"/>
    <cellStyle name="Ausgabe 3 3 3 2 7 2" xfId="20042" xr:uid="{00000000-0005-0000-0000-00009A120000}"/>
    <cellStyle name="Ausgabe 3 3 3 2 7 3" xfId="31769" xr:uid="{00000000-0005-0000-0000-00009B120000}"/>
    <cellStyle name="Ausgabe 3 3 3 2 8" xfId="12232" xr:uid="{00000000-0005-0000-0000-00009C120000}"/>
    <cellStyle name="Ausgabe 3 3 3 2 9" xfId="23959" xr:uid="{00000000-0005-0000-0000-00009D120000}"/>
    <cellStyle name="Ausgabe 3 3 3 3" xfId="603" xr:uid="{00000000-0005-0000-0000-00009E120000}"/>
    <cellStyle name="Ausgabe 3 3 3 3 2" xfId="1032" xr:uid="{00000000-0005-0000-0000-00009F120000}"/>
    <cellStyle name="Ausgabe 3 3 3 3 2 2" xfId="2330" xr:uid="{00000000-0005-0000-0000-0000A0120000}"/>
    <cellStyle name="Ausgabe 3 3 3 3 2 2 2" xfId="6235" xr:uid="{00000000-0005-0000-0000-0000A1120000}"/>
    <cellStyle name="Ausgabe 3 3 3 3 2 2 2 2" xfId="17963" xr:uid="{00000000-0005-0000-0000-0000A2120000}"/>
    <cellStyle name="Ausgabe 3 3 3 3 2 2 2 3" xfId="29690" xr:uid="{00000000-0005-0000-0000-0000A3120000}"/>
    <cellStyle name="Ausgabe 3 3 3 3 2 2 3" xfId="10140" xr:uid="{00000000-0005-0000-0000-0000A4120000}"/>
    <cellStyle name="Ausgabe 3 3 3 3 2 2 3 2" xfId="21868" xr:uid="{00000000-0005-0000-0000-0000A5120000}"/>
    <cellStyle name="Ausgabe 3 3 3 3 2 2 3 3" xfId="33595" xr:uid="{00000000-0005-0000-0000-0000A6120000}"/>
    <cellStyle name="Ausgabe 3 3 3 3 2 2 4" xfId="14058" xr:uid="{00000000-0005-0000-0000-0000A7120000}"/>
    <cellStyle name="Ausgabe 3 3 3 3 2 2 5" xfId="25785" xr:uid="{00000000-0005-0000-0000-0000A8120000}"/>
    <cellStyle name="Ausgabe 3 3 3 3 2 3" xfId="3628" xr:uid="{00000000-0005-0000-0000-0000A9120000}"/>
    <cellStyle name="Ausgabe 3 3 3 3 2 3 2" xfId="7533" xr:uid="{00000000-0005-0000-0000-0000AA120000}"/>
    <cellStyle name="Ausgabe 3 3 3 3 2 3 2 2" xfId="19261" xr:uid="{00000000-0005-0000-0000-0000AB120000}"/>
    <cellStyle name="Ausgabe 3 3 3 3 2 3 2 3" xfId="30988" xr:uid="{00000000-0005-0000-0000-0000AC120000}"/>
    <cellStyle name="Ausgabe 3 3 3 3 2 3 3" xfId="11438" xr:uid="{00000000-0005-0000-0000-0000AD120000}"/>
    <cellStyle name="Ausgabe 3 3 3 3 2 3 3 2" xfId="23166" xr:uid="{00000000-0005-0000-0000-0000AE120000}"/>
    <cellStyle name="Ausgabe 3 3 3 3 2 3 3 3" xfId="34893" xr:uid="{00000000-0005-0000-0000-0000AF120000}"/>
    <cellStyle name="Ausgabe 3 3 3 3 2 3 4" xfId="15356" xr:uid="{00000000-0005-0000-0000-0000B0120000}"/>
    <cellStyle name="Ausgabe 3 3 3 3 2 3 5" xfId="27083" xr:uid="{00000000-0005-0000-0000-0000B1120000}"/>
    <cellStyle name="Ausgabe 3 3 3 3 2 4" xfId="4937" xr:uid="{00000000-0005-0000-0000-0000B2120000}"/>
    <cellStyle name="Ausgabe 3 3 3 3 2 4 2" xfId="16665" xr:uid="{00000000-0005-0000-0000-0000B3120000}"/>
    <cellStyle name="Ausgabe 3 3 3 3 2 4 3" xfId="28392" xr:uid="{00000000-0005-0000-0000-0000B4120000}"/>
    <cellStyle name="Ausgabe 3 3 3 3 2 5" xfId="8842" xr:uid="{00000000-0005-0000-0000-0000B5120000}"/>
    <cellStyle name="Ausgabe 3 3 3 3 2 5 2" xfId="20570" xr:uid="{00000000-0005-0000-0000-0000B6120000}"/>
    <cellStyle name="Ausgabe 3 3 3 3 2 5 3" xfId="32297" xr:uid="{00000000-0005-0000-0000-0000B7120000}"/>
    <cellStyle name="Ausgabe 3 3 3 3 2 6" xfId="12760" xr:uid="{00000000-0005-0000-0000-0000B8120000}"/>
    <cellStyle name="Ausgabe 3 3 3 3 2 7" xfId="24487" xr:uid="{00000000-0005-0000-0000-0000B9120000}"/>
    <cellStyle name="Ausgabe 3 3 3 3 3" xfId="1461" xr:uid="{00000000-0005-0000-0000-0000BA120000}"/>
    <cellStyle name="Ausgabe 3 3 3 3 3 2" xfId="2759" xr:uid="{00000000-0005-0000-0000-0000BB120000}"/>
    <cellStyle name="Ausgabe 3 3 3 3 3 2 2" xfId="6664" xr:uid="{00000000-0005-0000-0000-0000BC120000}"/>
    <cellStyle name="Ausgabe 3 3 3 3 3 2 2 2" xfId="18392" xr:uid="{00000000-0005-0000-0000-0000BD120000}"/>
    <cellStyle name="Ausgabe 3 3 3 3 3 2 2 3" xfId="30119" xr:uid="{00000000-0005-0000-0000-0000BE120000}"/>
    <cellStyle name="Ausgabe 3 3 3 3 3 2 3" xfId="10569" xr:uid="{00000000-0005-0000-0000-0000BF120000}"/>
    <cellStyle name="Ausgabe 3 3 3 3 3 2 3 2" xfId="22297" xr:uid="{00000000-0005-0000-0000-0000C0120000}"/>
    <cellStyle name="Ausgabe 3 3 3 3 3 2 3 3" xfId="34024" xr:uid="{00000000-0005-0000-0000-0000C1120000}"/>
    <cellStyle name="Ausgabe 3 3 3 3 3 2 4" xfId="14487" xr:uid="{00000000-0005-0000-0000-0000C2120000}"/>
    <cellStyle name="Ausgabe 3 3 3 3 3 2 5" xfId="26214" xr:uid="{00000000-0005-0000-0000-0000C3120000}"/>
    <cellStyle name="Ausgabe 3 3 3 3 3 3" xfId="4057" xr:uid="{00000000-0005-0000-0000-0000C4120000}"/>
    <cellStyle name="Ausgabe 3 3 3 3 3 3 2" xfId="7962" xr:uid="{00000000-0005-0000-0000-0000C5120000}"/>
    <cellStyle name="Ausgabe 3 3 3 3 3 3 2 2" xfId="19690" xr:uid="{00000000-0005-0000-0000-0000C6120000}"/>
    <cellStyle name="Ausgabe 3 3 3 3 3 3 2 3" xfId="31417" xr:uid="{00000000-0005-0000-0000-0000C7120000}"/>
    <cellStyle name="Ausgabe 3 3 3 3 3 3 3" xfId="11867" xr:uid="{00000000-0005-0000-0000-0000C8120000}"/>
    <cellStyle name="Ausgabe 3 3 3 3 3 3 3 2" xfId="23595" xr:uid="{00000000-0005-0000-0000-0000C9120000}"/>
    <cellStyle name="Ausgabe 3 3 3 3 3 3 3 3" xfId="35322" xr:uid="{00000000-0005-0000-0000-0000CA120000}"/>
    <cellStyle name="Ausgabe 3 3 3 3 3 3 4" xfId="15785" xr:uid="{00000000-0005-0000-0000-0000CB120000}"/>
    <cellStyle name="Ausgabe 3 3 3 3 3 3 5" xfId="27512" xr:uid="{00000000-0005-0000-0000-0000CC120000}"/>
    <cellStyle name="Ausgabe 3 3 3 3 3 4" xfId="5366" xr:uid="{00000000-0005-0000-0000-0000CD120000}"/>
    <cellStyle name="Ausgabe 3 3 3 3 3 4 2" xfId="17094" xr:uid="{00000000-0005-0000-0000-0000CE120000}"/>
    <cellStyle name="Ausgabe 3 3 3 3 3 4 3" xfId="28821" xr:uid="{00000000-0005-0000-0000-0000CF120000}"/>
    <cellStyle name="Ausgabe 3 3 3 3 3 5" xfId="9271" xr:uid="{00000000-0005-0000-0000-0000D0120000}"/>
    <cellStyle name="Ausgabe 3 3 3 3 3 5 2" xfId="20999" xr:uid="{00000000-0005-0000-0000-0000D1120000}"/>
    <cellStyle name="Ausgabe 3 3 3 3 3 5 3" xfId="32726" xr:uid="{00000000-0005-0000-0000-0000D2120000}"/>
    <cellStyle name="Ausgabe 3 3 3 3 3 6" xfId="13189" xr:uid="{00000000-0005-0000-0000-0000D3120000}"/>
    <cellStyle name="Ausgabe 3 3 3 3 3 7" xfId="24916" xr:uid="{00000000-0005-0000-0000-0000D4120000}"/>
    <cellStyle name="Ausgabe 3 3 3 3 4" xfId="1901" xr:uid="{00000000-0005-0000-0000-0000D5120000}"/>
    <cellStyle name="Ausgabe 3 3 3 3 4 2" xfId="5806" xr:uid="{00000000-0005-0000-0000-0000D6120000}"/>
    <cellStyle name="Ausgabe 3 3 3 3 4 2 2" xfId="17534" xr:uid="{00000000-0005-0000-0000-0000D7120000}"/>
    <cellStyle name="Ausgabe 3 3 3 3 4 2 3" xfId="29261" xr:uid="{00000000-0005-0000-0000-0000D8120000}"/>
    <cellStyle name="Ausgabe 3 3 3 3 4 3" xfId="9711" xr:uid="{00000000-0005-0000-0000-0000D9120000}"/>
    <cellStyle name="Ausgabe 3 3 3 3 4 3 2" xfId="21439" xr:uid="{00000000-0005-0000-0000-0000DA120000}"/>
    <cellStyle name="Ausgabe 3 3 3 3 4 3 3" xfId="33166" xr:uid="{00000000-0005-0000-0000-0000DB120000}"/>
    <cellStyle name="Ausgabe 3 3 3 3 4 4" xfId="13629" xr:uid="{00000000-0005-0000-0000-0000DC120000}"/>
    <cellStyle name="Ausgabe 3 3 3 3 4 5" xfId="25356" xr:uid="{00000000-0005-0000-0000-0000DD120000}"/>
    <cellStyle name="Ausgabe 3 3 3 3 5" xfId="3199" xr:uid="{00000000-0005-0000-0000-0000DE120000}"/>
    <cellStyle name="Ausgabe 3 3 3 3 5 2" xfId="7104" xr:uid="{00000000-0005-0000-0000-0000DF120000}"/>
    <cellStyle name="Ausgabe 3 3 3 3 5 2 2" xfId="18832" xr:uid="{00000000-0005-0000-0000-0000E0120000}"/>
    <cellStyle name="Ausgabe 3 3 3 3 5 2 3" xfId="30559" xr:uid="{00000000-0005-0000-0000-0000E1120000}"/>
    <cellStyle name="Ausgabe 3 3 3 3 5 3" xfId="11009" xr:uid="{00000000-0005-0000-0000-0000E2120000}"/>
    <cellStyle name="Ausgabe 3 3 3 3 5 3 2" xfId="22737" xr:uid="{00000000-0005-0000-0000-0000E3120000}"/>
    <cellStyle name="Ausgabe 3 3 3 3 5 3 3" xfId="34464" xr:uid="{00000000-0005-0000-0000-0000E4120000}"/>
    <cellStyle name="Ausgabe 3 3 3 3 5 4" xfId="14927" xr:uid="{00000000-0005-0000-0000-0000E5120000}"/>
    <cellStyle name="Ausgabe 3 3 3 3 5 5" xfId="26654" xr:uid="{00000000-0005-0000-0000-0000E6120000}"/>
    <cellStyle name="Ausgabe 3 3 3 3 6" xfId="4508" xr:uid="{00000000-0005-0000-0000-0000E7120000}"/>
    <cellStyle name="Ausgabe 3 3 3 3 6 2" xfId="16236" xr:uid="{00000000-0005-0000-0000-0000E8120000}"/>
    <cellStyle name="Ausgabe 3 3 3 3 6 3" xfId="27963" xr:uid="{00000000-0005-0000-0000-0000E9120000}"/>
    <cellStyle name="Ausgabe 3 3 3 3 7" xfId="8413" xr:uid="{00000000-0005-0000-0000-0000EA120000}"/>
    <cellStyle name="Ausgabe 3 3 3 3 7 2" xfId="20141" xr:uid="{00000000-0005-0000-0000-0000EB120000}"/>
    <cellStyle name="Ausgabe 3 3 3 3 7 3" xfId="31868" xr:uid="{00000000-0005-0000-0000-0000EC120000}"/>
    <cellStyle name="Ausgabe 3 3 3 3 8" xfId="12331" xr:uid="{00000000-0005-0000-0000-0000ED120000}"/>
    <cellStyle name="Ausgabe 3 3 3 3 9" xfId="24058" xr:uid="{00000000-0005-0000-0000-0000EE120000}"/>
    <cellStyle name="Ausgabe 3 3 3 4" xfId="834" xr:uid="{00000000-0005-0000-0000-0000EF120000}"/>
    <cellStyle name="Ausgabe 3 3 3 4 2" xfId="2132" xr:uid="{00000000-0005-0000-0000-0000F0120000}"/>
    <cellStyle name="Ausgabe 3 3 3 4 2 2" xfId="6037" xr:uid="{00000000-0005-0000-0000-0000F1120000}"/>
    <cellStyle name="Ausgabe 3 3 3 4 2 2 2" xfId="17765" xr:uid="{00000000-0005-0000-0000-0000F2120000}"/>
    <cellStyle name="Ausgabe 3 3 3 4 2 2 3" xfId="29492" xr:uid="{00000000-0005-0000-0000-0000F3120000}"/>
    <cellStyle name="Ausgabe 3 3 3 4 2 3" xfId="9942" xr:uid="{00000000-0005-0000-0000-0000F4120000}"/>
    <cellStyle name="Ausgabe 3 3 3 4 2 3 2" xfId="21670" xr:uid="{00000000-0005-0000-0000-0000F5120000}"/>
    <cellStyle name="Ausgabe 3 3 3 4 2 3 3" xfId="33397" xr:uid="{00000000-0005-0000-0000-0000F6120000}"/>
    <cellStyle name="Ausgabe 3 3 3 4 2 4" xfId="13860" xr:uid="{00000000-0005-0000-0000-0000F7120000}"/>
    <cellStyle name="Ausgabe 3 3 3 4 2 5" xfId="25587" xr:uid="{00000000-0005-0000-0000-0000F8120000}"/>
    <cellStyle name="Ausgabe 3 3 3 4 3" xfId="3430" xr:uid="{00000000-0005-0000-0000-0000F9120000}"/>
    <cellStyle name="Ausgabe 3 3 3 4 3 2" xfId="7335" xr:uid="{00000000-0005-0000-0000-0000FA120000}"/>
    <cellStyle name="Ausgabe 3 3 3 4 3 2 2" xfId="19063" xr:uid="{00000000-0005-0000-0000-0000FB120000}"/>
    <cellStyle name="Ausgabe 3 3 3 4 3 2 3" xfId="30790" xr:uid="{00000000-0005-0000-0000-0000FC120000}"/>
    <cellStyle name="Ausgabe 3 3 3 4 3 3" xfId="11240" xr:uid="{00000000-0005-0000-0000-0000FD120000}"/>
    <cellStyle name="Ausgabe 3 3 3 4 3 3 2" xfId="22968" xr:uid="{00000000-0005-0000-0000-0000FE120000}"/>
    <cellStyle name="Ausgabe 3 3 3 4 3 3 3" xfId="34695" xr:uid="{00000000-0005-0000-0000-0000FF120000}"/>
    <cellStyle name="Ausgabe 3 3 3 4 3 4" xfId="15158" xr:uid="{00000000-0005-0000-0000-000000130000}"/>
    <cellStyle name="Ausgabe 3 3 3 4 3 5" xfId="26885" xr:uid="{00000000-0005-0000-0000-000001130000}"/>
    <cellStyle name="Ausgabe 3 3 3 4 4" xfId="4739" xr:uid="{00000000-0005-0000-0000-000002130000}"/>
    <cellStyle name="Ausgabe 3 3 3 4 4 2" xfId="16467" xr:uid="{00000000-0005-0000-0000-000003130000}"/>
    <cellStyle name="Ausgabe 3 3 3 4 4 3" xfId="28194" xr:uid="{00000000-0005-0000-0000-000004130000}"/>
    <cellStyle name="Ausgabe 3 3 3 4 5" xfId="8644" xr:uid="{00000000-0005-0000-0000-000005130000}"/>
    <cellStyle name="Ausgabe 3 3 3 4 5 2" xfId="20372" xr:uid="{00000000-0005-0000-0000-000006130000}"/>
    <cellStyle name="Ausgabe 3 3 3 4 5 3" xfId="32099" xr:uid="{00000000-0005-0000-0000-000007130000}"/>
    <cellStyle name="Ausgabe 3 3 3 4 6" xfId="12562" xr:uid="{00000000-0005-0000-0000-000008130000}"/>
    <cellStyle name="Ausgabe 3 3 3 4 7" xfId="24289" xr:uid="{00000000-0005-0000-0000-000009130000}"/>
    <cellStyle name="Ausgabe 3 3 3 5" xfId="1263" xr:uid="{00000000-0005-0000-0000-00000A130000}"/>
    <cellStyle name="Ausgabe 3 3 3 5 2" xfId="2561" xr:uid="{00000000-0005-0000-0000-00000B130000}"/>
    <cellStyle name="Ausgabe 3 3 3 5 2 2" xfId="6466" xr:uid="{00000000-0005-0000-0000-00000C130000}"/>
    <cellStyle name="Ausgabe 3 3 3 5 2 2 2" xfId="18194" xr:uid="{00000000-0005-0000-0000-00000D130000}"/>
    <cellStyle name="Ausgabe 3 3 3 5 2 2 3" xfId="29921" xr:uid="{00000000-0005-0000-0000-00000E130000}"/>
    <cellStyle name="Ausgabe 3 3 3 5 2 3" xfId="10371" xr:uid="{00000000-0005-0000-0000-00000F130000}"/>
    <cellStyle name="Ausgabe 3 3 3 5 2 3 2" xfId="22099" xr:uid="{00000000-0005-0000-0000-000010130000}"/>
    <cellStyle name="Ausgabe 3 3 3 5 2 3 3" xfId="33826" xr:uid="{00000000-0005-0000-0000-000011130000}"/>
    <cellStyle name="Ausgabe 3 3 3 5 2 4" xfId="14289" xr:uid="{00000000-0005-0000-0000-000012130000}"/>
    <cellStyle name="Ausgabe 3 3 3 5 2 5" xfId="26016" xr:uid="{00000000-0005-0000-0000-000013130000}"/>
    <cellStyle name="Ausgabe 3 3 3 5 3" xfId="3859" xr:uid="{00000000-0005-0000-0000-000014130000}"/>
    <cellStyle name="Ausgabe 3 3 3 5 3 2" xfId="7764" xr:uid="{00000000-0005-0000-0000-000015130000}"/>
    <cellStyle name="Ausgabe 3 3 3 5 3 2 2" xfId="19492" xr:uid="{00000000-0005-0000-0000-000016130000}"/>
    <cellStyle name="Ausgabe 3 3 3 5 3 2 3" xfId="31219" xr:uid="{00000000-0005-0000-0000-000017130000}"/>
    <cellStyle name="Ausgabe 3 3 3 5 3 3" xfId="11669" xr:uid="{00000000-0005-0000-0000-000018130000}"/>
    <cellStyle name="Ausgabe 3 3 3 5 3 3 2" xfId="23397" xr:uid="{00000000-0005-0000-0000-000019130000}"/>
    <cellStyle name="Ausgabe 3 3 3 5 3 3 3" xfId="35124" xr:uid="{00000000-0005-0000-0000-00001A130000}"/>
    <cellStyle name="Ausgabe 3 3 3 5 3 4" xfId="15587" xr:uid="{00000000-0005-0000-0000-00001B130000}"/>
    <cellStyle name="Ausgabe 3 3 3 5 3 5" xfId="27314" xr:uid="{00000000-0005-0000-0000-00001C130000}"/>
    <cellStyle name="Ausgabe 3 3 3 5 4" xfId="5168" xr:uid="{00000000-0005-0000-0000-00001D130000}"/>
    <cellStyle name="Ausgabe 3 3 3 5 4 2" xfId="16896" xr:uid="{00000000-0005-0000-0000-00001E130000}"/>
    <cellStyle name="Ausgabe 3 3 3 5 4 3" xfId="28623" xr:uid="{00000000-0005-0000-0000-00001F130000}"/>
    <cellStyle name="Ausgabe 3 3 3 5 5" xfId="9073" xr:uid="{00000000-0005-0000-0000-000020130000}"/>
    <cellStyle name="Ausgabe 3 3 3 5 5 2" xfId="20801" xr:uid="{00000000-0005-0000-0000-000021130000}"/>
    <cellStyle name="Ausgabe 3 3 3 5 5 3" xfId="32528" xr:uid="{00000000-0005-0000-0000-000022130000}"/>
    <cellStyle name="Ausgabe 3 3 3 5 6" xfId="12991" xr:uid="{00000000-0005-0000-0000-000023130000}"/>
    <cellStyle name="Ausgabe 3 3 3 5 7" xfId="24718" xr:uid="{00000000-0005-0000-0000-000024130000}"/>
    <cellStyle name="Ausgabe 3 3 3 6" xfId="1703" xr:uid="{00000000-0005-0000-0000-000025130000}"/>
    <cellStyle name="Ausgabe 3 3 3 6 2" xfId="5608" xr:uid="{00000000-0005-0000-0000-000026130000}"/>
    <cellStyle name="Ausgabe 3 3 3 6 2 2" xfId="17336" xr:uid="{00000000-0005-0000-0000-000027130000}"/>
    <cellStyle name="Ausgabe 3 3 3 6 2 3" xfId="29063" xr:uid="{00000000-0005-0000-0000-000028130000}"/>
    <cellStyle name="Ausgabe 3 3 3 6 3" xfId="9513" xr:uid="{00000000-0005-0000-0000-000029130000}"/>
    <cellStyle name="Ausgabe 3 3 3 6 3 2" xfId="21241" xr:uid="{00000000-0005-0000-0000-00002A130000}"/>
    <cellStyle name="Ausgabe 3 3 3 6 3 3" xfId="32968" xr:uid="{00000000-0005-0000-0000-00002B130000}"/>
    <cellStyle name="Ausgabe 3 3 3 6 4" xfId="13431" xr:uid="{00000000-0005-0000-0000-00002C130000}"/>
    <cellStyle name="Ausgabe 3 3 3 6 5" xfId="25158" xr:uid="{00000000-0005-0000-0000-00002D130000}"/>
    <cellStyle name="Ausgabe 3 3 3 7" xfId="3001" xr:uid="{00000000-0005-0000-0000-00002E130000}"/>
    <cellStyle name="Ausgabe 3 3 3 7 2" xfId="6906" xr:uid="{00000000-0005-0000-0000-00002F130000}"/>
    <cellStyle name="Ausgabe 3 3 3 7 2 2" xfId="18634" xr:uid="{00000000-0005-0000-0000-000030130000}"/>
    <cellStyle name="Ausgabe 3 3 3 7 2 3" xfId="30361" xr:uid="{00000000-0005-0000-0000-000031130000}"/>
    <cellStyle name="Ausgabe 3 3 3 7 3" xfId="10811" xr:uid="{00000000-0005-0000-0000-000032130000}"/>
    <cellStyle name="Ausgabe 3 3 3 7 3 2" xfId="22539" xr:uid="{00000000-0005-0000-0000-000033130000}"/>
    <cellStyle name="Ausgabe 3 3 3 7 3 3" xfId="34266" xr:uid="{00000000-0005-0000-0000-000034130000}"/>
    <cellStyle name="Ausgabe 3 3 3 7 4" xfId="14729" xr:uid="{00000000-0005-0000-0000-000035130000}"/>
    <cellStyle name="Ausgabe 3 3 3 7 5" xfId="26456" xr:uid="{00000000-0005-0000-0000-000036130000}"/>
    <cellStyle name="Ausgabe 3 3 3 8" xfId="4310" xr:uid="{00000000-0005-0000-0000-000037130000}"/>
    <cellStyle name="Ausgabe 3 3 3 8 2" xfId="16038" xr:uid="{00000000-0005-0000-0000-000038130000}"/>
    <cellStyle name="Ausgabe 3 3 3 8 3" xfId="27765" xr:uid="{00000000-0005-0000-0000-000039130000}"/>
    <cellStyle name="Ausgabe 3 3 3 9" xfId="8215" xr:uid="{00000000-0005-0000-0000-00003A130000}"/>
    <cellStyle name="Ausgabe 3 3 3 9 2" xfId="19943" xr:uid="{00000000-0005-0000-0000-00003B130000}"/>
    <cellStyle name="Ausgabe 3 3 3 9 3" xfId="31670" xr:uid="{00000000-0005-0000-0000-00003C130000}"/>
    <cellStyle name="Ausgabe 3 3 4" xfId="360" xr:uid="{00000000-0005-0000-0000-00003D130000}"/>
    <cellStyle name="Ausgabe 3 3 4 2" xfId="789" xr:uid="{00000000-0005-0000-0000-00003E130000}"/>
    <cellStyle name="Ausgabe 3 3 4 2 2" xfId="2087" xr:uid="{00000000-0005-0000-0000-00003F130000}"/>
    <cellStyle name="Ausgabe 3 3 4 2 2 2" xfId="5992" xr:uid="{00000000-0005-0000-0000-000040130000}"/>
    <cellStyle name="Ausgabe 3 3 4 2 2 2 2" xfId="17720" xr:uid="{00000000-0005-0000-0000-000041130000}"/>
    <cellStyle name="Ausgabe 3 3 4 2 2 2 3" xfId="29447" xr:uid="{00000000-0005-0000-0000-000042130000}"/>
    <cellStyle name="Ausgabe 3 3 4 2 2 3" xfId="9897" xr:uid="{00000000-0005-0000-0000-000043130000}"/>
    <cellStyle name="Ausgabe 3 3 4 2 2 3 2" xfId="21625" xr:uid="{00000000-0005-0000-0000-000044130000}"/>
    <cellStyle name="Ausgabe 3 3 4 2 2 3 3" xfId="33352" xr:uid="{00000000-0005-0000-0000-000045130000}"/>
    <cellStyle name="Ausgabe 3 3 4 2 2 4" xfId="13815" xr:uid="{00000000-0005-0000-0000-000046130000}"/>
    <cellStyle name="Ausgabe 3 3 4 2 2 5" xfId="25542" xr:uid="{00000000-0005-0000-0000-000047130000}"/>
    <cellStyle name="Ausgabe 3 3 4 2 3" xfId="3385" xr:uid="{00000000-0005-0000-0000-000048130000}"/>
    <cellStyle name="Ausgabe 3 3 4 2 3 2" xfId="7290" xr:uid="{00000000-0005-0000-0000-000049130000}"/>
    <cellStyle name="Ausgabe 3 3 4 2 3 2 2" xfId="19018" xr:uid="{00000000-0005-0000-0000-00004A130000}"/>
    <cellStyle name="Ausgabe 3 3 4 2 3 2 3" xfId="30745" xr:uid="{00000000-0005-0000-0000-00004B130000}"/>
    <cellStyle name="Ausgabe 3 3 4 2 3 3" xfId="11195" xr:uid="{00000000-0005-0000-0000-00004C130000}"/>
    <cellStyle name="Ausgabe 3 3 4 2 3 3 2" xfId="22923" xr:uid="{00000000-0005-0000-0000-00004D130000}"/>
    <cellStyle name="Ausgabe 3 3 4 2 3 3 3" xfId="34650" xr:uid="{00000000-0005-0000-0000-00004E130000}"/>
    <cellStyle name="Ausgabe 3 3 4 2 3 4" xfId="15113" xr:uid="{00000000-0005-0000-0000-00004F130000}"/>
    <cellStyle name="Ausgabe 3 3 4 2 3 5" xfId="26840" xr:uid="{00000000-0005-0000-0000-000050130000}"/>
    <cellStyle name="Ausgabe 3 3 4 2 4" xfId="4694" xr:uid="{00000000-0005-0000-0000-000051130000}"/>
    <cellStyle name="Ausgabe 3 3 4 2 4 2" xfId="16422" xr:uid="{00000000-0005-0000-0000-000052130000}"/>
    <cellStyle name="Ausgabe 3 3 4 2 4 3" xfId="28149" xr:uid="{00000000-0005-0000-0000-000053130000}"/>
    <cellStyle name="Ausgabe 3 3 4 2 5" xfId="8599" xr:uid="{00000000-0005-0000-0000-000054130000}"/>
    <cellStyle name="Ausgabe 3 3 4 2 5 2" xfId="20327" xr:uid="{00000000-0005-0000-0000-000055130000}"/>
    <cellStyle name="Ausgabe 3 3 4 2 5 3" xfId="32054" xr:uid="{00000000-0005-0000-0000-000056130000}"/>
    <cellStyle name="Ausgabe 3 3 4 2 6" xfId="12517" xr:uid="{00000000-0005-0000-0000-000057130000}"/>
    <cellStyle name="Ausgabe 3 3 4 2 7" xfId="24244" xr:uid="{00000000-0005-0000-0000-000058130000}"/>
    <cellStyle name="Ausgabe 3 3 4 3" xfId="1218" xr:uid="{00000000-0005-0000-0000-000059130000}"/>
    <cellStyle name="Ausgabe 3 3 4 3 2" xfId="2516" xr:uid="{00000000-0005-0000-0000-00005A130000}"/>
    <cellStyle name="Ausgabe 3 3 4 3 2 2" xfId="6421" xr:uid="{00000000-0005-0000-0000-00005B130000}"/>
    <cellStyle name="Ausgabe 3 3 4 3 2 2 2" xfId="18149" xr:uid="{00000000-0005-0000-0000-00005C130000}"/>
    <cellStyle name="Ausgabe 3 3 4 3 2 2 3" xfId="29876" xr:uid="{00000000-0005-0000-0000-00005D130000}"/>
    <cellStyle name="Ausgabe 3 3 4 3 2 3" xfId="10326" xr:uid="{00000000-0005-0000-0000-00005E130000}"/>
    <cellStyle name="Ausgabe 3 3 4 3 2 3 2" xfId="22054" xr:uid="{00000000-0005-0000-0000-00005F130000}"/>
    <cellStyle name="Ausgabe 3 3 4 3 2 3 3" xfId="33781" xr:uid="{00000000-0005-0000-0000-000060130000}"/>
    <cellStyle name="Ausgabe 3 3 4 3 2 4" xfId="14244" xr:uid="{00000000-0005-0000-0000-000061130000}"/>
    <cellStyle name="Ausgabe 3 3 4 3 2 5" xfId="25971" xr:uid="{00000000-0005-0000-0000-000062130000}"/>
    <cellStyle name="Ausgabe 3 3 4 3 3" xfId="3814" xr:uid="{00000000-0005-0000-0000-000063130000}"/>
    <cellStyle name="Ausgabe 3 3 4 3 3 2" xfId="7719" xr:uid="{00000000-0005-0000-0000-000064130000}"/>
    <cellStyle name="Ausgabe 3 3 4 3 3 2 2" xfId="19447" xr:uid="{00000000-0005-0000-0000-000065130000}"/>
    <cellStyle name="Ausgabe 3 3 4 3 3 2 3" xfId="31174" xr:uid="{00000000-0005-0000-0000-000066130000}"/>
    <cellStyle name="Ausgabe 3 3 4 3 3 3" xfId="11624" xr:uid="{00000000-0005-0000-0000-000067130000}"/>
    <cellStyle name="Ausgabe 3 3 4 3 3 3 2" xfId="23352" xr:uid="{00000000-0005-0000-0000-000068130000}"/>
    <cellStyle name="Ausgabe 3 3 4 3 3 3 3" xfId="35079" xr:uid="{00000000-0005-0000-0000-000069130000}"/>
    <cellStyle name="Ausgabe 3 3 4 3 3 4" xfId="15542" xr:uid="{00000000-0005-0000-0000-00006A130000}"/>
    <cellStyle name="Ausgabe 3 3 4 3 3 5" xfId="27269" xr:uid="{00000000-0005-0000-0000-00006B130000}"/>
    <cellStyle name="Ausgabe 3 3 4 3 4" xfId="5123" xr:uid="{00000000-0005-0000-0000-00006C130000}"/>
    <cellStyle name="Ausgabe 3 3 4 3 4 2" xfId="16851" xr:uid="{00000000-0005-0000-0000-00006D130000}"/>
    <cellStyle name="Ausgabe 3 3 4 3 4 3" xfId="28578" xr:uid="{00000000-0005-0000-0000-00006E130000}"/>
    <cellStyle name="Ausgabe 3 3 4 3 5" xfId="9028" xr:uid="{00000000-0005-0000-0000-00006F130000}"/>
    <cellStyle name="Ausgabe 3 3 4 3 5 2" xfId="20756" xr:uid="{00000000-0005-0000-0000-000070130000}"/>
    <cellStyle name="Ausgabe 3 3 4 3 5 3" xfId="32483" xr:uid="{00000000-0005-0000-0000-000071130000}"/>
    <cellStyle name="Ausgabe 3 3 4 3 6" xfId="12946" xr:uid="{00000000-0005-0000-0000-000072130000}"/>
    <cellStyle name="Ausgabe 3 3 4 3 7" xfId="24673" xr:uid="{00000000-0005-0000-0000-000073130000}"/>
    <cellStyle name="Ausgabe 3 3 4 4" xfId="1658" xr:uid="{00000000-0005-0000-0000-000074130000}"/>
    <cellStyle name="Ausgabe 3 3 4 4 2" xfId="5563" xr:uid="{00000000-0005-0000-0000-000075130000}"/>
    <cellStyle name="Ausgabe 3 3 4 4 2 2" xfId="17291" xr:uid="{00000000-0005-0000-0000-000076130000}"/>
    <cellStyle name="Ausgabe 3 3 4 4 2 3" xfId="29018" xr:uid="{00000000-0005-0000-0000-000077130000}"/>
    <cellStyle name="Ausgabe 3 3 4 4 3" xfId="9468" xr:uid="{00000000-0005-0000-0000-000078130000}"/>
    <cellStyle name="Ausgabe 3 3 4 4 3 2" xfId="21196" xr:uid="{00000000-0005-0000-0000-000079130000}"/>
    <cellStyle name="Ausgabe 3 3 4 4 3 3" xfId="32923" xr:uid="{00000000-0005-0000-0000-00007A130000}"/>
    <cellStyle name="Ausgabe 3 3 4 4 4" xfId="13386" xr:uid="{00000000-0005-0000-0000-00007B130000}"/>
    <cellStyle name="Ausgabe 3 3 4 4 5" xfId="25113" xr:uid="{00000000-0005-0000-0000-00007C130000}"/>
    <cellStyle name="Ausgabe 3 3 4 5" xfId="2956" xr:uid="{00000000-0005-0000-0000-00007D130000}"/>
    <cellStyle name="Ausgabe 3 3 4 5 2" xfId="6861" xr:uid="{00000000-0005-0000-0000-00007E130000}"/>
    <cellStyle name="Ausgabe 3 3 4 5 2 2" xfId="18589" xr:uid="{00000000-0005-0000-0000-00007F130000}"/>
    <cellStyle name="Ausgabe 3 3 4 5 2 3" xfId="30316" xr:uid="{00000000-0005-0000-0000-000080130000}"/>
    <cellStyle name="Ausgabe 3 3 4 5 3" xfId="10766" xr:uid="{00000000-0005-0000-0000-000081130000}"/>
    <cellStyle name="Ausgabe 3 3 4 5 3 2" xfId="22494" xr:uid="{00000000-0005-0000-0000-000082130000}"/>
    <cellStyle name="Ausgabe 3 3 4 5 3 3" xfId="34221" xr:uid="{00000000-0005-0000-0000-000083130000}"/>
    <cellStyle name="Ausgabe 3 3 4 5 4" xfId="14684" xr:uid="{00000000-0005-0000-0000-000084130000}"/>
    <cellStyle name="Ausgabe 3 3 4 5 5" xfId="26411" xr:uid="{00000000-0005-0000-0000-000085130000}"/>
    <cellStyle name="Ausgabe 3 3 4 6" xfId="4265" xr:uid="{00000000-0005-0000-0000-000086130000}"/>
    <cellStyle name="Ausgabe 3 3 4 6 2" xfId="15993" xr:uid="{00000000-0005-0000-0000-000087130000}"/>
    <cellStyle name="Ausgabe 3 3 4 6 3" xfId="27720" xr:uid="{00000000-0005-0000-0000-000088130000}"/>
    <cellStyle name="Ausgabe 3 3 4 7" xfId="8170" xr:uid="{00000000-0005-0000-0000-000089130000}"/>
    <cellStyle name="Ausgabe 3 3 4 7 2" xfId="19898" xr:uid="{00000000-0005-0000-0000-00008A130000}"/>
    <cellStyle name="Ausgabe 3 3 4 7 3" xfId="31625" xr:uid="{00000000-0005-0000-0000-00008B130000}"/>
    <cellStyle name="Ausgabe 3 3 4 8" xfId="12088" xr:uid="{00000000-0005-0000-0000-00008C130000}"/>
    <cellStyle name="Ausgabe 3 3 4 9" xfId="23815" xr:uid="{00000000-0005-0000-0000-00008D130000}"/>
    <cellStyle name="Ausgabe 3 3 5" xfId="459" xr:uid="{00000000-0005-0000-0000-00008E130000}"/>
    <cellStyle name="Ausgabe 3 3 5 2" xfId="888" xr:uid="{00000000-0005-0000-0000-00008F130000}"/>
    <cellStyle name="Ausgabe 3 3 5 2 2" xfId="2186" xr:uid="{00000000-0005-0000-0000-000090130000}"/>
    <cellStyle name="Ausgabe 3 3 5 2 2 2" xfId="6091" xr:uid="{00000000-0005-0000-0000-000091130000}"/>
    <cellStyle name="Ausgabe 3 3 5 2 2 2 2" xfId="17819" xr:uid="{00000000-0005-0000-0000-000092130000}"/>
    <cellStyle name="Ausgabe 3 3 5 2 2 2 3" xfId="29546" xr:uid="{00000000-0005-0000-0000-000093130000}"/>
    <cellStyle name="Ausgabe 3 3 5 2 2 3" xfId="9996" xr:uid="{00000000-0005-0000-0000-000094130000}"/>
    <cellStyle name="Ausgabe 3 3 5 2 2 3 2" xfId="21724" xr:uid="{00000000-0005-0000-0000-000095130000}"/>
    <cellStyle name="Ausgabe 3 3 5 2 2 3 3" xfId="33451" xr:uid="{00000000-0005-0000-0000-000096130000}"/>
    <cellStyle name="Ausgabe 3 3 5 2 2 4" xfId="13914" xr:uid="{00000000-0005-0000-0000-000097130000}"/>
    <cellStyle name="Ausgabe 3 3 5 2 2 5" xfId="25641" xr:uid="{00000000-0005-0000-0000-000098130000}"/>
    <cellStyle name="Ausgabe 3 3 5 2 3" xfId="3484" xr:uid="{00000000-0005-0000-0000-000099130000}"/>
    <cellStyle name="Ausgabe 3 3 5 2 3 2" xfId="7389" xr:uid="{00000000-0005-0000-0000-00009A130000}"/>
    <cellStyle name="Ausgabe 3 3 5 2 3 2 2" xfId="19117" xr:uid="{00000000-0005-0000-0000-00009B130000}"/>
    <cellStyle name="Ausgabe 3 3 5 2 3 2 3" xfId="30844" xr:uid="{00000000-0005-0000-0000-00009C130000}"/>
    <cellStyle name="Ausgabe 3 3 5 2 3 3" xfId="11294" xr:uid="{00000000-0005-0000-0000-00009D130000}"/>
    <cellStyle name="Ausgabe 3 3 5 2 3 3 2" xfId="23022" xr:uid="{00000000-0005-0000-0000-00009E130000}"/>
    <cellStyle name="Ausgabe 3 3 5 2 3 3 3" xfId="34749" xr:uid="{00000000-0005-0000-0000-00009F130000}"/>
    <cellStyle name="Ausgabe 3 3 5 2 3 4" xfId="15212" xr:uid="{00000000-0005-0000-0000-0000A0130000}"/>
    <cellStyle name="Ausgabe 3 3 5 2 3 5" xfId="26939" xr:uid="{00000000-0005-0000-0000-0000A1130000}"/>
    <cellStyle name="Ausgabe 3 3 5 2 4" xfId="4793" xr:uid="{00000000-0005-0000-0000-0000A2130000}"/>
    <cellStyle name="Ausgabe 3 3 5 2 4 2" xfId="16521" xr:uid="{00000000-0005-0000-0000-0000A3130000}"/>
    <cellStyle name="Ausgabe 3 3 5 2 4 3" xfId="28248" xr:uid="{00000000-0005-0000-0000-0000A4130000}"/>
    <cellStyle name="Ausgabe 3 3 5 2 5" xfId="8698" xr:uid="{00000000-0005-0000-0000-0000A5130000}"/>
    <cellStyle name="Ausgabe 3 3 5 2 5 2" xfId="20426" xr:uid="{00000000-0005-0000-0000-0000A6130000}"/>
    <cellStyle name="Ausgabe 3 3 5 2 5 3" xfId="32153" xr:uid="{00000000-0005-0000-0000-0000A7130000}"/>
    <cellStyle name="Ausgabe 3 3 5 2 6" xfId="12616" xr:uid="{00000000-0005-0000-0000-0000A8130000}"/>
    <cellStyle name="Ausgabe 3 3 5 2 7" xfId="24343" xr:uid="{00000000-0005-0000-0000-0000A9130000}"/>
    <cellStyle name="Ausgabe 3 3 5 3" xfId="1317" xr:uid="{00000000-0005-0000-0000-0000AA130000}"/>
    <cellStyle name="Ausgabe 3 3 5 3 2" xfId="2615" xr:uid="{00000000-0005-0000-0000-0000AB130000}"/>
    <cellStyle name="Ausgabe 3 3 5 3 2 2" xfId="6520" xr:uid="{00000000-0005-0000-0000-0000AC130000}"/>
    <cellStyle name="Ausgabe 3 3 5 3 2 2 2" xfId="18248" xr:uid="{00000000-0005-0000-0000-0000AD130000}"/>
    <cellStyle name="Ausgabe 3 3 5 3 2 2 3" xfId="29975" xr:uid="{00000000-0005-0000-0000-0000AE130000}"/>
    <cellStyle name="Ausgabe 3 3 5 3 2 3" xfId="10425" xr:uid="{00000000-0005-0000-0000-0000AF130000}"/>
    <cellStyle name="Ausgabe 3 3 5 3 2 3 2" xfId="22153" xr:uid="{00000000-0005-0000-0000-0000B0130000}"/>
    <cellStyle name="Ausgabe 3 3 5 3 2 3 3" xfId="33880" xr:uid="{00000000-0005-0000-0000-0000B1130000}"/>
    <cellStyle name="Ausgabe 3 3 5 3 2 4" xfId="14343" xr:uid="{00000000-0005-0000-0000-0000B2130000}"/>
    <cellStyle name="Ausgabe 3 3 5 3 2 5" xfId="26070" xr:uid="{00000000-0005-0000-0000-0000B3130000}"/>
    <cellStyle name="Ausgabe 3 3 5 3 3" xfId="3913" xr:uid="{00000000-0005-0000-0000-0000B4130000}"/>
    <cellStyle name="Ausgabe 3 3 5 3 3 2" xfId="7818" xr:uid="{00000000-0005-0000-0000-0000B5130000}"/>
    <cellStyle name="Ausgabe 3 3 5 3 3 2 2" xfId="19546" xr:uid="{00000000-0005-0000-0000-0000B6130000}"/>
    <cellStyle name="Ausgabe 3 3 5 3 3 2 3" xfId="31273" xr:uid="{00000000-0005-0000-0000-0000B7130000}"/>
    <cellStyle name="Ausgabe 3 3 5 3 3 3" xfId="11723" xr:uid="{00000000-0005-0000-0000-0000B8130000}"/>
    <cellStyle name="Ausgabe 3 3 5 3 3 3 2" xfId="23451" xr:uid="{00000000-0005-0000-0000-0000B9130000}"/>
    <cellStyle name="Ausgabe 3 3 5 3 3 3 3" xfId="35178" xr:uid="{00000000-0005-0000-0000-0000BA130000}"/>
    <cellStyle name="Ausgabe 3 3 5 3 3 4" xfId="15641" xr:uid="{00000000-0005-0000-0000-0000BB130000}"/>
    <cellStyle name="Ausgabe 3 3 5 3 3 5" xfId="27368" xr:uid="{00000000-0005-0000-0000-0000BC130000}"/>
    <cellStyle name="Ausgabe 3 3 5 3 4" xfId="5222" xr:uid="{00000000-0005-0000-0000-0000BD130000}"/>
    <cellStyle name="Ausgabe 3 3 5 3 4 2" xfId="16950" xr:uid="{00000000-0005-0000-0000-0000BE130000}"/>
    <cellStyle name="Ausgabe 3 3 5 3 4 3" xfId="28677" xr:uid="{00000000-0005-0000-0000-0000BF130000}"/>
    <cellStyle name="Ausgabe 3 3 5 3 5" xfId="9127" xr:uid="{00000000-0005-0000-0000-0000C0130000}"/>
    <cellStyle name="Ausgabe 3 3 5 3 5 2" xfId="20855" xr:uid="{00000000-0005-0000-0000-0000C1130000}"/>
    <cellStyle name="Ausgabe 3 3 5 3 5 3" xfId="32582" xr:uid="{00000000-0005-0000-0000-0000C2130000}"/>
    <cellStyle name="Ausgabe 3 3 5 3 6" xfId="13045" xr:uid="{00000000-0005-0000-0000-0000C3130000}"/>
    <cellStyle name="Ausgabe 3 3 5 3 7" xfId="24772" xr:uid="{00000000-0005-0000-0000-0000C4130000}"/>
    <cellStyle name="Ausgabe 3 3 5 4" xfId="1757" xr:uid="{00000000-0005-0000-0000-0000C5130000}"/>
    <cellStyle name="Ausgabe 3 3 5 4 2" xfId="5662" xr:uid="{00000000-0005-0000-0000-0000C6130000}"/>
    <cellStyle name="Ausgabe 3 3 5 4 2 2" xfId="17390" xr:uid="{00000000-0005-0000-0000-0000C7130000}"/>
    <cellStyle name="Ausgabe 3 3 5 4 2 3" xfId="29117" xr:uid="{00000000-0005-0000-0000-0000C8130000}"/>
    <cellStyle name="Ausgabe 3 3 5 4 3" xfId="9567" xr:uid="{00000000-0005-0000-0000-0000C9130000}"/>
    <cellStyle name="Ausgabe 3 3 5 4 3 2" xfId="21295" xr:uid="{00000000-0005-0000-0000-0000CA130000}"/>
    <cellStyle name="Ausgabe 3 3 5 4 3 3" xfId="33022" xr:uid="{00000000-0005-0000-0000-0000CB130000}"/>
    <cellStyle name="Ausgabe 3 3 5 4 4" xfId="13485" xr:uid="{00000000-0005-0000-0000-0000CC130000}"/>
    <cellStyle name="Ausgabe 3 3 5 4 5" xfId="25212" xr:uid="{00000000-0005-0000-0000-0000CD130000}"/>
    <cellStyle name="Ausgabe 3 3 5 5" xfId="3055" xr:uid="{00000000-0005-0000-0000-0000CE130000}"/>
    <cellStyle name="Ausgabe 3 3 5 5 2" xfId="6960" xr:uid="{00000000-0005-0000-0000-0000CF130000}"/>
    <cellStyle name="Ausgabe 3 3 5 5 2 2" xfId="18688" xr:uid="{00000000-0005-0000-0000-0000D0130000}"/>
    <cellStyle name="Ausgabe 3 3 5 5 2 3" xfId="30415" xr:uid="{00000000-0005-0000-0000-0000D1130000}"/>
    <cellStyle name="Ausgabe 3 3 5 5 3" xfId="10865" xr:uid="{00000000-0005-0000-0000-0000D2130000}"/>
    <cellStyle name="Ausgabe 3 3 5 5 3 2" xfId="22593" xr:uid="{00000000-0005-0000-0000-0000D3130000}"/>
    <cellStyle name="Ausgabe 3 3 5 5 3 3" xfId="34320" xr:uid="{00000000-0005-0000-0000-0000D4130000}"/>
    <cellStyle name="Ausgabe 3 3 5 5 4" xfId="14783" xr:uid="{00000000-0005-0000-0000-0000D5130000}"/>
    <cellStyle name="Ausgabe 3 3 5 5 5" xfId="26510" xr:uid="{00000000-0005-0000-0000-0000D6130000}"/>
    <cellStyle name="Ausgabe 3 3 5 6" xfId="4364" xr:uid="{00000000-0005-0000-0000-0000D7130000}"/>
    <cellStyle name="Ausgabe 3 3 5 6 2" xfId="16092" xr:uid="{00000000-0005-0000-0000-0000D8130000}"/>
    <cellStyle name="Ausgabe 3 3 5 6 3" xfId="27819" xr:uid="{00000000-0005-0000-0000-0000D9130000}"/>
    <cellStyle name="Ausgabe 3 3 5 7" xfId="8269" xr:uid="{00000000-0005-0000-0000-0000DA130000}"/>
    <cellStyle name="Ausgabe 3 3 5 7 2" xfId="19997" xr:uid="{00000000-0005-0000-0000-0000DB130000}"/>
    <cellStyle name="Ausgabe 3 3 5 7 3" xfId="31724" xr:uid="{00000000-0005-0000-0000-0000DC130000}"/>
    <cellStyle name="Ausgabe 3 3 5 8" xfId="12187" xr:uid="{00000000-0005-0000-0000-0000DD130000}"/>
    <cellStyle name="Ausgabe 3 3 5 9" xfId="23914" xr:uid="{00000000-0005-0000-0000-0000DE130000}"/>
    <cellStyle name="Ausgabe 3 3 6" xfId="558" xr:uid="{00000000-0005-0000-0000-0000DF130000}"/>
    <cellStyle name="Ausgabe 3 3 6 2" xfId="987" xr:uid="{00000000-0005-0000-0000-0000E0130000}"/>
    <cellStyle name="Ausgabe 3 3 6 2 2" xfId="2285" xr:uid="{00000000-0005-0000-0000-0000E1130000}"/>
    <cellStyle name="Ausgabe 3 3 6 2 2 2" xfId="6190" xr:uid="{00000000-0005-0000-0000-0000E2130000}"/>
    <cellStyle name="Ausgabe 3 3 6 2 2 2 2" xfId="17918" xr:uid="{00000000-0005-0000-0000-0000E3130000}"/>
    <cellStyle name="Ausgabe 3 3 6 2 2 2 3" xfId="29645" xr:uid="{00000000-0005-0000-0000-0000E4130000}"/>
    <cellStyle name="Ausgabe 3 3 6 2 2 3" xfId="10095" xr:uid="{00000000-0005-0000-0000-0000E5130000}"/>
    <cellStyle name="Ausgabe 3 3 6 2 2 3 2" xfId="21823" xr:uid="{00000000-0005-0000-0000-0000E6130000}"/>
    <cellStyle name="Ausgabe 3 3 6 2 2 3 3" xfId="33550" xr:uid="{00000000-0005-0000-0000-0000E7130000}"/>
    <cellStyle name="Ausgabe 3 3 6 2 2 4" xfId="14013" xr:uid="{00000000-0005-0000-0000-0000E8130000}"/>
    <cellStyle name="Ausgabe 3 3 6 2 2 5" xfId="25740" xr:uid="{00000000-0005-0000-0000-0000E9130000}"/>
    <cellStyle name="Ausgabe 3 3 6 2 3" xfId="3583" xr:uid="{00000000-0005-0000-0000-0000EA130000}"/>
    <cellStyle name="Ausgabe 3 3 6 2 3 2" xfId="7488" xr:uid="{00000000-0005-0000-0000-0000EB130000}"/>
    <cellStyle name="Ausgabe 3 3 6 2 3 2 2" xfId="19216" xr:uid="{00000000-0005-0000-0000-0000EC130000}"/>
    <cellStyle name="Ausgabe 3 3 6 2 3 2 3" xfId="30943" xr:uid="{00000000-0005-0000-0000-0000ED130000}"/>
    <cellStyle name="Ausgabe 3 3 6 2 3 3" xfId="11393" xr:uid="{00000000-0005-0000-0000-0000EE130000}"/>
    <cellStyle name="Ausgabe 3 3 6 2 3 3 2" xfId="23121" xr:uid="{00000000-0005-0000-0000-0000EF130000}"/>
    <cellStyle name="Ausgabe 3 3 6 2 3 3 3" xfId="34848" xr:uid="{00000000-0005-0000-0000-0000F0130000}"/>
    <cellStyle name="Ausgabe 3 3 6 2 3 4" xfId="15311" xr:uid="{00000000-0005-0000-0000-0000F1130000}"/>
    <cellStyle name="Ausgabe 3 3 6 2 3 5" xfId="27038" xr:uid="{00000000-0005-0000-0000-0000F2130000}"/>
    <cellStyle name="Ausgabe 3 3 6 2 4" xfId="4892" xr:uid="{00000000-0005-0000-0000-0000F3130000}"/>
    <cellStyle name="Ausgabe 3 3 6 2 4 2" xfId="16620" xr:uid="{00000000-0005-0000-0000-0000F4130000}"/>
    <cellStyle name="Ausgabe 3 3 6 2 4 3" xfId="28347" xr:uid="{00000000-0005-0000-0000-0000F5130000}"/>
    <cellStyle name="Ausgabe 3 3 6 2 5" xfId="8797" xr:uid="{00000000-0005-0000-0000-0000F6130000}"/>
    <cellStyle name="Ausgabe 3 3 6 2 5 2" xfId="20525" xr:uid="{00000000-0005-0000-0000-0000F7130000}"/>
    <cellStyle name="Ausgabe 3 3 6 2 5 3" xfId="32252" xr:uid="{00000000-0005-0000-0000-0000F8130000}"/>
    <cellStyle name="Ausgabe 3 3 6 2 6" xfId="12715" xr:uid="{00000000-0005-0000-0000-0000F9130000}"/>
    <cellStyle name="Ausgabe 3 3 6 2 7" xfId="24442" xr:uid="{00000000-0005-0000-0000-0000FA130000}"/>
    <cellStyle name="Ausgabe 3 3 6 3" xfId="1416" xr:uid="{00000000-0005-0000-0000-0000FB130000}"/>
    <cellStyle name="Ausgabe 3 3 6 3 2" xfId="2714" xr:uid="{00000000-0005-0000-0000-0000FC130000}"/>
    <cellStyle name="Ausgabe 3 3 6 3 2 2" xfId="6619" xr:uid="{00000000-0005-0000-0000-0000FD130000}"/>
    <cellStyle name="Ausgabe 3 3 6 3 2 2 2" xfId="18347" xr:uid="{00000000-0005-0000-0000-0000FE130000}"/>
    <cellStyle name="Ausgabe 3 3 6 3 2 2 3" xfId="30074" xr:uid="{00000000-0005-0000-0000-0000FF130000}"/>
    <cellStyle name="Ausgabe 3 3 6 3 2 3" xfId="10524" xr:uid="{00000000-0005-0000-0000-000000140000}"/>
    <cellStyle name="Ausgabe 3 3 6 3 2 3 2" xfId="22252" xr:uid="{00000000-0005-0000-0000-000001140000}"/>
    <cellStyle name="Ausgabe 3 3 6 3 2 3 3" xfId="33979" xr:uid="{00000000-0005-0000-0000-000002140000}"/>
    <cellStyle name="Ausgabe 3 3 6 3 2 4" xfId="14442" xr:uid="{00000000-0005-0000-0000-000003140000}"/>
    <cellStyle name="Ausgabe 3 3 6 3 2 5" xfId="26169" xr:uid="{00000000-0005-0000-0000-000004140000}"/>
    <cellStyle name="Ausgabe 3 3 6 3 3" xfId="4012" xr:uid="{00000000-0005-0000-0000-000005140000}"/>
    <cellStyle name="Ausgabe 3 3 6 3 3 2" xfId="7917" xr:uid="{00000000-0005-0000-0000-000006140000}"/>
    <cellStyle name="Ausgabe 3 3 6 3 3 2 2" xfId="19645" xr:uid="{00000000-0005-0000-0000-000007140000}"/>
    <cellStyle name="Ausgabe 3 3 6 3 3 2 3" xfId="31372" xr:uid="{00000000-0005-0000-0000-000008140000}"/>
    <cellStyle name="Ausgabe 3 3 6 3 3 3" xfId="11822" xr:uid="{00000000-0005-0000-0000-000009140000}"/>
    <cellStyle name="Ausgabe 3 3 6 3 3 3 2" xfId="23550" xr:uid="{00000000-0005-0000-0000-00000A140000}"/>
    <cellStyle name="Ausgabe 3 3 6 3 3 3 3" xfId="35277" xr:uid="{00000000-0005-0000-0000-00000B140000}"/>
    <cellStyle name="Ausgabe 3 3 6 3 3 4" xfId="15740" xr:uid="{00000000-0005-0000-0000-00000C140000}"/>
    <cellStyle name="Ausgabe 3 3 6 3 3 5" xfId="27467" xr:uid="{00000000-0005-0000-0000-00000D140000}"/>
    <cellStyle name="Ausgabe 3 3 6 3 4" xfId="5321" xr:uid="{00000000-0005-0000-0000-00000E140000}"/>
    <cellStyle name="Ausgabe 3 3 6 3 4 2" xfId="17049" xr:uid="{00000000-0005-0000-0000-00000F140000}"/>
    <cellStyle name="Ausgabe 3 3 6 3 4 3" xfId="28776" xr:uid="{00000000-0005-0000-0000-000010140000}"/>
    <cellStyle name="Ausgabe 3 3 6 3 5" xfId="9226" xr:uid="{00000000-0005-0000-0000-000011140000}"/>
    <cellStyle name="Ausgabe 3 3 6 3 5 2" xfId="20954" xr:uid="{00000000-0005-0000-0000-000012140000}"/>
    <cellStyle name="Ausgabe 3 3 6 3 5 3" xfId="32681" xr:uid="{00000000-0005-0000-0000-000013140000}"/>
    <cellStyle name="Ausgabe 3 3 6 3 6" xfId="13144" xr:uid="{00000000-0005-0000-0000-000014140000}"/>
    <cellStyle name="Ausgabe 3 3 6 3 7" xfId="24871" xr:uid="{00000000-0005-0000-0000-000015140000}"/>
    <cellStyle name="Ausgabe 3 3 6 4" xfId="1856" xr:uid="{00000000-0005-0000-0000-000016140000}"/>
    <cellStyle name="Ausgabe 3 3 6 4 2" xfId="5761" xr:uid="{00000000-0005-0000-0000-000017140000}"/>
    <cellStyle name="Ausgabe 3 3 6 4 2 2" xfId="17489" xr:uid="{00000000-0005-0000-0000-000018140000}"/>
    <cellStyle name="Ausgabe 3 3 6 4 2 3" xfId="29216" xr:uid="{00000000-0005-0000-0000-000019140000}"/>
    <cellStyle name="Ausgabe 3 3 6 4 3" xfId="9666" xr:uid="{00000000-0005-0000-0000-00001A140000}"/>
    <cellStyle name="Ausgabe 3 3 6 4 3 2" xfId="21394" xr:uid="{00000000-0005-0000-0000-00001B140000}"/>
    <cellStyle name="Ausgabe 3 3 6 4 3 3" xfId="33121" xr:uid="{00000000-0005-0000-0000-00001C140000}"/>
    <cellStyle name="Ausgabe 3 3 6 4 4" xfId="13584" xr:uid="{00000000-0005-0000-0000-00001D140000}"/>
    <cellStyle name="Ausgabe 3 3 6 4 5" xfId="25311" xr:uid="{00000000-0005-0000-0000-00001E140000}"/>
    <cellStyle name="Ausgabe 3 3 6 5" xfId="3154" xr:uid="{00000000-0005-0000-0000-00001F140000}"/>
    <cellStyle name="Ausgabe 3 3 6 5 2" xfId="7059" xr:uid="{00000000-0005-0000-0000-000020140000}"/>
    <cellStyle name="Ausgabe 3 3 6 5 2 2" xfId="18787" xr:uid="{00000000-0005-0000-0000-000021140000}"/>
    <cellStyle name="Ausgabe 3 3 6 5 2 3" xfId="30514" xr:uid="{00000000-0005-0000-0000-000022140000}"/>
    <cellStyle name="Ausgabe 3 3 6 5 3" xfId="10964" xr:uid="{00000000-0005-0000-0000-000023140000}"/>
    <cellStyle name="Ausgabe 3 3 6 5 3 2" xfId="22692" xr:uid="{00000000-0005-0000-0000-000024140000}"/>
    <cellStyle name="Ausgabe 3 3 6 5 3 3" xfId="34419" xr:uid="{00000000-0005-0000-0000-000025140000}"/>
    <cellStyle name="Ausgabe 3 3 6 5 4" xfId="14882" xr:uid="{00000000-0005-0000-0000-000026140000}"/>
    <cellStyle name="Ausgabe 3 3 6 5 5" xfId="26609" xr:uid="{00000000-0005-0000-0000-000027140000}"/>
    <cellStyle name="Ausgabe 3 3 6 6" xfId="4463" xr:uid="{00000000-0005-0000-0000-000028140000}"/>
    <cellStyle name="Ausgabe 3 3 6 6 2" xfId="16191" xr:uid="{00000000-0005-0000-0000-000029140000}"/>
    <cellStyle name="Ausgabe 3 3 6 6 3" xfId="27918" xr:uid="{00000000-0005-0000-0000-00002A140000}"/>
    <cellStyle name="Ausgabe 3 3 6 7" xfId="8368" xr:uid="{00000000-0005-0000-0000-00002B140000}"/>
    <cellStyle name="Ausgabe 3 3 6 7 2" xfId="20096" xr:uid="{00000000-0005-0000-0000-00002C140000}"/>
    <cellStyle name="Ausgabe 3 3 6 7 3" xfId="31823" xr:uid="{00000000-0005-0000-0000-00002D140000}"/>
    <cellStyle name="Ausgabe 3 3 6 8" xfId="12286" xr:uid="{00000000-0005-0000-0000-00002E140000}"/>
    <cellStyle name="Ausgabe 3 3 6 9" xfId="24013" xr:uid="{00000000-0005-0000-0000-00002F140000}"/>
    <cellStyle name="Ausgabe 3 3 7" xfId="629" xr:uid="{00000000-0005-0000-0000-000030140000}"/>
    <cellStyle name="Ausgabe 3 3 7 2" xfId="1927" xr:uid="{00000000-0005-0000-0000-000031140000}"/>
    <cellStyle name="Ausgabe 3 3 7 2 2" xfId="5832" xr:uid="{00000000-0005-0000-0000-000032140000}"/>
    <cellStyle name="Ausgabe 3 3 7 2 2 2" xfId="17560" xr:uid="{00000000-0005-0000-0000-000033140000}"/>
    <cellStyle name="Ausgabe 3 3 7 2 2 3" xfId="29287" xr:uid="{00000000-0005-0000-0000-000034140000}"/>
    <cellStyle name="Ausgabe 3 3 7 2 3" xfId="9737" xr:uid="{00000000-0005-0000-0000-000035140000}"/>
    <cellStyle name="Ausgabe 3 3 7 2 3 2" xfId="21465" xr:uid="{00000000-0005-0000-0000-000036140000}"/>
    <cellStyle name="Ausgabe 3 3 7 2 3 3" xfId="33192" xr:uid="{00000000-0005-0000-0000-000037140000}"/>
    <cellStyle name="Ausgabe 3 3 7 2 4" xfId="13655" xr:uid="{00000000-0005-0000-0000-000038140000}"/>
    <cellStyle name="Ausgabe 3 3 7 2 5" xfId="25382" xr:uid="{00000000-0005-0000-0000-000039140000}"/>
    <cellStyle name="Ausgabe 3 3 7 3" xfId="3225" xr:uid="{00000000-0005-0000-0000-00003A140000}"/>
    <cellStyle name="Ausgabe 3 3 7 3 2" xfId="7130" xr:uid="{00000000-0005-0000-0000-00003B140000}"/>
    <cellStyle name="Ausgabe 3 3 7 3 2 2" xfId="18858" xr:uid="{00000000-0005-0000-0000-00003C140000}"/>
    <cellStyle name="Ausgabe 3 3 7 3 2 3" xfId="30585" xr:uid="{00000000-0005-0000-0000-00003D140000}"/>
    <cellStyle name="Ausgabe 3 3 7 3 3" xfId="11035" xr:uid="{00000000-0005-0000-0000-00003E140000}"/>
    <cellStyle name="Ausgabe 3 3 7 3 3 2" xfId="22763" xr:uid="{00000000-0005-0000-0000-00003F140000}"/>
    <cellStyle name="Ausgabe 3 3 7 3 3 3" xfId="34490" xr:uid="{00000000-0005-0000-0000-000040140000}"/>
    <cellStyle name="Ausgabe 3 3 7 3 4" xfId="14953" xr:uid="{00000000-0005-0000-0000-000041140000}"/>
    <cellStyle name="Ausgabe 3 3 7 3 5" xfId="26680" xr:uid="{00000000-0005-0000-0000-000042140000}"/>
    <cellStyle name="Ausgabe 3 3 7 4" xfId="4534" xr:uid="{00000000-0005-0000-0000-000043140000}"/>
    <cellStyle name="Ausgabe 3 3 7 4 2" xfId="16262" xr:uid="{00000000-0005-0000-0000-000044140000}"/>
    <cellStyle name="Ausgabe 3 3 7 4 3" xfId="27989" xr:uid="{00000000-0005-0000-0000-000045140000}"/>
    <cellStyle name="Ausgabe 3 3 7 5" xfId="8439" xr:uid="{00000000-0005-0000-0000-000046140000}"/>
    <cellStyle name="Ausgabe 3 3 7 5 2" xfId="20167" xr:uid="{00000000-0005-0000-0000-000047140000}"/>
    <cellStyle name="Ausgabe 3 3 7 5 3" xfId="31894" xr:uid="{00000000-0005-0000-0000-000048140000}"/>
    <cellStyle name="Ausgabe 3 3 7 6" xfId="12357" xr:uid="{00000000-0005-0000-0000-000049140000}"/>
    <cellStyle name="Ausgabe 3 3 7 7" xfId="24084" xr:uid="{00000000-0005-0000-0000-00004A140000}"/>
    <cellStyle name="Ausgabe 3 3 8" xfId="1058" xr:uid="{00000000-0005-0000-0000-00004B140000}"/>
    <cellStyle name="Ausgabe 3 3 8 2" xfId="2356" xr:uid="{00000000-0005-0000-0000-00004C140000}"/>
    <cellStyle name="Ausgabe 3 3 8 2 2" xfId="6261" xr:uid="{00000000-0005-0000-0000-00004D140000}"/>
    <cellStyle name="Ausgabe 3 3 8 2 2 2" xfId="17989" xr:uid="{00000000-0005-0000-0000-00004E140000}"/>
    <cellStyle name="Ausgabe 3 3 8 2 2 3" xfId="29716" xr:uid="{00000000-0005-0000-0000-00004F140000}"/>
    <cellStyle name="Ausgabe 3 3 8 2 3" xfId="10166" xr:uid="{00000000-0005-0000-0000-000050140000}"/>
    <cellStyle name="Ausgabe 3 3 8 2 3 2" xfId="21894" xr:uid="{00000000-0005-0000-0000-000051140000}"/>
    <cellStyle name="Ausgabe 3 3 8 2 3 3" xfId="33621" xr:uid="{00000000-0005-0000-0000-000052140000}"/>
    <cellStyle name="Ausgabe 3 3 8 2 4" xfId="14084" xr:uid="{00000000-0005-0000-0000-000053140000}"/>
    <cellStyle name="Ausgabe 3 3 8 2 5" xfId="25811" xr:uid="{00000000-0005-0000-0000-000054140000}"/>
    <cellStyle name="Ausgabe 3 3 8 3" xfId="3654" xr:uid="{00000000-0005-0000-0000-000055140000}"/>
    <cellStyle name="Ausgabe 3 3 8 3 2" xfId="7559" xr:uid="{00000000-0005-0000-0000-000056140000}"/>
    <cellStyle name="Ausgabe 3 3 8 3 2 2" xfId="19287" xr:uid="{00000000-0005-0000-0000-000057140000}"/>
    <cellStyle name="Ausgabe 3 3 8 3 2 3" xfId="31014" xr:uid="{00000000-0005-0000-0000-000058140000}"/>
    <cellStyle name="Ausgabe 3 3 8 3 3" xfId="11464" xr:uid="{00000000-0005-0000-0000-000059140000}"/>
    <cellStyle name="Ausgabe 3 3 8 3 3 2" xfId="23192" xr:uid="{00000000-0005-0000-0000-00005A140000}"/>
    <cellStyle name="Ausgabe 3 3 8 3 3 3" xfId="34919" xr:uid="{00000000-0005-0000-0000-00005B140000}"/>
    <cellStyle name="Ausgabe 3 3 8 3 4" xfId="15382" xr:uid="{00000000-0005-0000-0000-00005C140000}"/>
    <cellStyle name="Ausgabe 3 3 8 3 5" xfId="27109" xr:uid="{00000000-0005-0000-0000-00005D140000}"/>
    <cellStyle name="Ausgabe 3 3 8 4" xfId="4963" xr:uid="{00000000-0005-0000-0000-00005E140000}"/>
    <cellStyle name="Ausgabe 3 3 8 4 2" xfId="16691" xr:uid="{00000000-0005-0000-0000-00005F140000}"/>
    <cellStyle name="Ausgabe 3 3 8 4 3" xfId="28418" xr:uid="{00000000-0005-0000-0000-000060140000}"/>
    <cellStyle name="Ausgabe 3 3 8 5" xfId="8868" xr:uid="{00000000-0005-0000-0000-000061140000}"/>
    <cellStyle name="Ausgabe 3 3 8 5 2" xfId="20596" xr:uid="{00000000-0005-0000-0000-000062140000}"/>
    <cellStyle name="Ausgabe 3 3 8 5 3" xfId="32323" xr:uid="{00000000-0005-0000-0000-000063140000}"/>
    <cellStyle name="Ausgabe 3 3 8 6" xfId="12786" xr:uid="{00000000-0005-0000-0000-000064140000}"/>
    <cellStyle name="Ausgabe 3 3 8 7" xfId="24513" xr:uid="{00000000-0005-0000-0000-000065140000}"/>
    <cellStyle name="Ausgabe 3 3 9" xfId="1498" xr:uid="{00000000-0005-0000-0000-000066140000}"/>
    <cellStyle name="Ausgabe 3 3 9 2" xfId="5403" xr:uid="{00000000-0005-0000-0000-000067140000}"/>
    <cellStyle name="Ausgabe 3 3 9 2 2" xfId="17131" xr:uid="{00000000-0005-0000-0000-000068140000}"/>
    <cellStyle name="Ausgabe 3 3 9 2 3" xfId="28858" xr:uid="{00000000-0005-0000-0000-000069140000}"/>
    <cellStyle name="Ausgabe 3 3 9 3" xfId="9308" xr:uid="{00000000-0005-0000-0000-00006A140000}"/>
    <cellStyle name="Ausgabe 3 3 9 3 2" xfId="21036" xr:uid="{00000000-0005-0000-0000-00006B140000}"/>
    <cellStyle name="Ausgabe 3 3 9 3 3" xfId="32763" xr:uid="{00000000-0005-0000-0000-00006C140000}"/>
    <cellStyle name="Ausgabe 3 3 9 4" xfId="13226" xr:uid="{00000000-0005-0000-0000-00006D140000}"/>
    <cellStyle name="Ausgabe 3 3 9 5" xfId="24953" xr:uid="{00000000-0005-0000-0000-00006E140000}"/>
    <cellStyle name="Ausgabe 3 4" xfId="239" xr:uid="{00000000-0005-0000-0000-00006F140000}"/>
    <cellStyle name="Ausgabe 3 4 10" xfId="8049" xr:uid="{00000000-0005-0000-0000-000070140000}"/>
    <cellStyle name="Ausgabe 3 4 10 2" xfId="19777" xr:uid="{00000000-0005-0000-0000-000071140000}"/>
    <cellStyle name="Ausgabe 3 4 10 3" xfId="31504" xr:uid="{00000000-0005-0000-0000-000072140000}"/>
    <cellStyle name="Ausgabe 3 4 11" xfId="11967" xr:uid="{00000000-0005-0000-0000-000073140000}"/>
    <cellStyle name="Ausgabe 3 4 12" xfId="23694" xr:uid="{00000000-0005-0000-0000-000074140000}"/>
    <cellStyle name="Ausgabe 3 4 2" xfId="334" xr:uid="{00000000-0005-0000-0000-000075140000}"/>
    <cellStyle name="Ausgabe 3 4 2 2" xfId="763" xr:uid="{00000000-0005-0000-0000-000076140000}"/>
    <cellStyle name="Ausgabe 3 4 2 2 2" xfId="2061" xr:uid="{00000000-0005-0000-0000-000077140000}"/>
    <cellStyle name="Ausgabe 3 4 2 2 2 2" xfId="5966" xr:uid="{00000000-0005-0000-0000-000078140000}"/>
    <cellStyle name="Ausgabe 3 4 2 2 2 2 2" xfId="17694" xr:uid="{00000000-0005-0000-0000-000079140000}"/>
    <cellStyle name="Ausgabe 3 4 2 2 2 2 3" xfId="29421" xr:uid="{00000000-0005-0000-0000-00007A140000}"/>
    <cellStyle name="Ausgabe 3 4 2 2 2 3" xfId="9871" xr:uid="{00000000-0005-0000-0000-00007B140000}"/>
    <cellStyle name="Ausgabe 3 4 2 2 2 3 2" xfId="21599" xr:uid="{00000000-0005-0000-0000-00007C140000}"/>
    <cellStyle name="Ausgabe 3 4 2 2 2 3 3" xfId="33326" xr:uid="{00000000-0005-0000-0000-00007D140000}"/>
    <cellStyle name="Ausgabe 3 4 2 2 2 4" xfId="13789" xr:uid="{00000000-0005-0000-0000-00007E140000}"/>
    <cellStyle name="Ausgabe 3 4 2 2 2 5" xfId="25516" xr:uid="{00000000-0005-0000-0000-00007F140000}"/>
    <cellStyle name="Ausgabe 3 4 2 2 3" xfId="3359" xr:uid="{00000000-0005-0000-0000-000080140000}"/>
    <cellStyle name="Ausgabe 3 4 2 2 3 2" xfId="7264" xr:uid="{00000000-0005-0000-0000-000081140000}"/>
    <cellStyle name="Ausgabe 3 4 2 2 3 2 2" xfId="18992" xr:uid="{00000000-0005-0000-0000-000082140000}"/>
    <cellStyle name="Ausgabe 3 4 2 2 3 2 3" xfId="30719" xr:uid="{00000000-0005-0000-0000-000083140000}"/>
    <cellStyle name="Ausgabe 3 4 2 2 3 3" xfId="11169" xr:uid="{00000000-0005-0000-0000-000084140000}"/>
    <cellStyle name="Ausgabe 3 4 2 2 3 3 2" xfId="22897" xr:uid="{00000000-0005-0000-0000-000085140000}"/>
    <cellStyle name="Ausgabe 3 4 2 2 3 3 3" xfId="34624" xr:uid="{00000000-0005-0000-0000-000086140000}"/>
    <cellStyle name="Ausgabe 3 4 2 2 3 4" xfId="15087" xr:uid="{00000000-0005-0000-0000-000087140000}"/>
    <cellStyle name="Ausgabe 3 4 2 2 3 5" xfId="26814" xr:uid="{00000000-0005-0000-0000-000088140000}"/>
    <cellStyle name="Ausgabe 3 4 2 2 4" xfId="4668" xr:uid="{00000000-0005-0000-0000-000089140000}"/>
    <cellStyle name="Ausgabe 3 4 2 2 4 2" xfId="16396" xr:uid="{00000000-0005-0000-0000-00008A140000}"/>
    <cellStyle name="Ausgabe 3 4 2 2 4 3" xfId="28123" xr:uid="{00000000-0005-0000-0000-00008B140000}"/>
    <cellStyle name="Ausgabe 3 4 2 2 5" xfId="8573" xr:uid="{00000000-0005-0000-0000-00008C140000}"/>
    <cellStyle name="Ausgabe 3 4 2 2 5 2" xfId="20301" xr:uid="{00000000-0005-0000-0000-00008D140000}"/>
    <cellStyle name="Ausgabe 3 4 2 2 5 3" xfId="32028" xr:uid="{00000000-0005-0000-0000-00008E140000}"/>
    <cellStyle name="Ausgabe 3 4 2 2 6" xfId="12491" xr:uid="{00000000-0005-0000-0000-00008F140000}"/>
    <cellStyle name="Ausgabe 3 4 2 2 7" xfId="24218" xr:uid="{00000000-0005-0000-0000-000090140000}"/>
    <cellStyle name="Ausgabe 3 4 2 3" xfId="1192" xr:uid="{00000000-0005-0000-0000-000091140000}"/>
    <cellStyle name="Ausgabe 3 4 2 3 2" xfId="2490" xr:uid="{00000000-0005-0000-0000-000092140000}"/>
    <cellStyle name="Ausgabe 3 4 2 3 2 2" xfId="6395" xr:uid="{00000000-0005-0000-0000-000093140000}"/>
    <cellStyle name="Ausgabe 3 4 2 3 2 2 2" xfId="18123" xr:uid="{00000000-0005-0000-0000-000094140000}"/>
    <cellStyle name="Ausgabe 3 4 2 3 2 2 3" xfId="29850" xr:uid="{00000000-0005-0000-0000-000095140000}"/>
    <cellStyle name="Ausgabe 3 4 2 3 2 3" xfId="10300" xr:uid="{00000000-0005-0000-0000-000096140000}"/>
    <cellStyle name="Ausgabe 3 4 2 3 2 3 2" xfId="22028" xr:uid="{00000000-0005-0000-0000-000097140000}"/>
    <cellStyle name="Ausgabe 3 4 2 3 2 3 3" xfId="33755" xr:uid="{00000000-0005-0000-0000-000098140000}"/>
    <cellStyle name="Ausgabe 3 4 2 3 2 4" xfId="14218" xr:uid="{00000000-0005-0000-0000-000099140000}"/>
    <cellStyle name="Ausgabe 3 4 2 3 2 5" xfId="25945" xr:uid="{00000000-0005-0000-0000-00009A140000}"/>
    <cellStyle name="Ausgabe 3 4 2 3 3" xfId="3788" xr:uid="{00000000-0005-0000-0000-00009B140000}"/>
    <cellStyle name="Ausgabe 3 4 2 3 3 2" xfId="7693" xr:uid="{00000000-0005-0000-0000-00009C140000}"/>
    <cellStyle name="Ausgabe 3 4 2 3 3 2 2" xfId="19421" xr:uid="{00000000-0005-0000-0000-00009D140000}"/>
    <cellStyle name="Ausgabe 3 4 2 3 3 2 3" xfId="31148" xr:uid="{00000000-0005-0000-0000-00009E140000}"/>
    <cellStyle name="Ausgabe 3 4 2 3 3 3" xfId="11598" xr:uid="{00000000-0005-0000-0000-00009F140000}"/>
    <cellStyle name="Ausgabe 3 4 2 3 3 3 2" xfId="23326" xr:uid="{00000000-0005-0000-0000-0000A0140000}"/>
    <cellStyle name="Ausgabe 3 4 2 3 3 3 3" xfId="35053" xr:uid="{00000000-0005-0000-0000-0000A1140000}"/>
    <cellStyle name="Ausgabe 3 4 2 3 3 4" xfId="15516" xr:uid="{00000000-0005-0000-0000-0000A2140000}"/>
    <cellStyle name="Ausgabe 3 4 2 3 3 5" xfId="27243" xr:uid="{00000000-0005-0000-0000-0000A3140000}"/>
    <cellStyle name="Ausgabe 3 4 2 3 4" xfId="5097" xr:uid="{00000000-0005-0000-0000-0000A4140000}"/>
    <cellStyle name="Ausgabe 3 4 2 3 4 2" xfId="16825" xr:uid="{00000000-0005-0000-0000-0000A5140000}"/>
    <cellStyle name="Ausgabe 3 4 2 3 4 3" xfId="28552" xr:uid="{00000000-0005-0000-0000-0000A6140000}"/>
    <cellStyle name="Ausgabe 3 4 2 3 5" xfId="9002" xr:uid="{00000000-0005-0000-0000-0000A7140000}"/>
    <cellStyle name="Ausgabe 3 4 2 3 5 2" xfId="20730" xr:uid="{00000000-0005-0000-0000-0000A8140000}"/>
    <cellStyle name="Ausgabe 3 4 2 3 5 3" xfId="32457" xr:uid="{00000000-0005-0000-0000-0000A9140000}"/>
    <cellStyle name="Ausgabe 3 4 2 3 6" xfId="12920" xr:uid="{00000000-0005-0000-0000-0000AA140000}"/>
    <cellStyle name="Ausgabe 3 4 2 3 7" xfId="24647" xr:uid="{00000000-0005-0000-0000-0000AB140000}"/>
    <cellStyle name="Ausgabe 3 4 2 4" xfId="1632" xr:uid="{00000000-0005-0000-0000-0000AC140000}"/>
    <cellStyle name="Ausgabe 3 4 2 4 2" xfId="5537" xr:uid="{00000000-0005-0000-0000-0000AD140000}"/>
    <cellStyle name="Ausgabe 3 4 2 4 2 2" xfId="17265" xr:uid="{00000000-0005-0000-0000-0000AE140000}"/>
    <cellStyle name="Ausgabe 3 4 2 4 2 3" xfId="28992" xr:uid="{00000000-0005-0000-0000-0000AF140000}"/>
    <cellStyle name="Ausgabe 3 4 2 4 3" xfId="9442" xr:uid="{00000000-0005-0000-0000-0000B0140000}"/>
    <cellStyle name="Ausgabe 3 4 2 4 3 2" xfId="21170" xr:uid="{00000000-0005-0000-0000-0000B1140000}"/>
    <cellStyle name="Ausgabe 3 4 2 4 3 3" xfId="32897" xr:uid="{00000000-0005-0000-0000-0000B2140000}"/>
    <cellStyle name="Ausgabe 3 4 2 4 4" xfId="13360" xr:uid="{00000000-0005-0000-0000-0000B3140000}"/>
    <cellStyle name="Ausgabe 3 4 2 4 5" xfId="25087" xr:uid="{00000000-0005-0000-0000-0000B4140000}"/>
    <cellStyle name="Ausgabe 3 4 2 5" xfId="2930" xr:uid="{00000000-0005-0000-0000-0000B5140000}"/>
    <cellStyle name="Ausgabe 3 4 2 5 2" xfId="6835" xr:uid="{00000000-0005-0000-0000-0000B6140000}"/>
    <cellStyle name="Ausgabe 3 4 2 5 2 2" xfId="18563" xr:uid="{00000000-0005-0000-0000-0000B7140000}"/>
    <cellStyle name="Ausgabe 3 4 2 5 2 3" xfId="30290" xr:uid="{00000000-0005-0000-0000-0000B8140000}"/>
    <cellStyle name="Ausgabe 3 4 2 5 3" xfId="10740" xr:uid="{00000000-0005-0000-0000-0000B9140000}"/>
    <cellStyle name="Ausgabe 3 4 2 5 3 2" xfId="22468" xr:uid="{00000000-0005-0000-0000-0000BA140000}"/>
    <cellStyle name="Ausgabe 3 4 2 5 3 3" xfId="34195" xr:uid="{00000000-0005-0000-0000-0000BB140000}"/>
    <cellStyle name="Ausgabe 3 4 2 5 4" xfId="14658" xr:uid="{00000000-0005-0000-0000-0000BC140000}"/>
    <cellStyle name="Ausgabe 3 4 2 5 5" xfId="26385" xr:uid="{00000000-0005-0000-0000-0000BD140000}"/>
    <cellStyle name="Ausgabe 3 4 2 6" xfId="4239" xr:uid="{00000000-0005-0000-0000-0000BE140000}"/>
    <cellStyle name="Ausgabe 3 4 2 6 2" xfId="15967" xr:uid="{00000000-0005-0000-0000-0000BF140000}"/>
    <cellStyle name="Ausgabe 3 4 2 6 3" xfId="27694" xr:uid="{00000000-0005-0000-0000-0000C0140000}"/>
    <cellStyle name="Ausgabe 3 4 2 7" xfId="8144" xr:uid="{00000000-0005-0000-0000-0000C1140000}"/>
    <cellStyle name="Ausgabe 3 4 2 7 2" xfId="19872" xr:uid="{00000000-0005-0000-0000-0000C2140000}"/>
    <cellStyle name="Ausgabe 3 4 2 7 3" xfId="31599" xr:uid="{00000000-0005-0000-0000-0000C3140000}"/>
    <cellStyle name="Ausgabe 3 4 2 8" xfId="12062" xr:uid="{00000000-0005-0000-0000-0000C4140000}"/>
    <cellStyle name="Ausgabe 3 4 2 9" xfId="23789" xr:uid="{00000000-0005-0000-0000-0000C5140000}"/>
    <cellStyle name="Ausgabe 3 4 3" xfId="433" xr:uid="{00000000-0005-0000-0000-0000C6140000}"/>
    <cellStyle name="Ausgabe 3 4 3 2" xfId="862" xr:uid="{00000000-0005-0000-0000-0000C7140000}"/>
    <cellStyle name="Ausgabe 3 4 3 2 2" xfId="2160" xr:uid="{00000000-0005-0000-0000-0000C8140000}"/>
    <cellStyle name="Ausgabe 3 4 3 2 2 2" xfId="6065" xr:uid="{00000000-0005-0000-0000-0000C9140000}"/>
    <cellStyle name="Ausgabe 3 4 3 2 2 2 2" xfId="17793" xr:uid="{00000000-0005-0000-0000-0000CA140000}"/>
    <cellStyle name="Ausgabe 3 4 3 2 2 2 3" xfId="29520" xr:uid="{00000000-0005-0000-0000-0000CB140000}"/>
    <cellStyle name="Ausgabe 3 4 3 2 2 3" xfId="9970" xr:uid="{00000000-0005-0000-0000-0000CC140000}"/>
    <cellStyle name="Ausgabe 3 4 3 2 2 3 2" xfId="21698" xr:uid="{00000000-0005-0000-0000-0000CD140000}"/>
    <cellStyle name="Ausgabe 3 4 3 2 2 3 3" xfId="33425" xr:uid="{00000000-0005-0000-0000-0000CE140000}"/>
    <cellStyle name="Ausgabe 3 4 3 2 2 4" xfId="13888" xr:uid="{00000000-0005-0000-0000-0000CF140000}"/>
    <cellStyle name="Ausgabe 3 4 3 2 2 5" xfId="25615" xr:uid="{00000000-0005-0000-0000-0000D0140000}"/>
    <cellStyle name="Ausgabe 3 4 3 2 3" xfId="3458" xr:uid="{00000000-0005-0000-0000-0000D1140000}"/>
    <cellStyle name="Ausgabe 3 4 3 2 3 2" xfId="7363" xr:uid="{00000000-0005-0000-0000-0000D2140000}"/>
    <cellStyle name="Ausgabe 3 4 3 2 3 2 2" xfId="19091" xr:uid="{00000000-0005-0000-0000-0000D3140000}"/>
    <cellStyle name="Ausgabe 3 4 3 2 3 2 3" xfId="30818" xr:uid="{00000000-0005-0000-0000-0000D4140000}"/>
    <cellStyle name="Ausgabe 3 4 3 2 3 3" xfId="11268" xr:uid="{00000000-0005-0000-0000-0000D5140000}"/>
    <cellStyle name="Ausgabe 3 4 3 2 3 3 2" xfId="22996" xr:uid="{00000000-0005-0000-0000-0000D6140000}"/>
    <cellStyle name="Ausgabe 3 4 3 2 3 3 3" xfId="34723" xr:uid="{00000000-0005-0000-0000-0000D7140000}"/>
    <cellStyle name="Ausgabe 3 4 3 2 3 4" xfId="15186" xr:uid="{00000000-0005-0000-0000-0000D8140000}"/>
    <cellStyle name="Ausgabe 3 4 3 2 3 5" xfId="26913" xr:uid="{00000000-0005-0000-0000-0000D9140000}"/>
    <cellStyle name="Ausgabe 3 4 3 2 4" xfId="4767" xr:uid="{00000000-0005-0000-0000-0000DA140000}"/>
    <cellStyle name="Ausgabe 3 4 3 2 4 2" xfId="16495" xr:uid="{00000000-0005-0000-0000-0000DB140000}"/>
    <cellStyle name="Ausgabe 3 4 3 2 4 3" xfId="28222" xr:uid="{00000000-0005-0000-0000-0000DC140000}"/>
    <cellStyle name="Ausgabe 3 4 3 2 5" xfId="8672" xr:uid="{00000000-0005-0000-0000-0000DD140000}"/>
    <cellStyle name="Ausgabe 3 4 3 2 5 2" xfId="20400" xr:uid="{00000000-0005-0000-0000-0000DE140000}"/>
    <cellStyle name="Ausgabe 3 4 3 2 5 3" xfId="32127" xr:uid="{00000000-0005-0000-0000-0000DF140000}"/>
    <cellStyle name="Ausgabe 3 4 3 2 6" xfId="12590" xr:uid="{00000000-0005-0000-0000-0000E0140000}"/>
    <cellStyle name="Ausgabe 3 4 3 2 7" xfId="24317" xr:uid="{00000000-0005-0000-0000-0000E1140000}"/>
    <cellStyle name="Ausgabe 3 4 3 3" xfId="1291" xr:uid="{00000000-0005-0000-0000-0000E2140000}"/>
    <cellStyle name="Ausgabe 3 4 3 3 2" xfId="2589" xr:uid="{00000000-0005-0000-0000-0000E3140000}"/>
    <cellStyle name="Ausgabe 3 4 3 3 2 2" xfId="6494" xr:uid="{00000000-0005-0000-0000-0000E4140000}"/>
    <cellStyle name="Ausgabe 3 4 3 3 2 2 2" xfId="18222" xr:uid="{00000000-0005-0000-0000-0000E5140000}"/>
    <cellStyle name="Ausgabe 3 4 3 3 2 2 3" xfId="29949" xr:uid="{00000000-0005-0000-0000-0000E6140000}"/>
    <cellStyle name="Ausgabe 3 4 3 3 2 3" xfId="10399" xr:uid="{00000000-0005-0000-0000-0000E7140000}"/>
    <cellStyle name="Ausgabe 3 4 3 3 2 3 2" xfId="22127" xr:uid="{00000000-0005-0000-0000-0000E8140000}"/>
    <cellStyle name="Ausgabe 3 4 3 3 2 3 3" xfId="33854" xr:uid="{00000000-0005-0000-0000-0000E9140000}"/>
    <cellStyle name="Ausgabe 3 4 3 3 2 4" xfId="14317" xr:uid="{00000000-0005-0000-0000-0000EA140000}"/>
    <cellStyle name="Ausgabe 3 4 3 3 2 5" xfId="26044" xr:uid="{00000000-0005-0000-0000-0000EB140000}"/>
    <cellStyle name="Ausgabe 3 4 3 3 3" xfId="3887" xr:uid="{00000000-0005-0000-0000-0000EC140000}"/>
    <cellStyle name="Ausgabe 3 4 3 3 3 2" xfId="7792" xr:uid="{00000000-0005-0000-0000-0000ED140000}"/>
    <cellStyle name="Ausgabe 3 4 3 3 3 2 2" xfId="19520" xr:uid="{00000000-0005-0000-0000-0000EE140000}"/>
    <cellStyle name="Ausgabe 3 4 3 3 3 2 3" xfId="31247" xr:uid="{00000000-0005-0000-0000-0000EF140000}"/>
    <cellStyle name="Ausgabe 3 4 3 3 3 3" xfId="11697" xr:uid="{00000000-0005-0000-0000-0000F0140000}"/>
    <cellStyle name="Ausgabe 3 4 3 3 3 3 2" xfId="23425" xr:uid="{00000000-0005-0000-0000-0000F1140000}"/>
    <cellStyle name="Ausgabe 3 4 3 3 3 3 3" xfId="35152" xr:uid="{00000000-0005-0000-0000-0000F2140000}"/>
    <cellStyle name="Ausgabe 3 4 3 3 3 4" xfId="15615" xr:uid="{00000000-0005-0000-0000-0000F3140000}"/>
    <cellStyle name="Ausgabe 3 4 3 3 3 5" xfId="27342" xr:uid="{00000000-0005-0000-0000-0000F4140000}"/>
    <cellStyle name="Ausgabe 3 4 3 3 4" xfId="5196" xr:uid="{00000000-0005-0000-0000-0000F5140000}"/>
    <cellStyle name="Ausgabe 3 4 3 3 4 2" xfId="16924" xr:uid="{00000000-0005-0000-0000-0000F6140000}"/>
    <cellStyle name="Ausgabe 3 4 3 3 4 3" xfId="28651" xr:uid="{00000000-0005-0000-0000-0000F7140000}"/>
    <cellStyle name="Ausgabe 3 4 3 3 5" xfId="9101" xr:uid="{00000000-0005-0000-0000-0000F8140000}"/>
    <cellStyle name="Ausgabe 3 4 3 3 5 2" xfId="20829" xr:uid="{00000000-0005-0000-0000-0000F9140000}"/>
    <cellStyle name="Ausgabe 3 4 3 3 5 3" xfId="32556" xr:uid="{00000000-0005-0000-0000-0000FA140000}"/>
    <cellStyle name="Ausgabe 3 4 3 3 6" xfId="13019" xr:uid="{00000000-0005-0000-0000-0000FB140000}"/>
    <cellStyle name="Ausgabe 3 4 3 3 7" xfId="24746" xr:uid="{00000000-0005-0000-0000-0000FC140000}"/>
    <cellStyle name="Ausgabe 3 4 3 4" xfId="1731" xr:uid="{00000000-0005-0000-0000-0000FD140000}"/>
    <cellStyle name="Ausgabe 3 4 3 4 2" xfId="5636" xr:uid="{00000000-0005-0000-0000-0000FE140000}"/>
    <cellStyle name="Ausgabe 3 4 3 4 2 2" xfId="17364" xr:uid="{00000000-0005-0000-0000-0000FF140000}"/>
    <cellStyle name="Ausgabe 3 4 3 4 2 3" xfId="29091" xr:uid="{00000000-0005-0000-0000-000000150000}"/>
    <cellStyle name="Ausgabe 3 4 3 4 3" xfId="9541" xr:uid="{00000000-0005-0000-0000-000001150000}"/>
    <cellStyle name="Ausgabe 3 4 3 4 3 2" xfId="21269" xr:uid="{00000000-0005-0000-0000-000002150000}"/>
    <cellStyle name="Ausgabe 3 4 3 4 3 3" xfId="32996" xr:uid="{00000000-0005-0000-0000-000003150000}"/>
    <cellStyle name="Ausgabe 3 4 3 4 4" xfId="13459" xr:uid="{00000000-0005-0000-0000-000004150000}"/>
    <cellStyle name="Ausgabe 3 4 3 4 5" xfId="25186" xr:uid="{00000000-0005-0000-0000-000005150000}"/>
    <cellStyle name="Ausgabe 3 4 3 5" xfId="3029" xr:uid="{00000000-0005-0000-0000-000006150000}"/>
    <cellStyle name="Ausgabe 3 4 3 5 2" xfId="6934" xr:uid="{00000000-0005-0000-0000-000007150000}"/>
    <cellStyle name="Ausgabe 3 4 3 5 2 2" xfId="18662" xr:uid="{00000000-0005-0000-0000-000008150000}"/>
    <cellStyle name="Ausgabe 3 4 3 5 2 3" xfId="30389" xr:uid="{00000000-0005-0000-0000-000009150000}"/>
    <cellStyle name="Ausgabe 3 4 3 5 3" xfId="10839" xr:uid="{00000000-0005-0000-0000-00000A150000}"/>
    <cellStyle name="Ausgabe 3 4 3 5 3 2" xfId="22567" xr:uid="{00000000-0005-0000-0000-00000B150000}"/>
    <cellStyle name="Ausgabe 3 4 3 5 3 3" xfId="34294" xr:uid="{00000000-0005-0000-0000-00000C150000}"/>
    <cellStyle name="Ausgabe 3 4 3 5 4" xfId="14757" xr:uid="{00000000-0005-0000-0000-00000D150000}"/>
    <cellStyle name="Ausgabe 3 4 3 5 5" xfId="26484" xr:uid="{00000000-0005-0000-0000-00000E150000}"/>
    <cellStyle name="Ausgabe 3 4 3 6" xfId="4338" xr:uid="{00000000-0005-0000-0000-00000F150000}"/>
    <cellStyle name="Ausgabe 3 4 3 6 2" xfId="16066" xr:uid="{00000000-0005-0000-0000-000010150000}"/>
    <cellStyle name="Ausgabe 3 4 3 6 3" xfId="27793" xr:uid="{00000000-0005-0000-0000-000011150000}"/>
    <cellStyle name="Ausgabe 3 4 3 7" xfId="8243" xr:uid="{00000000-0005-0000-0000-000012150000}"/>
    <cellStyle name="Ausgabe 3 4 3 7 2" xfId="19971" xr:uid="{00000000-0005-0000-0000-000013150000}"/>
    <cellStyle name="Ausgabe 3 4 3 7 3" xfId="31698" xr:uid="{00000000-0005-0000-0000-000014150000}"/>
    <cellStyle name="Ausgabe 3 4 3 8" xfId="12161" xr:uid="{00000000-0005-0000-0000-000015150000}"/>
    <cellStyle name="Ausgabe 3 4 3 9" xfId="23888" xr:uid="{00000000-0005-0000-0000-000016150000}"/>
    <cellStyle name="Ausgabe 3 4 4" xfId="532" xr:uid="{00000000-0005-0000-0000-000017150000}"/>
    <cellStyle name="Ausgabe 3 4 4 2" xfId="961" xr:uid="{00000000-0005-0000-0000-000018150000}"/>
    <cellStyle name="Ausgabe 3 4 4 2 2" xfId="2259" xr:uid="{00000000-0005-0000-0000-000019150000}"/>
    <cellStyle name="Ausgabe 3 4 4 2 2 2" xfId="6164" xr:uid="{00000000-0005-0000-0000-00001A150000}"/>
    <cellStyle name="Ausgabe 3 4 4 2 2 2 2" xfId="17892" xr:uid="{00000000-0005-0000-0000-00001B150000}"/>
    <cellStyle name="Ausgabe 3 4 4 2 2 2 3" xfId="29619" xr:uid="{00000000-0005-0000-0000-00001C150000}"/>
    <cellStyle name="Ausgabe 3 4 4 2 2 3" xfId="10069" xr:uid="{00000000-0005-0000-0000-00001D150000}"/>
    <cellStyle name="Ausgabe 3 4 4 2 2 3 2" xfId="21797" xr:uid="{00000000-0005-0000-0000-00001E150000}"/>
    <cellStyle name="Ausgabe 3 4 4 2 2 3 3" xfId="33524" xr:uid="{00000000-0005-0000-0000-00001F150000}"/>
    <cellStyle name="Ausgabe 3 4 4 2 2 4" xfId="13987" xr:uid="{00000000-0005-0000-0000-000020150000}"/>
    <cellStyle name="Ausgabe 3 4 4 2 2 5" xfId="25714" xr:uid="{00000000-0005-0000-0000-000021150000}"/>
    <cellStyle name="Ausgabe 3 4 4 2 3" xfId="3557" xr:uid="{00000000-0005-0000-0000-000022150000}"/>
    <cellStyle name="Ausgabe 3 4 4 2 3 2" xfId="7462" xr:uid="{00000000-0005-0000-0000-000023150000}"/>
    <cellStyle name="Ausgabe 3 4 4 2 3 2 2" xfId="19190" xr:uid="{00000000-0005-0000-0000-000024150000}"/>
    <cellStyle name="Ausgabe 3 4 4 2 3 2 3" xfId="30917" xr:uid="{00000000-0005-0000-0000-000025150000}"/>
    <cellStyle name="Ausgabe 3 4 4 2 3 3" xfId="11367" xr:uid="{00000000-0005-0000-0000-000026150000}"/>
    <cellStyle name="Ausgabe 3 4 4 2 3 3 2" xfId="23095" xr:uid="{00000000-0005-0000-0000-000027150000}"/>
    <cellStyle name="Ausgabe 3 4 4 2 3 3 3" xfId="34822" xr:uid="{00000000-0005-0000-0000-000028150000}"/>
    <cellStyle name="Ausgabe 3 4 4 2 3 4" xfId="15285" xr:uid="{00000000-0005-0000-0000-000029150000}"/>
    <cellStyle name="Ausgabe 3 4 4 2 3 5" xfId="27012" xr:uid="{00000000-0005-0000-0000-00002A150000}"/>
    <cellStyle name="Ausgabe 3 4 4 2 4" xfId="4866" xr:uid="{00000000-0005-0000-0000-00002B150000}"/>
    <cellStyle name="Ausgabe 3 4 4 2 4 2" xfId="16594" xr:uid="{00000000-0005-0000-0000-00002C150000}"/>
    <cellStyle name="Ausgabe 3 4 4 2 4 3" xfId="28321" xr:uid="{00000000-0005-0000-0000-00002D150000}"/>
    <cellStyle name="Ausgabe 3 4 4 2 5" xfId="8771" xr:uid="{00000000-0005-0000-0000-00002E150000}"/>
    <cellStyle name="Ausgabe 3 4 4 2 5 2" xfId="20499" xr:uid="{00000000-0005-0000-0000-00002F150000}"/>
    <cellStyle name="Ausgabe 3 4 4 2 5 3" xfId="32226" xr:uid="{00000000-0005-0000-0000-000030150000}"/>
    <cellStyle name="Ausgabe 3 4 4 2 6" xfId="12689" xr:uid="{00000000-0005-0000-0000-000031150000}"/>
    <cellStyle name="Ausgabe 3 4 4 2 7" xfId="24416" xr:uid="{00000000-0005-0000-0000-000032150000}"/>
    <cellStyle name="Ausgabe 3 4 4 3" xfId="1390" xr:uid="{00000000-0005-0000-0000-000033150000}"/>
    <cellStyle name="Ausgabe 3 4 4 3 2" xfId="2688" xr:uid="{00000000-0005-0000-0000-000034150000}"/>
    <cellStyle name="Ausgabe 3 4 4 3 2 2" xfId="6593" xr:uid="{00000000-0005-0000-0000-000035150000}"/>
    <cellStyle name="Ausgabe 3 4 4 3 2 2 2" xfId="18321" xr:uid="{00000000-0005-0000-0000-000036150000}"/>
    <cellStyle name="Ausgabe 3 4 4 3 2 2 3" xfId="30048" xr:uid="{00000000-0005-0000-0000-000037150000}"/>
    <cellStyle name="Ausgabe 3 4 4 3 2 3" xfId="10498" xr:uid="{00000000-0005-0000-0000-000038150000}"/>
    <cellStyle name="Ausgabe 3 4 4 3 2 3 2" xfId="22226" xr:uid="{00000000-0005-0000-0000-000039150000}"/>
    <cellStyle name="Ausgabe 3 4 4 3 2 3 3" xfId="33953" xr:uid="{00000000-0005-0000-0000-00003A150000}"/>
    <cellStyle name="Ausgabe 3 4 4 3 2 4" xfId="14416" xr:uid="{00000000-0005-0000-0000-00003B150000}"/>
    <cellStyle name="Ausgabe 3 4 4 3 2 5" xfId="26143" xr:uid="{00000000-0005-0000-0000-00003C150000}"/>
    <cellStyle name="Ausgabe 3 4 4 3 3" xfId="3986" xr:uid="{00000000-0005-0000-0000-00003D150000}"/>
    <cellStyle name="Ausgabe 3 4 4 3 3 2" xfId="7891" xr:uid="{00000000-0005-0000-0000-00003E150000}"/>
    <cellStyle name="Ausgabe 3 4 4 3 3 2 2" xfId="19619" xr:uid="{00000000-0005-0000-0000-00003F150000}"/>
    <cellStyle name="Ausgabe 3 4 4 3 3 2 3" xfId="31346" xr:uid="{00000000-0005-0000-0000-000040150000}"/>
    <cellStyle name="Ausgabe 3 4 4 3 3 3" xfId="11796" xr:uid="{00000000-0005-0000-0000-000041150000}"/>
    <cellStyle name="Ausgabe 3 4 4 3 3 3 2" xfId="23524" xr:uid="{00000000-0005-0000-0000-000042150000}"/>
    <cellStyle name="Ausgabe 3 4 4 3 3 3 3" xfId="35251" xr:uid="{00000000-0005-0000-0000-000043150000}"/>
    <cellStyle name="Ausgabe 3 4 4 3 3 4" xfId="15714" xr:uid="{00000000-0005-0000-0000-000044150000}"/>
    <cellStyle name="Ausgabe 3 4 4 3 3 5" xfId="27441" xr:uid="{00000000-0005-0000-0000-000045150000}"/>
    <cellStyle name="Ausgabe 3 4 4 3 4" xfId="5295" xr:uid="{00000000-0005-0000-0000-000046150000}"/>
    <cellStyle name="Ausgabe 3 4 4 3 4 2" xfId="17023" xr:uid="{00000000-0005-0000-0000-000047150000}"/>
    <cellStyle name="Ausgabe 3 4 4 3 4 3" xfId="28750" xr:uid="{00000000-0005-0000-0000-000048150000}"/>
    <cellStyle name="Ausgabe 3 4 4 3 5" xfId="9200" xr:uid="{00000000-0005-0000-0000-000049150000}"/>
    <cellStyle name="Ausgabe 3 4 4 3 5 2" xfId="20928" xr:uid="{00000000-0005-0000-0000-00004A150000}"/>
    <cellStyle name="Ausgabe 3 4 4 3 5 3" xfId="32655" xr:uid="{00000000-0005-0000-0000-00004B150000}"/>
    <cellStyle name="Ausgabe 3 4 4 3 6" xfId="13118" xr:uid="{00000000-0005-0000-0000-00004C150000}"/>
    <cellStyle name="Ausgabe 3 4 4 3 7" xfId="24845" xr:uid="{00000000-0005-0000-0000-00004D150000}"/>
    <cellStyle name="Ausgabe 3 4 4 4" xfId="1830" xr:uid="{00000000-0005-0000-0000-00004E150000}"/>
    <cellStyle name="Ausgabe 3 4 4 4 2" xfId="5735" xr:uid="{00000000-0005-0000-0000-00004F150000}"/>
    <cellStyle name="Ausgabe 3 4 4 4 2 2" xfId="17463" xr:uid="{00000000-0005-0000-0000-000050150000}"/>
    <cellStyle name="Ausgabe 3 4 4 4 2 3" xfId="29190" xr:uid="{00000000-0005-0000-0000-000051150000}"/>
    <cellStyle name="Ausgabe 3 4 4 4 3" xfId="9640" xr:uid="{00000000-0005-0000-0000-000052150000}"/>
    <cellStyle name="Ausgabe 3 4 4 4 3 2" xfId="21368" xr:uid="{00000000-0005-0000-0000-000053150000}"/>
    <cellStyle name="Ausgabe 3 4 4 4 3 3" xfId="33095" xr:uid="{00000000-0005-0000-0000-000054150000}"/>
    <cellStyle name="Ausgabe 3 4 4 4 4" xfId="13558" xr:uid="{00000000-0005-0000-0000-000055150000}"/>
    <cellStyle name="Ausgabe 3 4 4 4 5" xfId="25285" xr:uid="{00000000-0005-0000-0000-000056150000}"/>
    <cellStyle name="Ausgabe 3 4 4 5" xfId="3128" xr:uid="{00000000-0005-0000-0000-000057150000}"/>
    <cellStyle name="Ausgabe 3 4 4 5 2" xfId="7033" xr:uid="{00000000-0005-0000-0000-000058150000}"/>
    <cellStyle name="Ausgabe 3 4 4 5 2 2" xfId="18761" xr:uid="{00000000-0005-0000-0000-000059150000}"/>
    <cellStyle name="Ausgabe 3 4 4 5 2 3" xfId="30488" xr:uid="{00000000-0005-0000-0000-00005A150000}"/>
    <cellStyle name="Ausgabe 3 4 4 5 3" xfId="10938" xr:uid="{00000000-0005-0000-0000-00005B150000}"/>
    <cellStyle name="Ausgabe 3 4 4 5 3 2" xfId="22666" xr:uid="{00000000-0005-0000-0000-00005C150000}"/>
    <cellStyle name="Ausgabe 3 4 4 5 3 3" xfId="34393" xr:uid="{00000000-0005-0000-0000-00005D150000}"/>
    <cellStyle name="Ausgabe 3 4 4 5 4" xfId="14856" xr:uid="{00000000-0005-0000-0000-00005E150000}"/>
    <cellStyle name="Ausgabe 3 4 4 5 5" xfId="26583" xr:uid="{00000000-0005-0000-0000-00005F150000}"/>
    <cellStyle name="Ausgabe 3 4 4 6" xfId="4437" xr:uid="{00000000-0005-0000-0000-000060150000}"/>
    <cellStyle name="Ausgabe 3 4 4 6 2" xfId="16165" xr:uid="{00000000-0005-0000-0000-000061150000}"/>
    <cellStyle name="Ausgabe 3 4 4 6 3" xfId="27892" xr:uid="{00000000-0005-0000-0000-000062150000}"/>
    <cellStyle name="Ausgabe 3 4 4 7" xfId="8342" xr:uid="{00000000-0005-0000-0000-000063150000}"/>
    <cellStyle name="Ausgabe 3 4 4 7 2" xfId="20070" xr:uid="{00000000-0005-0000-0000-000064150000}"/>
    <cellStyle name="Ausgabe 3 4 4 7 3" xfId="31797" xr:uid="{00000000-0005-0000-0000-000065150000}"/>
    <cellStyle name="Ausgabe 3 4 4 8" xfId="12260" xr:uid="{00000000-0005-0000-0000-000066150000}"/>
    <cellStyle name="Ausgabe 3 4 4 9" xfId="23987" xr:uid="{00000000-0005-0000-0000-000067150000}"/>
    <cellStyle name="Ausgabe 3 4 5" xfId="668" xr:uid="{00000000-0005-0000-0000-000068150000}"/>
    <cellStyle name="Ausgabe 3 4 5 2" xfId="1966" xr:uid="{00000000-0005-0000-0000-000069150000}"/>
    <cellStyle name="Ausgabe 3 4 5 2 2" xfId="5871" xr:uid="{00000000-0005-0000-0000-00006A150000}"/>
    <cellStyle name="Ausgabe 3 4 5 2 2 2" xfId="17599" xr:uid="{00000000-0005-0000-0000-00006B150000}"/>
    <cellStyle name="Ausgabe 3 4 5 2 2 3" xfId="29326" xr:uid="{00000000-0005-0000-0000-00006C150000}"/>
    <cellStyle name="Ausgabe 3 4 5 2 3" xfId="9776" xr:uid="{00000000-0005-0000-0000-00006D150000}"/>
    <cellStyle name="Ausgabe 3 4 5 2 3 2" xfId="21504" xr:uid="{00000000-0005-0000-0000-00006E150000}"/>
    <cellStyle name="Ausgabe 3 4 5 2 3 3" xfId="33231" xr:uid="{00000000-0005-0000-0000-00006F150000}"/>
    <cellStyle name="Ausgabe 3 4 5 2 4" xfId="13694" xr:uid="{00000000-0005-0000-0000-000070150000}"/>
    <cellStyle name="Ausgabe 3 4 5 2 5" xfId="25421" xr:uid="{00000000-0005-0000-0000-000071150000}"/>
    <cellStyle name="Ausgabe 3 4 5 3" xfId="3264" xr:uid="{00000000-0005-0000-0000-000072150000}"/>
    <cellStyle name="Ausgabe 3 4 5 3 2" xfId="7169" xr:uid="{00000000-0005-0000-0000-000073150000}"/>
    <cellStyle name="Ausgabe 3 4 5 3 2 2" xfId="18897" xr:uid="{00000000-0005-0000-0000-000074150000}"/>
    <cellStyle name="Ausgabe 3 4 5 3 2 3" xfId="30624" xr:uid="{00000000-0005-0000-0000-000075150000}"/>
    <cellStyle name="Ausgabe 3 4 5 3 3" xfId="11074" xr:uid="{00000000-0005-0000-0000-000076150000}"/>
    <cellStyle name="Ausgabe 3 4 5 3 3 2" xfId="22802" xr:uid="{00000000-0005-0000-0000-000077150000}"/>
    <cellStyle name="Ausgabe 3 4 5 3 3 3" xfId="34529" xr:uid="{00000000-0005-0000-0000-000078150000}"/>
    <cellStyle name="Ausgabe 3 4 5 3 4" xfId="14992" xr:uid="{00000000-0005-0000-0000-000079150000}"/>
    <cellStyle name="Ausgabe 3 4 5 3 5" xfId="26719" xr:uid="{00000000-0005-0000-0000-00007A150000}"/>
    <cellStyle name="Ausgabe 3 4 5 4" xfId="4573" xr:uid="{00000000-0005-0000-0000-00007B150000}"/>
    <cellStyle name="Ausgabe 3 4 5 4 2" xfId="16301" xr:uid="{00000000-0005-0000-0000-00007C150000}"/>
    <cellStyle name="Ausgabe 3 4 5 4 3" xfId="28028" xr:uid="{00000000-0005-0000-0000-00007D150000}"/>
    <cellStyle name="Ausgabe 3 4 5 5" xfId="8478" xr:uid="{00000000-0005-0000-0000-00007E150000}"/>
    <cellStyle name="Ausgabe 3 4 5 5 2" xfId="20206" xr:uid="{00000000-0005-0000-0000-00007F150000}"/>
    <cellStyle name="Ausgabe 3 4 5 5 3" xfId="31933" xr:uid="{00000000-0005-0000-0000-000080150000}"/>
    <cellStyle name="Ausgabe 3 4 5 6" xfId="12396" xr:uid="{00000000-0005-0000-0000-000081150000}"/>
    <cellStyle name="Ausgabe 3 4 5 7" xfId="24123" xr:uid="{00000000-0005-0000-0000-000082150000}"/>
    <cellStyle name="Ausgabe 3 4 6" xfId="1097" xr:uid="{00000000-0005-0000-0000-000083150000}"/>
    <cellStyle name="Ausgabe 3 4 6 2" xfId="2395" xr:uid="{00000000-0005-0000-0000-000084150000}"/>
    <cellStyle name="Ausgabe 3 4 6 2 2" xfId="6300" xr:uid="{00000000-0005-0000-0000-000085150000}"/>
    <cellStyle name="Ausgabe 3 4 6 2 2 2" xfId="18028" xr:uid="{00000000-0005-0000-0000-000086150000}"/>
    <cellStyle name="Ausgabe 3 4 6 2 2 3" xfId="29755" xr:uid="{00000000-0005-0000-0000-000087150000}"/>
    <cellStyle name="Ausgabe 3 4 6 2 3" xfId="10205" xr:uid="{00000000-0005-0000-0000-000088150000}"/>
    <cellStyle name="Ausgabe 3 4 6 2 3 2" xfId="21933" xr:uid="{00000000-0005-0000-0000-000089150000}"/>
    <cellStyle name="Ausgabe 3 4 6 2 3 3" xfId="33660" xr:uid="{00000000-0005-0000-0000-00008A150000}"/>
    <cellStyle name="Ausgabe 3 4 6 2 4" xfId="14123" xr:uid="{00000000-0005-0000-0000-00008B150000}"/>
    <cellStyle name="Ausgabe 3 4 6 2 5" xfId="25850" xr:uid="{00000000-0005-0000-0000-00008C150000}"/>
    <cellStyle name="Ausgabe 3 4 6 3" xfId="3693" xr:uid="{00000000-0005-0000-0000-00008D150000}"/>
    <cellStyle name="Ausgabe 3 4 6 3 2" xfId="7598" xr:uid="{00000000-0005-0000-0000-00008E150000}"/>
    <cellStyle name="Ausgabe 3 4 6 3 2 2" xfId="19326" xr:uid="{00000000-0005-0000-0000-00008F150000}"/>
    <cellStyle name="Ausgabe 3 4 6 3 2 3" xfId="31053" xr:uid="{00000000-0005-0000-0000-000090150000}"/>
    <cellStyle name="Ausgabe 3 4 6 3 3" xfId="11503" xr:uid="{00000000-0005-0000-0000-000091150000}"/>
    <cellStyle name="Ausgabe 3 4 6 3 3 2" xfId="23231" xr:uid="{00000000-0005-0000-0000-000092150000}"/>
    <cellStyle name="Ausgabe 3 4 6 3 3 3" xfId="34958" xr:uid="{00000000-0005-0000-0000-000093150000}"/>
    <cellStyle name="Ausgabe 3 4 6 3 4" xfId="15421" xr:uid="{00000000-0005-0000-0000-000094150000}"/>
    <cellStyle name="Ausgabe 3 4 6 3 5" xfId="27148" xr:uid="{00000000-0005-0000-0000-000095150000}"/>
    <cellStyle name="Ausgabe 3 4 6 4" xfId="5002" xr:uid="{00000000-0005-0000-0000-000096150000}"/>
    <cellStyle name="Ausgabe 3 4 6 4 2" xfId="16730" xr:uid="{00000000-0005-0000-0000-000097150000}"/>
    <cellStyle name="Ausgabe 3 4 6 4 3" xfId="28457" xr:uid="{00000000-0005-0000-0000-000098150000}"/>
    <cellStyle name="Ausgabe 3 4 6 5" xfId="8907" xr:uid="{00000000-0005-0000-0000-000099150000}"/>
    <cellStyle name="Ausgabe 3 4 6 5 2" xfId="20635" xr:uid="{00000000-0005-0000-0000-00009A150000}"/>
    <cellStyle name="Ausgabe 3 4 6 5 3" xfId="32362" xr:uid="{00000000-0005-0000-0000-00009B150000}"/>
    <cellStyle name="Ausgabe 3 4 6 6" xfId="12825" xr:uid="{00000000-0005-0000-0000-00009C150000}"/>
    <cellStyle name="Ausgabe 3 4 6 7" xfId="24552" xr:uid="{00000000-0005-0000-0000-00009D150000}"/>
    <cellStyle name="Ausgabe 3 4 7" xfId="1537" xr:uid="{00000000-0005-0000-0000-00009E150000}"/>
    <cellStyle name="Ausgabe 3 4 7 2" xfId="5442" xr:uid="{00000000-0005-0000-0000-00009F150000}"/>
    <cellStyle name="Ausgabe 3 4 7 2 2" xfId="17170" xr:uid="{00000000-0005-0000-0000-0000A0150000}"/>
    <cellStyle name="Ausgabe 3 4 7 2 3" xfId="28897" xr:uid="{00000000-0005-0000-0000-0000A1150000}"/>
    <cellStyle name="Ausgabe 3 4 7 3" xfId="9347" xr:uid="{00000000-0005-0000-0000-0000A2150000}"/>
    <cellStyle name="Ausgabe 3 4 7 3 2" xfId="21075" xr:uid="{00000000-0005-0000-0000-0000A3150000}"/>
    <cellStyle name="Ausgabe 3 4 7 3 3" xfId="32802" xr:uid="{00000000-0005-0000-0000-0000A4150000}"/>
    <cellStyle name="Ausgabe 3 4 7 4" xfId="13265" xr:uid="{00000000-0005-0000-0000-0000A5150000}"/>
    <cellStyle name="Ausgabe 3 4 7 5" xfId="24992" xr:uid="{00000000-0005-0000-0000-0000A6150000}"/>
    <cellStyle name="Ausgabe 3 4 8" xfId="2835" xr:uid="{00000000-0005-0000-0000-0000A7150000}"/>
    <cellStyle name="Ausgabe 3 4 8 2" xfId="6740" xr:uid="{00000000-0005-0000-0000-0000A8150000}"/>
    <cellStyle name="Ausgabe 3 4 8 2 2" xfId="18468" xr:uid="{00000000-0005-0000-0000-0000A9150000}"/>
    <cellStyle name="Ausgabe 3 4 8 2 3" xfId="30195" xr:uid="{00000000-0005-0000-0000-0000AA150000}"/>
    <cellStyle name="Ausgabe 3 4 8 3" xfId="10645" xr:uid="{00000000-0005-0000-0000-0000AB150000}"/>
    <cellStyle name="Ausgabe 3 4 8 3 2" xfId="22373" xr:uid="{00000000-0005-0000-0000-0000AC150000}"/>
    <cellStyle name="Ausgabe 3 4 8 3 3" xfId="34100" xr:uid="{00000000-0005-0000-0000-0000AD150000}"/>
    <cellStyle name="Ausgabe 3 4 8 4" xfId="14563" xr:uid="{00000000-0005-0000-0000-0000AE150000}"/>
    <cellStyle name="Ausgabe 3 4 8 5" xfId="26290" xr:uid="{00000000-0005-0000-0000-0000AF150000}"/>
    <cellStyle name="Ausgabe 3 4 9" xfId="4144" xr:uid="{00000000-0005-0000-0000-0000B0150000}"/>
    <cellStyle name="Ausgabe 3 4 9 2" xfId="15872" xr:uid="{00000000-0005-0000-0000-0000B1150000}"/>
    <cellStyle name="Ausgabe 3 4 9 3" xfId="27599" xr:uid="{00000000-0005-0000-0000-0000B2150000}"/>
    <cellStyle name="Ausgabe 3 5" xfId="189" xr:uid="{00000000-0005-0000-0000-0000B3150000}"/>
    <cellStyle name="Ausgabe 3 5 10" xfId="7999" xr:uid="{00000000-0005-0000-0000-0000B4150000}"/>
    <cellStyle name="Ausgabe 3 5 10 2" xfId="19727" xr:uid="{00000000-0005-0000-0000-0000B5150000}"/>
    <cellStyle name="Ausgabe 3 5 10 3" xfId="31454" xr:uid="{00000000-0005-0000-0000-0000B6150000}"/>
    <cellStyle name="Ausgabe 3 5 11" xfId="11917" xr:uid="{00000000-0005-0000-0000-0000B7150000}"/>
    <cellStyle name="Ausgabe 3 5 12" xfId="23644" xr:uid="{00000000-0005-0000-0000-0000B8150000}"/>
    <cellStyle name="Ausgabe 3 5 2" xfId="320" xr:uid="{00000000-0005-0000-0000-0000B9150000}"/>
    <cellStyle name="Ausgabe 3 5 2 2" xfId="749" xr:uid="{00000000-0005-0000-0000-0000BA150000}"/>
    <cellStyle name="Ausgabe 3 5 2 2 2" xfId="2047" xr:uid="{00000000-0005-0000-0000-0000BB150000}"/>
    <cellStyle name="Ausgabe 3 5 2 2 2 2" xfId="5952" xr:uid="{00000000-0005-0000-0000-0000BC150000}"/>
    <cellStyle name="Ausgabe 3 5 2 2 2 2 2" xfId="17680" xr:uid="{00000000-0005-0000-0000-0000BD150000}"/>
    <cellStyle name="Ausgabe 3 5 2 2 2 2 3" xfId="29407" xr:uid="{00000000-0005-0000-0000-0000BE150000}"/>
    <cellStyle name="Ausgabe 3 5 2 2 2 3" xfId="9857" xr:uid="{00000000-0005-0000-0000-0000BF150000}"/>
    <cellStyle name="Ausgabe 3 5 2 2 2 3 2" xfId="21585" xr:uid="{00000000-0005-0000-0000-0000C0150000}"/>
    <cellStyle name="Ausgabe 3 5 2 2 2 3 3" xfId="33312" xr:uid="{00000000-0005-0000-0000-0000C1150000}"/>
    <cellStyle name="Ausgabe 3 5 2 2 2 4" xfId="13775" xr:uid="{00000000-0005-0000-0000-0000C2150000}"/>
    <cellStyle name="Ausgabe 3 5 2 2 2 5" xfId="25502" xr:uid="{00000000-0005-0000-0000-0000C3150000}"/>
    <cellStyle name="Ausgabe 3 5 2 2 3" xfId="3345" xr:uid="{00000000-0005-0000-0000-0000C4150000}"/>
    <cellStyle name="Ausgabe 3 5 2 2 3 2" xfId="7250" xr:uid="{00000000-0005-0000-0000-0000C5150000}"/>
    <cellStyle name="Ausgabe 3 5 2 2 3 2 2" xfId="18978" xr:uid="{00000000-0005-0000-0000-0000C6150000}"/>
    <cellStyle name="Ausgabe 3 5 2 2 3 2 3" xfId="30705" xr:uid="{00000000-0005-0000-0000-0000C7150000}"/>
    <cellStyle name="Ausgabe 3 5 2 2 3 3" xfId="11155" xr:uid="{00000000-0005-0000-0000-0000C8150000}"/>
    <cellStyle name="Ausgabe 3 5 2 2 3 3 2" xfId="22883" xr:uid="{00000000-0005-0000-0000-0000C9150000}"/>
    <cellStyle name="Ausgabe 3 5 2 2 3 3 3" xfId="34610" xr:uid="{00000000-0005-0000-0000-0000CA150000}"/>
    <cellStyle name="Ausgabe 3 5 2 2 3 4" xfId="15073" xr:uid="{00000000-0005-0000-0000-0000CB150000}"/>
    <cellStyle name="Ausgabe 3 5 2 2 3 5" xfId="26800" xr:uid="{00000000-0005-0000-0000-0000CC150000}"/>
    <cellStyle name="Ausgabe 3 5 2 2 4" xfId="4654" xr:uid="{00000000-0005-0000-0000-0000CD150000}"/>
    <cellStyle name="Ausgabe 3 5 2 2 4 2" xfId="16382" xr:uid="{00000000-0005-0000-0000-0000CE150000}"/>
    <cellStyle name="Ausgabe 3 5 2 2 4 3" xfId="28109" xr:uid="{00000000-0005-0000-0000-0000CF150000}"/>
    <cellStyle name="Ausgabe 3 5 2 2 5" xfId="8559" xr:uid="{00000000-0005-0000-0000-0000D0150000}"/>
    <cellStyle name="Ausgabe 3 5 2 2 5 2" xfId="20287" xr:uid="{00000000-0005-0000-0000-0000D1150000}"/>
    <cellStyle name="Ausgabe 3 5 2 2 5 3" xfId="32014" xr:uid="{00000000-0005-0000-0000-0000D2150000}"/>
    <cellStyle name="Ausgabe 3 5 2 2 6" xfId="12477" xr:uid="{00000000-0005-0000-0000-0000D3150000}"/>
    <cellStyle name="Ausgabe 3 5 2 2 7" xfId="24204" xr:uid="{00000000-0005-0000-0000-0000D4150000}"/>
    <cellStyle name="Ausgabe 3 5 2 3" xfId="1178" xr:uid="{00000000-0005-0000-0000-0000D5150000}"/>
    <cellStyle name="Ausgabe 3 5 2 3 2" xfId="2476" xr:uid="{00000000-0005-0000-0000-0000D6150000}"/>
    <cellStyle name="Ausgabe 3 5 2 3 2 2" xfId="6381" xr:uid="{00000000-0005-0000-0000-0000D7150000}"/>
    <cellStyle name="Ausgabe 3 5 2 3 2 2 2" xfId="18109" xr:uid="{00000000-0005-0000-0000-0000D8150000}"/>
    <cellStyle name="Ausgabe 3 5 2 3 2 2 3" xfId="29836" xr:uid="{00000000-0005-0000-0000-0000D9150000}"/>
    <cellStyle name="Ausgabe 3 5 2 3 2 3" xfId="10286" xr:uid="{00000000-0005-0000-0000-0000DA150000}"/>
    <cellStyle name="Ausgabe 3 5 2 3 2 3 2" xfId="22014" xr:uid="{00000000-0005-0000-0000-0000DB150000}"/>
    <cellStyle name="Ausgabe 3 5 2 3 2 3 3" xfId="33741" xr:uid="{00000000-0005-0000-0000-0000DC150000}"/>
    <cellStyle name="Ausgabe 3 5 2 3 2 4" xfId="14204" xr:uid="{00000000-0005-0000-0000-0000DD150000}"/>
    <cellStyle name="Ausgabe 3 5 2 3 2 5" xfId="25931" xr:uid="{00000000-0005-0000-0000-0000DE150000}"/>
    <cellStyle name="Ausgabe 3 5 2 3 3" xfId="3774" xr:uid="{00000000-0005-0000-0000-0000DF150000}"/>
    <cellStyle name="Ausgabe 3 5 2 3 3 2" xfId="7679" xr:uid="{00000000-0005-0000-0000-0000E0150000}"/>
    <cellStyle name="Ausgabe 3 5 2 3 3 2 2" xfId="19407" xr:uid="{00000000-0005-0000-0000-0000E1150000}"/>
    <cellStyle name="Ausgabe 3 5 2 3 3 2 3" xfId="31134" xr:uid="{00000000-0005-0000-0000-0000E2150000}"/>
    <cellStyle name="Ausgabe 3 5 2 3 3 3" xfId="11584" xr:uid="{00000000-0005-0000-0000-0000E3150000}"/>
    <cellStyle name="Ausgabe 3 5 2 3 3 3 2" xfId="23312" xr:uid="{00000000-0005-0000-0000-0000E4150000}"/>
    <cellStyle name="Ausgabe 3 5 2 3 3 3 3" xfId="35039" xr:uid="{00000000-0005-0000-0000-0000E5150000}"/>
    <cellStyle name="Ausgabe 3 5 2 3 3 4" xfId="15502" xr:uid="{00000000-0005-0000-0000-0000E6150000}"/>
    <cellStyle name="Ausgabe 3 5 2 3 3 5" xfId="27229" xr:uid="{00000000-0005-0000-0000-0000E7150000}"/>
    <cellStyle name="Ausgabe 3 5 2 3 4" xfId="5083" xr:uid="{00000000-0005-0000-0000-0000E8150000}"/>
    <cellStyle name="Ausgabe 3 5 2 3 4 2" xfId="16811" xr:uid="{00000000-0005-0000-0000-0000E9150000}"/>
    <cellStyle name="Ausgabe 3 5 2 3 4 3" xfId="28538" xr:uid="{00000000-0005-0000-0000-0000EA150000}"/>
    <cellStyle name="Ausgabe 3 5 2 3 5" xfId="8988" xr:uid="{00000000-0005-0000-0000-0000EB150000}"/>
    <cellStyle name="Ausgabe 3 5 2 3 5 2" xfId="20716" xr:uid="{00000000-0005-0000-0000-0000EC150000}"/>
    <cellStyle name="Ausgabe 3 5 2 3 5 3" xfId="32443" xr:uid="{00000000-0005-0000-0000-0000ED150000}"/>
    <cellStyle name="Ausgabe 3 5 2 3 6" xfId="12906" xr:uid="{00000000-0005-0000-0000-0000EE150000}"/>
    <cellStyle name="Ausgabe 3 5 2 3 7" xfId="24633" xr:uid="{00000000-0005-0000-0000-0000EF150000}"/>
    <cellStyle name="Ausgabe 3 5 2 4" xfId="1618" xr:uid="{00000000-0005-0000-0000-0000F0150000}"/>
    <cellStyle name="Ausgabe 3 5 2 4 2" xfId="5523" xr:uid="{00000000-0005-0000-0000-0000F1150000}"/>
    <cellStyle name="Ausgabe 3 5 2 4 2 2" xfId="17251" xr:uid="{00000000-0005-0000-0000-0000F2150000}"/>
    <cellStyle name="Ausgabe 3 5 2 4 2 3" xfId="28978" xr:uid="{00000000-0005-0000-0000-0000F3150000}"/>
    <cellStyle name="Ausgabe 3 5 2 4 3" xfId="9428" xr:uid="{00000000-0005-0000-0000-0000F4150000}"/>
    <cellStyle name="Ausgabe 3 5 2 4 3 2" xfId="21156" xr:uid="{00000000-0005-0000-0000-0000F5150000}"/>
    <cellStyle name="Ausgabe 3 5 2 4 3 3" xfId="32883" xr:uid="{00000000-0005-0000-0000-0000F6150000}"/>
    <cellStyle name="Ausgabe 3 5 2 4 4" xfId="13346" xr:uid="{00000000-0005-0000-0000-0000F7150000}"/>
    <cellStyle name="Ausgabe 3 5 2 4 5" xfId="25073" xr:uid="{00000000-0005-0000-0000-0000F8150000}"/>
    <cellStyle name="Ausgabe 3 5 2 5" xfId="2916" xr:uid="{00000000-0005-0000-0000-0000F9150000}"/>
    <cellStyle name="Ausgabe 3 5 2 5 2" xfId="6821" xr:uid="{00000000-0005-0000-0000-0000FA150000}"/>
    <cellStyle name="Ausgabe 3 5 2 5 2 2" xfId="18549" xr:uid="{00000000-0005-0000-0000-0000FB150000}"/>
    <cellStyle name="Ausgabe 3 5 2 5 2 3" xfId="30276" xr:uid="{00000000-0005-0000-0000-0000FC150000}"/>
    <cellStyle name="Ausgabe 3 5 2 5 3" xfId="10726" xr:uid="{00000000-0005-0000-0000-0000FD150000}"/>
    <cellStyle name="Ausgabe 3 5 2 5 3 2" xfId="22454" xr:uid="{00000000-0005-0000-0000-0000FE150000}"/>
    <cellStyle name="Ausgabe 3 5 2 5 3 3" xfId="34181" xr:uid="{00000000-0005-0000-0000-0000FF150000}"/>
    <cellStyle name="Ausgabe 3 5 2 5 4" xfId="14644" xr:uid="{00000000-0005-0000-0000-000000160000}"/>
    <cellStyle name="Ausgabe 3 5 2 5 5" xfId="26371" xr:uid="{00000000-0005-0000-0000-000001160000}"/>
    <cellStyle name="Ausgabe 3 5 2 6" xfId="4225" xr:uid="{00000000-0005-0000-0000-000002160000}"/>
    <cellStyle name="Ausgabe 3 5 2 6 2" xfId="15953" xr:uid="{00000000-0005-0000-0000-000003160000}"/>
    <cellStyle name="Ausgabe 3 5 2 6 3" xfId="27680" xr:uid="{00000000-0005-0000-0000-000004160000}"/>
    <cellStyle name="Ausgabe 3 5 2 7" xfId="8130" xr:uid="{00000000-0005-0000-0000-000005160000}"/>
    <cellStyle name="Ausgabe 3 5 2 7 2" xfId="19858" xr:uid="{00000000-0005-0000-0000-000006160000}"/>
    <cellStyle name="Ausgabe 3 5 2 7 3" xfId="31585" xr:uid="{00000000-0005-0000-0000-000007160000}"/>
    <cellStyle name="Ausgabe 3 5 2 8" xfId="12048" xr:uid="{00000000-0005-0000-0000-000008160000}"/>
    <cellStyle name="Ausgabe 3 5 2 9" xfId="23775" xr:uid="{00000000-0005-0000-0000-000009160000}"/>
    <cellStyle name="Ausgabe 3 5 3" xfId="419" xr:uid="{00000000-0005-0000-0000-00000A160000}"/>
    <cellStyle name="Ausgabe 3 5 3 2" xfId="848" xr:uid="{00000000-0005-0000-0000-00000B160000}"/>
    <cellStyle name="Ausgabe 3 5 3 2 2" xfId="2146" xr:uid="{00000000-0005-0000-0000-00000C160000}"/>
    <cellStyle name="Ausgabe 3 5 3 2 2 2" xfId="6051" xr:uid="{00000000-0005-0000-0000-00000D160000}"/>
    <cellStyle name="Ausgabe 3 5 3 2 2 2 2" xfId="17779" xr:uid="{00000000-0005-0000-0000-00000E160000}"/>
    <cellStyle name="Ausgabe 3 5 3 2 2 2 3" xfId="29506" xr:uid="{00000000-0005-0000-0000-00000F160000}"/>
    <cellStyle name="Ausgabe 3 5 3 2 2 3" xfId="9956" xr:uid="{00000000-0005-0000-0000-000010160000}"/>
    <cellStyle name="Ausgabe 3 5 3 2 2 3 2" xfId="21684" xr:uid="{00000000-0005-0000-0000-000011160000}"/>
    <cellStyle name="Ausgabe 3 5 3 2 2 3 3" xfId="33411" xr:uid="{00000000-0005-0000-0000-000012160000}"/>
    <cellStyle name="Ausgabe 3 5 3 2 2 4" xfId="13874" xr:uid="{00000000-0005-0000-0000-000013160000}"/>
    <cellStyle name="Ausgabe 3 5 3 2 2 5" xfId="25601" xr:uid="{00000000-0005-0000-0000-000014160000}"/>
    <cellStyle name="Ausgabe 3 5 3 2 3" xfId="3444" xr:uid="{00000000-0005-0000-0000-000015160000}"/>
    <cellStyle name="Ausgabe 3 5 3 2 3 2" xfId="7349" xr:uid="{00000000-0005-0000-0000-000016160000}"/>
    <cellStyle name="Ausgabe 3 5 3 2 3 2 2" xfId="19077" xr:uid="{00000000-0005-0000-0000-000017160000}"/>
    <cellStyle name="Ausgabe 3 5 3 2 3 2 3" xfId="30804" xr:uid="{00000000-0005-0000-0000-000018160000}"/>
    <cellStyle name="Ausgabe 3 5 3 2 3 3" xfId="11254" xr:uid="{00000000-0005-0000-0000-000019160000}"/>
    <cellStyle name="Ausgabe 3 5 3 2 3 3 2" xfId="22982" xr:uid="{00000000-0005-0000-0000-00001A160000}"/>
    <cellStyle name="Ausgabe 3 5 3 2 3 3 3" xfId="34709" xr:uid="{00000000-0005-0000-0000-00001B160000}"/>
    <cellStyle name="Ausgabe 3 5 3 2 3 4" xfId="15172" xr:uid="{00000000-0005-0000-0000-00001C160000}"/>
    <cellStyle name="Ausgabe 3 5 3 2 3 5" xfId="26899" xr:uid="{00000000-0005-0000-0000-00001D160000}"/>
    <cellStyle name="Ausgabe 3 5 3 2 4" xfId="4753" xr:uid="{00000000-0005-0000-0000-00001E160000}"/>
    <cellStyle name="Ausgabe 3 5 3 2 4 2" xfId="16481" xr:uid="{00000000-0005-0000-0000-00001F160000}"/>
    <cellStyle name="Ausgabe 3 5 3 2 4 3" xfId="28208" xr:uid="{00000000-0005-0000-0000-000020160000}"/>
    <cellStyle name="Ausgabe 3 5 3 2 5" xfId="8658" xr:uid="{00000000-0005-0000-0000-000021160000}"/>
    <cellStyle name="Ausgabe 3 5 3 2 5 2" xfId="20386" xr:uid="{00000000-0005-0000-0000-000022160000}"/>
    <cellStyle name="Ausgabe 3 5 3 2 5 3" xfId="32113" xr:uid="{00000000-0005-0000-0000-000023160000}"/>
    <cellStyle name="Ausgabe 3 5 3 2 6" xfId="12576" xr:uid="{00000000-0005-0000-0000-000024160000}"/>
    <cellStyle name="Ausgabe 3 5 3 2 7" xfId="24303" xr:uid="{00000000-0005-0000-0000-000025160000}"/>
    <cellStyle name="Ausgabe 3 5 3 3" xfId="1277" xr:uid="{00000000-0005-0000-0000-000026160000}"/>
    <cellStyle name="Ausgabe 3 5 3 3 2" xfId="2575" xr:uid="{00000000-0005-0000-0000-000027160000}"/>
    <cellStyle name="Ausgabe 3 5 3 3 2 2" xfId="6480" xr:uid="{00000000-0005-0000-0000-000028160000}"/>
    <cellStyle name="Ausgabe 3 5 3 3 2 2 2" xfId="18208" xr:uid="{00000000-0005-0000-0000-000029160000}"/>
    <cellStyle name="Ausgabe 3 5 3 3 2 2 3" xfId="29935" xr:uid="{00000000-0005-0000-0000-00002A160000}"/>
    <cellStyle name="Ausgabe 3 5 3 3 2 3" xfId="10385" xr:uid="{00000000-0005-0000-0000-00002B160000}"/>
    <cellStyle name="Ausgabe 3 5 3 3 2 3 2" xfId="22113" xr:uid="{00000000-0005-0000-0000-00002C160000}"/>
    <cellStyle name="Ausgabe 3 5 3 3 2 3 3" xfId="33840" xr:uid="{00000000-0005-0000-0000-00002D160000}"/>
    <cellStyle name="Ausgabe 3 5 3 3 2 4" xfId="14303" xr:uid="{00000000-0005-0000-0000-00002E160000}"/>
    <cellStyle name="Ausgabe 3 5 3 3 2 5" xfId="26030" xr:uid="{00000000-0005-0000-0000-00002F160000}"/>
    <cellStyle name="Ausgabe 3 5 3 3 3" xfId="3873" xr:uid="{00000000-0005-0000-0000-000030160000}"/>
    <cellStyle name="Ausgabe 3 5 3 3 3 2" xfId="7778" xr:uid="{00000000-0005-0000-0000-000031160000}"/>
    <cellStyle name="Ausgabe 3 5 3 3 3 2 2" xfId="19506" xr:uid="{00000000-0005-0000-0000-000032160000}"/>
    <cellStyle name="Ausgabe 3 5 3 3 3 2 3" xfId="31233" xr:uid="{00000000-0005-0000-0000-000033160000}"/>
    <cellStyle name="Ausgabe 3 5 3 3 3 3" xfId="11683" xr:uid="{00000000-0005-0000-0000-000034160000}"/>
    <cellStyle name="Ausgabe 3 5 3 3 3 3 2" xfId="23411" xr:uid="{00000000-0005-0000-0000-000035160000}"/>
    <cellStyle name="Ausgabe 3 5 3 3 3 3 3" xfId="35138" xr:uid="{00000000-0005-0000-0000-000036160000}"/>
    <cellStyle name="Ausgabe 3 5 3 3 3 4" xfId="15601" xr:uid="{00000000-0005-0000-0000-000037160000}"/>
    <cellStyle name="Ausgabe 3 5 3 3 3 5" xfId="27328" xr:uid="{00000000-0005-0000-0000-000038160000}"/>
    <cellStyle name="Ausgabe 3 5 3 3 4" xfId="5182" xr:uid="{00000000-0005-0000-0000-000039160000}"/>
    <cellStyle name="Ausgabe 3 5 3 3 4 2" xfId="16910" xr:uid="{00000000-0005-0000-0000-00003A160000}"/>
    <cellStyle name="Ausgabe 3 5 3 3 4 3" xfId="28637" xr:uid="{00000000-0005-0000-0000-00003B160000}"/>
    <cellStyle name="Ausgabe 3 5 3 3 5" xfId="9087" xr:uid="{00000000-0005-0000-0000-00003C160000}"/>
    <cellStyle name="Ausgabe 3 5 3 3 5 2" xfId="20815" xr:uid="{00000000-0005-0000-0000-00003D160000}"/>
    <cellStyle name="Ausgabe 3 5 3 3 5 3" xfId="32542" xr:uid="{00000000-0005-0000-0000-00003E160000}"/>
    <cellStyle name="Ausgabe 3 5 3 3 6" xfId="13005" xr:uid="{00000000-0005-0000-0000-00003F160000}"/>
    <cellStyle name="Ausgabe 3 5 3 3 7" xfId="24732" xr:uid="{00000000-0005-0000-0000-000040160000}"/>
    <cellStyle name="Ausgabe 3 5 3 4" xfId="1717" xr:uid="{00000000-0005-0000-0000-000041160000}"/>
    <cellStyle name="Ausgabe 3 5 3 4 2" xfId="5622" xr:uid="{00000000-0005-0000-0000-000042160000}"/>
    <cellStyle name="Ausgabe 3 5 3 4 2 2" xfId="17350" xr:uid="{00000000-0005-0000-0000-000043160000}"/>
    <cellStyle name="Ausgabe 3 5 3 4 2 3" xfId="29077" xr:uid="{00000000-0005-0000-0000-000044160000}"/>
    <cellStyle name="Ausgabe 3 5 3 4 3" xfId="9527" xr:uid="{00000000-0005-0000-0000-000045160000}"/>
    <cellStyle name="Ausgabe 3 5 3 4 3 2" xfId="21255" xr:uid="{00000000-0005-0000-0000-000046160000}"/>
    <cellStyle name="Ausgabe 3 5 3 4 3 3" xfId="32982" xr:uid="{00000000-0005-0000-0000-000047160000}"/>
    <cellStyle name="Ausgabe 3 5 3 4 4" xfId="13445" xr:uid="{00000000-0005-0000-0000-000048160000}"/>
    <cellStyle name="Ausgabe 3 5 3 4 5" xfId="25172" xr:uid="{00000000-0005-0000-0000-000049160000}"/>
    <cellStyle name="Ausgabe 3 5 3 5" xfId="3015" xr:uid="{00000000-0005-0000-0000-00004A160000}"/>
    <cellStyle name="Ausgabe 3 5 3 5 2" xfId="6920" xr:uid="{00000000-0005-0000-0000-00004B160000}"/>
    <cellStyle name="Ausgabe 3 5 3 5 2 2" xfId="18648" xr:uid="{00000000-0005-0000-0000-00004C160000}"/>
    <cellStyle name="Ausgabe 3 5 3 5 2 3" xfId="30375" xr:uid="{00000000-0005-0000-0000-00004D160000}"/>
    <cellStyle name="Ausgabe 3 5 3 5 3" xfId="10825" xr:uid="{00000000-0005-0000-0000-00004E160000}"/>
    <cellStyle name="Ausgabe 3 5 3 5 3 2" xfId="22553" xr:uid="{00000000-0005-0000-0000-00004F160000}"/>
    <cellStyle name="Ausgabe 3 5 3 5 3 3" xfId="34280" xr:uid="{00000000-0005-0000-0000-000050160000}"/>
    <cellStyle name="Ausgabe 3 5 3 5 4" xfId="14743" xr:uid="{00000000-0005-0000-0000-000051160000}"/>
    <cellStyle name="Ausgabe 3 5 3 5 5" xfId="26470" xr:uid="{00000000-0005-0000-0000-000052160000}"/>
    <cellStyle name="Ausgabe 3 5 3 6" xfId="4324" xr:uid="{00000000-0005-0000-0000-000053160000}"/>
    <cellStyle name="Ausgabe 3 5 3 6 2" xfId="16052" xr:uid="{00000000-0005-0000-0000-000054160000}"/>
    <cellStyle name="Ausgabe 3 5 3 6 3" xfId="27779" xr:uid="{00000000-0005-0000-0000-000055160000}"/>
    <cellStyle name="Ausgabe 3 5 3 7" xfId="8229" xr:uid="{00000000-0005-0000-0000-000056160000}"/>
    <cellStyle name="Ausgabe 3 5 3 7 2" xfId="19957" xr:uid="{00000000-0005-0000-0000-000057160000}"/>
    <cellStyle name="Ausgabe 3 5 3 7 3" xfId="31684" xr:uid="{00000000-0005-0000-0000-000058160000}"/>
    <cellStyle name="Ausgabe 3 5 3 8" xfId="12147" xr:uid="{00000000-0005-0000-0000-000059160000}"/>
    <cellStyle name="Ausgabe 3 5 3 9" xfId="23874" xr:uid="{00000000-0005-0000-0000-00005A160000}"/>
    <cellStyle name="Ausgabe 3 5 4" xfId="518" xr:uid="{00000000-0005-0000-0000-00005B160000}"/>
    <cellStyle name="Ausgabe 3 5 4 2" xfId="947" xr:uid="{00000000-0005-0000-0000-00005C160000}"/>
    <cellStyle name="Ausgabe 3 5 4 2 2" xfId="2245" xr:uid="{00000000-0005-0000-0000-00005D160000}"/>
    <cellStyle name="Ausgabe 3 5 4 2 2 2" xfId="6150" xr:uid="{00000000-0005-0000-0000-00005E160000}"/>
    <cellStyle name="Ausgabe 3 5 4 2 2 2 2" xfId="17878" xr:uid="{00000000-0005-0000-0000-00005F160000}"/>
    <cellStyle name="Ausgabe 3 5 4 2 2 2 3" xfId="29605" xr:uid="{00000000-0005-0000-0000-000060160000}"/>
    <cellStyle name="Ausgabe 3 5 4 2 2 3" xfId="10055" xr:uid="{00000000-0005-0000-0000-000061160000}"/>
    <cellStyle name="Ausgabe 3 5 4 2 2 3 2" xfId="21783" xr:uid="{00000000-0005-0000-0000-000062160000}"/>
    <cellStyle name="Ausgabe 3 5 4 2 2 3 3" xfId="33510" xr:uid="{00000000-0005-0000-0000-000063160000}"/>
    <cellStyle name="Ausgabe 3 5 4 2 2 4" xfId="13973" xr:uid="{00000000-0005-0000-0000-000064160000}"/>
    <cellStyle name="Ausgabe 3 5 4 2 2 5" xfId="25700" xr:uid="{00000000-0005-0000-0000-000065160000}"/>
    <cellStyle name="Ausgabe 3 5 4 2 3" xfId="3543" xr:uid="{00000000-0005-0000-0000-000066160000}"/>
    <cellStyle name="Ausgabe 3 5 4 2 3 2" xfId="7448" xr:uid="{00000000-0005-0000-0000-000067160000}"/>
    <cellStyle name="Ausgabe 3 5 4 2 3 2 2" xfId="19176" xr:uid="{00000000-0005-0000-0000-000068160000}"/>
    <cellStyle name="Ausgabe 3 5 4 2 3 2 3" xfId="30903" xr:uid="{00000000-0005-0000-0000-000069160000}"/>
    <cellStyle name="Ausgabe 3 5 4 2 3 3" xfId="11353" xr:uid="{00000000-0005-0000-0000-00006A160000}"/>
    <cellStyle name="Ausgabe 3 5 4 2 3 3 2" xfId="23081" xr:uid="{00000000-0005-0000-0000-00006B160000}"/>
    <cellStyle name="Ausgabe 3 5 4 2 3 3 3" xfId="34808" xr:uid="{00000000-0005-0000-0000-00006C160000}"/>
    <cellStyle name="Ausgabe 3 5 4 2 3 4" xfId="15271" xr:uid="{00000000-0005-0000-0000-00006D160000}"/>
    <cellStyle name="Ausgabe 3 5 4 2 3 5" xfId="26998" xr:uid="{00000000-0005-0000-0000-00006E160000}"/>
    <cellStyle name="Ausgabe 3 5 4 2 4" xfId="4852" xr:uid="{00000000-0005-0000-0000-00006F160000}"/>
    <cellStyle name="Ausgabe 3 5 4 2 4 2" xfId="16580" xr:uid="{00000000-0005-0000-0000-000070160000}"/>
    <cellStyle name="Ausgabe 3 5 4 2 4 3" xfId="28307" xr:uid="{00000000-0005-0000-0000-000071160000}"/>
    <cellStyle name="Ausgabe 3 5 4 2 5" xfId="8757" xr:uid="{00000000-0005-0000-0000-000072160000}"/>
    <cellStyle name="Ausgabe 3 5 4 2 5 2" xfId="20485" xr:uid="{00000000-0005-0000-0000-000073160000}"/>
    <cellStyle name="Ausgabe 3 5 4 2 5 3" xfId="32212" xr:uid="{00000000-0005-0000-0000-000074160000}"/>
    <cellStyle name="Ausgabe 3 5 4 2 6" xfId="12675" xr:uid="{00000000-0005-0000-0000-000075160000}"/>
    <cellStyle name="Ausgabe 3 5 4 2 7" xfId="24402" xr:uid="{00000000-0005-0000-0000-000076160000}"/>
    <cellStyle name="Ausgabe 3 5 4 3" xfId="1376" xr:uid="{00000000-0005-0000-0000-000077160000}"/>
    <cellStyle name="Ausgabe 3 5 4 3 2" xfId="2674" xr:uid="{00000000-0005-0000-0000-000078160000}"/>
    <cellStyle name="Ausgabe 3 5 4 3 2 2" xfId="6579" xr:uid="{00000000-0005-0000-0000-000079160000}"/>
    <cellStyle name="Ausgabe 3 5 4 3 2 2 2" xfId="18307" xr:uid="{00000000-0005-0000-0000-00007A160000}"/>
    <cellStyle name="Ausgabe 3 5 4 3 2 2 3" xfId="30034" xr:uid="{00000000-0005-0000-0000-00007B160000}"/>
    <cellStyle name="Ausgabe 3 5 4 3 2 3" xfId="10484" xr:uid="{00000000-0005-0000-0000-00007C160000}"/>
    <cellStyle name="Ausgabe 3 5 4 3 2 3 2" xfId="22212" xr:uid="{00000000-0005-0000-0000-00007D160000}"/>
    <cellStyle name="Ausgabe 3 5 4 3 2 3 3" xfId="33939" xr:uid="{00000000-0005-0000-0000-00007E160000}"/>
    <cellStyle name="Ausgabe 3 5 4 3 2 4" xfId="14402" xr:uid="{00000000-0005-0000-0000-00007F160000}"/>
    <cellStyle name="Ausgabe 3 5 4 3 2 5" xfId="26129" xr:uid="{00000000-0005-0000-0000-000080160000}"/>
    <cellStyle name="Ausgabe 3 5 4 3 3" xfId="3972" xr:uid="{00000000-0005-0000-0000-000081160000}"/>
    <cellStyle name="Ausgabe 3 5 4 3 3 2" xfId="7877" xr:uid="{00000000-0005-0000-0000-000082160000}"/>
    <cellStyle name="Ausgabe 3 5 4 3 3 2 2" xfId="19605" xr:uid="{00000000-0005-0000-0000-000083160000}"/>
    <cellStyle name="Ausgabe 3 5 4 3 3 2 3" xfId="31332" xr:uid="{00000000-0005-0000-0000-000084160000}"/>
    <cellStyle name="Ausgabe 3 5 4 3 3 3" xfId="11782" xr:uid="{00000000-0005-0000-0000-000085160000}"/>
    <cellStyle name="Ausgabe 3 5 4 3 3 3 2" xfId="23510" xr:uid="{00000000-0005-0000-0000-000086160000}"/>
    <cellStyle name="Ausgabe 3 5 4 3 3 3 3" xfId="35237" xr:uid="{00000000-0005-0000-0000-000087160000}"/>
    <cellStyle name="Ausgabe 3 5 4 3 3 4" xfId="15700" xr:uid="{00000000-0005-0000-0000-000088160000}"/>
    <cellStyle name="Ausgabe 3 5 4 3 3 5" xfId="27427" xr:uid="{00000000-0005-0000-0000-000089160000}"/>
    <cellStyle name="Ausgabe 3 5 4 3 4" xfId="5281" xr:uid="{00000000-0005-0000-0000-00008A160000}"/>
    <cellStyle name="Ausgabe 3 5 4 3 4 2" xfId="17009" xr:uid="{00000000-0005-0000-0000-00008B160000}"/>
    <cellStyle name="Ausgabe 3 5 4 3 4 3" xfId="28736" xr:uid="{00000000-0005-0000-0000-00008C160000}"/>
    <cellStyle name="Ausgabe 3 5 4 3 5" xfId="9186" xr:uid="{00000000-0005-0000-0000-00008D160000}"/>
    <cellStyle name="Ausgabe 3 5 4 3 5 2" xfId="20914" xr:uid="{00000000-0005-0000-0000-00008E160000}"/>
    <cellStyle name="Ausgabe 3 5 4 3 5 3" xfId="32641" xr:uid="{00000000-0005-0000-0000-00008F160000}"/>
    <cellStyle name="Ausgabe 3 5 4 3 6" xfId="13104" xr:uid="{00000000-0005-0000-0000-000090160000}"/>
    <cellStyle name="Ausgabe 3 5 4 3 7" xfId="24831" xr:uid="{00000000-0005-0000-0000-000091160000}"/>
    <cellStyle name="Ausgabe 3 5 4 4" xfId="1816" xr:uid="{00000000-0005-0000-0000-000092160000}"/>
    <cellStyle name="Ausgabe 3 5 4 4 2" xfId="5721" xr:uid="{00000000-0005-0000-0000-000093160000}"/>
    <cellStyle name="Ausgabe 3 5 4 4 2 2" xfId="17449" xr:uid="{00000000-0005-0000-0000-000094160000}"/>
    <cellStyle name="Ausgabe 3 5 4 4 2 3" xfId="29176" xr:uid="{00000000-0005-0000-0000-000095160000}"/>
    <cellStyle name="Ausgabe 3 5 4 4 3" xfId="9626" xr:uid="{00000000-0005-0000-0000-000096160000}"/>
    <cellStyle name="Ausgabe 3 5 4 4 3 2" xfId="21354" xr:uid="{00000000-0005-0000-0000-000097160000}"/>
    <cellStyle name="Ausgabe 3 5 4 4 3 3" xfId="33081" xr:uid="{00000000-0005-0000-0000-000098160000}"/>
    <cellStyle name="Ausgabe 3 5 4 4 4" xfId="13544" xr:uid="{00000000-0005-0000-0000-000099160000}"/>
    <cellStyle name="Ausgabe 3 5 4 4 5" xfId="25271" xr:uid="{00000000-0005-0000-0000-00009A160000}"/>
    <cellStyle name="Ausgabe 3 5 4 5" xfId="3114" xr:uid="{00000000-0005-0000-0000-00009B160000}"/>
    <cellStyle name="Ausgabe 3 5 4 5 2" xfId="7019" xr:uid="{00000000-0005-0000-0000-00009C160000}"/>
    <cellStyle name="Ausgabe 3 5 4 5 2 2" xfId="18747" xr:uid="{00000000-0005-0000-0000-00009D160000}"/>
    <cellStyle name="Ausgabe 3 5 4 5 2 3" xfId="30474" xr:uid="{00000000-0005-0000-0000-00009E160000}"/>
    <cellStyle name="Ausgabe 3 5 4 5 3" xfId="10924" xr:uid="{00000000-0005-0000-0000-00009F160000}"/>
    <cellStyle name="Ausgabe 3 5 4 5 3 2" xfId="22652" xr:uid="{00000000-0005-0000-0000-0000A0160000}"/>
    <cellStyle name="Ausgabe 3 5 4 5 3 3" xfId="34379" xr:uid="{00000000-0005-0000-0000-0000A1160000}"/>
    <cellStyle name="Ausgabe 3 5 4 5 4" xfId="14842" xr:uid="{00000000-0005-0000-0000-0000A2160000}"/>
    <cellStyle name="Ausgabe 3 5 4 5 5" xfId="26569" xr:uid="{00000000-0005-0000-0000-0000A3160000}"/>
    <cellStyle name="Ausgabe 3 5 4 6" xfId="4423" xr:uid="{00000000-0005-0000-0000-0000A4160000}"/>
    <cellStyle name="Ausgabe 3 5 4 6 2" xfId="16151" xr:uid="{00000000-0005-0000-0000-0000A5160000}"/>
    <cellStyle name="Ausgabe 3 5 4 6 3" xfId="27878" xr:uid="{00000000-0005-0000-0000-0000A6160000}"/>
    <cellStyle name="Ausgabe 3 5 4 7" xfId="8328" xr:uid="{00000000-0005-0000-0000-0000A7160000}"/>
    <cellStyle name="Ausgabe 3 5 4 7 2" xfId="20056" xr:uid="{00000000-0005-0000-0000-0000A8160000}"/>
    <cellStyle name="Ausgabe 3 5 4 7 3" xfId="31783" xr:uid="{00000000-0005-0000-0000-0000A9160000}"/>
    <cellStyle name="Ausgabe 3 5 4 8" xfId="12246" xr:uid="{00000000-0005-0000-0000-0000AA160000}"/>
    <cellStyle name="Ausgabe 3 5 4 9" xfId="23973" xr:uid="{00000000-0005-0000-0000-0000AB160000}"/>
    <cellStyle name="Ausgabe 3 5 5" xfId="618" xr:uid="{00000000-0005-0000-0000-0000AC160000}"/>
    <cellStyle name="Ausgabe 3 5 5 2" xfId="1916" xr:uid="{00000000-0005-0000-0000-0000AD160000}"/>
    <cellStyle name="Ausgabe 3 5 5 2 2" xfId="5821" xr:uid="{00000000-0005-0000-0000-0000AE160000}"/>
    <cellStyle name="Ausgabe 3 5 5 2 2 2" xfId="17549" xr:uid="{00000000-0005-0000-0000-0000AF160000}"/>
    <cellStyle name="Ausgabe 3 5 5 2 2 3" xfId="29276" xr:uid="{00000000-0005-0000-0000-0000B0160000}"/>
    <cellStyle name="Ausgabe 3 5 5 2 3" xfId="9726" xr:uid="{00000000-0005-0000-0000-0000B1160000}"/>
    <cellStyle name="Ausgabe 3 5 5 2 3 2" xfId="21454" xr:uid="{00000000-0005-0000-0000-0000B2160000}"/>
    <cellStyle name="Ausgabe 3 5 5 2 3 3" xfId="33181" xr:uid="{00000000-0005-0000-0000-0000B3160000}"/>
    <cellStyle name="Ausgabe 3 5 5 2 4" xfId="13644" xr:uid="{00000000-0005-0000-0000-0000B4160000}"/>
    <cellStyle name="Ausgabe 3 5 5 2 5" xfId="25371" xr:uid="{00000000-0005-0000-0000-0000B5160000}"/>
    <cellStyle name="Ausgabe 3 5 5 3" xfId="3214" xr:uid="{00000000-0005-0000-0000-0000B6160000}"/>
    <cellStyle name="Ausgabe 3 5 5 3 2" xfId="7119" xr:uid="{00000000-0005-0000-0000-0000B7160000}"/>
    <cellStyle name="Ausgabe 3 5 5 3 2 2" xfId="18847" xr:uid="{00000000-0005-0000-0000-0000B8160000}"/>
    <cellStyle name="Ausgabe 3 5 5 3 2 3" xfId="30574" xr:uid="{00000000-0005-0000-0000-0000B9160000}"/>
    <cellStyle name="Ausgabe 3 5 5 3 3" xfId="11024" xr:uid="{00000000-0005-0000-0000-0000BA160000}"/>
    <cellStyle name="Ausgabe 3 5 5 3 3 2" xfId="22752" xr:uid="{00000000-0005-0000-0000-0000BB160000}"/>
    <cellStyle name="Ausgabe 3 5 5 3 3 3" xfId="34479" xr:uid="{00000000-0005-0000-0000-0000BC160000}"/>
    <cellStyle name="Ausgabe 3 5 5 3 4" xfId="14942" xr:uid="{00000000-0005-0000-0000-0000BD160000}"/>
    <cellStyle name="Ausgabe 3 5 5 3 5" xfId="26669" xr:uid="{00000000-0005-0000-0000-0000BE160000}"/>
    <cellStyle name="Ausgabe 3 5 5 4" xfId="4523" xr:uid="{00000000-0005-0000-0000-0000BF160000}"/>
    <cellStyle name="Ausgabe 3 5 5 4 2" xfId="16251" xr:uid="{00000000-0005-0000-0000-0000C0160000}"/>
    <cellStyle name="Ausgabe 3 5 5 4 3" xfId="27978" xr:uid="{00000000-0005-0000-0000-0000C1160000}"/>
    <cellStyle name="Ausgabe 3 5 5 5" xfId="8428" xr:uid="{00000000-0005-0000-0000-0000C2160000}"/>
    <cellStyle name="Ausgabe 3 5 5 5 2" xfId="20156" xr:uid="{00000000-0005-0000-0000-0000C3160000}"/>
    <cellStyle name="Ausgabe 3 5 5 5 3" xfId="31883" xr:uid="{00000000-0005-0000-0000-0000C4160000}"/>
    <cellStyle name="Ausgabe 3 5 5 6" xfId="12346" xr:uid="{00000000-0005-0000-0000-0000C5160000}"/>
    <cellStyle name="Ausgabe 3 5 5 7" xfId="24073" xr:uid="{00000000-0005-0000-0000-0000C6160000}"/>
    <cellStyle name="Ausgabe 3 5 6" xfId="1047" xr:uid="{00000000-0005-0000-0000-0000C7160000}"/>
    <cellStyle name="Ausgabe 3 5 6 2" xfId="2345" xr:uid="{00000000-0005-0000-0000-0000C8160000}"/>
    <cellStyle name="Ausgabe 3 5 6 2 2" xfId="6250" xr:uid="{00000000-0005-0000-0000-0000C9160000}"/>
    <cellStyle name="Ausgabe 3 5 6 2 2 2" xfId="17978" xr:uid="{00000000-0005-0000-0000-0000CA160000}"/>
    <cellStyle name="Ausgabe 3 5 6 2 2 3" xfId="29705" xr:uid="{00000000-0005-0000-0000-0000CB160000}"/>
    <cellStyle name="Ausgabe 3 5 6 2 3" xfId="10155" xr:uid="{00000000-0005-0000-0000-0000CC160000}"/>
    <cellStyle name="Ausgabe 3 5 6 2 3 2" xfId="21883" xr:uid="{00000000-0005-0000-0000-0000CD160000}"/>
    <cellStyle name="Ausgabe 3 5 6 2 3 3" xfId="33610" xr:uid="{00000000-0005-0000-0000-0000CE160000}"/>
    <cellStyle name="Ausgabe 3 5 6 2 4" xfId="14073" xr:uid="{00000000-0005-0000-0000-0000CF160000}"/>
    <cellStyle name="Ausgabe 3 5 6 2 5" xfId="25800" xr:uid="{00000000-0005-0000-0000-0000D0160000}"/>
    <cellStyle name="Ausgabe 3 5 6 3" xfId="3643" xr:uid="{00000000-0005-0000-0000-0000D1160000}"/>
    <cellStyle name="Ausgabe 3 5 6 3 2" xfId="7548" xr:uid="{00000000-0005-0000-0000-0000D2160000}"/>
    <cellStyle name="Ausgabe 3 5 6 3 2 2" xfId="19276" xr:uid="{00000000-0005-0000-0000-0000D3160000}"/>
    <cellStyle name="Ausgabe 3 5 6 3 2 3" xfId="31003" xr:uid="{00000000-0005-0000-0000-0000D4160000}"/>
    <cellStyle name="Ausgabe 3 5 6 3 3" xfId="11453" xr:uid="{00000000-0005-0000-0000-0000D5160000}"/>
    <cellStyle name="Ausgabe 3 5 6 3 3 2" xfId="23181" xr:uid="{00000000-0005-0000-0000-0000D6160000}"/>
    <cellStyle name="Ausgabe 3 5 6 3 3 3" xfId="34908" xr:uid="{00000000-0005-0000-0000-0000D7160000}"/>
    <cellStyle name="Ausgabe 3 5 6 3 4" xfId="15371" xr:uid="{00000000-0005-0000-0000-0000D8160000}"/>
    <cellStyle name="Ausgabe 3 5 6 3 5" xfId="27098" xr:uid="{00000000-0005-0000-0000-0000D9160000}"/>
    <cellStyle name="Ausgabe 3 5 6 4" xfId="4952" xr:uid="{00000000-0005-0000-0000-0000DA160000}"/>
    <cellStyle name="Ausgabe 3 5 6 4 2" xfId="16680" xr:uid="{00000000-0005-0000-0000-0000DB160000}"/>
    <cellStyle name="Ausgabe 3 5 6 4 3" xfId="28407" xr:uid="{00000000-0005-0000-0000-0000DC160000}"/>
    <cellStyle name="Ausgabe 3 5 6 5" xfId="8857" xr:uid="{00000000-0005-0000-0000-0000DD160000}"/>
    <cellStyle name="Ausgabe 3 5 6 5 2" xfId="20585" xr:uid="{00000000-0005-0000-0000-0000DE160000}"/>
    <cellStyle name="Ausgabe 3 5 6 5 3" xfId="32312" xr:uid="{00000000-0005-0000-0000-0000DF160000}"/>
    <cellStyle name="Ausgabe 3 5 6 6" xfId="12775" xr:uid="{00000000-0005-0000-0000-0000E0160000}"/>
    <cellStyle name="Ausgabe 3 5 6 7" xfId="24502" xr:uid="{00000000-0005-0000-0000-0000E1160000}"/>
    <cellStyle name="Ausgabe 3 5 7" xfId="1487" xr:uid="{00000000-0005-0000-0000-0000E2160000}"/>
    <cellStyle name="Ausgabe 3 5 7 2" xfId="5392" xr:uid="{00000000-0005-0000-0000-0000E3160000}"/>
    <cellStyle name="Ausgabe 3 5 7 2 2" xfId="17120" xr:uid="{00000000-0005-0000-0000-0000E4160000}"/>
    <cellStyle name="Ausgabe 3 5 7 2 3" xfId="28847" xr:uid="{00000000-0005-0000-0000-0000E5160000}"/>
    <cellStyle name="Ausgabe 3 5 7 3" xfId="9297" xr:uid="{00000000-0005-0000-0000-0000E6160000}"/>
    <cellStyle name="Ausgabe 3 5 7 3 2" xfId="21025" xr:uid="{00000000-0005-0000-0000-0000E7160000}"/>
    <cellStyle name="Ausgabe 3 5 7 3 3" xfId="32752" xr:uid="{00000000-0005-0000-0000-0000E8160000}"/>
    <cellStyle name="Ausgabe 3 5 7 4" xfId="13215" xr:uid="{00000000-0005-0000-0000-0000E9160000}"/>
    <cellStyle name="Ausgabe 3 5 7 5" xfId="24942" xr:uid="{00000000-0005-0000-0000-0000EA160000}"/>
    <cellStyle name="Ausgabe 3 5 8" xfId="2785" xr:uid="{00000000-0005-0000-0000-0000EB160000}"/>
    <cellStyle name="Ausgabe 3 5 8 2" xfId="6690" xr:uid="{00000000-0005-0000-0000-0000EC160000}"/>
    <cellStyle name="Ausgabe 3 5 8 2 2" xfId="18418" xr:uid="{00000000-0005-0000-0000-0000ED160000}"/>
    <cellStyle name="Ausgabe 3 5 8 2 3" xfId="30145" xr:uid="{00000000-0005-0000-0000-0000EE160000}"/>
    <cellStyle name="Ausgabe 3 5 8 3" xfId="10595" xr:uid="{00000000-0005-0000-0000-0000EF160000}"/>
    <cellStyle name="Ausgabe 3 5 8 3 2" xfId="22323" xr:uid="{00000000-0005-0000-0000-0000F0160000}"/>
    <cellStyle name="Ausgabe 3 5 8 3 3" xfId="34050" xr:uid="{00000000-0005-0000-0000-0000F1160000}"/>
    <cellStyle name="Ausgabe 3 5 8 4" xfId="14513" xr:uid="{00000000-0005-0000-0000-0000F2160000}"/>
    <cellStyle name="Ausgabe 3 5 8 5" xfId="26240" xr:uid="{00000000-0005-0000-0000-0000F3160000}"/>
    <cellStyle name="Ausgabe 3 5 9" xfId="4094" xr:uid="{00000000-0005-0000-0000-0000F4160000}"/>
    <cellStyle name="Ausgabe 3 5 9 2" xfId="15822" xr:uid="{00000000-0005-0000-0000-0000F5160000}"/>
    <cellStyle name="Ausgabe 3 5 9 3" xfId="27549" xr:uid="{00000000-0005-0000-0000-0000F6160000}"/>
    <cellStyle name="Ausgabe 3 6" xfId="257" xr:uid="{00000000-0005-0000-0000-0000F7160000}"/>
    <cellStyle name="Ausgabe 3 6 10" xfId="8067" xr:uid="{00000000-0005-0000-0000-0000F8160000}"/>
    <cellStyle name="Ausgabe 3 6 10 2" xfId="19795" xr:uid="{00000000-0005-0000-0000-0000F9160000}"/>
    <cellStyle name="Ausgabe 3 6 10 3" xfId="31522" xr:uid="{00000000-0005-0000-0000-0000FA160000}"/>
    <cellStyle name="Ausgabe 3 6 11" xfId="11985" xr:uid="{00000000-0005-0000-0000-0000FB160000}"/>
    <cellStyle name="Ausgabe 3 6 12" xfId="23712" xr:uid="{00000000-0005-0000-0000-0000FC160000}"/>
    <cellStyle name="Ausgabe 3 6 2" xfId="343" xr:uid="{00000000-0005-0000-0000-0000FD160000}"/>
    <cellStyle name="Ausgabe 3 6 2 2" xfId="772" xr:uid="{00000000-0005-0000-0000-0000FE160000}"/>
    <cellStyle name="Ausgabe 3 6 2 2 2" xfId="2070" xr:uid="{00000000-0005-0000-0000-0000FF160000}"/>
    <cellStyle name="Ausgabe 3 6 2 2 2 2" xfId="5975" xr:uid="{00000000-0005-0000-0000-000000170000}"/>
    <cellStyle name="Ausgabe 3 6 2 2 2 2 2" xfId="17703" xr:uid="{00000000-0005-0000-0000-000001170000}"/>
    <cellStyle name="Ausgabe 3 6 2 2 2 2 3" xfId="29430" xr:uid="{00000000-0005-0000-0000-000002170000}"/>
    <cellStyle name="Ausgabe 3 6 2 2 2 3" xfId="9880" xr:uid="{00000000-0005-0000-0000-000003170000}"/>
    <cellStyle name="Ausgabe 3 6 2 2 2 3 2" xfId="21608" xr:uid="{00000000-0005-0000-0000-000004170000}"/>
    <cellStyle name="Ausgabe 3 6 2 2 2 3 3" xfId="33335" xr:uid="{00000000-0005-0000-0000-000005170000}"/>
    <cellStyle name="Ausgabe 3 6 2 2 2 4" xfId="13798" xr:uid="{00000000-0005-0000-0000-000006170000}"/>
    <cellStyle name="Ausgabe 3 6 2 2 2 5" xfId="25525" xr:uid="{00000000-0005-0000-0000-000007170000}"/>
    <cellStyle name="Ausgabe 3 6 2 2 3" xfId="3368" xr:uid="{00000000-0005-0000-0000-000008170000}"/>
    <cellStyle name="Ausgabe 3 6 2 2 3 2" xfId="7273" xr:uid="{00000000-0005-0000-0000-000009170000}"/>
    <cellStyle name="Ausgabe 3 6 2 2 3 2 2" xfId="19001" xr:uid="{00000000-0005-0000-0000-00000A170000}"/>
    <cellStyle name="Ausgabe 3 6 2 2 3 2 3" xfId="30728" xr:uid="{00000000-0005-0000-0000-00000B170000}"/>
    <cellStyle name="Ausgabe 3 6 2 2 3 3" xfId="11178" xr:uid="{00000000-0005-0000-0000-00000C170000}"/>
    <cellStyle name="Ausgabe 3 6 2 2 3 3 2" xfId="22906" xr:uid="{00000000-0005-0000-0000-00000D170000}"/>
    <cellStyle name="Ausgabe 3 6 2 2 3 3 3" xfId="34633" xr:uid="{00000000-0005-0000-0000-00000E170000}"/>
    <cellStyle name="Ausgabe 3 6 2 2 3 4" xfId="15096" xr:uid="{00000000-0005-0000-0000-00000F170000}"/>
    <cellStyle name="Ausgabe 3 6 2 2 3 5" xfId="26823" xr:uid="{00000000-0005-0000-0000-000010170000}"/>
    <cellStyle name="Ausgabe 3 6 2 2 4" xfId="4677" xr:uid="{00000000-0005-0000-0000-000011170000}"/>
    <cellStyle name="Ausgabe 3 6 2 2 4 2" xfId="16405" xr:uid="{00000000-0005-0000-0000-000012170000}"/>
    <cellStyle name="Ausgabe 3 6 2 2 4 3" xfId="28132" xr:uid="{00000000-0005-0000-0000-000013170000}"/>
    <cellStyle name="Ausgabe 3 6 2 2 5" xfId="8582" xr:uid="{00000000-0005-0000-0000-000014170000}"/>
    <cellStyle name="Ausgabe 3 6 2 2 5 2" xfId="20310" xr:uid="{00000000-0005-0000-0000-000015170000}"/>
    <cellStyle name="Ausgabe 3 6 2 2 5 3" xfId="32037" xr:uid="{00000000-0005-0000-0000-000016170000}"/>
    <cellStyle name="Ausgabe 3 6 2 2 6" xfId="12500" xr:uid="{00000000-0005-0000-0000-000017170000}"/>
    <cellStyle name="Ausgabe 3 6 2 2 7" xfId="24227" xr:uid="{00000000-0005-0000-0000-000018170000}"/>
    <cellStyle name="Ausgabe 3 6 2 3" xfId="1201" xr:uid="{00000000-0005-0000-0000-000019170000}"/>
    <cellStyle name="Ausgabe 3 6 2 3 2" xfId="2499" xr:uid="{00000000-0005-0000-0000-00001A170000}"/>
    <cellStyle name="Ausgabe 3 6 2 3 2 2" xfId="6404" xr:uid="{00000000-0005-0000-0000-00001B170000}"/>
    <cellStyle name="Ausgabe 3 6 2 3 2 2 2" xfId="18132" xr:uid="{00000000-0005-0000-0000-00001C170000}"/>
    <cellStyle name="Ausgabe 3 6 2 3 2 2 3" xfId="29859" xr:uid="{00000000-0005-0000-0000-00001D170000}"/>
    <cellStyle name="Ausgabe 3 6 2 3 2 3" xfId="10309" xr:uid="{00000000-0005-0000-0000-00001E170000}"/>
    <cellStyle name="Ausgabe 3 6 2 3 2 3 2" xfId="22037" xr:uid="{00000000-0005-0000-0000-00001F170000}"/>
    <cellStyle name="Ausgabe 3 6 2 3 2 3 3" xfId="33764" xr:uid="{00000000-0005-0000-0000-000020170000}"/>
    <cellStyle name="Ausgabe 3 6 2 3 2 4" xfId="14227" xr:uid="{00000000-0005-0000-0000-000021170000}"/>
    <cellStyle name="Ausgabe 3 6 2 3 2 5" xfId="25954" xr:uid="{00000000-0005-0000-0000-000022170000}"/>
    <cellStyle name="Ausgabe 3 6 2 3 3" xfId="3797" xr:uid="{00000000-0005-0000-0000-000023170000}"/>
    <cellStyle name="Ausgabe 3 6 2 3 3 2" xfId="7702" xr:uid="{00000000-0005-0000-0000-000024170000}"/>
    <cellStyle name="Ausgabe 3 6 2 3 3 2 2" xfId="19430" xr:uid="{00000000-0005-0000-0000-000025170000}"/>
    <cellStyle name="Ausgabe 3 6 2 3 3 2 3" xfId="31157" xr:uid="{00000000-0005-0000-0000-000026170000}"/>
    <cellStyle name="Ausgabe 3 6 2 3 3 3" xfId="11607" xr:uid="{00000000-0005-0000-0000-000027170000}"/>
    <cellStyle name="Ausgabe 3 6 2 3 3 3 2" xfId="23335" xr:uid="{00000000-0005-0000-0000-000028170000}"/>
    <cellStyle name="Ausgabe 3 6 2 3 3 3 3" xfId="35062" xr:uid="{00000000-0005-0000-0000-000029170000}"/>
    <cellStyle name="Ausgabe 3 6 2 3 3 4" xfId="15525" xr:uid="{00000000-0005-0000-0000-00002A170000}"/>
    <cellStyle name="Ausgabe 3 6 2 3 3 5" xfId="27252" xr:uid="{00000000-0005-0000-0000-00002B170000}"/>
    <cellStyle name="Ausgabe 3 6 2 3 4" xfId="5106" xr:uid="{00000000-0005-0000-0000-00002C170000}"/>
    <cellStyle name="Ausgabe 3 6 2 3 4 2" xfId="16834" xr:uid="{00000000-0005-0000-0000-00002D170000}"/>
    <cellStyle name="Ausgabe 3 6 2 3 4 3" xfId="28561" xr:uid="{00000000-0005-0000-0000-00002E170000}"/>
    <cellStyle name="Ausgabe 3 6 2 3 5" xfId="9011" xr:uid="{00000000-0005-0000-0000-00002F170000}"/>
    <cellStyle name="Ausgabe 3 6 2 3 5 2" xfId="20739" xr:uid="{00000000-0005-0000-0000-000030170000}"/>
    <cellStyle name="Ausgabe 3 6 2 3 5 3" xfId="32466" xr:uid="{00000000-0005-0000-0000-000031170000}"/>
    <cellStyle name="Ausgabe 3 6 2 3 6" xfId="12929" xr:uid="{00000000-0005-0000-0000-000032170000}"/>
    <cellStyle name="Ausgabe 3 6 2 3 7" xfId="24656" xr:uid="{00000000-0005-0000-0000-000033170000}"/>
    <cellStyle name="Ausgabe 3 6 2 4" xfId="1641" xr:uid="{00000000-0005-0000-0000-000034170000}"/>
    <cellStyle name="Ausgabe 3 6 2 4 2" xfId="5546" xr:uid="{00000000-0005-0000-0000-000035170000}"/>
    <cellStyle name="Ausgabe 3 6 2 4 2 2" xfId="17274" xr:uid="{00000000-0005-0000-0000-000036170000}"/>
    <cellStyle name="Ausgabe 3 6 2 4 2 3" xfId="29001" xr:uid="{00000000-0005-0000-0000-000037170000}"/>
    <cellStyle name="Ausgabe 3 6 2 4 3" xfId="9451" xr:uid="{00000000-0005-0000-0000-000038170000}"/>
    <cellStyle name="Ausgabe 3 6 2 4 3 2" xfId="21179" xr:uid="{00000000-0005-0000-0000-000039170000}"/>
    <cellStyle name="Ausgabe 3 6 2 4 3 3" xfId="32906" xr:uid="{00000000-0005-0000-0000-00003A170000}"/>
    <cellStyle name="Ausgabe 3 6 2 4 4" xfId="13369" xr:uid="{00000000-0005-0000-0000-00003B170000}"/>
    <cellStyle name="Ausgabe 3 6 2 4 5" xfId="25096" xr:uid="{00000000-0005-0000-0000-00003C170000}"/>
    <cellStyle name="Ausgabe 3 6 2 5" xfId="2939" xr:uid="{00000000-0005-0000-0000-00003D170000}"/>
    <cellStyle name="Ausgabe 3 6 2 5 2" xfId="6844" xr:uid="{00000000-0005-0000-0000-00003E170000}"/>
    <cellStyle name="Ausgabe 3 6 2 5 2 2" xfId="18572" xr:uid="{00000000-0005-0000-0000-00003F170000}"/>
    <cellStyle name="Ausgabe 3 6 2 5 2 3" xfId="30299" xr:uid="{00000000-0005-0000-0000-000040170000}"/>
    <cellStyle name="Ausgabe 3 6 2 5 3" xfId="10749" xr:uid="{00000000-0005-0000-0000-000041170000}"/>
    <cellStyle name="Ausgabe 3 6 2 5 3 2" xfId="22477" xr:uid="{00000000-0005-0000-0000-000042170000}"/>
    <cellStyle name="Ausgabe 3 6 2 5 3 3" xfId="34204" xr:uid="{00000000-0005-0000-0000-000043170000}"/>
    <cellStyle name="Ausgabe 3 6 2 5 4" xfId="14667" xr:uid="{00000000-0005-0000-0000-000044170000}"/>
    <cellStyle name="Ausgabe 3 6 2 5 5" xfId="26394" xr:uid="{00000000-0005-0000-0000-000045170000}"/>
    <cellStyle name="Ausgabe 3 6 2 6" xfId="4248" xr:uid="{00000000-0005-0000-0000-000046170000}"/>
    <cellStyle name="Ausgabe 3 6 2 6 2" xfId="15976" xr:uid="{00000000-0005-0000-0000-000047170000}"/>
    <cellStyle name="Ausgabe 3 6 2 6 3" xfId="27703" xr:uid="{00000000-0005-0000-0000-000048170000}"/>
    <cellStyle name="Ausgabe 3 6 2 7" xfId="8153" xr:uid="{00000000-0005-0000-0000-000049170000}"/>
    <cellStyle name="Ausgabe 3 6 2 7 2" xfId="19881" xr:uid="{00000000-0005-0000-0000-00004A170000}"/>
    <cellStyle name="Ausgabe 3 6 2 7 3" xfId="31608" xr:uid="{00000000-0005-0000-0000-00004B170000}"/>
    <cellStyle name="Ausgabe 3 6 2 8" xfId="12071" xr:uid="{00000000-0005-0000-0000-00004C170000}"/>
    <cellStyle name="Ausgabe 3 6 2 9" xfId="23798" xr:uid="{00000000-0005-0000-0000-00004D170000}"/>
    <cellStyle name="Ausgabe 3 6 3" xfId="442" xr:uid="{00000000-0005-0000-0000-00004E170000}"/>
    <cellStyle name="Ausgabe 3 6 3 2" xfId="871" xr:uid="{00000000-0005-0000-0000-00004F170000}"/>
    <cellStyle name="Ausgabe 3 6 3 2 2" xfId="2169" xr:uid="{00000000-0005-0000-0000-000050170000}"/>
    <cellStyle name="Ausgabe 3 6 3 2 2 2" xfId="6074" xr:uid="{00000000-0005-0000-0000-000051170000}"/>
    <cellStyle name="Ausgabe 3 6 3 2 2 2 2" xfId="17802" xr:uid="{00000000-0005-0000-0000-000052170000}"/>
    <cellStyle name="Ausgabe 3 6 3 2 2 2 3" xfId="29529" xr:uid="{00000000-0005-0000-0000-000053170000}"/>
    <cellStyle name="Ausgabe 3 6 3 2 2 3" xfId="9979" xr:uid="{00000000-0005-0000-0000-000054170000}"/>
    <cellStyle name="Ausgabe 3 6 3 2 2 3 2" xfId="21707" xr:uid="{00000000-0005-0000-0000-000055170000}"/>
    <cellStyle name="Ausgabe 3 6 3 2 2 3 3" xfId="33434" xr:uid="{00000000-0005-0000-0000-000056170000}"/>
    <cellStyle name="Ausgabe 3 6 3 2 2 4" xfId="13897" xr:uid="{00000000-0005-0000-0000-000057170000}"/>
    <cellStyle name="Ausgabe 3 6 3 2 2 5" xfId="25624" xr:uid="{00000000-0005-0000-0000-000058170000}"/>
    <cellStyle name="Ausgabe 3 6 3 2 3" xfId="3467" xr:uid="{00000000-0005-0000-0000-000059170000}"/>
    <cellStyle name="Ausgabe 3 6 3 2 3 2" xfId="7372" xr:uid="{00000000-0005-0000-0000-00005A170000}"/>
    <cellStyle name="Ausgabe 3 6 3 2 3 2 2" xfId="19100" xr:uid="{00000000-0005-0000-0000-00005B170000}"/>
    <cellStyle name="Ausgabe 3 6 3 2 3 2 3" xfId="30827" xr:uid="{00000000-0005-0000-0000-00005C170000}"/>
    <cellStyle name="Ausgabe 3 6 3 2 3 3" xfId="11277" xr:uid="{00000000-0005-0000-0000-00005D170000}"/>
    <cellStyle name="Ausgabe 3 6 3 2 3 3 2" xfId="23005" xr:uid="{00000000-0005-0000-0000-00005E170000}"/>
    <cellStyle name="Ausgabe 3 6 3 2 3 3 3" xfId="34732" xr:uid="{00000000-0005-0000-0000-00005F170000}"/>
    <cellStyle name="Ausgabe 3 6 3 2 3 4" xfId="15195" xr:uid="{00000000-0005-0000-0000-000060170000}"/>
    <cellStyle name="Ausgabe 3 6 3 2 3 5" xfId="26922" xr:uid="{00000000-0005-0000-0000-000061170000}"/>
    <cellStyle name="Ausgabe 3 6 3 2 4" xfId="4776" xr:uid="{00000000-0005-0000-0000-000062170000}"/>
    <cellStyle name="Ausgabe 3 6 3 2 4 2" xfId="16504" xr:uid="{00000000-0005-0000-0000-000063170000}"/>
    <cellStyle name="Ausgabe 3 6 3 2 4 3" xfId="28231" xr:uid="{00000000-0005-0000-0000-000064170000}"/>
    <cellStyle name="Ausgabe 3 6 3 2 5" xfId="8681" xr:uid="{00000000-0005-0000-0000-000065170000}"/>
    <cellStyle name="Ausgabe 3 6 3 2 5 2" xfId="20409" xr:uid="{00000000-0005-0000-0000-000066170000}"/>
    <cellStyle name="Ausgabe 3 6 3 2 5 3" xfId="32136" xr:uid="{00000000-0005-0000-0000-000067170000}"/>
    <cellStyle name="Ausgabe 3 6 3 2 6" xfId="12599" xr:uid="{00000000-0005-0000-0000-000068170000}"/>
    <cellStyle name="Ausgabe 3 6 3 2 7" xfId="24326" xr:uid="{00000000-0005-0000-0000-000069170000}"/>
    <cellStyle name="Ausgabe 3 6 3 3" xfId="1300" xr:uid="{00000000-0005-0000-0000-00006A170000}"/>
    <cellStyle name="Ausgabe 3 6 3 3 2" xfId="2598" xr:uid="{00000000-0005-0000-0000-00006B170000}"/>
    <cellStyle name="Ausgabe 3 6 3 3 2 2" xfId="6503" xr:uid="{00000000-0005-0000-0000-00006C170000}"/>
    <cellStyle name="Ausgabe 3 6 3 3 2 2 2" xfId="18231" xr:uid="{00000000-0005-0000-0000-00006D170000}"/>
    <cellStyle name="Ausgabe 3 6 3 3 2 2 3" xfId="29958" xr:uid="{00000000-0005-0000-0000-00006E170000}"/>
    <cellStyle name="Ausgabe 3 6 3 3 2 3" xfId="10408" xr:uid="{00000000-0005-0000-0000-00006F170000}"/>
    <cellStyle name="Ausgabe 3 6 3 3 2 3 2" xfId="22136" xr:uid="{00000000-0005-0000-0000-000070170000}"/>
    <cellStyle name="Ausgabe 3 6 3 3 2 3 3" xfId="33863" xr:uid="{00000000-0005-0000-0000-000071170000}"/>
    <cellStyle name="Ausgabe 3 6 3 3 2 4" xfId="14326" xr:uid="{00000000-0005-0000-0000-000072170000}"/>
    <cellStyle name="Ausgabe 3 6 3 3 2 5" xfId="26053" xr:uid="{00000000-0005-0000-0000-000073170000}"/>
    <cellStyle name="Ausgabe 3 6 3 3 3" xfId="3896" xr:uid="{00000000-0005-0000-0000-000074170000}"/>
    <cellStyle name="Ausgabe 3 6 3 3 3 2" xfId="7801" xr:uid="{00000000-0005-0000-0000-000075170000}"/>
    <cellStyle name="Ausgabe 3 6 3 3 3 2 2" xfId="19529" xr:uid="{00000000-0005-0000-0000-000076170000}"/>
    <cellStyle name="Ausgabe 3 6 3 3 3 2 3" xfId="31256" xr:uid="{00000000-0005-0000-0000-000077170000}"/>
    <cellStyle name="Ausgabe 3 6 3 3 3 3" xfId="11706" xr:uid="{00000000-0005-0000-0000-000078170000}"/>
    <cellStyle name="Ausgabe 3 6 3 3 3 3 2" xfId="23434" xr:uid="{00000000-0005-0000-0000-000079170000}"/>
    <cellStyle name="Ausgabe 3 6 3 3 3 3 3" xfId="35161" xr:uid="{00000000-0005-0000-0000-00007A170000}"/>
    <cellStyle name="Ausgabe 3 6 3 3 3 4" xfId="15624" xr:uid="{00000000-0005-0000-0000-00007B170000}"/>
    <cellStyle name="Ausgabe 3 6 3 3 3 5" xfId="27351" xr:uid="{00000000-0005-0000-0000-00007C170000}"/>
    <cellStyle name="Ausgabe 3 6 3 3 4" xfId="5205" xr:uid="{00000000-0005-0000-0000-00007D170000}"/>
    <cellStyle name="Ausgabe 3 6 3 3 4 2" xfId="16933" xr:uid="{00000000-0005-0000-0000-00007E170000}"/>
    <cellStyle name="Ausgabe 3 6 3 3 4 3" xfId="28660" xr:uid="{00000000-0005-0000-0000-00007F170000}"/>
    <cellStyle name="Ausgabe 3 6 3 3 5" xfId="9110" xr:uid="{00000000-0005-0000-0000-000080170000}"/>
    <cellStyle name="Ausgabe 3 6 3 3 5 2" xfId="20838" xr:uid="{00000000-0005-0000-0000-000081170000}"/>
    <cellStyle name="Ausgabe 3 6 3 3 5 3" xfId="32565" xr:uid="{00000000-0005-0000-0000-000082170000}"/>
    <cellStyle name="Ausgabe 3 6 3 3 6" xfId="13028" xr:uid="{00000000-0005-0000-0000-000083170000}"/>
    <cellStyle name="Ausgabe 3 6 3 3 7" xfId="24755" xr:uid="{00000000-0005-0000-0000-000084170000}"/>
    <cellStyle name="Ausgabe 3 6 3 4" xfId="1740" xr:uid="{00000000-0005-0000-0000-000085170000}"/>
    <cellStyle name="Ausgabe 3 6 3 4 2" xfId="5645" xr:uid="{00000000-0005-0000-0000-000086170000}"/>
    <cellStyle name="Ausgabe 3 6 3 4 2 2" xfId="17373" xr:uid="{00000000-0005-0000-0000-000087170000}"/>
    <cellStyle name="Ausgabe 3 6 3 4 2 3" xfId="29100" xr:uid="{00000000-0005-0000-0000-000088170000}"/>
    <cellStyle name="Ausgabe 3 6 3 4 3" xfId="9550" xr:uid="{00000000-0005-0000-0000-000089170000}"/>
    <cellStyle name="Ausgabe 3 6 3 4 3 2" xfId="21278" xr:uid="{00000000-0005-0000-0000-00008A170000}"/>
    <cellStyle name="Ausgabe 3 6 3 4 3 3" xfId="33005" xr:uid="{00000000-0005-0000-0000-00008B170000}"/>
    <cellStyle name="Ausgabe 3 6 3 4 4" xfId="13468" xr:uid="{00000000-0005-0000-0000-00008C170000}"/>
    <cellStyle name="Ausgabe 3 6 3 4 5" xfId="25195" xr:uid="{00000000-0005-0000-0000-00008D170000}"/>
    <cellStyle name="Ausgabe 3 6 3 5" xfId="3038" xr:uid="{00000000-0005-0000-0000-00008E170000}"/>
    <cellStyle name="Ausgabe 3 6 3 5 2" xfId="6943" xr:uid="{00000000-0005-0000-0000-00008F170000}"/>
    <cellStyle name="Ausgabe 3 6 3 5 2 2" xfId="18671" xr:uid="{00000000-0005-0000-0000-000090170000}"/>
    <cellStyle name="Ausgabe 3 6 3 5 2 3" xfId="30398" xr:uid="{00000000-0005-0000-0000-000091170000}"/>
    <cellStyle name="Ausgabe 3 6 3 5 3" xfId="10848" xr:uid="{00000000-0005-0000-0000-000092170000}"/>
    <cellStyle name="Ausgabe 3 6 3 5 3 2" xfId="22576" xr:uid="{00000000-0005-0000-0000-000093170000}"/>
    <cellStyle name="Ausgabe 3 6 3 5 3 3" xfId="34303" xr:uid="{00000000-0005-0000-0000-000094170000}"/>
    <cellStyle name="Ausgabe 3 6 3 5 4" xfId="14766" xr:uid="{00000000-0005-0000-0000-000095170000}"/>
    <cellStyle name="Ausgabe 3 6 3 5 5" xfId="26493" xr:uid="{00000000-0005-0000-0000-000096170000}"/>
    <cellStyle name="Ausgabe 3 6 3 6" xfId="4347" xr:uid="{00000000-0005-0000-0000-000097170000}"/>
    <cellStyle name="Ausgabe 3 6 3 6 2" xfId="16075" xr:uid="{00000000-0005-0000-0000-000098170000}"/>
    <cellStyle name="Ausgabe 3 6 3 6 3" xfId="27802" xr:uid="{00000000-0005-0000-0000-000099170000}"/>
    <cellStyle name="Ausgabe 3 6 3 7" xfId="8252" xr:uid="{00000000-0005-0000-0000-00009A170000}"/>
    <cellStyle name="Ausgabe 3 6 3 7 2" xfId="19980" xr:uid="{00000000-0005-0000-0000-00009B170000}"/>
    <cellStyle name="Ausgabe 3 6 3 7 3" xfId="31707" xr:uid="{00000000-0005-0000-0000-00009C170000}"/>
    <cellStyle name="Ausgabe 3 6 3 8" xfId="12170" xr:uid="{00000000-0005-0000-0000-00009D170000}"/>
    <cellStyle name="Ausgabe 3 6 3 9" xfId="23897" xr:uid="{00000000-0005-0000-0000-00009E170000}"/>
    <cellStyle name="Ausgabe 3 6 4" xfId="541" xr:uid="{00000000-0005-0000-0000-00009F170000}"/>
    <cellStyle name="Ausgabe 3 6 4 2" xfId="970" xr:uid="{00000000-0005-0000-0000-0000A0170000}"/>
    <cellStyle name="Ausgabe 3 6 4 2 2" xfId="2268" xr:uid="{00000000-0005-0000-0000-0000A1170000}"/>
    <cellStyle name="Ausgabe 3 6 4 2 2 2" xfId="6173" xr:uid="{00000000-0005-0000-0000-0000A2170000}"/>
    <cellStyle name="Ausgabe 3 6 4 2 2 2 2" xfId="17901" xr:uid="{00000000-0005-0000-0000-0000A3170000}"/>
    <cellStyle name="Ausgabe 3 6 4 2 2 2 3" xfId="29628" xr:uid="{00000000-0005-0000-0000-0000A4170000}"/>
    <cellStyle name="Ausgabe 3 6 4 2 2 3" xfId="10078" xr:uid="{00000000-0005-0000-0000-0000A5170000}"/>
    <cellStyle name="Ausgabe 3 6 4 2 2 3 2" xfId="21806" xr:uid="{00000000-0005-0000-0000-0000A6170000}"/>
    <cellStyle name="Ausgabe 3 6 4 2 2 3 3" xfId="33533" xr:uid="{00000000-0005-0000-0000-0000A7170000}"/>
    <cellStyle name="Ausgabe 3 6 4 2 2 4" xfId="13996" xr:uid="{00000000-0005-0000-0000-0000A8170000}"/>
    <cellStyle name="Ausgabe 3 6 4 2 2 5" xfId="25723" xr:uid="{00000000-0005-0000-0000-0000A9170000}"/>
    <cellStyle name="Ausgabe 3 6 4 2 3" xfId="3566" xr:uid="{00000000-0005-0000-0000-0000AA170000}"/>
    <cellStyle name="Ausgabe 3 6 4 2 3 2" xfId="7471" xr:uid="{00000000-0005-0000-0000-0000AB170000}"/>
    <cellStyle name="Ausgabe 3 6 4 2 3 2 2" xfId="19199" xr:uid="{00000000-0005-0000-0000-0000AC170000}"/>
    <cellStyle name="Ausgabe 3 6 4 2 3 2 3" xfId="30926" xr:uid="{00000000-0005-0000-0000-0000AD170000}"/>
    <cellStyle name="Ausgabe 3 6 4 2 3 3" xfId="11376" xr:uid="{00000000-0005-0000-0000-0000AE170000}"/>
    <cellStyle name="Ausgabe 3 6 4 2 3 3 2" xfId="23104" xr:uid="{00000000-0005-0000-0000-0000AF170000}"/>
    <cellStyle name="Ausgabe 3 6 4 2 3 3 3" xfId="34831" xr:uid="{00000000-0005-0000-0000-0000B0170000}"/>
    <cellStyle name="Ausgabe 3 6 4 2 3 4" xfId="15294" xr:uid="{00000000-0005-0000-0000-0000B1170000}"/>
    <cellStyle name="Ausgabe 3 6 4 2 3 5" xfId="27021" xr:uid="{00000000-0005-0000-0000-0000B2170000}"/>
    <cellStyle name="Ausgabe 3 6 4 2 4" xfId="4875" xr:uid="{00000000-0005-0000-0000-0000B3170000}"/>
    <cellStyle name="Ausgabe 3 6 4 2 4 2" xfId="16603" xr:uid="{00000000-0005-0000-0000-0000B4170000}"/>
    <cellStyle name="Ausgabe 3 6 4 2 4 3" xfId="28330" xr:uid="{00000000-0005-0000-0000-0000B5170000}"/>
    <cellStyle name="Ausgabe 3 6 4 2 5" xfId="8780" xr:uid="{00000000-0005-0000-0000-0000B6170000}"/>
    <cellStyle name="Ausgabe 3 6 4 2 5 2" xfId="20508" xr:uid="{00000000-0005-0000-0000-0000B7170000}"/>
    <cellStyle name="Ausgabe 3 6 4 2 5 3" xfId="32235" xr:uid="{00000000-0005-0000-0000-0000B8170000}"/>
    <cellStyle name="Ausgabe 3 6 4 2 6" xfId="12698" xr:uid="{00000000-0005-0000-0000-0000B9170000}"/>
    <cellStyle name="Ausgabe 3 6 4 2 7" xfId="24425" xr:uid="{00000000-0005-0000-0000-0000BA170000}"/>
    <cellStyle name="Ausgabe 3 6 4 3" xfId="1399" xr:uid="{00000000-0005-0000-0000-0000BB170000}"/>
    <cellStyle name="Ausgabe 3 6 4 3 2" xfId="2697" xr:uid="{00000000-0005-0000-0000-0000BC170000}"/>
    <cellStyle name="Ausgabe 3 6 4 3 2 2" xfId="6602" xr:uid="{00000000-0005-0000-0000-0000BD170000}"/>
    <cellStyle name="Ausgabe 3 6 4 3 2 2 2" xfId="18330" xr:uid="{00000000-0005-0000-0000-0000BE170000}"/>
    <cellStyle name="Ausgabe 3 6 4 3 2 2 3" xfId="30057" xr:uid="{00000000-0005-0000-0000-0000BF170000}"/>
    <cellStyle name="Ausgabe 3 6 4 3 2 3" xfId="10507" xr:uid="{00000000-0005-0000-0000-0000C0170000}"/>
    <cellStyle name="Ausgabe 3 6 4 3 2 3 2" xfId="22235" xr:uid="{00000000-0005-0000-0000-0000C1170000}"/>
    <cellStyle name="Ausgabe 3 6 4 3 2 3 3" xfId="33962" xr:uid="{00000000-0005-0000-0000-0000C2170000}"/>
    <cellStyle name="Ausgabe 3 6 4 3 2 4" xfId="14425" xr:uid="{00000000-0005-0000-0000-0000C3170000}"/>
    <cellStyle name="Ausgabe 3 6 4 3 2 5" xfId="26152" xr:uid="{00000000-0005-0000-0000-0000C4170000}"/>
    <cellStyle name="Ausgabe 3 6 4 3 3" xfId="3995" xr:uid="{00000000-0005-0000-0000-0000C5170000}"/>
    <cellStyle name="Ausgabe 3 6 4 3 3 2" xfId="7900" xr:uid="{00000000-0005-0000-0000-0000C6170000}"/>
    <cellStyle name="Ausgabe 3 6 4 3 3 2 2" xfId="19628" xr:uid="{00000000-0005-0000-0000-0000C7170000}"/>
    <cellStyle name="Ausgabe 3 6 4 3 3 2 3" xfId="31355" xr:uid="{00000000-0005-0000-0000-0000C8170000}"/>
    <cellStyle name="Ausgabe 3 6 4 3 3 3" xfId="11805" xr:uid="{00000000-0005-0000-0000-0000C9170000}"/>
    <cellStyle name="Ausgabe 3 6 4 3 3 3 2" xfId="23533" xr:uid="{00000000-0005-0000-0000-0000CA170000}"/>
    <cellStyle name="Ausgabe 3 6 4 3 3 3 3" xfId="35260" xr:uid="{00000000-0005-0000-0000-0000CB170000}"/>
    <cellStyle name="Ausgabe 3 6 4 3 3 4" xfId="15723" xr:uid="{00000000-0005-0000-0000-0000CC170000}"/>
    <cellStyle name="Ausgabe 3 6 4 3 3 5" xfId="27450" xr:uid="{00000000-0005-0000-0000-0000CD170000}"/>
    <cellStyle name="Ausgabe 3 6 4 3 4" xfId="5304" xr:uid="{00000000-0005-0000-0000-0000CE170000}"/>
    <cellStyle name="Ausgabe 3 6 4 3 4 2" xfId="17032" xr:uid="{00000000-0005-0000-0000-0000CF170000}"/>
    <cellStyle name="Ausgabe 3 6 4 3 4 3" xfId="28759" xr:uid="{00000000-0005-0000-0000-0000D0170000}"/>
    <cellStyle name="Ausgabe 3 6 4 3 5" xfId="9209" xr:uid="{00000000-0005-0000-0000-0000D1170000}"/>
    <cellStyle name="Ausgabe 3 6 4 3 5 2" xfId="20937" xr:uid="{00000000-0005-0000-0000-0000D2170000}"/>
    <cellStyle name="Ausgabe 3 6 4 3 5 3" xfId="32664" xr:uid="{00000000-0005-0000-0000-0000D3170000}"/>
    <cellStyle name="Ausgabe 3 6 4 3 6" xfId="13127" xr:uid="{00000000-0005-0000-0000-0000D4170000}"/>
    <cellStyle name="Ausgabe 3 6 4 3 7" xfId="24854" xr:uid="{00000000-0005-0000-0000-0000D5170000}"/>
    <cellStyle name="Ausgabe 3 6 4 4" xfId="1839" xr:uid="{00000000-0005-0000-0000-0000D6170000}"/>
    <cellStyle name="Ausgabe 3 6 4 4 2" xfId="5744" xr:uid="{00000000-0005-0000-0000-0000D7170000}"/>
    <cellStyle name="Ausgabe 3 6 4 4 2 2" xfId="17472" xr:uid="{00000000-0005-0000-0000-0000D8170000}"/>
    <cellStyle name="Ausgabe 3 6 4 4 2 3" xfId="29199" xr:uid="{00000000-0005-0000-0000-0000D9170000}"/>
    <cellStyle name="Ausgabe 3 6 4 4 3" xfId="9649" xr:uid="{00000000-0005-0000-0000-0000DA170000}"/>
    <cellStyle name="Ausgabe 3 6 4 4 3 2" xfId="21377" xr:uid="{00000000-0005-0000-0000-0000DB170000}"/>
    <cellStyle name="Ausgabe 3 6 4 4 3 3" xfId="33104" xr:uid="{00000000-0005-0000-0000-0000DC170000}"/>
    <cellStyle name="Ausgabe 3 6 4 4 4" xfId="13567" xr:uid="{00000000-0005-0000-0000-0000DD170000}"/>
    <cellStyle name="Ausgabe 3 6 4 4 5" xfId="25294" xr:uid="{00000000-0005-0000-0000-0000DE170000}"/>
    <cellStyle name="Ausgabe 3 6 4 5" xfId="3137" xr:uid="{00000000-0005-0000-0000-0000DF170000}"/>
    <cellStyle name="Ausgabe 3 6 4 5 2" xfId="7042" xr:uid="{00000000-0005-0000-0000-0000E0170000}"/>
    <cellStyle name="Ausgabe 3 6 4 5 2 2" xfId="18770" xr:uid="{00000000-0005-0000-0000-0000E1170000}"/>
    <cellStyle name="Ausgabe 3 6 4 5 2 3" xfId="30497" xr:uid="{00000000-0005-0000-0000-0000E2170000}"/>
    <cellStyle name="Ausgabe 3 6 4 5 3" xfId="10947" xr:uid="{00000000-0005-0000-0000-0000E3170000}"/>
    <cellStyle name="Ausgabe 3 6 4 5 3 2" xfId="22675" xr:uid="{00000000-0005-0000-0000-0000E4170000}"/>
    <cellStyle name="Ausgabe 3 6 4 5 3 3" xfId="34402" xr:uid="{00000000-0005-0000-0000-0000E5170000}"/>
    <cellStyle name="Ausgabe 3 6 4 5 4" xfId="14865" xr:uid="{00000000-0005-0000-0000-0000E6170000}"/>
    <cellStyle name="Ausgabe 3 6 4 5 5" xfId="26592" xr:uid="{00000000-0005-0000-0000-0000E7170000}"/>
    <cellStyle name="Ausgabe 3 6 4 6" xfId="4446" xr:uid="{00000000-0005-0000-0000-0000E8170000}"/>
    <cellStyle name="Ausgabe 3 6 4 6 2" xfId="16174" xr:uid="{00000000-0005-0000-0000-0000E9170000}"/>
    <cellStyle name="Ausgabe 3 6 4 6 3" xfId="27901" xr:uid="{00000000-0005-0000-0000-0000EA170000}"/>
    <cellStyle name="Ausgabe 3 6 4 7" xfId="8351" xr:uid="{00000000-0005-0000-0000-0000EB170000}"/>
    <cellStyle name="Ausgabe 3 6 4 7 2" xfId="20079" xr:uid="{00000000-0005-0000-0000-0000EC170000}"/>
    <cellStyle name="Ausgabe 3 6 4 7 3" xfId="31806" xr:uid="{00000000-0005-0000-0000-0000ED170000}"/>
    <cellStyle name="Ausgabe 3 6 4 8" xfId="12269" xr:uid="{00000000-0005-0000-0000-0000EE170000}"/>
    <cellStyle name="Ausgabe 3 6 4 9" xfId="23996" xr:uid="{00000000-0005-0000-0000-0000EF170000}"/>
    <cellStyle name="Ausgabe 3 6 5" xfId="686" xr:uid="{00000000-0005-0000-0000-0000F0170000}"/>
    <cellStyle name="Ausgabe 3 6 5 2" xfId="1984" xr:uid="{00000000-0005-0000-0000-0000F1170000}"/>
    <cellStyle name="Ausgabe 3 6 5 2 2" xfId="5889" xr:uid="{00000000-0005-0000-0000-0000F2170000}"/>
    <cellStyle name="Ausgabe 3 6 5 2 2 2" xfId="17617" xr:uid="{00000000-0005-0000-0000-0000F3170000}"/>
    <cellStyle name="Ausgabe 3 6 5 2 2 3" xfId="29344" xr:uid="{00000000-0005-0000-0000-0000F4170000}"/>
    <cellStyle name="Ausgabe 3 6 5 2 3" xfId="9794" xr:uid="{00000000-0005-0000-0000-0000F5170000}"/>
    <cellStyle name="Ausgabe 3 6 5 2 3 2" xfId="21522" xr:uid="{00000000-0005-0000-0000-0000F6170000}"/>
    <cellStyle name="Ausgabe 3 6 5 2 3 3" xfId="33249" xr:uid="{00000000-0005-0000-0000-0000F7170000}"/>
    <cellStyle name="Ausgabe 3 6 5 2 4" xfId="13712" xr:uid="{00000000-0005-0000-0000-0000F8170000}"/>
    <cellStyle name="Ausgabe 3 6 5 2 5" xfId="25439" xr:uid="{00000000-0005-0000-0000-0000F9170000}"/>
    <cellStyle name="Ausgabe 3 6 5 3" xfId="3282" xr:uid="{00000000-0005-0000-0000-0000FA170000}"/>
    <cellStyle name="Ausgabe 3 6 5 3 2" xfId="7187" xr:uid="{00000000-0005-0000-0000-0000FB170000}"/>
    <cellStyle name="Ausgabe 3 6 5 3 2 2" xfId="18915" xr:uid="{00000000-0005-0000-0000-0000FC170000}"/>
    <cellStyle name="Ausgabe 3 6 5 3 2 3" xfId="30642" xr:uid="{00000000-0005-0000-0000-0000FD170000}"/>
    <cellStyle name="Ausgabe 3 6 5 3 3" xfId="11092" xr:uid="{00000000-0005-0000-0000-0000FE170000}"/>
    <cellStyle name="Ausgabe 3 6 5 3 3 2" xfId="22820" xr:uid="{00000000-0005-0000-0000-0000FF170000}"/>
    <cellStyle name="Ausgabe 3 6 5 3 3 3" xfId="34547" xr:uid="{00000000-0005-0000-0000-000000180000}"/>
    <cellStyle name="Ausgabe 3 6 5 3 4" xfId="15010" xr:uid="{00000000-0005-0000-0000-000001180000}"/>
    <cellStyle name="Ausgabe 3 6 5 3 5" xfId="26737" xr:uid="{00000000-0005-0000-0000-000002180000}"/>
    <cellStyle name="Ausgabe 3 6 5 4" xfId="4591" xr:uid="{00000000-0005-0000-0000-000003180000}"/>
    <cellStyle name="Ausgabe 3 6 5 4 2" xfId="16319" xr:uid="{00000000-0005-0000-0000-000004180000}"/>
    <cellStyle name="Ausgabe 3 6 5 4 3" xfId="28046" xr:uid="{00000000-0005-0000-0000-000005180000}"/>
    <cellStyle name="Ausgabe 3 6 5 5" xfId="8496" xr:uid="{00000000-0005-0000-0000-000006180000}"/>
    <cellStyle name="Ausgabe 3 6 5 5 2" xfId="20224" xr:uid="{00000000-0005-0000-0000-000007180000}"/>
    <cellStyle name="Ausgabe 3 6 5 5 3" xfId="31951" xr:uid="{00000000-0005-0000-0000-000008180000}"/>
    <cellStyle name="Ausgabe 3 6 5 6" xfId="12414" xr:uid="{00000000-0005-0000-0000-000009180000}"/>
    <cellStyle name="Ausgabe 3 6 5 7" xfId="24141" xr:uid="{00000000-0005-0000-0000-00000A180000}"/>
    <cellStyle name="Ausgabe 3 6 6" xfId="1115" xr:uid="{00000000-0005-0000-0000-00000B180000}"/>
    <cellStyle name="Ausgabe 3 6 6 2" xfId="2413" xr:uid="{00000000-0005-0000-0000-00000C180000}"/>
    <cellStyle name="Ausgabe 3 6 6 2 2" xfId="6318" xr:uid="{00000000-0005-0000-0000-00000D180000}"/>
    <cellStyle name="Ausgabe 3 6 6 2 2 2" xfId="18046" xr:uid="{00000000-0005-0000-0000-00000E180000}"/>
    <cellStyle name="Ausgabe 3 6 6 2 2 3" xfId="29773" xr:uid="{00000000-0005-0000-0000-00000F180000}"/>
    <cellStyle name="Ausgabe 3 6 6 2 3" xfId="10223" xr:uid="{00000000-0005-0000-0000-000010180000}"/>
    <cellStyle name="Ausgabe 3 6 6 2 3 2" xfId="21951" xr:uid="{00000000-0005-0000-0000-000011180000}"/>
    <cellStyle name="Ausgabe 3 6 6 2 3 3" xfId="33678" xr:uid="{00000000-0005-0000-0000-000012180000}"/>
    <cellStyle name="Ausgabe 3 6 6 2 4" xfId="14141" xr:uid="{00000000-0005-0000-0000-000013180000}"/>
    <cellStyle name="Ausgabe 3 6 6 2 5" xfId="25868" xr:uid="{00000000-0005-0000-0000-000014180000}"/>
    <cellStyle name="Ausgabe 3 6 6 3" xfId="3711" xr:uid="{00000000-0005-0000-0000-000015180000}"/>
    <cellStyle name="Ausgabe 3 6 6 3 2" xfId="7616" xr:uid="{00000000-0005-0000-0000-000016180000}"/>
    <cellStyle name="Ausgabe 3 6 6 3 2 2" xfId="19344" xr:uid="{00000000-0005-0000-0000-000017180000}"/>
    <cellStyle name="Ausgabe 3 6 6 3 2 3" xfId="31071" xr:uid="{00000000-0005-0000-0000-000018180000}"/>
    <cellStyle name="Ausgabe 3 6 6 3 3" xfId="11521" xr:uid="{00000000-0005-0000-0000-000019180000}"/>
    <cellStyle name="Ausgabe 3 6 6 3 3 2" xfId="23249" xr:uid="{00000000-0005-0000-0000-00001A180000}"/>
    <cellStyle name="Ausgabe 3 6 6 3 3 3" xfId="34976" xr:uid="{00000000-0005-0000-0000-00001B180000}"/>
    <cellStyle name="Ausgabe 3 6 6 3 4" xfId="15439" xr:uid="{00000000-0005-0000-0000-00001C180000}"/>
    <cellStyle name="Ausgabe 3 6 6 3 5" xfId="27166" xr:uid="{00000000-0005-0000-0000-00001D180000}"/>
    <cellStyle name="Ausgabe 3 6 6 4" xfId="5020" xr:uid="{00000000-0005-0000-0000-00001E180000}"/>
    <cellStyle name="Ausgabe 3 6 6 4 2" xfId="16748" xr:uid="{00000000-0005-0000-0000-00001F180000}"/>
    <cellStyle name="Ausgabe 3 6 6 4 3" xfId="28475" xr:uid="{00000000-0005-0000-0000-000020180000}"/>
    <cellStyle name="Ausgabe 3 6 6 5" xfId="8925" xr:uid="{00000000-0005-0000-0000-000021180000}"/>
    <cellStyle name="Ausgabe 3 6 6 5 2" xfId="20653" xr:uid="{00000000-0005-0000-0000-000022180000}"/>
    <cellStyle name="Ausgabe 3 6 6 5 3" xfId="32380" xr:uid="{00000000-0005-0000-0000-000023180000}"/>
    <cellStyle name="Ausgabe 3 6 6 6" xfId="12843" xr:uid="{00000000-0005-0000-0000-000024180000}"/>
    <cellStyle name="Ausgabe 3 6 6 7" xfId="24570" xr:uid="{00000000-0005-0000-0000-000025180000}"/>
    <cellStyle name="Ausgabe 3 6 7" xfId="1555" xr:uid="{00000000-0005-0000-0000-000026180000}"/>
    <cellStyle name="Ausgabe 3 6 7 2" xfId="5460" xr:uid="{00000000-0005-0000-0000-000027180000}"/>
    <cellStyle name="Ausgabe 3 6 7 2 2" xfId="17188" xr:uid="{00000000-0005-0000-0000-000028180000}"/>
    <cellStyle name="Ausgabe 3 6 7 2 3" xfId="28915" xr:uid="{00000000-0005-0000-0000-000029180000}"/>
    <cellStyle name="Ausgabe 3 6 7 3" xfId="9365" xr:uid="{00000000-0005-0000-0000-00002A180000}"/>
    <cellStyle name="Ausgabe 3 6 7 3 2" xfId="21093" xr:uid="{00000000-0005-0000-0000-00002B180000}"/>
    <cellStyle name="Ausgabe 3 6 7 3 3" xfId="32820" xr:uid="{00000000-0005-0000-0000-00002C180000}"/>
    <cellStyle name="Ausgabe 3 6 7 4" xfId="13283" xr:uid="{00000000-0005-0000-0000-00002D180000}"/>
    <cellStyle name="Ausgabe 3 6 7 5" xfId="25010" xr:uid="{00000000-0005-0000-0000-00002E180000}"/>
    <cellStyle name="Ausgabe 3 6 8" xfId="2853" xr:uid="{00000000-0005-0000-0000-00002F180000}"/>
    <cellStyle name="Ausgabe 3 6 8 2" xfId="6758" xr:uid="{00000000-0005-0000-0000-000030180000}"/>
    <cellStyle name="Ausgabe 3 6 8 2 2" xfId="18486" xr:uid="{00000000-0005-0000-0000-000031180000}"/>
    <cellStyle name="Ausgabe 3 6 8 2 3" xfId="30213" xr:uid="{00000000-0005-0000-0000-000032180000}"/>
    <cellStyle name="Ausgabe 3 6 8 3" xfId="10663" xr:uid="{00000000-0005-0000-0000-000033180000}"/>
    <cellStyle name="Ausgabe 3 6 8 3 2" xfId="22391" xr:uid="{00000000-0005-0000-0000-000034180000}"/>
    <cellStyle name="Ausgabe 3 6 8 3 3" xfId="34118" xr:uid="{00000000-0005-0000-0000-000035180000}"/>
    <cellStyle name="Ausgabe 3 6 8 4" xfId="14581" xr:uid="{00000000-0005-0000-0000-000036180000}"/>
    <cellStyle name="Ausgabe 3 6 8 5" xfId="26308" xr:uid="{00000000-0005-0000-0000-000037180000}"/>
    <cellStyle name="Ausgabe 3 6 9" xfId="4162" xr:uid="{00000000-0005-0000-0000-000038180000}"/>
    <cellStyle name="Ausgabe 3 6 9 2" xfId="15890" xr:uid="{00000000-0005-0000-0000-000039180000}"/>
    <cellStyle name="Ausgabe 3 6 9 3" xfId="27617" xr:uid="{00000000-0005-0000-0000-00003A180000}"/>
    <cellStyle name="Ausgabe 3 7" xfId="220" xr:uid="{00000000-0005-0000-0000-00003B180000}"/>
    <cellStyle name="Ausgabe 3 7 2" xfId="649" xr:uid="{00000000-0005-0000-0000-00003C180000}"/>
    <cellStyle name="Ausgabe 3 7 2 2" xfId="1947" xr:uid="{00000000-0005-0000-0000-00003D180000}"/>
    <cellStyle name="Ausgabe 3 7 2 2 2" xfId="5852" xr:uid="{00000000-0005-0000-0000-00003E180000}"/>
    <cellStyle name="Ausgabe 3 7 2 2 2 2" xfId="17580" xr:uid="{00000000-0005-0000-0000-00003F180000}"/>
    <cellStyle name="Ausgabe 3 7 2 2 2 3" xfId="29307" xr:uid="{00000000-0005-0000-0000-000040180000}"/>
    <cellStyle name="Ausgabe 3 7 2 2 3" xfId="9757" xr:uid="{00000000-0005-0000-0000-000041180000}"/>
    <cellStyle name="Ausgabe 3 7 2 2 3 2" xfId="21485" xr:uid="{00000000-0005-0000-0000-000042180000}"/>
    <cellStyle name="Ausgabe 3 7 2 2 3 3" xfId="33212" xr:uid="{00000000-0005-0000-0000-000043180000}"/>
    <cellStyle name="Ausgabe 3 7 2 2 4" xfId="13675" xr:uid="{00000000-0005-0000-0000-000044180000}"/>
    <cellStyle name="Ausgabe 3 7 2 2 5" xfId="25402" xr:uid="{00000000-0005-0000-0000-000045180000}"/>
    <cellStyle name="Ausgabe 3 7 2 3" xfId="3245" xr:uid="{00000000-0005-0000-0000-000046180000}"/>
    <cellStyle name="Ausgabe 3 7 2 3 2" xfId="7150" xr:uid="{00000000-0005-0000-0000-000047180000}"/>
    <cellStyle name="Ausgabe 3 7 2 3 2 2" xfId="18878" xr:uid="{00000000-0005-0000-0000-000048180000}"/>
    <cellStyle name="Ausgabe 3 7 2 3 2 3" xfId="30605" xr:uid="{00000000-0005-0000-0000-000049180000}"/>
    <cellStyle name="Ausgabe 3 7 2 3 3" xfId="11055" xr:uid="{00000000-0005-0000-0000-00004A180000}"/>
    <cellStyle name="Ausgabe 3 7 2 3 3 2" xfId="22783" xr:uid="{00000000-0005-0000-0000-00004B180000}"/>
    <cellStyle name="Ausgabe 3 7 2 3 3 3" xfId="34510" xr:uid="{00000000-0005-0000-0000-00004C180000}"/>
    <cellStyle name="Ausgabe 3 7 2 3 4" xfId="14973" xr:uid="{00000000-0005-0000-0000-00004D180000}"/>
    <cellStyle name="Ausgabe 3 7 2 3 5" xfId="26700" xr:uid="{00000000-0005-0000-0000-00004E180000}"/>
    <cellStyle name="Ausgabe 3 7 2 4" xfId="4554" xr:uid="{00000000-0005-0000-0000-00004F180000}"/>
    <cellStyle name="Ausgabe 3 7 2 4 2" xfId="16282" xr:uid="{00000000-0005-0000-0000-000050180000}"/>
    <cellStyle name="Ausgabe 3 7 2 4 3" xfId="28009" xr:uid="{00000000-0005-0000-0000-000051180000}"/>
    <cellStyle name="Ausgabe 3 7 2 5" xfId="8459" xr:uid="{00000000-0005-0000-0000-000052180000}"/>
    <cellStyle name="Ausgabe 3 7 2 5 2" xfId="20187" xr:uid="{00000000-0005-0000-0000-000053180000}"/>
    <cellStyle name="Ausgabe 3 7 2 5 3" xfId="31914" xr:uid="{00000000-0005-0000-0000-000054180000}"/>
    <cellStyle name="Ausgabe 3 7 2 6" xfId="12377" xr:uid="{00000000-0005-0000-0000-000055180000}"/>
    <cellStyle name="Ausgabe 3 7 2 7" xfId="24104" xr:uid="{00000000-0005-0000-0000-000056180000}"/>
    <cellStyle name="Ausgabe 3 7 3" xfId="1078" xr:uid="{00000000-0005-0000-0000-000057180000}"/>
    <cellStyle name="Ausgabe 3 7 3 2" xfId="2376" xr:uid="{00000000-0005-0000-0000-000058180000}"/>
    <cellStyle name="Ausgabe 3 7 3 2 2" xfId="6281" xr:uid="{00000000-0005-0000-0000-000059180000}"/>
    <cellStyle name="Ausgabe 3 7 3 2 2 2" xfId="18009" xr:uid="{00000000-0005-0000-0000-00005A180000}"/>
    <cellStyle name="Ausgabe 3 7 3 2 2 3" xfId="29736" xr:uid="{00000000-0005-0000-0000-00005B180000}"/>
    <cellStyle name="Ausgabe 3 7 3 2 3" xfId="10186" xr:uid="{00000000-0005-0000-0000-00005C180000}"/>
    <cellStyle name="Ausgabe 3 7 3 2 3 2" xfId="21914" xr:uid="{00000000-0005-0000-0000-00005D180000}"/>
    <cellStyle name="Ausgabe 3 7 3 2 3 3" xfId="33641" xr:uid="{00000000-0005-0000-0000-00005E180000}"/>
    <cellStyle name="Ausgabe 3 7 3 2 4" xfId="14104" xr:uid="{00000000-0005-0000-0000-00005F180000}"/>
    <cellStyle name="Ausgabe 3 7 3 2 5" xfId="25831" xr:uid="{00000000-0005-0000-0000-000060180000}"/>
    <cellStyle name="Ausgabe 3 7 3 3" xfId="3674" xr:uid="{00000000-0005-0000-0000-000061180000}"/>
    <cellStyle name="Ausgabe 3 7 3 3 2" xfId="7579" xr:uid="{00000000-0005-0000-0000-000062180000}"/>
    <cellStyle name="Ausgabe 3 7 3 3 2 2" xfId="19307" xr:uid="{00000000-0005-0000-0000-000063180000}"/>
    <cellStyle name="Ausgabe 3 7 3 3 2 3" xfId="31034" xr:uid="{00000000-0005-0000-0000-000064180000}"/>
    <cellStyle name="Ausgabe 3 7 3 3 3" xfId="11484" xr:uid="{00000000-0005-0000-0000-000065180000}"/>
    <cellStyle name="Ausgabe 3 7 3 3 3 2" xfId="23212" xr:uid="{00000000-0005-0000-0000-000066180000}"/>
    <cellStyle name="Ausgabe 3 7 3 3 3 3" xfId="34939" xr:uid="{00000000-0005-0000-0000-000067180000}"/>
    <cellStyle name="Ausgabe 3 7 3 3 4" xfId="15402" xr:uid="{00000000-0005-0000-0000-000068180000}"/>
    <cellStyle name="Ausgabe 3 7 3 3 5" xfId="27129" xr:uid="{00000000-0005-0000-0000-000069180000}"/>
    <cellStyle name="Ausgabe 3 7 3 4" xfId="4983" xr:uid="{00000000-0005-0000-0000-00006A180000}"/>
    <cellStyle name="Ausgabe 3 7 3 4 2" xfId="16711" xr:uid="{00000000-0005-0000-0000-00006B180000}"/>
    <cellStyle name="Ausgabe 3 7 3 4 3" xfId="28438" xr:uid="{00000000-0005-0000-0000-00006C180000}"/>
    <cellStyle name="Ausgabe 3 7 3 5" xfId="8888" xr:uid="{00000000-0005-0000-0000-00006D180000}"/>
    <cellStyle name="Ausgabe 3 7 3 5 2" xfId="20616" xr:uid="{00000000-0005-0000-0000-00006E180000}"/>
    <cellStyle name="Ausgabe 3 7 3 5 3" xfId="32343" xr:uid="{00000000-0005-0000-0000-00006F180000}"/>
    <cellStyle name="Ausgabe 3 7 3 6" xfId="12806" xr:uid="{00000000-0005-0000-0000-000070180000}"/>
    <cellStyle name="Ausgabe 3 7 3 7" xfId="24533" xr:uid="{00000000-0005-0000-0000-000071180000}"/>
    <cellStyle name="Ausgabe 3 7 4" xfId="1518" xr:uid="{00000000-0005-0000-0000-000072180000}"/>
    <cellStyle name="Ausgabe 3 7 4 2" xfId="5423" xr:uid="{00000000-0005-0000-0000-000073180000}"/>
    <cellStyle name="Ausgabe 3 7 4 2 2" xfId="17151" xr:uid="{00000000-0005-0000-0000-000074180000}"/>
    <cellStyle name="Ausgabe 3 7 4 2 3" xfId="28878" xr:uid="{00000000-0005-0000-0000-000075180000}"/>
    <cellStyle name="Ausgabe 3 7 4 3" xfId="9328" xr:uid="{00000000-0005-0000-0000-000076180000}"/>
    <cellStyle name="Ausgabe 3 7 4 3 2" xfId="21056" xr:uid="{00000000-0005-0000-0000-000077180000}"/>
    <cellStyle name="Ausgabe 3 7 4 3 3" xfId="32783" xr:uid="{00000000-0005-0000-0000-000078180000}"/>
    <cellStyle name="Ausgabe 3 7 4 4" xfId="13246" xr:uid="{00000000-0005-0000-0000-000079180000}"/>
    <cellStyle name="Ausgabe 3 7 4 5" xfId="24973" xr:uid="{00000000-0005-0000-0000-00007A180000}"/>
    <cellStyle name="Ausgabe 3 7 5" xfId="2816" xr:uid="{00000000-0005-0000-0000-00007B180000}"/>
    <cellStyle name="Ausgabe 3 7 5 2" xfId="6721" xr:uid="{00000000-0005-0000-0000-00007C180000}"/>
    <cellStyle name="Ausgabe 3 7 5 2 2" xfId="18449" xr:uid="{00000000-0005-0000-0000-00007D180000}"/>
    <cellStyle name="Ausgabe 3 7 5 2 3" xfId="30176" xr:uid="{00000000-0005-0000-0000-00007E180000}"/>
    <cellStyle name="Ausgabe 3 7 5 3" xfId="10626" xr:uid="{00000000-0005-0000-0000-00007F180000}"/>
    <cellStyle name="Ausgabe 3 7 5 3 2" xfId="22354" xr:uid="{00000000-0005-0000-0000-000080180000}"/>
    <cellStyle name="Ausgabe 3 7 5 3 3" xfId="34081" xr:uid="{00000000-0005-0000-0000-000081180000}"/>
    <cellStyle name="Ausgabe 3 7 5 4" xfId="14544" xr:uid="{00000000-0005-0000-0000-000082180000}"/>
    <cellStyle name="Ausgabe 3 7 5 5" xfId="26271" xr:uid="{00000000-0005-0000-0000-000083180000}"/>
    <cellStyle name="Ausgabe 3 7 6" xfId="4125" xr:uid="{00000000-0005-0000-0000-000084180000}"/>
    <cellStyle name="Ausgabe 3 7 6 2" xfId="15853" xr:uid="{00000000-0005-0000-0000-000085180000}"/>
    <cellStyle name="Ausgabe 3 7 6 3" xfId="27580" xr:uid="{00000000-0005-0000-0000-000086180000}"/>
    <cellStyle name="Ausgabe 3 7 7" xfId="8030" xr:uid="{00000000-0005-0000-0000-000087180000}"/>
    <cellStyle name="Ausgabe 3 7 7 2" xfId="19758" xr:uid="{00000000-0005-0000-0000-000088180000}"/>
    <cellStyle name="Ausgabe 3 7 7 3" xfId="31485" xr:uid="{00000000-0005-0000-0000-000089180000}"/>
    <cellStyle name="Ausgabe 3 7 8" xfId="11948" xr:uid="{00000000-0005-0000-0000-00008A180000}"/>
    <cellStyle name="Ausgabe 3 7 9" xfId="23675" xr:uid="{00000000-0005-0000-0000-00008B180000}"/>
    <cellStyle name="Ausgabe 3 8" xfId="250" xr:uid="{00000000-0005-0000-0000-00008C180000}"/>
    <cellStyle name="Ausgabe 3 8 2" xfId="679" xr:uid="{00000000-0005-0000-0000-00008D180000}"/>
    <cellStyle name="Ausgabe 3 8 2 2" xfId="1977" xr:uid="{00000000-0005-0000-0000-00008E180000}"/>
    <cellStyle name="Ausgabe 3 8 2 2 2" xfId="5882" xr:uid="{00000000-0005-0000-0000-00008F180000}"/>
    <cellStyle name="Ausgabe 3 8 2 2 2 2" xfId="17610" xr:uid="{00000000-0005-0000-0000-000090180000}"/>
    <cellStyle name="Ausgabe 3 8 2 2 2 3" xfId="29337" xr:uid="{00000000-0005-0000-0000-000091180000}"/>
    <cellStyle name="Ausgabe 3 8 2 2 3" xfId="9787" xr:uid="{00000000-0005-0000-0000-000092180000}"/>
    <cellStyle name="Ausgabe 3 8 2 2 3 2" xfId="21515" xr:uid="{00000000-0005-0000-0000-000093180000}"/>
    <cellStyle name="Ausgabe 3 8 2 2 3 3" xfId="33242" xr:uid="{00000000-0005-0000-0000-000094180000}"/>
    <cellStyle name="Ausgabe 3 8 2 2 4" xfId="13705" xr:uid="{00000000-0005-0000-0000-000095180000}"/>
    <cellStyle name="Ausgabe 3 8 2 2 5" xfId="25432" xr:uid="{00000000-0005-0000-0000-000096180000}"/>
    <cellStyle name="Ausgabe 3 8 2 3" xfId="3275" xr:uid="{00000000-0005-0000-0000-000097180000}"/>
    <cellStyle name="Ausgabe 3 8 2 3 2" xfId="7180" xr:uid="{00000000-0005-0000-0000-000098180000}"/>
    <cellStyle name="Ausgabe 3 8 2 3 2 2" xfId="18908" xr:uid="{00000000-0005-0000-0000-000099180000}"/>
    <cellStyle name="Ausgabe 3 8 2 3 2 3" xfId="30635" xr:uid="{00000000-0005-0000-0000-00009A180000}"/>
    <cellStyle name="Ausgabe 3 8 2 3 3" xfId="11085" xr:uid="{00000000-0005-0000-0000-00009B180000}"/>
    <cellStyle name="Ausgabe 3 8 2 3 3 2" xfId="22813" xr:uid="{00000000-0005-0000-0000-00009C180000}"/>
    <cellStyle name="Ausgabe 3 8 2 3 3 3" xfId="34540" xr:uid="{00000000-0005-0000-0000-00009D180000}"/>
    <cellStyle name="Ausgabe 3 8 2 3 4" xfId="15003" xr:uid="{00000000-0005-0000-0000-00009E180000}"/>
    <cellStyle name="Ausgabe 3 8 2 3 5" xfId="26730" xr:uid="{00000000-0005-0000-0000-00009F180000}"/>
    <cellStyle name="Ausgabe 3 8 2 4" xfId="4584" xr:uid="{00000000-0005-0000-0000-0000A0180000}"/>
    <cellStyle name="Ausgabe 3 8 2 4 2" xfId="16312" xr:uid="{00000000-0005-0000-0000-0000A1180000}"/>
    <cellStyle name="Ausgabe 3 8 2 4 3" xfId="28039" xr:uid="{00000000-0005-0000-0000-0000A2180000}"/>
    <cellStyle name="Ausgabe 3 8 2 5" xfId="8489" xr:uid="{00000000-0005-0000-0000-0000A3180000}"/>
    <cellStyle name="Ausgabe 3 8 2 5 2" xfId="20217" xr:uid="{00000000-0005-0000-0000-0000A4180000}"/>
    <cellStyle name="Ausgabe 3 8 2 5 3" xfId="31944" xr:uid="{00000000-0005-0000-0000-0000A5180000}"/>
    <cellStyle name="Ausgabe 3 8 2 6" xfId="12407" xr:uid="{00000000-0005-0000-0000-0000A6180000}"/>
    <cellStyle name="Ausgabe 3 8 2 7" xfId="24134" xr:uid="{00000000-0005-0000-0000-0000A7180000}"/>
    <cellStyle name="Ausgabe 3 8 3" xfId="1108" xr:uid="{00000000-0005-0000-0000-0000A8180000}"/>
    <cellStyle name="Ausgabe 3 8 3 2" xfId="2406" xr:uid="{00000000-0005-0000-0000-0000A9180000}"/>
    <cellStyle name="Ausgabe 3 8 3 2 2" xfId="6311" xr:uid="{00000000-0005-0000-0000-0000AA180000}"/>
    <cellStyle name="Ausgabe 3 8 3 2 2 2" xfId="18039" xr:uid="{00000000-0005-0000-0000-0000AB180000}"/>
    <cellStyle name="Ausgabe 3 8 3 2 2 3" xfId="29766" xr:uid="{00000000-0005-0000-0000-0000AC180000}"/>
    <cellStyle name="Ausgabe 3 8 3 2 3" xfId="10216" xr:uid="{00000000-0005-0000-0000-0000AD180000}"/>
    <cellStyle name="Ausgabe 3 8 3 2 3 2" xfId="21944" xr:uid="{00000000-0005-0000-0000-0000AE180000}"/>
    <cellStyle name="Ausgabe 3 8 3 2 3 3" xfId="33671" xr:uid="{00000000-0005-0000-0000-0000AF180000}"/>
    <cellStyle name="Ausgabe 3 8 3 2 4" xfId="14134" xr:uid="{00000000-0005-0000-0000-0000B0180000}"/>
    <cellStyle name="Ausgabe 3 8 3 2 5" xfId="25861" xr:uid="{00000000-0005-0000-0000-0000B1180000}"/>
    <cellStyle name="Ausgabe 3 8 3 3" xfId="3704" xr:uid="{00000000-0005-0000-0000-0000B2180000}"/>
    <cellStyle name="Ausgabe 3 8 3 3 2" xfId="7609" xr:uid="{00000000-0005-0000-0000-0000B3180000}"/>
    <cellStyle name="Ausgabe 3 8 3 3 2 2" xfId="19337" xr:uid="{00000000-0005-0000-0000-0000B4180000}"/>
    <cellStyle name="Ausgabe 3 8 3 3 2 3" xfId="31064" xr:uid="{00000000-0005-0000-0000-0000B5180000}"/>
    <cellStyle name="Ausgabe 3 8 3 3 3" xfId="11514" xr:uid="{00000000-0005-0000-0000-0000B6180000}"/>
    <cellStyle name="Ausgabe 3 8 3 3 3 2" xfId="23242" xr:uid="{00000000-0005-0000-0000-0000B7180000}"/>
    <cellStyle name="Ausgabe 3 8 3 3 3 3" xfId="34969" xr:uid="{00000000-0005-0000-0000-0000B8180000}"/>
    <cellStyle name="Ausgabe 3 8 3 3 4" xfId="15432" xr:uid="{00000000-0005-0000-0000-0000B9180000}"/>
    <cellStyle name="Ausgabe 3 8 3 3 5" xfId="27159" xr:uid="{00000000-0005-0000-0000-0000BA180000}"/>
    <cellStyle name="Ausgabe 3 8 3 4" xfId="5013" xr:uid="{00000000-0005-0000-0000-0000BB180000}"/>
    <cellStyle name="Ausgabe 3 8 3 4 2" xfId="16741" xr:uid="{00000000-0005-0000-0000-0000BC180000}"/>
    <cellStyle name="Ausgabe 3 8 3 4 3" xfId="28468" xr:uid="{00000000-0005-0000-0000-0000BD180000}"/>
    <cellStyle name="Ausgabe 3 8 3 5" xfId="8918" xr:uid="{00000000-0005-0000-0000-0000BE180000}"/>
    <cellStyle name="Ausgabe 3 8 3 5 2" xfId="20646" xr:uid="{00000000-0005-0000-0000-0000BF180000}"/>
    <cellStyle name="Ausgabe 3 8 3 5 3" xfId="32373" xr:uid="{00000000-0005-0000-0000-0000C0180000}"/>
    <cellStyle name="Ausgabe 3 8 3 6" xfId="12836" xr:uid="{00000000-0005-0000-0000-0000C1180000}"/>
    <cellStyle name="Ausgabe 3 8 3 7" xfId="24563" xr:uid="{00000000-0005-0000-0000-0000C2180000}"/>
    <cellStyle name="Ausgabe 3 8 4" xfId="1548" xr:uid="{00000000-0005-0000-0000-0000C3180000}"/>
    <cellStyle name="Ausgabe 3 8 4 2" xfId="5453" xr:uid="{00000000-0005-0000-0000-0000C4180000}"/>
    <cellStyle name="Ausgabe 3 8 4 2 2" xfId="17181" xr:uid="{00000000-0005-0000-0000-0000C5180000}"/>
    <cellStyle name="Ausgabe 3 8 4 2 3" xfId="28908" xr:uid="{00000000-0005-0000-0000-0000C6180000}"/>
    <cellStyle name="Ausgabe 3 8 4 3" xfId="9358" xr:uid="{00000000-0005-0000-0000-0000C7180000}"/>
    <cellStyle name="Ausgabe 3 8 4 3 2" xfId="21086" xr:uid="{00000000-0005-0000-0000-0000C8180000}"/>
    <cellStyle name="Ausgabe 3 8 4 3 3" xfId="32813" xr:uid="{00000000-0005-0000-0000-0000C9180000}"/>
    <cellStyle name="Ausgabe 3 8 4 4" xfId="13276" xr:uid="{00000000-0005-0000-0000-0000CA180000}"/>
    <cellStyle name="Ausgabe 3 8 4 5" xfId="25003" xr:uid="{00000000-0005-0000-0000-0000CB180000}"/>
    <cellStyle name="Ausgabe 3 8 5" xfId="2846" xr:uid="{00000000-0005-0000-0000-0000CC180000}"/>
    <cellStyle name="Ausgabe 3 8 5 2" xfId="6751" xr:uid="{00000000-0005-0000-0000-0000CD180000}"/>
    <cellStyle name="Ausgabe 3 8 5 2 2" xfId="18479" xr:uid="{00000000-0005-0000-0000-0000CE180000}"/>
    <cellStyle name="Ausgabe 3 8 5 2 3" xfId="30206" xr:uid="{00000000-0005-0000-0000-0000CF180000}"/>
    <cellStyle name="Ausgabe 3 8 5 3" xfId="10656" xr:uid="{00000000-0005-0000-0000-0000D0180000}"/>
    <cellStyle name="Ausgabe 3 8 5 3 2" xfId="22384" xr:uid="{00000000-0005-0000-0000-0000D1180000}"/>
    <cellStyle name="Ausgabe 3 8 5 3 3" xfId="34111" xr:uid="{00000000-0005-0000-0000-0000D2180000}"/>
    <cellStyle name="Ausgabe 3 8 5 4" xfId="14574" xr:uid="{00000000-0005-0000-0000-0000D3180000}"/>
    <cellStyle name="Ausgabe 3 8 5 5" xfId="26301" xr:uid="{00000000-0005-0000-0000-0000D4180000}"/>
    <cellStyle name="Ausgabe 3 8 6" xfId="4155" xr:uid="{00000000-0005-0000-0000-0000D5180000}"/>
    <cellStyle name="Ausgabe 3 8 6 2" xfId="15883" xr:uid="{00000000-0005-0000-0000-0000D6180000}"/>
    <cellStyle name="Ausgabe 3 8 6 3" xfId="27610" xr:uid="{00000000-0005-0000-0000-0000D7180000}"/>
    <cellStyle name="Ausgabe 3 8 7" xfId="8060" xr:uid="{00000000-0005-0000-0000-0000D8180000}"/>
    <cellStyle name="Ausgabe 3 8 7 2" xfId="19788" xr:uid="{00000000-0005-0000-0000-0000D9180000}"/>
    <cellStyle name="Ausgabe 3 8 7 3" xfId="31515" xr:uid="{00000000-0005-0000-0000-0000DA180000}"/>
    <cellStyle name="Ausgabe 3 8 8" xfId="11978" xr:uid="{00000000-0005-0000-0000-0000DB180000}"/>
    <cellStyle name="Ausgabe 3 8 9" xfId="23705" xr:uid="{00000000-0005-0000-0000-0000DC180000}"/>
    <cellStyle name="Ausgabe 3 9" xfId="276" xr:uid="{00000000-0005-0000-0000-0000DD180000}"/>
    <cellStyle name="Ausgabe 3 9 2" xfId="705" xr:uid="{00000000-0005-0000-0000-0000DE180000}"/>
    <cellStyle name="Ausgabe 3 9 2 2" xfId="2003" xr:uid="{00000000-0005-0000-0000-0000DF180000}"/>
    <cellStyle name="Ausgabe 3 9 2 2 2" xfId="5908" xr:uid="{00000000-0005-0000-0000-0000E0180000}"/>
    <cellStyle name="Ausgabe 3 9 2 2 2 2" xfId="17636" xr:uid="{00000000-0005-0000-0000-0000E1180000}"/>
    <cellStyle name="Ausgabe 3 9 2 2 2 3" xfId="29363" xr:uid="{00000000-0005-0000-0000-0000E2180000}"/>
    <cellStyle name="Ausgabe 3 9 2 2 3" xfId="9813" xr:uid="{00000000-0005-0000-0000-0000E3180000}"/>
    <cellStyle name="Ausgabe 3 9 2 2 3 2" xfId="21541" xr:uid="{00000000-0005-0000-0000-0000E4180000}"/>
    <cellStyle name="Ausgabe 3 9 2 2 3 3" xfId="33268" xr:uid="{00000000-0005-0000-0000-0000E5180000}"/>
    <cellStyle name="Ausgabe 3 9 2 2 4" xfId="13731" xr:uid="{00000000-0005-0000-0000-0000E6180000}"/>
    <cellStyle name="Ausgabe 3 9 2 2 5" xfId="25458" xr:uid="{00000000-0005-0000-0000-0000E7180000}"/>
    <cellStyle name="Ausgabe 3 9 2 3" xfId="3301" xr:uid="{00000000-0005-0000-0000-0000E8180000}"/>
    <cellStyle name="Ausgabe 3 9 2 3 2" xfId="7206" xr:uid="{00000000-0005-0000-0000-0000E9180000}"/>
    <cellStyle name="Ausgabe 3 9 2 3 2 2" xfId="18934" xr:uid="{00000000-0005-0000-0000-0000EA180000}"/>
    <cellStyle name="Ausgabe 3 9 2 3 2 3" xfId="30661" xr:uid="{00000000-0005-0000-0000-0000EB180000}"/>
    <cellStyle name="Ausgabe 3 9 2 3 3" xfId="11111" xr:uid="{00000000-0005-0000-0000-0000EC180000}"/>
    <cellStyle name="Ausgabe 3 9 2 3 3 2" xfId="22839" xr:uid="{00000000-0005-0000-0000-0000ED180000}"/>
    <cellStyle name="Ausgabe 3 9 2 3 3 3" xfId="34566" xr:uid="{00000000-0005-0000-0000-0000EE180000}"/>
    <cellStyle name="Ausgabe 3 9 2 3 4" xfId="15029" xr:uid="{00000000-0005-0000-0000-0000EF180000}"/>
    <cellStyle name="Ausgabe 3 9 2 3 5" xfId="26756" xr:uid="{00000000-0005-0000-0000-0000F0180000}"/>
    <cellStyle name="Ausgabe 3 9 2 4" xfId="4610" xr:uid="{00000000-0005-0000-0000-0000F1180000}"/>
    <cellStyle name="Ausgabe 3 9 2 4 2" xfId="16338" xr:uid="{00000000-0005-0000-0000-0000F2180000}"/>
    <cellStyle name="Ausgabe 3 9 2 4 3" xfId="28065" xr:uid="{00000000-0005-0000-0000-0000F3180000}"/>
    <cellStyle name="Ausgabe 3 9 2 5" xfId="8515" xr:uid="{00000000-0005-0000-0000-0000F4180000}"/>
    <cellStyle name="Ausgabe 3 9 2 5 2" xfId="20243" xr:uid="{00000000-0005-0000-0000-0000F5180000}"/>
    <cellStyle name="Ausgabe 3 9 2 5 3" xfId="31970" xr:uid="{00000000-0005-0000-0000-0000F6180000}"/>
    <cellStyle name="Ausgabe 3 9 2 6" xfId="12433" xr:uid="{00000000-0005-0000-0000-0000F7180000}"/>
    <cellStyle name="Ausgabe 3 9 2 7" xfId="24160" xr:uid="{00000000-0005-0000-0000-0000F8180000}"/>
    <cellStyle name="Ausgabe 3 9 3" xfId="1134" xr:uid="{00000000-0005-0000-0000-0000F9180000}"/>
    <cellStyle name="Ausgabe 3 9 3 2" xfId="2432" xr:uid="{00000000-0005-0000-0000-0000FA180000}"/>
    <cellStyle name="Ausgabe 3 9 3 2 2" xfId="6337" xr:uid="{00000000-0005-0000-0000-0000FB180000}"/>
    <cellStyle name="Ausgabe 3 9 3 2 2 2" xfId="18065" xr:uid="{00000000-0005-0000-0000-0000FC180000}"/>
    <cellStyle name="Ausgabe 3 9 3 2 2 3" xfId="29792" xr:uid="{00000000-0005-0000-0000-0000FD180000}"/>
    <cellStyle name="Ausgabe 3 9 3 2 3" xfId="10242" xr:uid="{00000000-0005-0000-0000-0000FE180000}"/>
    <cellStyle name="Ausgabe 3 9 3 2 3 2" xfId="21970" xr:uid="{00000000-0005-0000-0000-0000FF180000}"/>
    <cellStyle name="Ausgabe 3 9 3 2 3 3" xfId="33697" xr:uid="{00000000-0005-0000-0000-000000190000}"/>
    <cellStyle name="Ausgabe 3 9 3 2 4" xfId="14160" xr:uid="{00000000-0005-0000-0000-000001190000}"/>
    <cellStyle name="Ausgabe 3 9 3 2 5" xfId="25887" xr:uid="{00000000-0005-0000-0000-000002190000}"/>
    <cellStyle name="Ausgabe 3 9 3 3" xfId="3730" xr:uid="{00000000-0005-0000-0000-000003190000}"/>
    <cellStyle name="Ausgabe 3 9 3 3 2" xfId="7635" xr:uid="{00000000-0005-0000-0000-000004190000}"/>
    <cellStyle name="Ausgabe 3 9 3 3 2 2" xfId="19363" xr:uid="{00000000-0005-0000-0000-000005190000}"/>
    <cellStyle name="Ausgabe 3 9 3 3 2 3" xfId="31090" xr:uid="{00000000-0005-0000-0000-000006190000}"/>
    <cellStyle name="Ausgabe 3 9 3 3 3" xfId="11540" xr:uid="{00000000-0005-0000-0000-000007190000}"/>
    <cellStyle name="Ausgabe 3 9 3 3 3 2" xfId="23268" xr:uid="{00000000-0005-0000-0000-000008190000}"/>
    <cellStyle name="Ausgabe 3 9 3 3 3 3" xfId="34995" xr:uid="{00000000-0005-0000-0000-000009190000}"/>
    <cellStyle name="Ausgabe 3 9 3 3 4" xfId="15458" xr:uid="{00000000-0005-0000-0000-00000A190000}"/>
    <cellStyle name="Ausgabe 3 9 3 3 5" xfId="27185" xr:uid="{00000000-0005-0000-0000-00000B190000}"/>
    <cellStyle name="Ausgabe 3 9 3 4" xfId="5039" xr:uid="{00000000-0005-0000-0000-00000C190000}"/>
    <cellStyle name="Ausgabe 3 9 3 4 2" xfId="16767" xr:uid="{00000000-0005-0000-0000-00000D190000}"/>
    <cellStyle name="Ausgabe 3 9 3 4 3" xfId="28494" xr:uid="{00000000-0005-0000-0000-00000E190000}"/>
    <cellStyle name="Ausgabe 3 9 3 5" xfId="8944" xr:uid="{00000000-0005-0000-0000-00000F190000}"/>
    <cellStyle name="Ausgabe 3 9 3 5 2" xfId="20672" xr:uid="{00000000-0005-0000-0000-000010190000}"/>
    <cellStyle name="Ausgabe 3 9 3 5 3" xfId="32399" xr:uid="{00000000-0005-0000-0000-000011190000}"/>
    <cellStyle name="Ausgabe 3 9 3 6" xfId="12862" xr:uid="{00000000-0005-0000-0000-000012190000}"/>
    <cellStyle name="Ausgabe 3 9 3 7" xfId="24589" xr:uid="{00000000-0005-0000-0000-000013190000}"/>
    <cellStyle name="Ausgabe 3 9 4" xfId="1574" xr:uid="{00000000-0005-0000-0000-000014190000}"/>
    <cellStyle name="Ausgabe 3 9 4 2" xfId="5479" xr:uid="{00000000-0005-0000-0000-000015190000}"/>
    <cellStyle name="Ausgabe 3 9 4 2 2" xfId="17207" xr:uid="{00000000-0005-0000-0000-000016190000}"/>
    <cellStyle name="Ausgabe 3 9 4 2 3" xfId="28934" xr:uid="{00000000-0005-0000-0000-000017190000}"/>
    <cellStyle name="Ausgabe 3 9 4 3" xfId="9384" xr:uid="{00000000-0005-0000-0000-000018190000}"/>
    <cellStyle name="Ausgabe 3 9 4 3 2" xfId="21112" xr:uid="{00000000-0005-0000-0000-000019190000}"/>
    <cellStyle name="Ausgabe 3 9 4 3 3" xfId="32839" xr:uid="{00000000-0005-0000-0000-00001A190000}"/>
    <cellStyle name="Ausgabe 3 9 4 4" xfId="13302" xr:uid="{00000000-0005-0000-0000-00001B190000}"/>
    <cellStyle name="Ausgabe 3 9 4 5" xfId="25029" xr:uid="{00000000-0005-0000-0000-00001C190000}"/>
    <cellStyle name="Ausgabe 3 9 5" xfId="2872" xr:uid="{00000000-0005-0000-0000-00001D190000}"/>
    <cellStyle name="Ausgabe 3 9 5 2" xfId="6777" xr:uid="{00000000-0005-0000-0000-00001E190000}"/>
    <cellStyle name="Ausgabe 3 9 5 2 2" xfId="18505" xr:uid="{00000000-0005-0000-0000-00001F190000}"/>
    <cellStyle name="Ausgabe 3 9 5 2 3" xfId="30232" xr:uid="{00000000-0005-0000-0000-000020190000}"/>
    <cellStyle name="Ausgabe 3 9 5 3" xfId="10682" xr:uid="{00000000-0005-0000-0000-000021190000}"/>
    <cellStyle name="Ausgabe 3 9 5 3 2" xfId="22410" xr:uid="{00000000-0005-0000-0000-000022190000}"/>
    <cellStyle name="Ausgabe 3 9 5 3 3" xfId="34137" xr:uid="{00000000-0005-0000-0000-000023190000}"/>
    <cellStyle name="Ausgabe 3 9 5 4" xfId="14600" xr:uid="{00000000-0005-0000-0000-000024190000}"/>
    <cellStyle name="Ausgabe 3 9 5 5" xfId="26327" xr:uid="{00000000-0005-0000-0000-000025190000}"/>
    <cellStyle name="Ausgabe 3 9 6" xfId="4181" xr:uid="{00000000-0005-0000-0000-000026190000}"/>
    <cellStyle name="Ausgabe 3 9 6 2" xfId="15909" xr:uid="{00000000-0005-0000-0000-000027190000}"/>
    <cellStyle name="Ausgabe 3 9 6 3" xfId="27636" xr:uid="{00000000-0005-0000-0000-000028190000}"/>
    <cellStyle name="Ausgabe 3 9 7" xfId="8086" xr:uid="{00000000-0005-0000-0000-000029190000}"/>
    <cellStyle name="Ausgabe 3 9 7 2" xfId="19814" xr:uid="{00000000-0005-0000-0000-00002A190000}"/>
    <cellStyle name="Ausgabe 3 9 7 3" xfId="31541" xr:uid="{00000000-0005-0000-0000-00002B190000}"/>
    <cellStyle name="Ausgabe 3 9 8" xfId="12004" xr:uid="{00000000-0005-0000-0000-00002C190000}"/>
    <cellStyle name="Ausgabe 3 9 9" xfId="23731" xr:uid="{00000000-0005-0000-0000-00002D190000}"/>
    <cellStyle name="Berechnung 2" xfId="28" xr:uid="{00000000-0005-0000-0000-00002E190000}"/>
    <cellStyle name="Berechnung 2 10" xfId="275" xr:uid="{00000000-0005-0000-0000-00002F190000}"/>
    <cellStyle name="Berechnung 2 10 2" xfId="704" xr:uid="{00000000-0005-0000-0000-000030190000}"/>
    <cellStyle name="Berechnung 2 10 2 2" xfId="2002" xr:uid="{00000000-0005-0000-0000-000031190000}"/>
    <cellStyle name="Berechnung 2 10 2 2 2" xfId="5907" xr:uid="{00000000-0005-0000-0000-000032190000}"/>
    <cellStyle name="Berechnung 2 10 2 2 2 2" xfId="17635" xr:uid="{00000000-0005-0000-0000-000033190000}"/>
    <cellStyle name="Berechnung 2 10 2 2 2 3" xfId="29362" xr:uid="{00000000-0005-0000-0000-000034190000}"/>
    <cellStyle name="Berechnung 2 10 2 2 3" xfId="9812" xr:uid="{00000000-0005-0000-0000-000035190000}"/>
    <cellStyle name="Berechnung 2 10 2 2 3 2" xfId="21540" xr:uid="{00000000-0005-0000-0000-000036190000}"/>
    <cellStyle name="Berechnung 2 10 2 2 3 3" xfId="33267" xr:uid="{00000000-0005-0000-0000-000037190000}"/>
    <cellStyle name="Berechnung 2 10 2 2 4" xfId="13730" xr:uid="{00000000-0005-0000-0000-000038190000}"/>
    <cellStyle name="Berechnung 2 10 2 2 5" xfId="25457" xr:uid="{00000000-0005-0000-0000-000039190000}"/>
    <cellStyle name="Berechnung 2 10 2 3" xfId="3300" xr:uid="{00000000-0005-0000-0000-00003A190000}"/>
    <cellStyle name="Berechnung 2 10 2 3 2" xfId="7205" xr:uid="{00000000-0005-0000-0000-00003B190000}"/>
    <cellStyle name="Berechnung 2 10 2 3 2 2" xfId="18933" xr:uid="{00000000-0005-0000-0000-00003C190000}"/>
    <cellStyle name="Berechnung 2 10 2 3 2 3" xfId="30660" xr:uid="{00000000-0005-0000-0000-00003D190000}"/>
    <cellStyle name="Berechnung 2 10 2 3 3" xfId="11110" xr:uid="{00000000-0005-0000-0000-00003E190000}"/>
    <cellStyle name="Berechnung 2 10 2 3 3 2" xfId="22838" xr:uid="{00000000-0005-0000-0000-00003F190000}"/>
    <cellStyle name="Berechnung 2 10 2 3 3 3" xfId="34565" xr:uid="{00000000-0005-0000-0000-000040190000}"/>
    <cellStyle name="Berechnung 2 10 2 3 4" xfId="15028" xr:uid="{00000000-0005-0000-0000-000041190000}"/>
    <cellStyle name="Berechnung 2 10 2 3 5" xfId="26755" xr:uid="{00000000-0005-0000-0000-000042190000}"/>
    <cellStyle name="Berechnung 2 10 2 4" xfId="4609" xr:uid="{00000000-0005-0000-0000-000043190000}"/>
    <cellStyle name="Berechnung 2 10 2 4 2" xfId="16337" xr:uid="{00000000-0005-0000-0000-000044190000}"/>
    <cellStyle name="Berechnung 2 10 2 4 3" xfId="28064" xr:uid="{00000000-0005-0000-0000-000045190000}"/>
    <cellStyle name="Berechnung 2 10 2 5" xfId="8514" xr:uid="{00000000-0005-0000-0000-000046190000}"/>
    <cellStyle name="Berechnung 2 10 2 5 2" xfId="20242" xr:uid="{00000000-0005-0000-0000-000047190000}"/>
    <cellStyle name="Berechnung 2 10 2 5 3" xfId="31969" xr:uid="{00000000-0005-0000-0000-000048190000}"/>
    <cellStyle name="Berechnung 2 10 2 6" xfId="12432" xr:uid="{00000000-0005-0000-0000-000049190000}"/>
    <cellStyle name="Berechnung 2 10 2 7" xfId="24159" xr:uid="{00000000-0005-0000-0000-00004A190000}"/>
    <cellStyle name="Berechnung 2 10 3" xfId="1133" xr:uid="{00000000-0005-0000-0000-00004B190000}"/>
    <cellStyle name="Berechnung 2 10 3 2" xfId="2431" xr:uid="{00000000-0005-0000-0000-00004C190000}"/>
    <cellStyle name="Berechnung 2 10 3 2 2" xfId="6336" xr:uid="{00000000-0005-0000-0000-00004D190000}"/>
    <cellStyle name="Berechnung 2 10 3 2 2 2" xfId="18064" xr:uid="{00000000-0005-0000-0000-00004E190000}"/>
    <cellStyle name="Berechnung 2 10 3 2 2 3" xfId="29791" xr:uid="{00000000-0005-0000-0000-00004F190000}"/>
    <cellStyle name="Berechnung 2 10 3 2 3" xfId="10241" xr:uid="{00000000-0005-0000-0000-000050190000}"/>
    <cellStyle name="Berechnung 2 10 3 2 3 2" xfId="21969" xr:uid="{00000000-0005-0000-0000-000051190000}"/>
    <cellStyle name="Berechnung 2 10 3 2 3 3" xfId="33696" xr:uid="{00000000-0005-0000-0000-000052190000}"/>
    <cellStyle name="Berechnung 2 10 3 2 4" xfId="14159" xr:uid="{00000000-0005-0000-0000-000053190000}"/>
    <cellStyle name="Berechnung 2 10 3 2 5" xfId="25886" xr:uid="{00000000-0005-0000-0000-000054190000}"/>
    <cellStyle name="Berechnung 2 10 3 3" xfId="3729" xr:uid="{00000000-0005-0000-0000-000055190000}"/>
    <cellStyle name="Berechnung 2 10 3 3 2" xfId="7634" xr:uid="{00000000-0005-0000-0000-000056190000}"/>
    <cellStyle name="Berechnung 2 10 3 3 2 2" xfId="19362" xr:uid="{00000000-0005-0000-0000-000057190000}"/>
    <cellStyle name="Berechnung 2 10 3 3 2 3" xfId="31089" xr:uid="{00000000-0005-0000-0000-000058190000}"/>
    <cellStyle name="Berechnung 2 10 3 3 3" xfId="11539" xr:uid="{00000000-0005-0000-0000-000059190000}"/>
    <cellStyle name="Berechnung 2 10 3 3 3 2" xfId="23267" xr:uid="{00000000-0005-0000-0000-00005A190000}"/>
    <cellStyle name="Berechnung 2 10 3 3 3 3" xfId="34994" xr:uid="{00000000-0005-0000-0000-00005B190000}"/>
    <cellStyle name="Berechnung 2 10 3 3 4" xfId="15457" xr:uid="{00000000-0005-0000-0000-00005C190000}"/>
    <cellStyle name="Berechnung 2 10 3 3 5" xfId="27184" xr:uid="{00000000-0005-0000-0000-00005D190000}"/>
    <cellStyle name="Berechnung 2 10 3 4" xfId="5038" xr:uid="{00000000-0005-0000-0000-00005E190000}"/>
    <cellStyle name="Berechnung 2 10 3 4 2" xfId="16766" xr:uid="{00000000-0005-0000-0000-00005F190000}"/>
    <cellStyle name="Berechnung 2 10 3 4 3" xfId="28493" xr:uid="{00000000-0005-0000-0000-000060190000}"/>
    <cellStyle name="Berechnung 2 10 3 5" xfId="8943" xr:uid="{00000000-0005-0000-0000-000061190000}"/>
    <cellStyle name="Berechnung 2 10 3 5 2" xfId="20671" xr:uid="{00000000-0005-0000-0000-000062190000}"/>
    <cellStyle name="Berechnung 2 10 3 5 3" xfId="32398" xr:uid="{00000000-0005-0000-0000-000063190000}"/>
    <cellStyle name="Berechnung 2 10 3 6" xfId="12861" xr:uid="{00000000-0005-0000-0000-000064190000}"/>
    <cellStyle name="Berechnung 2 10 3 7" xfId="24588" xr:uid="{00000000-0005-0000-0000-000065190000}"/>
    <cellStyle name="Berechnung 2 10 4" xfId="1573" xr:uid="{00000000-0005-0000-0000-000066190000}"/>
    <cellStyle name="Berechnung 2 10 4 2" xfId="5478" xr:uid="{00000000-0005-0000-0000-000067190000}"/>
    <cellStyle name="Berechnung 2 10 4 2 2" xfId="17206" xr:uid="{00000000-0005-0000-0000-000068190000}"/>
    <cellStyle name="Berechnung 2 10 4 2 3" xfId="28933" xr:uid="{00000000-0005-0000-0000-000069190000}"/>
    <cellStyle name="Berechnung 2 10 4 3" xfId="9383" xr:uid="{00000000-0005-0000-0000-00006A190000}"/>
    <cellStyle name="Berechnung 2 10 4 3 2" xfId="21111" xr:uid="{00000000-0005-0000-0000-00006B190000}"/>
    <cellStyle name="Berechnung 2 10 4 3 3" xfId="32838" xr:uid="{00000000-0005-0000-0000-00006C190000}"/>
    <cellStyle name="Berechnung 2 10 4 4" xfId="13301" xr:uid="{00000000-0005-0000-0000-00006D190000}"/>
    <cellStyle name="Berechnung 2 10 4 5" xfId="25028" xr:uid="{00000000-0005-0000-0000-00006E190000}"/>
    <cellStyle name="Berechnung 2 10 5" xfId="2871" xr:uid="{00000000-0005-0000-0000-00006F190000}"/>
    <cellStyle name="Berechnung 2 10 5 2" xfId="6776" xr:uid="{00000000-0005-0000-0000-000070190000}"/>
    <cellStyle name="Berechnung 2 10 5 2 2" xfId="18504" xr:uid="{00000000-0005-0000-0000-000071190000}"/>
    <cellStyle name="Berechnung 2 10 5 2 3" xfId="30231" xr:uid="{00000000-0005-0000-0000-000072190000}"/>
    <cellStyle name="Berechnung 2 10 5 3" xfId="10681" xr:uid="{00000000-0005-0000-0000-000073190000}"/>
    <cellStyle name="Berechnung 2 10 5 3 2" xfId="22409" xr:uid="{00000000-0005-0000-0000-000074190000}"/>
    <cellStyle name="Berechnung 2 10 5 3 3" xfId="34136" xr:uid="{00000000-0005-0000-0000-000075190000}"/>
    <cellStyle name="Berechnung 2 10 5 4" xfId="14599" xr:uid="{00000000-0005-0000-0000-000076190000}"/>
    <cellStyle name="Berechnung 2 10 5 5" xfId="26326" xr:uid="{00000000-0005-0000-0000-000077190000}"/>
    <cellStyle name="Berechnung 2 10 6" xfId="4180" xr:uid="{00000000-0005-0000-0000-000078190000}"/>
    <cellStyle name="Berechnung 2 10 6 2" xfId="15908" xr:uid="{00000000-0005-0000-0000-000079190000}"/>
    <cellStyle name="Berechnung 2 10 6 3" xfId="27635" xr:uid="{00000000-0005-0000-0000-00007A190000}"/>
    <cellStyle name="Berechnung 2 10 7" xfId="8085" xr:uid="{00000000-0005-0000-0000-00007B190000}"/>
    <cellStyle name="Berechnung 2 10 7 2" xfId="19813" xr:uid="{00000000-0005-0000-0000-00007C190000}"/>
    <cellStyle name="Berechnung 2 10 7 3" xfId="31540" xr:uid="{00000000-0005-0000-0000-00007D190000}"/>
    <cellStyle name="Berechnung 2 10 8" xfId="12003" xr:uid="{00000000-0005-0000-0000-00007E190000}"/>
    <cellStyle name="Berechnung 2 10 9" xfId="23730" xr:uid="{00000000-0005-0000-0000-00007F190000}"/>
    <cellStyle name="Berechnung 2 11" xfId="271" xr:uid="{00000000-0005-0000-0000-000080190000}"/>
    <cellStyle name="Berechnung 2 11 2" xfId="700" xr:uid="{00000000-0005-0000-0000-000081190000}"/>
    <cellStyle name="Berechnung 2 11 2 2" xfId="1998" xr:uid="{00000000-0005-0000-0000-000082190000}"/>
    <cellStyle name="Berechnung 2 11 2 2 2" xfId="5903" xr:uid="{00000000-0005-0000-0000-000083190000}"/>
    <cellStyle name="Berechnung 2 11 2 2 2 2" xfId="17631" xr:uid="{00000000-0005-0000-0000-000084190000}"/>
    <cellStyle name="Berechnung 2 11 2 2 2 3" xfId="29358" xr:uid="{00000000-0005-0000-0000-000085190000}"/>
    <cellStyle name="Berechnung 2 11 2 2 3" xfId="9808" xr:uid="{00000000-0005-0000-0000-000086190000}"/>
    <cellStyle name="Berechnung 2 11 2 2 3 2" xfId="21536" xr:uid="{00000000-0005-0000-0000-000087190000}"/>
    <cellStyle name="Berechnung 2 11 2 2 3 3" xfId="33263" xr:uid="{00000000-0005-0000-0000-000088190000}"/>
    <cellStyle name="Berechnung 2 11 2 2 4" xfId="13726" xr:uid="{00000000-0005-0000-0000-000089190000}"/>
    <cellStyle name="Berechnung 2 11 2 2 5" xfId="25453" xr:uid="{00000000-0005-0000-0000-00008A190000}"/>
    <cellStyle name="Berechnung 2 11 2 3" xfId="3296" xr:uid="{00000000-0005-0000-0000-00008B190000}"/>
    <cellStyle name="Berechnung 2 11 2 3 2" xfId="7201" xr:uid="{00000000-0005-0000-0000-00008C190000}"/>
    <cellStyle name="Berechnung 2 11 2 3 2 2" xfId="18929" xr:uid="{00000000-0005-0000-0000-00008D190000}"/>
    <cellStyle name="Berechnung 2 11 2 3 2 3" xfId="30656" xr:uid="{00000000-0005-0000-0000-00008E190000}"/>
    <cellStyle name="Berechnung 2 11 2 3 3" xfId="11106" xr:uid="{00000000-0005-0000-0000-00008F190000}"/>
    <cellStyle name="Berechnung 2 11 2 3 3 2" xfId="22834" xr:uid="{00000000-0005-0000-0000-000090190000}"/>
    <cellStyle name="Berechnung 2 11 2 3 3 3" xfId="34561" xr:uid="{00000000-0005-0000-0000-000091190000}"/>
    <cellStyle name="Berechnung 2 11 2 3 4" xfId="15024" xr:uid="{00000000-0005-0000-0000-000092190000}"/>
    <cellStyle name="Berechnung 2 11 2 3 5" xfId="26751" xr:uid="{00000000-0005-0000-0000-000093190000}"/>
    <cellStyle name="Berechnung 2 11 2 4" xfId="4605" xr:uid="{00000000-0005-0000-0000-000094190000}"/>
    <cellStyle name="Berechnung 2 11 2 4 2" xfId="16333" xr:uid="{00000000-0005-0000-0000-000095190000}"/>
    <cellStyle name="Berechnung 2 11 2 4 3" xfId="28060" xr:uid="{00000000-0005-0000-0000-000096190000}"/>
    <cellStyle name="Berechnung 2 11 2 5" xfId="8510" xr:uid="{00000000-0005-0000-0000-000097190000}"/>
    <cellStyle name="Berechnung 2 11 2 5 2" xfId="20238" xr:uid="{00000000-0005-0000-0000-000098190000}"/>
    <cellStyle name="Berechnung 2 11 2 5 3" xfId="31965" xr:uid="{00000000-0005-0000-0000-000099190000}"/>
    <cellStyle name="Berechnung 2 11 2 6" xfId="12428" xr:uid="{00000000-0005-0000-0000-00009A190000}"/>
    <cellStyle name="Berechnung 2 11 2 7" xfId="24155" xr:uid="{00000000-0005-0000-0000-00009B190000}"/>
    <cellStyle name="Berechnung 2 11 3" xfId="1129" xr:uid="{00000000-0005-0000-0000-00009C190000}"/>
    <cellStyle name="Berechnung 2 11 3 2" xfId="2427" xr:uid="{00000000-0005-0000-0000-00009D190000}"/>
    <cellStyle name="Berechnung 2 11 3 2 2" xfId="6332" xr:uid="{00000000-0005-0000-0000-00009E190000}"/>
    <cellStyle name="Berechnung 2 11 3 2 2 2" xfId="18060" xr:uid="{00000000-0005-0000-0000-00009F190000}"/>
    <cellStyle name="Berechnung 2 11 3 2 2 3" xfId="29787" xr:uid="{00000000-0005-0000-0000-0000A0190000}"/>
    <cellStyle name="Berechnung 2 11 3 2 3" xfId="10237" xr:uid="{00000000-0005-0000-0000-0000A1190000}"/>
    <cellStyle name="Berechnung 2 11 3 2 3 2" xfId="21965" xr:uid="{00000000-0005-0000-0000-0000A2190000}"/>
    <cellStyle name="Berechnung 2 11 3 2 3 3" xfId="33692" xr:uid="{00000000-0005-0000-0000-0000A3190000}"/>
    <cellStyle name="Berechnung 2 11 3 2 4" xfId="14155" xr:uid="{00000000-0005-0000-0000-0000A4190000}"/>
    <cellStyle name="Berechnung 2 11 3 2 5" xfId="25882" xr:uid="{00000000-0005-0000-0000-0000A5190000}"/>
    <cellStyle name="Berechnung 2 11 3 3" xfId="3725" xr:uid="{00000000-0005-0000-0000-0000A6190000}"/>
    <cellStyle name="Berechnung 2 11 3 3 2" xfId="7630" xr:uid="{00000000-0005-0000-0000-0000A7190000}"/>
    <cellStyle name="Berechnung 2 11 3 3 2 2" xfId="19358" xr:uid="{00000000-0005-0000-0000-0000A8190000}"/>
    <cellStyle name="Berechnung 2 11 3 3 2 3" xfId="31085" xr:uid="{00000000-0005-0000-0000-0000A9190000}"/>
    <cellStyle name="Berechnung 2 11 3 3 3" xfId="11535" xr:uid="{00000000-0005-0000-0000-0000AA190000}"/>
    <cellStyle name="Berechnung 2 11 3 3 3 2" xfId="23263" xr:uid="{00000000-0005-0000-0000-0000AB190000}"/>
    <cellStyle name="Berechnung 2 11 3 3 3 3" xfId="34990" xr:uid="{00000000-0005-0000-0000-0000AC190000}"/>
    <cellStyle name="Berechnung 2 11 3 3 4" xfId="15453" xr:uid="{00000000-0005-0000-0000-0000AD190000}"/>
    <cellStyle name="Berechnung 2 11 3 3 5" xfId="27180" xr:uid="{00000000-0005-0000-0000-0000AE190000}"/>
    <cellStyle name="Berechnung 2 11 3 4" xfId="5034" xr:uid="{00000000-0005-0000-0000-0000AF190000}"/>
    <cellStyle name="Berechnung 2 11 3 4 2" xfId="16762" xr:uid="{00000000-0005-0000-0000-0000B0190000}"/>
    <cellStyle name="Berechnung 2 11 3 4 3" xfId="28489" xr:uid="{00000000-0005-0000-0000-0000B1190000}"/>
    <cellStyle name="Berechnung 2 11 3 5" xfId="8939" xr:uid="{00000000-0005-0000-0000-0000B2190000}"/>
    <cellStyle name="Berechnung 2 11 3 5 2" xfId="20667" xr:uid="{00000000-0005-0000-0000-0000B3190000}"/>
    <cellStyle name="Berechnung 2 11 3 5 3" xfId="32394" xr:uid="{00000000-0005-0000-0000-0000B4190000}"/>
    <cellStyle name="Berechnung 2 11 3 6" xfId="12857" xr:uid="{00000000-0005-0000-0000-0000B5190000}"/>
    <cellStyle name="Berechnung 2 11 3 7" xfId="24584" xr:uid="{00000000-0005-0000-0000-0000B6190000}"/>
    <cellStyle name="Berechnung 2 11 4" xfId="1569" xr:uid="{00000000-0005-0000-0000-0000B7190000}"/>
    <cellStyle name="Berechnung 2 11 4 2" xfId="5474" xr:uid="{00000000-0005-0000-0000-0000B8190000}"/>
    <cellStyle name="Berechnung 2 11 4 2 2" xfId="17202" xr:uid="{00000000-0005-0000-0000-0000B9190000}"/>
    <cellStyle name="Berechnung 2 11 4 2 3" xfId="28929" xr:uid="{00000000-0005-0000-0000-0000BA190000}"/>
    <cellStyle name="Berechnung 2 11 4 3" xfId="9379" xr:uid="{00000000-0005-0000-0000-0000BB190000}"/>
    <cellStyle name="Berechnung 2 11 4 3 2" xfId="21107" xr:uid="{00000000-0005-0000-0000-0000BC190000}"/>
    <cellStyle name="Berechnung 2 11 4 3 3" xfId="32834" xr:uid="{00000000-0005-0000-0000-0000BD190000}"/>
    <cellStyle name="Berechnung 2 11 4 4" xfId="13297" xr:uid="{00000000-0005-0000-0000-0000BE190000}"/>
    <cellStyle name="Berechnung 2 11 4 5" xfId="25024" xr:uid="{00000000-0005-0000-0000-0000BF190000}"/>
    <cellStyle name="Berechnung 2 11 5" xfId="2867" xr:uid="{00000000-0005-0000-0000-0000C0190000}"/>
    <cellStyle name="Berechnung 2 11 5 2" xfId="6772" xr:uid="{00000000-0005-0000-0000-0000C1190000}"/>
    <cellStyle name="Berechnung 2 11 5 2 2" xfId="18500" xr:uid="{00000000-0005-0000-0000-0000C2190000}"/>
    <cellStyle name="Berechnung 2 11 5 2 3" xfId="30227" xr:uid="{00000000-0005-0000-0000-0000C3190000}"/>
    <cellStyle name="Berechnung 2 11 5 3" xfId="10677" xr:uid="{00000000-0005-0000-0000-0000C4190000}"/>
    <cellStyle name="Berechnung 2 11 5 3 2" xfId="22405" xr:uid="{00000000-0005-0000-0000-0000C5190000}"/>
    <cellStyle name="Berechnung 2 11 5 3 3" xfId="34132" xr:uid="{00000000-0005-0000-0000-0000C6190000}"/>
    <cellStyle name="Berechnung 2 11 5 4" xfId="14595" xr:uid="{00000000-0005-0000-0000-0000C7190000}"/>
    <cellStyle name="Berechnung 2 11 5 5" xfId="26322" xr:uid="{00000000-0005-0000-0000-0000C8190000}"/>
    <cellStyle name="Berechnung 2 11 6" xfId="4176" xr:uid="{00000000-0005-0000-0000-0000C9190000}"/>
    <cellStyle name="Berechnung 2 11 6 2" xfId="15904" xr:uid="{00000000-0005-0000-0000-0000CA190000}"/>
    <cellStyle name="Berechnung 2 11 6 3" xfId="27631" xr:uid="{00000000-0005-0000-0000-0000CB190000}"/>
    <cellStyle name="Berechnung 2 11 7" xfId="8081" xr:uid="{00000000-0005-0000-0000-0000CC190000}"/>
    <cellStyle name="Berechnung 2 11 7 2" xfId="19809" xr:uid="{00000000-0005-0000-0000-0000CD190000}"/>
    <cellStyle name="Berechnung 2 11 7 3" xfId="31536" xr:uid="{00000000-0005-0000-0000-0000CE190000}"/>
    <cellStyle name="Berechnung 2 11 8" xfId="11999" xr:uid="{00000000-0005-0000-0000-0000CF190000}"/>
    <cellStyle name="Berechnung 2 11 9" xfId="23726" xr:uid="{00000000-0005-0000-0000-0000D0190000}"/>
    <cellStyle name="Berechnung 2 12" xfId="282" xr:uid="{00000000-0005-0000-0000-0000D1190000}"/>
    <cellStyle name="Berechnung 2 12 2" xfId="711" xr:uid="{00000000-0005-0000-0000-0000D2190000}"/>
    <cellStyle name="Berechnung 2 12 2 2" xfId="2009" xr:uid="{00000000-0005-0000-0000-0000D3190000}"/>
    <cellStyle name="Berechnung 2 12 2 2 2" xfId="5914" xr:uid="{00000000-0005-0000-0000-0000D4190000}"/>
    <cellStyle name="Berechnung 2 12 2 2 2 2" xfId="17642" xr:uid="{00000000-0005-0000-0000-0000D5190000}"/>
    <cellStyle name="Berechnung 2 12 2 2 2 3" xfId="29369" xr:uid="{00000000-0005-0000-0000-0000D6190000}"/>
    <cellStyle name="Berechnung 2 12 2 2 3" xfId="9819" xr:uid="{00000000-0005-0000-0000-0000D7190000}"/>
    <cellStyle name="Berechnung 2 12 2 2 3 2" xfId="21547" xr:uid="{00000000-0005-0000-0000-0000D8190000}"/>
    <cellStyle name="Berechnung 2 12 2 2 3 3" xfId="33274" xr:uid="{00000000-0005-0000-0000-0000D9190000}"/>
    <cellStyle name="Berechnung 2 12 2 2 4" xfId="13737" xr:uid="{00000000-0005-0000-0000-0000DA190000}"/>
    <cellStyle name="Berechnung 2 12 2 2 5" xfId="25464" xr:uid="{00000000-0005-0000-0000-0000DB190000}"/>
    <cellStyle name="Berechnung 2 12 2 3" xfId="3307" xr:uid="{00000000-0005-0000-0000-0000DC190000}"/>
    <cellStyle name="Berechnung 2 12 2 3 2" xfId="7212" xr:uid="{00000000-0005-0000-0000-0000DD190000}"/>
    <cellStyle name="Berechnung 2 12 2 3 2 2" xfId="18940" xr:uid="{00000000-0005-0000-0000-0000DE190000}"/>
    <cellStyle name="Berechnung 2 12 2 3 2 3" xfId="30667" xr:uid="{00000000-0005-0000-0000-0000DF190000}"/>
    <cellStyle name="Berechnung 2 12 2 3 3" xfId="11117" xr:uid="{00000000-0005-0000-0000-0000E0190000}"/>
    <cellStyle name="Berechnung 2 12 2 3 3 2" xfId="22845" xr:uid="{00000000-0005-0000-0000-0000E1190000}"/>
    <cellStyle name="Berechnung 2 12 2 3 3 3" xfId="34572" xr:uid="{00000000-0005-0000-0000-0000E2190000}"/>
    <cellStyle name="Berechnung 2 12 2 3 4" xfId="15035" xr:uid="{00000000-0005-0000-0000-0000E3190000}"/>
    <cellStyle name="Berechnung 2 12 2 3 5" xfId="26762" xr:uid="{00000000-0005-0000-0000-0000E4190000}"/>
    <cellStyle name="Berechnung 2 12 2 4" xfId="4616" xr:uid="{00000000-0005-0000-0000-0000E5190000}"/>
    <cellStyle name="Berechnung 2 12 2 4 2" xfId="16344" xr:uid="{00000000-0005-0000-0000-0000E6190000}"/>
    <cellStyle name="Berechnung 2 12 2 4 3" xfId="28071" xr:uid="{00000000-0005-0000-0000-0000E7190000}"/>
    <cellStyle name="Berechnung 2 12 2 5" xfId="8521" xr:uid="{00000000-0005-0000-0000-0000E8190000}"/>
    <cellStyle name="Berechnung 2 12 2 5 2" xfId="20249" xr:uid="{00000000-0005-0000-0000-0000E9190000}"/>
    <cellStyle name="Berechnung 2 12 2 5 3" xfId="31976" xr:uid="{00000000-0005-0000-0000-0000EA190000}"/>
    <cellStyle name="Berechnung 2 12 2 6" xfId="12439" xr:uid="{00000000-0005-0000-0000-0000EB190000}"/>
    <cellStyle name="Berechnung 2 12 2 7" xfId="24166" xr:uid="{00000000-0005-0000-0000-0000EC190000}"/>
    <cellStyle name="Berechnung 2 12 3" xfId="1140" xr:uid="{00000000-0005-0000-0000-0000ED190000}"/>
    <cellStyle name="Berechnung 2 12 3 2" xfId="2438" xr:uid="{00000000-0005-0000-0000-0000EE190000}"/>
    <cellStyle name="Berechnung 2 12 3 2 2" xfId="6343" xr:uid="{00000000-0005-0000-0000-0000EF190000}"/>
    <cellStyle name="Berechnung 2 12 3 2 2 2" xfId="18071" xr:uid="{00000000-0005-0000-0000-0000F0190000}"/>
    <cellStyle name="Berechnung 2 12 3 2 2 3" xfId="29798" xr:uid="{00000000-0005-0000-0000-0000F1190000}"/>
    <cellStyle name="Berechnung 2 12 3 2 3" xfId="10248" xr:uid="{00000000-0005-0000-0000-0000F2190000}"/>
    <cellStyle name="Berechnung 2 12 3 2 3 2" xfId="21976" xr:uid="{00000000-0005-0000-0000-0000F3190000}"/>
    <cellStyle name="Berechnung 2 12 3 2 3 3" xfId="33703" xr:uid="{00000000-0005-0000-0000-0000F4190000}"/>
    <cellStyle name="Berechnung 2 12 3 2 4" xfId="14166" xr:uid="{00000000-0005-0000-0000-0000F5190000}"/>
    <cellStyle name="Berechnung 2 12 3 2 5" xfId="25893" xr:uid="{00000000-0005-0000-0000-0000F6190000}"/>
    <cellStyle name="Berechnung 2 12 3 3" xfId="3736" xr:uid="{00000000-0005-0000-0000-0000F7190000}"/>
    <cellStyle name="Berechnung 2 12 3 3 2" xfId="7641" xr:uid="{00000000-0005-0000-0000-0000F8190000}"/>
    <cellStyle name="Berechnung 2 12 3 3 2 2" xfId="19369" xr:uid="{00000000-0005-0000-0000-0000F9190000}"/>
    <cellStyle name="Berechnung 2 12 3 3 2 3" xfId="31096" xr:uid="{00000000-0005-0000-0000-0000FA190000}"/>
    <cellStyle name="Berechnung 2 12 3 3 3" xfId="11546" xr:uid="{00000000-0005-0000-0000-0000FB190000}"/>
    <cellStyle name="Berechnung 2 12 3 3 3 2" xfId="23274" xr:uid="{00000000-0005-0000-0000-0000FC190000}"/>
    <cellStyle name="Berechnung 2 12 3 3 3 3" xfId="35001" xr:uid="{00000000-0005-0000-0000-0000FD190000}"/>
    <cellStyle name="Berechnung 2 12 3 3 4" xfId="15464" xr:uid="{00000000-0005-0000-0000-0000FE190000}"/>
    <cellStyle name="Berechnung 2 12 3 3 5" xfId="27191" xr:uid="{00000000-0005-0000-0000-0000FF190000}"/>
    <cellStyle name="Berechnung 2 12 3 4" xfId="5045" xr:uid="{00000000-0005-0000-0000-0000001A0000}"/>
    <cellStyle name="Berechnung 2 12 3 4 2" xfId="16773" xr:uid="{00000000-0005-0000-0000-0000011A0000}"/>
    <cellStyle name="Berechnung 2 12 3 4 3" xfId="28500" xr:uid="{00000000-0005-0000-0000-0000021A0000}"/>
    <cellStyle name="Berechnung 2 12 3 5" xfId="8950" xr:uid="{00000000-0005-0000-0000-0000031A0000}"/>
    <cellStyle name="Berechnung 2 12 3 5 2" xfId="20678" xr:uid="{00000000-0005-0000-0000-0000041A0000}"/>
    <cellStyle name="Berechnung 2 12 3 5 3" xfId="32405" xr:uid="{00000000-0005-0000-0000-0000051A0000}"/>
    <cellStyle name="Berechnung 2 12 3 6" xfId="12868" xr:uid="{00000000-0005-0000-0000-0000061A0000}"/>
    <cellStyle name="Berechnung 2 12 3 7" xfId="24595" xr:uid="{00000000-0005-0000-0000-0000071A0000}"/>
    <cellStyle name="Berechnung 2 12 4" xfId="1580" xr:uid="{00000000-0005-0000-0000-0000081A0000}"/>
    <cellStyle name="Berechnung 2 12 4 2" xfId="5485" xr:uid="{00000000-0005-0000-0000-0000091A0000}"/>
    <cellStyle name="Berechnung 2 12 4 2 2" xfId="17213" xr:uid="{00000000-0005-0000-0000-00000A1A0000}"/>
    <cellStyle name="Berechnung 2 12 4 2 3" xfId="28940" xr:uid="{00000000-0005-0000-0000-00000B1A0000}"/>
    <cellStyle name="Berechnung 2 12 4 3" xfId="9390" xr:uid="{00000000-0005-0000-0000-00000C1A0000}"/>
    <cellStyle name="Berechnung 2 12 4 3 2" xfId="21118" xr:uid="{00000000-0005-0000-0000-00000D1A0000}"/>
    <cellStyle name="Berechnung 2 12 4 3 3" xfId="32845" xr:uid="{00000000-0005-0000-0000-00000E1A0000}"/>
    <cellStyle name="Berechnung 2 12 4 4" xfId="13308" xr:uid="{00000000-0005-0000-0000-00000F1A0000}"/>
    <cellStyle name="Berechnung 2 12 4 5" xfId="25035" xr:uid="{00000000-0005-0000-0000-0000101A0000}"/>
    <cellStyle name="Berechnung 2 12 5" xfId="2878" xr:uid="{00000000-0005-0000-0000-0000111A0000}"/>
    <cellStyle name="Berechnung 2 12 5 2" xfId="6783" xr:uid="{00000000-0005-0000-0000-0000121A0000}"/>
    <cellStyle name="Berechnung 2 12 5 2 2" xfId="18511" xr:uid="{00000000-0005-0000-0000-0000131A0000}"/>
    <cellStyle name="Berechnung 2 12 5 2 3" xfId="30238" xr:uid="{00000000-0005-0000-0000-0000141A0000}"/>
    <cellStyle name="Berechnung 2 12 5 3" xfId="10688" xr:uid="{00000000-0005-0000-0000-0000151A0000}"/>
    <cellStyle name="Berechnung 2 12 5 3 2" xfId="22416" xr:uid="{00000000-0005-0000-0000-0000161A0000}"/>
    <cellStyle name="Berechnung 2 12 5 3 3" xfId="34143" xr:uid="{00000000-0005-0000-0000-0000171A0000}"/>
    <cellStyle name="Berechnung 2 12 5 4" xfId="14606" xr:uid="{00000000-0005-0000-0000-0000181A0000}"/>
    <cellStyle name="Berechnung 2 12 5 5" xfId="26333" xr:uid="{00000000-0005-0000-0000-0000191A0000}"/>
    <cellStyle name="Berechnung 2 12 6" xfId="4187" xr:uid="{00000000-0005-0000-0000-00001A1A0000}"/>
    <cellStyle name="Berechnung 2 12 6 2" xfId="15915" xr:uid="{00000000-0005-0000-0000-00001B1A0000}"/>
    <cellStyle name="Berechnung 2 12 6 3" xfId="27642" xr:uid="{00000000-0005-0000-0000-00001C1A0000}"/>
    <cellStyle name="Berechnung 2 12 7" xfId="8092" xr:uid="{00000000-0005-0000-0000-00001D1A0000}"/>
    <cellStyle name="Berechnung 2 12 7 2" xfId="19820" xr:uid="{00000000-0005-0000-0000-00001E1A0000}"/>
    <cellStyle name="Berechnung 2 12 7 3" xfId="31547" xr:uid="{00000000-0005-0000-0000-00001F1A0000}"/>
    <cellStyle name="Berechnung 2 12 8" xfId="12010" xr:uid="{00000000-0005-0000-0000-0000201A0000}"/>
    <cellStyle name="Berechnung 2 12 9" xfId="23737" xr:uid="{00000000-0005-0000-0000-0000211A0000}"/>
    <cellStyle name="Berechnung 2 13" xfId="305" xr:uid="{00000000-0005-0000-0000-0000221A0000}"/>
    <cellStyle name="Berechnung 2 13 2" xfId="734" xr:uid="{00000000-0005-0000-0000-0000231A0000}"/>
    <cellStyle name="Berechnung 2 13 2 2" xfId="2032" xr:uid="{00000000-0005-0000-0000-0000241A0000}"/>
    <cellStyle name="Berechnung 2 13 2 2 2" xfId="5937" xr:uid="{00000000-0005-0000-0000-0000251A0000}"/>
    <cellStyle name="Berechnung 2 13 2 2 2 2" xfId="17665" xr:uid="{00000000-0005-0000-0000-0000261A0000}"/>
    <cellStyle name="Berechnung 2 13 2 2 2 3" xfId="29392" xr:uid="{00000000-0005-0000-0000-0000271A0000}"/>
    <cellStyle name="Berechnung 2 13 2 2 3" xfId="9842" xr:uid="{00000000-0005-0000-0000-0000281A0000}"/>
    <cellStyle name="Berechnung 2 13 2 2 3 2" xfId="21570" xr:uid="{00000000-0005-0000-0000-0000291A0000}"/>
    <cellStyle name="Berechnung 2 13 2 2 3 3" xfId="33297" xr:uid="{00000000-0005-0000-0000-00002A1A0000}"/>
    <cellStyle name="Berechnung 2 13 2 2 4" xfId="13760" xr:uid="{00000000-0005-0000-0000-00002B1A0000}"/>
    <cellStyle name="Berechnung 2 13 2 2 5" xfId="25487" xr:uid="{00000000-0005-0000-0000-00002C1A0000}"/>
    <cellStyle name="Berechnung 2 13 2 3" xfId="3330" xr:uid="{00000000-0005-0000-0000-00002D1A0000}"/>
    <cellStyle name="Berechnung 2 13 2 3 2" xfId="7235" xr:uid="{00000000-0005-0000-0000-00002E1A0000}"/>
    <cellStyle name="Berechnung 2 13 2 3 2 2" xfId="18963" xr:uid="{00000000-0005-0000-0000-00002F1A0000}"/>
    <cellStyle name="Berechnung 2 13 2 3 2 3" xfId="30690" xr:uid="{00000000-0005-0000-0000-0000301A0000}"/>
    <cellStyle name="Berechnung 2 13 2 3 3" xfId="11140" xr:uid="{00000000-0005-0000-0000-0000311A0000}"/>
    <cellStyle name="Berechnung 2 13 2 3 3 2" xfId="22868" xr:uid="{00000000-0005-0000-0000-0000321A0000}"/>
    <cellStyle name="Berechnung 2 13 2 3 3 3" xfId="34595" xr:uid="{00000000-0005-0000-0000-0000331A0000}"/>
    <cellStyle name="Berechnung 2 13 2 3 4" xfId="15058" xr:uid="{00000000-0005-0000-0000-0000341A0000}"/>
    <cellStyle name="Berechnung 2 13 2 3 5" xfId="26785" xr:uid="{00000000-0005-0000-0000-0000351A0000}"/>
    <cellStyle name="Berechnung 2 13 2 4" xfId="4639" xr:uid="{00000000-0005-0000-0000-0000361A0000}"/>
    <cellStyle name="Berechnung 2 13 2 4 2" xfId="16367" xr:uid="{00000000-0005-0000-0000-0000371A0000}"/>
    <cellStyle name="Berechnung 2 13 2 4 3" xfId="28094" xr:uid="{00000000-0005-0000-0000-0000381A0000}"/>
    <cellStyle name="Berechnung 2 13 2 5" xfId="8544" xr:uid="{00000000-0005-0000-0000-0000391A0000}"/>
    <cellStyle name="Berechnung 2 13 2 5 2" xfId="20272" xr:uid="{00000000-0005-0000-0000-00003A1A0000}"/>
    <cellStyle name="Berechnung 2 13 2 5 3" xfId="31999" xr:uid="{00000000-0005-0000-0000-00003B1A0000}"/>
    <cellStyle name="Berechnung 2 13 2 6" xfId="12462" xr:uid="{00000000-0005-0000-0000-00003C1A0000}"/>
    <cellStyle name="Berechnung 2 13 2 7" xfId="24189" xr:uid="{00000000-0005-0000-0000-00003D1A0000}"/>
    <cellStyle name="Berechnung 2 13 3" xfId="1163" xr:uid="{00000000-0005-0000-0000-00003E1A0000}"/>
    <cellStyle name="Berechnung 2 13 3 2" xfId="2461" xr:uid="{00000000-0005-0000-0000-00003F1A0000}"/>
    <cellStyle name="Berechnung 2 13 3 2 2" xfId="6366" xr:uid="{00000000-0005-0000-0000-0000401A0000}"/>
    <cellStyle name="Berechnung 2 13 3 2 2 2" xfId="18094" xr:uid="{00000000-0005-0000-0000-0000411A0000}"/>
    <cellStyle name="Berechnung 2 13 3 2 2 3" xfId="29821" xr:uid="{00000000-0005-0000-0000-0000421A0000}"/>
    <cellStyle name="Berechnung 2 13 3 2 3" xfId="10271" xr:uid="{00000000-0005-0000-0000-0000431A0000}"/>
    <cellStyle name="Berechnung 2 13 3 2 3 2" xfId="21999" xr:uid="{00000000-0005-0000-0000-0000441A0000}"/>
    <cellStyle name="Berechnung 2 13 3 2 3 3" xfId="33726" xr:uid="{00000000-0005-0000-0000-0000451A0000}"/>
    <cellStyle name="Berechnung 2 13 3 2 4" xfId="14189" xr:uid="{00000000-0005-0000-0000-0000461A0000}"/>
    <cellStyle name="Berechnung 2 13 3 2 5" xfId="25916" xr:uid="{00000000-0005-0000-0000-0000471A0000}"/>
    <cellStyle name="Berechnung 2 13 3 3" xfId="3759" xr:uid="{00000000-0005-0000-0000-0000481A0000}"/>
    <cellStyle name="Berechnung 2 13 3 3 2" xfId="7664" xr:uid="{00000000-0005-0000-0000-0000491A0000}"/>
    <cellStyle name="Berechnung 2 13 3 3 2 2" xfId="19392" xr:uid="{00000000-0005-0000-0000-00004A1A0000}"/>
    <cellStyle name="Berechnung 2 13 3 3 2 3" xfId="31119" xr:uid="{00000000-0005-0000-0000-00004B1A0000}"/>
    <cellStyle name="Berechnung 2 13 3 3 3" xfId="11569" xr:uid="{00000000-0005-0000-0000-00004C1A0000}"/>
    <cellStyle name="Berechnung 2 13 3 3 3 2" xfId="23297" xr:uid="{00000000-0005-0000-0000-00004D1A0000}"/>
    <cellStyle name="Berechnung 2 13 3 3 3 3" xfId="35024" xr:uid="{00000000-0005-0000-0000-00004E1A0000}"/>
    <cellStyle name="Berechnung 2 13 3 3 4" xfId="15487" xr:uid="{00000000-0005-0000-0000-00004F1A0000}"/>
    <cellStyle name="Berechnung 2 13 3 3 5" xfId="27214" xr:uid="{00000000-0005-0000-0000-0000501A0000}"/>
    <cellStyle name="Berechnung 2 13 3 4" xfId="5068" xr:uid="{00000000-0005-0000-0000-0000511A0000}"/>
    <cellStyle name="Berechnung 2 13 3 4 2" xfId="16796" xr:uid="{00000000-0005-0000-0000-0000521A0000}"/>
    <cellStyle name="Berechnung 2 13 3 4 3" xfId="28523" xr:uid="{00000000-0005-0000-0000-0000531A0000}"/>
    <cellStyle name="Berechnung 2 13 3 5" xfId="8973" xr:uid="{00000000-0005-0000-0000-0000541A0000}"/>
    <cellStyle name="Berechnung 2 13 3 5 2" xfId="20701" xr:uid="{00000000-0005-0000-0000-0000551A0000}"/>
    <cellStyle name="Berechnung 2 13 3 5 3" xfId="32428" xr:uid="{00000000-0005-0000-0000-0000561A0000}"/>
    <cellStyle name="Berechnung 2 13 3 6" xfId="12891" xr:uid="{00000000-0005-0000-0000-0000571A0000}"/>
    <cellStyle name="Berechnung 2 13 3 7" xfId="24618" xr:uid="{00000000-0005-0000-0000-0000581A0000}"/>
    <cellStyle name="Berechnung 2 13 4" xfId="1603" xr:uid="{00000000-0005-0000-0000-0000591A0000}"/>
    <cellStyle name="Berechnung 2 13 4 2" xfId="5508" xr:uid="{00000000-0005-0000-0000-00005A1A0000}"/>
    <cellStyle name="Berechnung 2 13 4 2 2" xfId="17236" xr:uid="{00000000-0005-0000-0000-00005B1A0000}"/>
    <cellStyle name="Berechnung 2 13 4 2 3" xfId="28963" xr:uid="{00000000-0005-0000-0000-00005C1A0000}"/>
    <cellStyle name="Berechnung 2 13 4 3" xfId="9413" xr:uid="{00000000-0005-0000-0000-00005D1A0000}"/>
    <cellStyle name="Berechnung 2 13 4 3 2" xfId="21141" xr:uid="{00000000-0005-0000-0000-00005E1A0000}"/>
    <cellStyle name="Berechnung 2 13 4 3 3" xfId="32868" xr:uid="{00000000-0005-0000-0000-00005F1A0000}"/>
    <cellStyle name="Berechnung 2 13 4 4" xfId="13331" xr:uid="{00000000-0005-0000-0000-0000601A0000}"/>
    <cellStyle name="Berechnung 2 13 4 5" xfId="25058" xr:uid="{00000000-0005-0000-0000-0000611A0000}"/>
    <cellStyle name="Berechnung 2 13 5" xfId="2901" xr:uid="{00000000-0005-0000-0000-0000621A0000}"/>
    <cellStyle name="Berechnung 2 13 5 2" xfId="6806" xr:uid="{00000000-0005-0000-0000-0000631A0000}"/>
    <cellStyle name="Berechnung 2 13 5 2 2" xfId="18534" xr:uid="{00000000-0005-0000-0000-0000641A0000}"/>
    <cellStyle name="Berechnung 2 13 5 2 3" xfId="30261" xr:uid="{00000000-0005-0000-0000-0000651A0000}"/>
    <cellStyle name="Berechnung 2 13 5 3" xfId="10711" xr:uid="{00000000-0005-0000-0000-0000661A0000}"/>
    <cellStyle name="Berechnung 2 13 5 3 2" xfId="22439" xr:uid="{00000000-0005-0000-0000-0000671A0000}"/>
    <cellStyle name="Berechnung 2 13 5 3 3" xfId="34166" xr:uid="{00000000-0005-0000-0000-0000681A0000}"/>
    <cellStyle name="Berechnung 2 13 5 4" xfId="14629" xr:uid="{00000000-0005-0000-0000-0000691A0000}"/>
    <cellStyle name="Berechnung 2 13 5 5" xfId="26356" xr:uid="{00000000-0005-0000-0000-00006A1A0000}"/>
    <cellStyle name="Berechnung 2 13 6" xfId="4210" xr:uid="{00000000-0005-0000-0000-00006B1A0000}"/>
    <cellStyle name="Berechnung 2 13 6 2" xfId="15938" xr:uid="{00000000-0005-0000-0000-00006C1A0000}"/>
    <cellStyle name="Berechnung 2 13 6 3" xfId="27665" xr:uid="{00000000-0005-0000-0000-00006D1A0000}"/>
    <cellStyle name="Berechnung 2 13 7" xfId="8115" xr:uid="{00000000-0005-0000-0000-00006E1A0000}"/>
    <cellStyle name="Berechnung 2 13 7 2" xfId="19843" xr:uid="{00000000-0005-0000-0000-00006F1A0000}"/>
    <cellStyle name="Berechnung 2 13 7 3" xfId="31570" xr:uid="{00000000-0005-0000-0000-0000701A0000}"/>
    <cellStyle name="Berechnung 2 13 8" xfId="12033" xr:uid="{00000000-0005-0000-0000-0000711A0000}"/>
    <cellStyle name="Berechnung 2 13 9" xfId="23760" xr:uid="{00000000-0005-0000-0000-0000721A0000}"/>
    <cellStyle name="Berechnung 2 14" xfId="173" xr:uid="{00000000-0005-0000-0000-0000731A0000}"/>
    <cellStyle name="Berechnung 2 14 2" xfId="1471" xr:uid="{00000000-0005-0000-0000-0000741A0000}"/>
    <cellStyle name="Berechnung 2 14 2 2" xfId="5376" xr:uid="{00000000-0005-0000-0000-0000751A0000}"/>
    <cellStyle name="Berechnung 2 14 2 2 2" xfId="17104" xr:uid="{00000000-0005-0000-0000-0000761A0000}"/>
    <cellStyle name="Berechnung 2 14 2 2 3" xfId="28831" xr:uid="{00000000-0005-0000-0000-0000771A0000}"/>
    <cellStyle name="Berechnung 2 14 2 3" xfId="9281" xr:uid="{00000000-0005-0000-0000-0000781A0000}"/>
    <cellStyle name="Berechnung 2 14 2 3 2" xfId="21009" xr:uid="{00000000-0005-0000-0000-0000791A0000}"/>
    <cellStyle name="Berechnung 2 14 2 3 3" xfId="32736" xr:uid="{00000000-0005-0000-0000-00007A1A0000}"/>
    <cellStyle name="Berechnung 2 14 2 4" xfId="13199" xr:uid="{00000000-0005-0000-0000-00007B1A0000}"/>
    <cellStyle name="Berechnung 2 14 2 5" xfId="24926" xr:uid="{00000000-0005-0000-0000-00007C1A0000}"/>
    <cellStyle name="Berechnung 2 14 3" xfId="2769" xr:uid="{00000000-0005-0000-0000-00007D1A0000}"/>
    <cellStyle name="Berechnung 2 14 3 2" xfId="6674" xr:uid="{00000000-0005-0000-0000-00007E1A0000}"/>
    <cellStyle name="Berechnung 2 14 3 2 2" xfId="18402" xr:uid="{00000000-0005-0000-0000-00007F1A0000}"/>
    <cellStyle name="Berechnung 2 14 3 2 3" xfId="30129" xr:uid="{00000000-0005-0000-0000-0000801A0000}"/>
    <cellStyle name="Berechnung 2 14 3 3" xfId="10579" xr:uid="{00000000-0005-0000-0000-0000811A0000}"/>
    <cellStyle name="Berechnung 2 14 3 3 2" xfId="22307" xr:uid="{00000000-0005-0000-0000-0000821A0000}"/>
    <cellStyle name="Berechnung 2 14 3 3 3" xfId="34034" xr:uid="{00000000-0005-0000-0000-0000831A0000}"/>
    <cellStyle name="Berechnung 2 14 3 4" xfId="14497" xr:uid="{00000000-0005-0000-0000-0000841A0000}"/>
    <cellStyle name="Berechnung 2 14 3 5" xfId="26224" xr:uid="{00000000-0005-0000-0000-0000851A0000}"/>
    <cellStyle name="Berechnung 2 14 4" xfId="4078" xr:uid="{00000000-0005-0000-0000-0000861A0000}"/>
    <cellStyle name="Berechnung 2 14 4 2" xfId="15806" xr:uid="{00000000-0005-0000-0000-0000871A0000}"/>
    <cellStyle name="Berechnung 2 14 4 3" xfId="27533" xr:uid="{00000000-0005-0000-0000-0000881A0000}"/>
    <cellStyle name="Berechnung 2 14 5" xfId="7983" xr:uid="{00000000-0005-0000-0000-0000891A0000}"/>
    <cellStyle name="Berechnung 2 14 5 2" xfId="19711" xr:uid="{00000000-0005-0000-0000-00008A1A0000}"/>
    <cellStyle name="Berechnung 2 14 5 3" xfId="31438" xr:uid="{00000000-0005-0000-0000-00008B1A0000}"/>
    <cellStyle name="Berechnung 2 14 6" xfId="11901" xr:uid="{00000000-0005-0000-0000-00008C1A0000}"/>
    <cellStyle name="Berechnung 2 14 7" xfId="23628" xr:uid="{00000000-0005-0000-0000-00008D1A0000}"/>
    <cellStyle name="Berechnung 2 15" xfId="162" xr:uid="{00000000-0005-0000-0000-00008E1A0000}"/>
    <cellStyle name="Berechnung 2 15 2" xfId="4067" xr:uid="{00000000-0005-0000-0000-00008F1A0000}"/>
    <cellStyle name="Berechnung 2 15 2 2" xfId="15795" xr:uid="{00000000-0005-0000-0000-0000901A0000}"/>
    <cellStyle name="Berechnung 2 15 2 3" xfId="27522" xr:uid="{00000000-0005-0000-0000-0000911A0000}"/>
    <cellStyle name="Berechnung 2 15 3" xfId="7972" xr:uid="{00000000-0005-0000-0000-0000921A0000}"/>
    <cellStyle name="Berechnung 2 15 3 2" xfId="19700" xr:uid="{00000000-0005-0000-0000-0000931A0000}"/>
    <cellStyle name="Berechnung 2 15 3 3" xfId="31427" xr:uid="{00000000-0005-0000-0000-0000941A0000}"/>
    <cellStyle name="Berechnung 2 15 4" xfId="11890" xr:uid="{00000000-0005-0000-0000-0000951A0000}"/>
    <cellStyle name="Berechnung 2 15 5" xfId="23617" xr:uid="{00000000-0005-0000-0000-0000961A0000}"/>
    <cellStyle name="Berechnung 2 16" xfId="151" xr:uid="{00000000-0005-0000-0000-0000971A0000}"/>
    <cellStyle name="Berechnung 2 16 2" xfId="11879" xr:uid="{00000000-0005-0000-0000-0000981A0000}"/>
    <cellStyle name="Berechnung 2 16 3" xfId="23606" xr:uid="{00000000-0005-0000-0000-0000991A0000}"/>
    <cellStyle name="Berechnung 2 17" xfId="129" xr:uid="{00000000-0005-0000-0000-00009A1A0000}"/>
    <cellStyle name="Berechnung 2 18" xfId="148" xr:uid="{00000000-0005-0000-0000-00009B1A0000}"/>
    <cellStyle name="Berechnung 2 19" xfId="35342" xr:uid="{00000000-0005-0000-0000-00009C1A0000}"/>
    <cellStyle name="Berechnung 2 2" xfId="112" xr:uid="{00000000-0005-0000-0000-00009D1A0000}"/>
    <cellStyle name="Berechnung 2 2 10" xfId="2799" xr:uid="{00000000-0005-0000-0000-00009E1A0000}"/>
    <cellStyle name="Berechnung 2 2 10 2" xfId="6704" xr:uid="{00000000-0005-0000-0000-00009F1A0000}"/>
    <cellStyle name="Berechnung 2 2 10 2 2" xfId="18432" xr:uid="{00000000-0005-0000-0000-0000A01A0000}"/>
    <cellStyle name="Berechnung 2 2 10 2 3" xfId="30159" xr:uid="{00000000-0005-0000-0000-0000A11A0000}"/>
    <cellStyle name="Berechnung 2 2 10 3" xfId="10609" xr:uid="{00000000-0005-0000-0000-0000A21A0000}"/>
    <cellStyle name="Berechnung 2 2 10 3 2" xfId="22337" xr:uid="{00000000-0005-0000-0000-0000A31A0000}"/>
    <cellStyle name="Berechnung 2 2 10 3 3" xfId="34064" xr:uid="{00000000-0005-0000-0000-0000A41A0000}"/>
    <cellStyle name="Berechnung 2 2 10 4" xfId="14527" xr:uid="{00000000-0005-0000-0000-0000A51A0000}"/>
    <cellStyle name="Berechnung 2 2 10 5" xfId="26254" xr:uid="{00000000-0005-0000-0000-0000A61A0000}"/>
    <cellStyle name="Berechnung 2 2 11" xfId="4108" xr:uid="{00000000-0005-0000-0000-0000A71A0000}"/>
    <cellStyle name="Berechnung 2 2 11 2" xfId="15836" xr:uid="{00000000-0005-0000-0000-0000A81A0000}"/>
    <cellStyle name="Berechnung 2 2 11 3" xfId="27563" xr:uid="{00000000-0005-0000-0000-0000A91A0000}"/>
    <cellStyle name="Berechnung 2 2 12" xfId="8013" xr:uid="{00000000-0005-0000-0000-0000AA1A0000}"/>
    <cellStyle name="Berechnung 2 2 12 2" xfId="19741" xr:uid="{00000000-0005-0000-0000-0000AB1A0000}"/>
    <cellStyle name="Berechnung 2 2 12 3" xfId="31468" xr:uid="{00000000-0005-0000-0000-0000AC1A0000}"/>
    <cellStyle name="Berechnung 2 2 13" xfId="11931" xr:uid="{00000000-0005-0000-0000-0000AD1A0000}"/>
    <cellStyle name="Berechnung 2 2 14" xfId="23658" xr:uid="{00000000-0005-0000-0000-0000AE1A0000}"/>
    <cellStyle name="Berechnung 2 2 15" xfId="35340" xr:uid="{00000000-0005-0000-0000-0000AF1A0000}"/>
    <cellStyle name="Berechnung 2 2 16" xfId="35354" xr:uid="{00000000-0005-0000-0000-0000B01A0000}"/>
    <cellStyle name="Berechnung 2 2 17" xfId="35365" xr:uid="{00000000-0005-0000-0000-0000B11A0000}"/>
    <cellStyle name="Berechnung 2 2 18" xfId="203" xr:uid="{00000000-0005-0000-0000-0000B21A0000}"/>
    <cellStyle name="Berechnung 2 2 2" xfId="376" xr:uid="{00000000-0005-0000-0000-0000B31A0000}"/>
    <cellStyle name="Berechnung 2 2 2 10" xfId="12104" xr:uid="{00000000-0005-0000-0000-0000B41A0000}"/>
    <cellStyle name="Berechnung 2 2 2 11" xfId="23831" xr:uid="{00000000-0005-0000-0000-0000B51A0000}"/>
    <cellStyle name="Berechnung 2 2 2 2" xfId="475" xr:uid="{00000000-0005-0000-0000-0000B61A0000}"/>
    <cellStyle name="Berechnung 2 2 2 2 2" xfId="904" xr:uid="{00000000-0005-0000-0000-0000B71A0000}"/>
    <cellStyle name="Berechnung 2 2 2 2 2 2" xfId="2202" xr:uid="{00000000-0005-0000-0000-0000B81A0000}"/>
    <cellStyle name="Berechnung 2 2 2 2 2 2 2" xfId="6107" xr:uid="{00000000-0005-0000-0000-0000B91A0000}"/>
    <cellStyle name="Berechnung 2 2 2 2 2 2 2 2" xfId="17835" xr:uid="{00000000-0005-0000-0000-0000BA1A0000}"/>
    <cellStyle name="Berechnung 2 2 2 2 2 2 2 3" xfId="29562" xr:uid="{00000000-0005-0000-0000-0000BB1A0000}"/>
    <cellStyle name="Berechnung 2 2 2 2 2 2 3" xfId="10012" xr:uid="{00000000-0005-0000-0000-0000BC1A0000}"/>
    <cellStyle name="Berechnung 2 2 2 2 2 2 3 2" xfId="21740" xr:uid="{00000000-0005-0000-0000-0000BD1A0000}"/>
    <cellStyle name="Berechnung 2 2 2 2 2 2 3 3" xfId="33467" xr:uid="{00000000-0005-0000-0000-0000BE1A0000}"/>
    <cellStyle name="Berechnung 2 2 2 2 2 2 4" xfId="13930" xr:uid="{00000000-0005-0000-0000-0000BF1A0000}"/>
    <cellStyle name="Berechnung 2 2 2 2 2 2 5" xfId="25657" xr:uid="{00000000-0005-0000-0000-0000C01A0000}"/>
    <cellStyle name="Berechnung 2 2 2 2 2 3" xfId="3500" xr:uid="{00000000-0005-0000-0000-0000C11A0000}"/>
    <cellStyle name="Berechnung 2 2 2 2 2 3 2" xfId="7405" xr:uid="{00000000-0005-0000-0000-0000C21A0000}"/>
    <cellStyle name="Berechnung 2 2 2 2 2 3 2 2" xfId="19133" xr:uid="{00000000-0005-0000-0000-0000C31A0000}"/>
    <cellStyle name="Berechnung 2 2 2 2 2 3 2 3" xfId="30860" xr:uid="{00000000-0005-0000-0000-0000C41A0000}"/>
    <cellStyle name="Berechnung 2 2 2 2 2 3 3" xfId="11310" xr:uid="{00000000-0005-0000-0000-0000C51A0000}"/>
    <cellStyle name="Berechnung 2 2 2 2 2 3 3 2" xfId="23038" xr:uid="{00000000-0005-0000-0000-0000C61A0000}"/>
    <cellStyle name="Berechnung 2 2 2 2 2 3 3 3" xfId="34765" xr:uid="{00000000-0005-0000-0000-0000C71A0000}"/>
    <cellStyle name="Berechnung 2 2 2 2 2 3 4" xfId="15228" xr:uid="{00000000-0005-0000-0000-0000C81A0000}"/>
    <cellStyle name="Berechnung 2 2 2 2 2 3 5" xfId="26955" xr:uid="{00000000-0005-0000-0000-0000C91A0000}"/>
    <cellStyle name="Berechnung 2 2 2 2 2 4" xfId="4809" xr:uid="{00000000-0005-0000-0000-0000CA1A0000}"/>
    <cellStyle name="Berechnung 2 2 2 2 2 4 2" xfId="16537" xr:uid="{00000000-0005-0000-0000-0000CB1A0000}"/>
    <cellStyle name="Berechnung 2 2 2 2 2 4 3" xfId="28264" xr:uid="{00000000-0005-0000-0000-0000CC1A0000}"/>
    <cellStyle name="Berechnung 2 2 2 2 2 5" xfId="8714" xr:uid="{00000000-0005-0000-0000-0000CD1A0000}"/>
    <cellStyle name="Berechnung 2 2 2 2 2 5 2" xfId="20442" xr:uid="{00000000-0005-0000-0000-0000CE1A0000}"/>
    <cellStyle name="Berechnung 2 2 2 2 2 5 3" xfId="32169" xr:uid="{00000000-0005-0000-0000-0000CF1A0000}"/>
    <cellStyle name="Berechnung 2 2 2 2 2 6" xfId="12632" xr:uid="{00000000-0005-0000-0000-0000D01A0000}"/>
    <cellStyle name="Berechnung 2 2 2 2 2 7" xfId="24359" xr:uid="{00000000-0005-0000-0000-0000D11A0000}"/>
    <cellStyle name="Berechnung 2 2 2 2 3" xfId="1333" xr:uid="{00000000-0005-0000-0000-0000D21A0000}"/>
    <cellStyle name="Berechnung 2 2 2 2 3 2" xfId="2631" xr:uid="{00000000-0005-0000-0000-0000D31A0000}"/>
    <cellStyle name="Berechnung 2 2 2 2 3 2 2" xfId="6536" xr:uid="{00000000-0005-0000-0000-0000D41A0000}"/>
    <cellStyle name="Berechnung 2 2 2 2 3 2 2 2" xfId="18264" xr:uid="{00000000-0005-0000-0000-0000D51A0000}"/>
    <cellStyle name="Berechnung 2 2 2 2 3 2 2 3" xfId="29991" xr:uid="{00000000-0005-0000-0000-0000D61A0000}"/>
    <cellStyle name="Berechnung 2 2 2 2 3 2 3" xfId="10441" xr:uid="{00000000-0005-0000-0000-0000D71A0000}"/>
    <cellStyle name="Berechnung 2 2 2 2 3 2 3 2" xfId="22169" xr:uid="{00000000-0005-0000-0000-0000D81A0000}"/>
    <cellStyle name="Berechnung 2 2 2 2 3 2 3 3" xfId="33896" xr:uid="{00000000-0005-0000-0000-0000D91A0000}"/>
    <cellStyle name="Berechnung 2 2 2 2 3 2 4" xfId="14359" xr:uid="{00000000-0005-0000-0000-0000DA1A0000}"/>
    <cellStyle name="Berechnung 2 2 2 2 3 2 5" xfId="26086" xr:uid="{00000000-0005-0000-0000-0000DB1A0000}"/>
    <cellStyle name="Berechnung 2 2 2 2 3 3" xfId="3929" xr:uid="{00000000-0005-0000-0000-0000DC1A0000}"/>
    <cellStyle name="Berechnung 2 2 2 2 3 3 2" xfId="7834" xr:uid="{00000000-0005-0000-0000-0000DD1A0000}"/>
    <cellStyle name="Berechnung 2 2 2 2 3 3 2 2" xfId="19562" xr:uid="{00000000-0005-0000-0000-0000DE1A0000}"/>
    <cellStyle name="Berechnung 2 2 2 2 3 3 2 3" xfId="31289" xr:uid="{00000000-0005-0000-0000-0000DF1A0000}"/>
    <cellStyle name="Berechnung 2 2 2 2 3 3 3" xfId="11739" xr:uid="{00000000-0005-0000-0000-0000E01A0000}"/>
    <cellStyle name="Berechnung 2 2 2 2 3 3 3 2" xfId="23467" xr:uid="{00000000-0005-0000-0000-0000E11A0000}"/>
    <cellStyle name="Berechnung 2 2 2 2 3 3 3 3" xfId="35194" xr:uid="{00000000-0005-0000-0000-0000E21A0000}"/>
    <cellStyle name="Berechnung 2 2 2 2 3 3 4" xfId="15657" xr:uid="{00000000-0005-0000-0000-0000E31A0000}"/>
    <cellStyle name="Berechnung 2 2 2 2 3 3 5" xfId="27384" xr:uid="{00000000-0005-0000-0000-0000E41A0000}"/>
    <cellStyle name="Berechnung 2 2 2 2 3 4" xfId="5238" xr:uid="{00000000-0005-0000-0000-0000E51A0000}"/>
    <cellStyle name="Berechnung 2 2 2 2 3 4 2" xfId="16966" xr:uid="{00000000-0005-0000-0000-0000E61A0000}"/>
    <cellStyle name="Berechnung 2 2 2 2 3 4 3" xfId="28693" xr:uid="{00000000-0005-0000-0000-0000E71A0000}"/>
    <cellStyle name="Berechnung 2 2 2 2 3 5" xfId="9143" xr:uid="{00000000-0005-0000-0000-0000E81A0000}"/>
    <cellStyle name="Berechnung 2 2 2 2 3 5 2" xfId="20871" xr:uid="{00000000-0005-0000-0000-0000E91A0000}"/>
    <cellStyle name="Berechnung 2 2 2 2 3 5 3" xfId="32598" xr:uid="{00000000-0005-0000-0000-0000EA1A0000}"/>
    <cellStyle name="Berechnung 2 2 2 2 3 6" xfId="13061" xr:uid="{00000000-0005-0000-0000-0000EB1A0000}"/>
    <cellStyle name="Berechnung 2 2 2 2 3 7" xfId="24788" xr:uid="{00000000-0005-0000-0000-0000EC1A0000}"/>
    <cellStyle name="Berechnung 2 2 2 2 4" xfId="1773" xr:uid="{00000000-0005-0000-0000-0000ED1A0000}"/>
    <cellStyle name="Berechnung 2 2 2 2 4 2" xfId="5678" xr:uid="{00000000-0005-0000-0000-0000EE1A0000}"/>
    <cellStyle name="Berechnung 2 2 2 2 4 2 2" xfId="17406" xr:uid="{00000000-0005-0000-0000-0000EF1A0000}"/>
    <cellStyle name="Berechnung 2 2 2 2 4 2 3" xfId="29133" xr:uid="{00000000-0005-0000-0000-0000F01A0000}"/>
    <cellStyle name="Berechnung 2 2 2 2 4 3" xfId="9583" xr:uid="{00000000-0005-0000-0000-0000F11A0000}"/>
    <cellStyle name="Berechnung 2 2 2 2 4 3 2" xfId="21311" xr:uid="{00000000-0005-0000-0000-0000F21A0000}"/>
    <cellStyle name="Berechnung 2 2 2 2 4 3 3" xfId="33038" xr:uid="{00000000-0005-0000-0000-0000F31A0000}"/>
    <cellStyle name="Berechnung 2 2 2 2 4 4" xfId="13501" xr:uid="{00000000-0005-0000-0000-0000F41A0000}"/>
    <cellStyle name="Berechnung 2 2 2 2 4 5" xfId="25228" xr:uid="{00000000-0005-0000-0000-0000F51A0000}"/>
    <cellStyle name="Berechnung 2 2 2 2 5" xfId="3071" xr:uid="{00000000-0005-0000-0000-0000F61A0000}"/>
    <cellStyle name="Berechnung 2 2 2 2 5 2" xfId="6976" xr:uid="{00000000-0005-0000-0000-0000F71A0000}"/>
    <cellStyle name="Berechnung 2 2 2 2 5 2 2" xfId="18704" xr:uid="{00000000-0005-0000-0000-0000F81A0000}"/>
    <cellStyle name="Berechnung 2 2 2 2 5 2 3" xfId="30431" xr:uid="{00000000-0005-0000-0000-0000F91A0000}"/>
    <cellStyle name="Berechnung 2 2 2 2 5 3" xfId="10881" xr:uid="{00000000-0005-0000-0000-0000FA1A0000}"/>
    <cellStyle name="Berechnung 2 2 2 2 5 3 2" xfId="22609" xr:uid="{00000000-0005-0000-0000-0000FB1A0000}"/>
    <cellStyle name="Berechnung 2 2 2 2 5 3 3" xfId="34336" xr:uid="{00000000-0005-0000-0000-0000FC1A0000}"/>
    <cellStyle name="Berechnung 2 2 2 2 5 4" xfId="14799" xr:uid="{00000000-0005-0000-0000-0000FD1A0000}"/>
    <cellStyle name="Berechnung 2 2 2 2 5 5" xfId="26526" xr:uid="{00000000-0005-0000-0000-0000FE1A0000}"/>
    <cellStyle name="Berechnung 2 2 2 2 6" xfId="4380" xr:uid="{00000000-0005-0000-0000-0000FF1A0000}"/>
    <cellStyle name="Berechnung 2 2 2 2 6 2" xfId="16108" xr:uid="{00000000-0005-0000-0000-0000001B0000}"/>
    <cellStyle name="Berechnung 2 2 2 2 6 3" xfId="27835" xr:uid="{00000000-0005-0000-0000-0000011B0000}"/>
    <cellStyle name="Berechnung 2 2 2 2 7" xfId="8285" xr:uid="{00000000-0005-0000-0000-0000021B0000}"/>
    <cellStyle name="Berechnung 2 2 2 2 7 2" xfId="20013" xr:uid="{00000000-0005-0000-0000-0000031B0000}"/>
    <cellStyle name="Berechnung 2 2 2 2 7 3" xfId="31740" xr:uid="{00000000-0005-0000-0000-0000041B0000}"/>
    <cellStyle name="Berechnung 2 2 2 2 8" xfId="12203" xr:uid="{00000000-0005-0000-0000-0000051B0000}"/>
    <cellStyle name="Berechnung 2 2 2 2 9" xfId="23930" xr:uid="{00000000-0005-0000-0000-0000061B0000}"/>
    <cellStyle name="Berechnung 2 2 2 3" xfId="574" xr:uid="{00000000-0005-0000-0000-0000071B0000}"/>
    <cellStyle name="Berechnung 2 2 2 3 2" xfId="1003" xr:uid="{00000000-0005-0000-0000-0000081B0000}"/>
    <cellStyle name="Berechnung 2 2 2 3 2 2" xfId="2301" xr:uid="{00000000-0005-0000-0000-0000091B0000}"/>
    <cellStyle name="Berechnung 2 2 2 3 2 2 2" xfId="6206" xr:uid="{00000000-0005-0000-0000-00000A1B0000}"/>
    <cellStyle name="Berechnung 2 2 2 3 2 2 2 2" xfId="17934" xr:uid="{00000000-0005-0000-0000-00000B1B0000}"/>
    <cellStyle name="Berechnung 2 2 2 3 2 2 2 3" xfId="29661" xr:uid="{00000000-0005-0000-0000-00000C1B0000}"/>
    <cellStyle name="Berechnung 2 2 2 3 2 2 3" xfId="10111" xr:uid="{00000000-0005-0000-0000-00000D1B0000}"/>
    <cellStyle name="Berechnung 2 2 2 3 2 2 3 2" xfId="21839" xr:uid="{00000000-0005-0000-0000-00000E1B0000}"/>
    <cellStyle name="Berechnung 2 2 2 3 2 2 3 3" xfId="33566" xr:uid="{00000000-0005-0000-0000-00000F1B0000}"/>
    <cellStyle name="Berechnung 2 2 2 3 2 2 4" xfId="14029" xr:uid="{00000000-0005-0000-0000-0000101B0000}"/>
    <cellStyle name="Berechnung 2 2 2 3 2 2 5" xfId="25756" xr:uid="{00000000-0005-0000-0000-0000111B0000}"/>
    <cellStyle name="Berechnung 2 2 2 3 2 3" xfId="3599" xr:uid="{00000000-0005-0000-0000-0000121B0000}"/>
    <cellStyle name="Berechnung 2 2 2 3 2 3 2" xfId="7504" xr:uid="{00000000-0005-0000-0000-0000131B0000}"/>
    <cellStyle name="Berechnung 2 2 2 3 2 3 2 2" xfId="19232" xr:uid="{00000000-0005-0000-0000-0000141B0000}"/>
    <cellStyle name="Berechnung 2 2 2 3 2 3 2 3" xfId="30959" xr:uid="{00000000-0005-0000-0000-0000151B0000}"/>
    <cellStyle name="Berechnung 2 2 2 3 2 3 3" xfId="11409" xr:uid="{00000000-0005-0000-0000-0000161B0000}"/>
    <cellStyle name="Berechnung 2 2 2 3 2 3 3 2" xfId="23137" xr:uid="{00000000-0005-0000-0000-0000171B0000}"/>
    <cellStyle name="Berechnung 2 2 2 3 2 3 3 3" xfId="34864" xr:uid="{00000000-0005-0000-0000-0000181B0000}"/>
    <cellStyle name="Berechnung 2 2 2 3 2 3 4" xfId="15327" xr:uid="{00000000-0005-0000-0000-0000191B0000}"/>
    <cellStyle name="Berechnung 2 2 2 3 2 3 5" xfId="27054" xr:uid="{00000000-0005-0000-0000-00001A1B0000}"/>
    <cellStyle name="Berechnung 2 2 2 3 2 4" xfId="4908" xr:uid="{00000000-0005-0000-0000-00001B1B0000}"/>
    <cellStyle name="Berechnung 2 2 2 3 2 4 2" xfId="16636" xr:uid="{00000000-0005-0000-0000-00001C1B0000}"/>
    <cellStyle name="Berechnung 2 2 2 3 2 4 3" xfId="28363" xr:uid="{00000000-0005-0000-0000-00001D1B0000}"/>
    <cellStyle name="Berechnung 2 2 2 3 2 5" xfId="8813" xr:uid="{00000000-0005-0000-0000-00001E1B0000}"/>
    <cellStyle name="Berechnung 2 2 2 3 2 5 2" xfId="20541" xr:uid="{00000000-0005-0000-0000-00001F1B0000}"/>
    <cellStyle name="Berechnung 2 2 2 3 2 5 3" xfId="32268" xr:uid="{00000000-0005-0000-0000-0000201B0000}"/>
    <cellStyle name="Berechnung 2 2 2 3 2 6" xfId="12731" xr:uid="{00000000-0005-0000-0000-0000211B0000}"/>
    <cellStyle name="Berechnung 2 2 2 3 2 7" xfId="24458" xr:uid="{00000000-0005-0000-0000-0000221B0000}"/>
    <cellStyle name="Berechnung 2 2 2 3 3" xfId="1432" xr:uid="{00000000-0005-0000-0000-0000231B0000}"/>
    <cellStyle name="Berechnung 2 2 2 3 3 2" xfId="2730" xr:uid="{00000000-0005-0000-0000-0000241B0000}"/>
    <cellStyle name="Berechnung 2 2 2 3 3 2 2" xfId="6635" xr:uid="{00000000-0005-0000-0000-0000251B0000}"/>
    <cellStyle name="Berechnung 2 2 2 3 3 2 2 2" xfId="18363" xr:uid="{00000000-0005-0000-0000-0000261B0000}"/>
    <cellStyle name="Berechnung 2 2 2 3 3 2 2 3" xfId="30090" xr:uid="{00000000-0005-0000-0000-0000271B0000}"/>
    <cellStyle name="Berechnung 2 2 2 3 3 2 3" xfId="10540" xr:uid="{00000000-0005-0000-0000-0000281B0000}"/>
    <cellStyle name="Berechnung 2 2 2 3 3 2 3 2" xfId="22268" xr:uid="{00000000-0005-0000-0000-0000291B0000}"/>
    <cellStyle name="Berechnung 2 2 2 3 3 2 3 3" xfId="33995" xr:uid="{00000000-0005-0000-0000-00002A1B0000}"/>
    <cellStyle name="Berechnung 2 2 2 3 3 2 4" xfId="14458" xr:uid="{00000000-0005-0000-0000-00002B1B0000}"/>
    <cellStyle name="Berechnung 2 2 2 3 3 2 5" xfId="26185" xr:uid="{00000000-0005-0000-0000-00002C1B0000}"/>
    <cellStyle name="Berechnung 2 2 2 3 3 3" xfId="4028" xr:uid="{00000000-0005-0000-0000-00002D1B0000}"/>
    <cellStyle name="Berechnung 2 2 2 3 3 3 2" xfId="7933" xr:uid="{00000000-0005-0000-0000-00002E1B0000}"/>
    <cellStyle name="Berechnung 2 2 2 3 3 3 2 2" xfId="19661" xr:uid="{00000000-0005-0000-0000-00002F1B0000}"/>
    <cellStyle name="Berechnung 2 2 2 3 3 3 2 3" xfId="31388" xr:uid="{00000000-0005-0000-0000-0000301B0000}"/>
    <cellStyle name="Berechnung 2 2 2 3 3 3 3" xfId="11838" xr:uid="{00000000-0005-0000-0000-0000311B0000}"/>
    <cellStyle name="Berechnung 2 2 2 3 3 3 3 2" xfId="23566" xr:uid="{00000000-0005-0000-0000-0000321B0000}"/>
    <cellStyle name="Berechnung 2 2 2 3 3 3 3 3" xfId="35293" xr:uid="{00000000-0005-0000-0000-0000331B0000}"/>
    <cellStyle name="Berechnung 2 2 2 3 3 3 4" xfId="15756" xr:uid="{00000000-0005-0000-0000-0000341B0000}"/>
    <cellStyle name="Berechnung 2 2 2 3 3 3 5" xfId="27483" xr:uid="{00000000-0005-0000-0000-0000351B0000}"/>
    <cellStyle name="Berechnung 2 2 2 3 3 4" xfId="5337" xr:uid="{00000000-0005-0000-0000-0000361B0000}"/>
    <cellStyle name="Berechnung 2 2 2 3 3 4 2" xfId="17065" xr:uid="{00000000-0005-0000-0000-0000371B0000}"/>
    <cellStyle name="Berechnung 2 2 2 3 3 4 3" xfId="28792" xr:uid="{00000000-0005-0000-0000-0000381B0000}"/>
    <cellStyle name="Berechnung 2 2 2 3 3 5" xfId="9242" xr:uid="{00000000-0005-0000-0000-0000391B0000}"/>
    <cellStyle name="Berechnung 2 2 2 3 3 5 2" xfId="20970" xr:uid="{00000000-0005-0000-0000-00003A1B0000}"/>
    <cellStyle name="Berechnung 2 2 2 3 3 5 3" xfId="32697" xr:uid="{00000000-0005-0000-0000-00003B1B0000}"/>
    <cellStyle name="Berechnung 2 2 2 3 3 6" xfId="13160" xr:uid="{00000000-0005-0000-0000-00003C1B0000}"/>
    <cellStyle name="Berechnung 2 2 2 3 3 7" xfId="24887" xr:uid="{00000000-0005-0000-0000-00003D1B0000}"/>
    <cellStyle name="Berechnung 2 2 2 3 4" xfId="1872" xr:uid="{00000000-0005-0000-0000-00003E1B0000}"/>
    <cellStyle name="Berechnung 2 2 2 3 4 2" xfId="5777" xr:uid="{00000000-0005-0000-0000-00003F1B0000}"/>
    <cellStyle name="Berechnung 2 2 2 3 4 2 2" xfId="17505" xr:uid="{00000000-0005-0000-0000-0000401B0000}"/>
    <cellStyle name="Berechnung 2 2 2 3 4 2 3" xfId="29232" xr:uid="{00000000-0005-0000-0000-0000411B0000}"/>
    <cellStyle name="Berechnung 2 2 2 3 4 3" xfId="9682" xr:uid="{00000000-0005-0000-0000-0000421B0000}"/>
    <cellStyle name="Berechnung 2 2 2 3 4 3 2" xfId="21410" xr:uid="{00000000-0005-0000-0000-0000431B0000}"/>
    <cellStyle name="Berechnung 2 2 2 3 4 3 3" xfId="33137" xr:uid="{00000000-0005-0000-0000-0000441B0000}"/>
    <cellStyle name="Berechnung 2 2 2 3 4 4" xfId="13600" xr:uid="{00000000-0005-0000-0000-0000451B0000}"/>
    <cellStyle name="Berechnung 2 2 2 3 4 5" xfId="25327" xr:uid="{00000000-0005-0000-0000-0000461B0000}"/>
    <cellStyle name="Berechnung 2 2 2 3 5" xfId="3170" xr:uid="{00000000-0005-0000-0000-0000471B0000}"/>
    <cellStyle name="Berechnung 2 2 2 3 5 2" xfId="7075" xr:uid="{00000000-0005-0000-0000-0000481B0000}"/>
    <cellStyle name="Berechnung 2 2 2 3 5 2 2" xfId="18803" xr:uid="{00000000-0005-0000-0000-0000491B0000}"/>
    <cellStyle name="Berechnung 2 2 2 3 5 2 3" xfId="30530" xr:uid="{00000000-0005-0000-0000-00004A1B0000}"/>
    <cellStyle name="Berechnung 2 2 2 3 5 3" xfId="10980" xr:uid="{00000000-0005-0000-0000-00004B1B0000}"/>
    <cellStyle name="Berechnung 2 2 2 3 5 3 2" xfId="22708" xr:uid="{00000000-0005-0000-0000-00004C1B0000}"/>
    <cellStyle name="Berechnung 2 2 2 3 5 3 3" xfId="34435" xr:uid="{00000000-0005-0000-0000-00004D1B0000}"/>
    <cellStyle name="Berechnung 2 2 2 3 5 4" xfId="14898" xr:uid="{00000000-0005-0000-0000-00004E1B0000}"/>
    <cellStyle name="Berechnung 2 2 2 3 5 5" xfId="26625" xr:uid="{00000000-0005-0000-0000-00004F1B0000}"/>
    <cellStyle name="Berechnung 2 2 2 3 6" xfId="4479" xr:uid="{00000000-0005-0000-0000-0000501B0000}"/>
    <cellStyle name="Berechnung 2 2 2 3 6 2" xfId="16207" xr:uid="{00000000-0005-0000-0000-0000511B0000}"/>
    <cellStyle name="Berechnung 2 2 2 3 6 3" xfId="27934" xr:uid="{00000000-0005-0000-0000-0000521B0000}"/>
    <cellStyle name="Berechnung 2 2 2 3 7" xfId="8384" xr:uid="{00000000-0005-0000-0000-0000531B0000}"/>
    <cellStyle name="Berechnung 2 2 2 3 7 2" xfId="20112" xr:uid="{00000000-0005-0000-0000-0000541B0000}"/>
    <cellStyle name="Berechnung 2 2 2 3 7 3" xfId="31839" xr:uid="{00000000-0005-0000-0000-0000551B0000}"/>
    <cellStyle name="Berechnung 2 2 2 3 8" xfId="12302" xr:uid="{00000000-0005-0000-0000-0000561B0000}"/>
    <cellStyle name="Berechnung 2 2 2 3 9" xfId="24029" xr:uid="{00000000-0005-0000-0000-0000571B0000}"/>
    <cellStyle name="Berechnung 2 2 2 4" xfId="805" xr:uid="{00000000-0005-0000-0000-0000581B0000}"/>
    <cellStyle name="Berechnung 2 2 2 4 2" xfId="2103" xr:uid="{00000000-0005-0000-0000-0000591B0000}"/>
    <cellStyle name="Berechnung 2 2 2 4 2 2" xfId="6008" xr:uid="{00000000-0005-0000-0000-00005A1B0000}"/>
    <cellStyle name="Berechnung 2 2 2 4 2 2 2" xfId="17736" xr:uid="{00000000-0005-0000-0000-00005B1B0000}"/>
    <cellStyle name="Berechnung 2 2 2 4 2 2 3" xfId="29463" xr:uid="{00000000-0005-0000-0000-00005C1B0000}"/>
    <cellStyle name="Berechnung 2 2 2 4 2 3" xfId="9913" xr:uid="{00000000-0005-0000-0000-00005D1B0000}"/>
    <cellStyle name="Berechnung 2 2 2 4 2 3 2" xfId="21641" xr:uid="{00000000-0005-0000-0000-00005E1B0000}"/>
    <cellStyle name="Berechnung 2 2 2 4 2 3 3" xfId="33368" xr:uid="{00000000-0005-0000-0000-00005F1B0000}"/>
    <cellStyle name="Berechnung 2 2 2 4 2 4" xfId="13831" xr:uid="{00000000-0005-0000-0000-0000601B0000}"/>
    <cellStyle name="Berechnung 2 2 2 4 2 5" xfId="25558" xr:uid="{00000000-0005-0000-0000-0000611B0000}"/>
    <cellStyle name="Berechnung 2 2 2 4 3" xfId="3401" xr:uid="{00000000-0005-0000-0000-0000621B0000}"/>
    <cellStyle name="Berechnung 2 2 2 4 3 2" xfId="7306" xr:uid="{00000000-0005-0000-0000-0000631B0000}"/>
    <cellStyle name="Berechnung 2 2 2 4 3 2 2" xfId="19034" xr:uid="{00000000-0005-0000-0000-0000641B0000}"/>
    <cellStyle name="Berechnung 2 2 2 4 3 2 3" xfId="30761" xr:uid="{00000000-0005-0000-0000-0000651B0000}"/>
    <cellStyle name="Berechnung 2 2 2 4 3 3" xfId="11211" xr:uid="{00000000-0005-0000-0000-0000661B0000}"/>
    <cellStyle name="Berechnung 2 2 2 4 3 3 2" xfId="22939" xr:uid="{00000000-0005-0000-0000-0000671B0000}"/>
    <cellStyle name="Berechnung 2 2 2 4 3 3 3" xfId="34666" xr:uid="{00000000-0005-0000-0000-0000681B0000}"/>
    <cellStyle name="Berechnung 2 2 2 4 3 4" xfId="15129" xr:uid="{00000000-0005-0000-0000-0000691B0000}"/>
    <cellStyle name="Berechnung 2 2 2 4 3 5" xfId="26856" xr:uid="{00000000-0005-0000-0000-00006A1B0000}"/>
    <cellStyle name="Berechnung 2 2 2 4 4" xfId="4710" xr:uid="{00000000-0005-0000-0000-00006B1B0000}"/>
    <cellStyle name="Berechnung 2 2 2 4 4 2" xfId="16438" xr:uid="{00000000-0005-0000-0000-00006C1B0000}"/>
    <cellStyle name="Berechnung 2 2 2 4 4 3" xfId="28165" xr:uid="{00000000-0005-0000-0000-00006D1B0000}"/>
    <cellStyle name="Berechnung 2 2 2 4 5" xfId="8615" xr:uid="{00000000-0005-0000-0000-00006E1B0000}"/>
    <cellStyle name="Berechnung 2 2 2 4 5 2" xfId="20343" xr:uid="{00000000-0005-0000-0000-00006F1B0000}"/>
    <cellStyle name="Berechnung 2 2 2 4 5 3" xfId="32070" xr:uid="{00000000-0005-0000-0000-0000701B0000}"/>
    <cellStyle name="Berechnung 2 2 2 4 6" xfId="12533" xr:uid="{00000000-0005-0000-0000-0000711B0000}"/>
    <cellStyle name="Berechnung 2 2 2 4 7" xfId="24260" xr:uid="{00000000-0005-0000-0000-0000721B0000}"/>
    <cellStyle name="Berechnung 2 2 2 5" xfId="1234" xr:uid="{00000000-0005-0000-0000-0000731B0000}"/>
    <cellStyle name="Berechnung 2 2 2 5 2" xfId="2532" xr:uid="{00000000-0005-0000-0000-0000741B0000}"/>
    <cellStyle name="Berechnung 2 2 2 5 2 2" xfId="6437" xr:uid="{00000000-0005-0000-0000-0000751B0000}"/>
    <cellStyle name="Berechnung 2 2 2 5 2 2 2" xfId="18165" xr:uid="{00000000-0005-0000-0000-0000761B0000}"/>
    <cellStyle name="Berechnung 2 2 2 5 2 2 3" xfId="29892" xr:uid="{00000000-0005-0000-0000-0000771B0000}"/>
    <cellStyle name="Berechnung 2 2 2 5 2 3" xfId="10342" xr:uid="{00000000-0005-0000-0000-0000781B0000}"/>
    <cellStyle name="Berechnung 2 2 2 5 2 3 2" xfId="22070" xr:uid="{00000000-0005-0000-0000-0000791B0000}"/>
    <cellStyle name="Berechnung 2 2 2 5 2 3 3" xfId="33797" xr:uid="{00000000-0005-0000-0000-00007A1B0000}"/>
    <cellStyle name="Berechnung 2 2 2 5 2 4" xfId="14260" xr:uid="{00000000-0005-0000-0000-00007B1B0000}"/>
    <cellStyle name="Berechnung 2 2 2 5 2 5" xfId="25987" xr:uid="{00000000-0005-0000-0000-00007C1B0000}"/>
    <cellStyle name="Berechnung 2 2 2 5 3" xfId="3830" xr:uid="{00000000-0005-0000-0000-00007D1B0000}"/>
    <cellStyle name="Berechnung 2 2 2 5 3 2" xfId="7735" xr:uid="{00000000-0005-0000-0000-00007E1B0000}"/>
    <cellStyle name="Berechnung 2 2 2 5 3 2 2" xfId="19463" xr:uid="{00000000-0005-0000-0000-00007F1B0000}"/>
    <cellStyle name="Berechnung 2 2 2 5 3 2 3" xfId="31190" xr:uid="{00000000-0005-0000-0000-0000801B0000}"/>
    <cellStyle name="Berechnung 2 2 2 5 3 3" xfId="11640" xr:uid="{00000000-0005-0000-0000-0000811B0000}"/>
    <cellStyle name="Berechnung 2 2 2 5 3 3 2" xfId="23368" xr:uid="{00000000-0005-0000-0000-0000821B0000}"/>
    <cellStyle name="Berechnung 2 2 2 5 3 3 3" xfId="35095" xr:uid="{00000000-0005-0000-0000-0000831B0000}"/>
    <cellStyle name="Berechnung 2 2 2 5 3 4" xfId="15558" xr:uid="{00000000-0005-0000-0000-0000841B0000}"/>
    <cellStyle name="Berechnung 2 2 2 5 3 5" xfId="27285" xr:uid="{00000000-0005-0000-0000-0000851B0000}"/>
    <cellStyle name="Berechnung 2 2 2 5 4" xfId="5139" xr:uid="{00000000-0005-0000-0000-0000861B0000}"/>
    <cellStyle name="Berechnung 2 2 2 5 4 2" xfId="16867" xr:uid="{00000000-0005-0000-0000-0000871B0000}"/>
    <cellStyle name="Berechnung 2 2 2 5 4 3" xfId="28594" xr:uid="{00000000-0005-0000-0000-0000881B0000}"/>
    <cellStyle name="Berechnung 2 2 2 5 5" xfId="9044" xr:uid="{00000000-0005-0000-0000-0000891B0000}"/>
    <cellStyle name="Berechnung 2 2 2 5 5 2" xfId="20772" xr:uid="{00000000-0005-0000-0000-00008A1B0000}"/>
    <cellStyle name="Berechnung 2 2 2 5 5 3" xfId="32499" xr:uid="{00000000-0005-0000-0000-00008B1B0000}"/>
    <cellStyle name="Berechnung 2 2 2 5 6" xfId="12962" xr:uid="{00000000-0005-0000-0000-00008C1B0000}"/>
    <cellStyle name="Berechnung 2 2 2 5 7" xfId="24689" xr:uid="{00000000-0005-0000-0000-00008D1B0000}"/>
    <cellStyle name="Berechnung 2 2 2 6" xfId="1674" xr:uid="{00000000-0005-0000-0000-00008E1B0000}"/>
    <cellStyle name="Berechnung 2 2 2 6 2" xfId="5579" xr:uid="{00000000-0005-0000-0000-00008F1B0000}"/>
    <cellStyle name="Berechnung 2 2 2 6 2 2" xfId="17307" xr:uid="{00000000-0005-0000-0000-0000901B0000}"/>
    <cellStyle name="Berechnung 2 2 2 6 2 3" xfId="29034" xr:uid="{00000000-0005-0000-0000-0000911B0000}"/>
    <cellStyle name="Berechnung 2 2 2 6 3" xfId="9484" xr:uid="{00000000-0005-0000-0000-0000921B0000}"/>
    <cellStyle name="Berechnung 2 2 2 6 3 2" xfId="21212" xr:uid="{00000000-0005-0000-0000-0000931B0000}"/>
    <cellStyle name="Berechnung 2 2 2 6 3 3" xfId="32939" xr:uid="{00000000-0005-0000-0000-0000941B0000}"/>
    <cellStyle name="Berechnung 2 2 2 6 4" xfId="13402" xr:uid="{00000000-0005-0000-0000-0000951B0000}"/>
    <cellStyle name="Berechnung 2 2 2 6 5" xfId="25129" xr:uid="{00000000-0005-0000-0000-0000961B0000}"/>
    <cellStyle name="Berechnung 2 2 2 7" xfId="2972" xr:uid="{00000000-0005-0000-0000-0000971B0000}"/>
    <cellStyle name="Berechnung 2 2 2 7 2" xfId="6877" xr:uid="{00000000-0005-0000-0000-0000981B0000}"/>
    <cellStyle name="Berechnung 2 2 2 7 2 2" xfId="18605" xr:uid="{00000000-0005-0000-0000-0000991B0000}"/>
    <cellStyle name="Berechnung 2 2 2 7 2 3" xfId="30332" xr:uid="{00000000-0005-0000-0000-00009A1B0000}"/>
    <cellStyle name="Berechnung 2 2 2 7 3" xfId="10782" xr:uid="{00000000-0005-0000-0000-00009B1B0000}"/>
    <cellStyle name="Berechnung 2 2 2 7 3 2" xfId="22510" xr:uid="{00000000-0005-0000-0000-00009C1B0000}"/>
    <cellStyle name="Berechnung 2 2 2 7 3 3" xfId="34237" xr:uid="{00000000-0005-0000-0000-00009D1B0000}"/>
    <cellStyle name="Berechnung 2 2 2 7 4" xfId="14700" xr:uid="{00000000-0005-0000-0000-00009E1B0000}"/>
    <cellStyle name="Berechnung 2 2 2 7 5" xfId="26427" xr:uid="{00000000-0005-0000-0000-00009F1B0000}"/>
    <cellStyle name="Berechnung 2 2 2 8" xfId="4281" xr:uid="{00000000-0005-0000-0000-0000A01B0000}"/>
    <cellStyle name="Berechnung 2 2 2 8 2" xfId="16009" xr:uid="{00000000-0005-0000-0000-0000A11B0000}"/>
    <cellStyle name="Berechnung 2 2 2 8 3" xfId="27736" xr:uid="{00000000-0005-0000-0000-0000A21B0000}"/>
    <cellStyle name="Berechnung 2 2 2 9" xfId="8186" xr:uid="{00000000-0005-0000-0000-0000A31B0000}"/>
    <cellStyle name="Berechnung 2 2 2 9 2" xfId="19914" xr:uid="{00000000-0005-0000-0000-0000A41B0000}"/>
    <cellStyle name="Berechnung 2 2 2 9 3" xfId="31641" xr:uid="{00000000-0005-0000-0000-0000A51B0000}"/>
    <cellStyle name="Berechnung 2 2 3" xfId="398" xr:uid="{00000000-0005-0000-0000-0000A61B0000}"/>
    <cellStyle name="Berechnung 2 2 3 10" xfId="12126" xr:uid="{00000000-0005-0000-0000-0000A71B0000}"/>
    <cellStyle name="Berechnung 2 2 3 11" xfId="23853" xr:uid="{00000000-0005-0000-0000-0000A81B0000}"/>
    <cellStyle name="Berechnung 2 2 3 2" xfId="497" xr:uid="{00000000-0005-0000-0000-0000A91B0000}"/>
    <cellStyle name="Berechnung 2 2 3 2 2" xfId="926" xr:uid="{00000000-0005-0000-0000-0000AA1B0000}"/>
    <cellStyle name="Berechnung 2 2 3 2 2 2" xfId="2224" xr:uid="{00000000-0005-0000-0000-0000AB1B0000}"/>
    <cellStyle name="Berechnung 2 2 3 2 2 2 2" xfId="6129" xr:uid="{00000000-0005-0000-0000-0000AC1B0000}"/>
    <cellStyle name="Berechnung 2 2 3 2 2 2 2 2" xfId="17857" xr:uid="{00000000-0005-0000-0000-0000AD1B0000}"/>
    <cellStyle name="Berechnung 2 2 3 2 2 2 2 3" xfId="29584" xr:uid="{00000000-0005-0000-0000-0000AE1B0000}"/>
    <cellStyle name="Berechnung 2 2 3 2 2 2 3" xfId="10034" xr:uid="{00000000-0005-0000-0000-0000AF1B0000}"/>
    <cellStyle name="Berechnung 2 2 3 2 2 2 3 2" xfId="21762" xr:uid="{00000000-0005-0000-0000-0000B01B0000}"/>
    <cellStyle name="Berechnung 2 2 3 2 2 2 3 3" xfId="33489" xr:uid="{00000000-0005-0000-0000-0000B11B0000}"/>
    <cellStyle name="Berechnung 2 2 3 2 2 2 4" xfId="13952" xr:uid="{00000000-0005-0000-0000-0000B21B0000}"/>
    <cellStyle name="Berechnung 2 2 3 2 2 2 5" xfId="25679" xr:uid="{00000000-0005-0000-0000-0000B31B0000}"/>
    <cellStyle name="Berechnung 2 2 3 2 2 3" xfId="3522" xr:uid="{00000000-0005-0000-0000-0000B41B0000}"/>
    <cellStyle name="Berechnung 2 2 3 2 2 3 2" xfId="7427" xr:uid="{00000000-0005-0000-0000-0000B51B0000}"/>
    <cellStyle name="Berechnung 2 2 3 2 2 3 2 2" xfId="19155" xr:uid="{00000000-0005-0000-0000-0000B61B0000}"/>
    <cellStyle name="Berechnung 2 2 3 2 2 3 2 3" xfId="30882" xr:uid="{00000000-0005-0000-0000-0000B71B0000}"/>
    <cellStyle name="Berechnung 2 2 3 2 2 3 3" xfId="11332" xr:uid="{00000000-0005-0000-0000-0000B81B0000}"/>
    <cellStyle name="Berechnung 2 2 3 2 2 3 3 2" xfId="23060" xr:uid="{00000000-0005-0000-0000-0000B91B0000}"/>
    <cellStyle name="Berechnung 2 2 3 2 2 3 3 3" xfId="34787" xr:uid="{00000000-0005-0000-0000-0000BA1B0000}"/>
    <cellStyle name="Berechnung 2 2 3 2 2 3 4" xfId="15250" xr:uid="{00000000-0005-0000-0000-0000BB1B0000}"/>
    <cellStyle name="Berechnung 2 2 3 2 2 3 5" xfId="26977" xr:uid="{00000000-0005-0000-0000-0000BC1B0000}"/>
    <cellStyle name="Berechnung 2 2 3 2 2 4" xfId="4831" xr:uid="{00000000-0005-0000-0000-0000BD1B0000}"/>
    <cellStyle name="Berechnung 2 2 3 2 2 4 2" xfId="16559" xr:uid="{00000000-0005-0000-0000-0000BE1B0000}"/>
    <cellStyle name="Berechnung 2 2 3 2 2 4 3" xfId="28286" xr:uid="{00000000-0005-0000-0000-0000BF1B0000}"/>
    <cellStyle name="Berechnung 2 2 3 2 2 5" xfId="8736" xr:uid="{00000000-0005-0000-0000-0000C01B0000}"/>
    <cellStyle name="Berechnung 2 2 3 2 2 5 2" xfId="20464" xr:uid="{00000000-0005-0000-0000-0000C11B0000}"/>
    <cellStyle name="Berechnung 2 2 3 2 2 5 3" xfId="32191" xr:uid="{00000000-0005-0000-0000-0000C21B0000}"/>
    <cellStyle name="Berechnung 2 2 3 2 2 6" xfId="12654" xr:uid="{00000000-0005-0000-0000-0000C31B0000}"/>
    <cellStyle name="Berechnung 2 2 3 2 2 7" xfId="24381" xr:uid="{00000000-0005-0000-0000-0000C41B0000}"/>
    <cellStyle name="Berechnung 2 2 3 2 3" xfId="1355" xr:uid="{00000000-0005-0000-0000-0000C51B0000}"/>
    <cellStyle name="Berechnung 2 2 3 2 3 2" xfId="2653" xr:uid="{00000000-0005-0000-0000-0000C61B0000}"/>
    <cellStyle name="Berechnung 2 2 3 2 3 2 2" xfId="6558" xr:uid="{00000000-0005-0000-0000-0000C71B0000}"/>
    <cellStyle name="Berechnung 2 2 3 2 3 2 2 2" xfId="18286" xr:uid="{00000000-0005-0000-0000-0000C81B0000}"/>
    <cellStyle name="Berechnung 2 2 3 2 3 2 2 3" xfId="30013" xr:uid="{00000000-0005-0000-0000-0000C91B0000}"/>
    <cellStyle name="Berechnung 2 2 3 2 3 2 3" xfId="10463" xr:uid="{00000000-0005-0000-0000-0000CA1B0000}"/>
    <cellStyle name="Berechnung 2 2 3 2 3 2 3 2" xfId="22191" xr:uid="{00000000-0005-0000-0000-0000CB1B0000}"/>
    <cellStyle name="Berechnung 2 2 3 2 3 2 3 3" xfId="33918" xr:uid="{00000000-0005-0000-0000-0000CC1B0000}"/>
    <cellStyle name="Berechnung 2 2 3 2 3 2 4" xfId="14381" xr:uid="{00000000-0005-0000-0000-0000CD1B0000}"/>
    <cellStyle name="Berechnung 2 2 3 2 3 2 5" xfId="26108" xr:uid="{00000000-0005-0000-0000-0000CE1B0000}"/>
    <cellStyle name="Berechnung 2 2 3 2 3 3" xfId="3951" xr:uid="{00000000-0005-0000-0000-0000CF1B0000}"/>
    <cellStyle name="Berechnung 2 2 3 2 3 3 2" xfId="7856" xr:uid="{00000000-0005-0000-0000-0000D01B0000}"/>
    <cellStyle name="Berechnung 2 2 3 2 3 3 2 2" xfId="19584" xr:uid="{00000000-0005-0000-0000-0000D11B0000}"/>
    <cellStyle name="Berechnung 2 2 3 2 3 3 2 3" xfId="31311" xr:uid="{00000000-0005-0000-0000-0000D21B0000}"/>
    <cellStyle name="Berechnung 2 2 3 2 3 3 3" xfId="11761" xr:uid="{00000000-0005-0000-0000-0000D31B0000}"/>
    <cellStyle name="Berechnung 2 2 3 2 3 3 3 2" xfId="23489" xr:uid="{00000000-0005-0000-0000-0000D41B0000}"/>
    <cellStyle name="Berechnung 2 2 3 2 3 3 3 3" xfId="35216" xr:uid="{00000000-0005-0000-0000-0000D51B0000}"/>
    <cellStyle name="Berechnung 2 2 3 2 3 3 4" xfId="15679" xr:uid="{00000000-0005-0000-0000-0000D61B0000}"/>
    <cellStyle name="Berechnung 2 2 3 2 3 3 5" xfId="27406" xr:uid="{00000000-0005-0000-0000-0000D71B0000}"/>
    <cellStyle name="Berechnung 2 2 3 2 3 4" xfId="5260" xr:uid="{00000000-0005-0000-0000-0000D81B0000}"/>
    <cellStyle name="Berechnung 2 2 3 2 3 4 2" xfId="16988" xr:uid="{00000000-0005-0000-0000-0000D91B0000}"/>
    <cellStyle name="Berechnung 2 2 3 2 3 4 3" xfId="28715" xr:uid="{00000000-0005-0000-0000-0000DA1B0000}"/>
    <cellStyle name="Berechnung 2 2 3 2 3 5" xfId="9165" xr:uid="{00000000-0005-0000-0000-0000DB1B0000}"/>
    <cellStyle name="Berechnung 2 2 3 2 3 5 2" xfId="20893" xr:uid="{00000000-0005-0000-0000-0000DC1B0000}"/>
    <cellStyle name="Berechnung 2 2 3 2 3 5 3" xfId="32620" xr:uid="{00000000-0005-0000-0000-0000DD1B0000}"/>
    <cellStyle name="Berechnung 2 2 3 2 3 6" xfId="13083" xr:uid="{00000000-0005-0000-0000-0000DE1B0000}"/>
    <cellStyle name="Berechnung 2 2 3 2 3 7" xfId="24810" xr:uid="{00000000-0005-0000-0000-0000DF1B0000}"/>
    <cellStyle name="Berechnung 2 2 3 2 4" xfId="1795" xr:uid="{00000000-0005-0000-0000-0000E01B0000}"/>
    <cellStyle name="Berechnung 2 2 3 2 4 2" xfId="5700" xr:uid="{00000000-0005-0000-0000-0000E11B0000}"/>
    <cellStyle name="Berechnung 2 2 3 2 4 2 2" xfId="17428" xr:uid="{00000000-0005-0000-0000-0000E21B0000}"/>
    <cellStyle name="Berechnung 2 2 3 2 4 2 3" xfId="29155" xr:uid="{00000000-0005-0000-0000-0000E31B0000}"/>
    <cellStyle name="Berechnung 2 2 3 2 4 3" xfId="9605" xr:uid="{00000000-0005-0000-0000-0000E41B0000}"/>
    <cellStyle name="Berechnung 2 2 3 2 4 3 2" xfId="21333" xr:uid="{00000000-0005-0000-0000-0000E51B0000}"/>
    <cellStyle name="Berechnung 2 2 3 2 4 3 3" xfId="33060" xr:uid="{00000000-0005-0000-0000-0000E61B0000}"/>
    <cellStyle name="Berechnung 2 2 3 2 4 4" xfId="13523" xr:uid="{00000000-0005-0000-0000-0000E71B0000}"/>
    <cellStyle name="Berechnung 2 2 3 2 4 5" xfId="25250" xr:uid="{00000000-0005-0000-0000-0000E81B0000}"/>
    <cellStyle name="Berechnung 2 2 3 2 5" xfId="3093" xr:uid="{00000000-0005-0000-0000-0000E91B0000}"/>
    <cellStyle name="Berechnung 2 2 3 2 5 2" xfId="6998" xr:uid="{00000000-0005-0000-0000-0000EA1B0000}"/>
    <cellStyle name="Berechnung 2 2 3 2 5 2 2" xfId="18726" xr:uid="{00000000-0005-0000-0000-0000EB1B0000}"/>
    <cellStyle name="Berechnung 2 2 3 2 5 2 3" xfId="30453" xr:uid="{00000000-0005-0000-0000-0000EC1B0000}"/>
    <cellStyle name="Berechnung 2 2 3 2 5 3" xfId="10903" xr:uid="{00000000-0005-0000-0000-0000ED1B0000}"/>
    <cellStyle name="Berechnung 2 2 3 2 5 3 2" xfId="22631" xr:uid="{00000000-0005-0000-0000-0000EE1B0000}"/>
    <cellStyle name="Berechnung 2 2 3 2 5 3 3" xfId="34358" xr:uid="{00000000-0005-0000-0000-0000EF1B0000}"/>
    <cellStyle name="Berechnung 2 2 3 2 5 4" xfId="14821" xr:uid="{00000000-0005-0000-0000-0000F01B0000}"/>
    <cellStyle name="Berechnung 2 2 3 2 5 5" xfId="26548" xr:uid="{00000000-0005-0000-0000-0000F11B0000}"/>
    <cellStyle name="Berechnung 2 2 3 2 6" xfId="4402" xr:uid="{00000000-0005-0000-0000-0000F21B0000}"/>
    <cellStyle name="Berechnung 2 2 3 2 6 2" xfId="16130" xr:uid="{00000000-0005-0000-0000-0000F31B0000}"/>
    <cellStyle name="Berechnung 2 2 3 2 6 3" xfId="27857" xr:uid="{00000000-0005-0000-0000-0000F41B0000}"/>
    <cellStyle name="Berechnung 2 2 3 2 7" xfId="8307" xr:uid="{00000000-0005-0000-0000-0000F51B0000}"/>
    <cellStyle name="Berechnung 2 2 3 2 7 2" xfId="20035" xr:uid="{00000000-0005-0000-0000-0000F61B0000}"/>
    <cellStyle name="Berechnung 2 2 3 2 7 3" xfId="31762" xr:uid="{00000000-0005-0000-0000-0000F71B0000}"/>
    <cellStyle name="Berechnung 2 2 3 2 8" xfId="12225" xr:uid="{00000000-0005-0000-0000-0000F81B0000}"/>
    <cellStyle name="Berechnung 2 2 3 2 9" xfId="23952" xr:uid="{00000000-0005-0000-0000-0000F91B0000}"/>
    <cellStyle name="Berechnung 2 2 3 3" xfId="596" xr:uid="{00000000-0005-0000-0000-0000FA1B0000}"/>
    <cellStyle name="Berechnung 2 2 3 3 2" xfId="1025" xr:uid="{00000000-0005-0000-0000-0000FB1B0000}"/>
    <cellStyle name="Berechnung 2 2 3 3 2 2" xfId="2323" xr:uid="{00000000-0005-0000-0000-0000FC1B0000}"/>
    <cellStyle name="Berechnung 2 2 3 3 2 2 2" xfId="6228" xr:uid="{00000000-0005-0000-0000-0000FD1B0000}"/>
    <cellStyle name="Berechnung 2 2 3 3 2 2 2 2" xfId="17956" xr:uid="{00000000-0005-0000-0000-0000FE1B0000}"/>
    <cellStyle name="Berechnung 2 2 3 3 2 2 2 3" xfId="29683" xr:uid="{00000000-0005-0000-0000-0000FF1B0000}"/>
    <cellStyle name="Berechnung 2 2 3 3 2 2 3" xfId="10133" xr:uid="{00000000-0005-0000-0000-0000001C0000}"/>
    <cellStyle name="Berechnung 2 2 3 3 2 2 3 2" xfId="21861" xr:uid="{00000000-0005-0000-0000-0000011C0000}"/>
    <cellStyle name="Berechnung 2 2 3 3 2 2 3 3" xfId="33588" xr:uid="{00000000-0005-0000-0000-0000021C0000}"/>
    <cellStyle name="Berechnung 2 2 3 3 2 2 4" xfId="14051" xr:uid="{00000000-0005-0000-0000-0000031C0000}"/>
    <cellStyle name="Berechnung 2 2 3 3 2 2 5" xfId="25778" xr:uid="{00000000-0005-0000-0000-0000041C0000}"/>
    <cellStyle name="Berechnung 2 2 3 3 2 3" xfId="3621" xr:uid="{00000000-0005-0000-0000-0000051C0000}"/>
    <cellStyle name="Berechnung 2 2 3 3 2 3 2" xfId="7526" xr:uid="{00000000-0005-0000-0000-0000061C0000}"/>
    <cellStyle name="Berechnung 2 2 3 3 2 3 2 2" xfId="19254" xr:uid="{00000000-0005-0000-0000-0000071C0000}"/>
    <cellStyle name="Berechnung 2 2 3 3 2 3 2 3" xfId="30981" xr:uid="{00000000-0005-0000-0000-0000081C0000}"/>
    <cellStyle name="Berechnung 2 2 3 3 2 3 3" xfId="11431" xr:uid="{00000000-0005-0000-0000-0000091C0000}"/>
    <cellStyle name="Berechnung 2 2 3 3 2 3 3 2" xfId="23159" xr:uid="{00000000-0005-0000-0000-00000A1C0000}"/>
    <cellStyle name="Berechnung 2 2 3 3 2 3 3 3" xfId="34886" xr:uid="{00000000-0005-0000-0000-00000B1C0000}"/>
    <cellStyle name="Berechnung 2 2 3 3 2 3 4" xfId="15349" xr:uid="{00000000-0005-0000-0000-00000C1C0000}"/>
    <cellStyle name="Berechnung 2 2 3 3 2 3 5" xfId="27076" xr:uid="{00000000-0005-0000-0000-00000D1C0000}"/>
    <cellStyle name="Berechnung 2 2 3 3 2 4" xfId="4930" xr:uid="{00000000-0005-0000-0000-00000E1C0000}"/>
    <cellStyle name="Berechnung 2 2 3 3 2 4 2" xfId="16658" xr:uid="{00000000-0005-0000-0000-00000F1C0000}"/>
    <cellStyle name="Berechnung 2 2 3 3 2 4 3" xfId="28385" xr:uid="{00000000-0005-0000-0000-0000101C0000}"/>
    <cellStyle name="Berechnung 2 2 3 3 2 5" xfId="8835" xr:uid="{00000000-0005-0000-0000-0000111C0000}"/>
    <cellStyle name="Berechnung 2 2 3 3 2 5 2" xfId="20563" xr:uid="{00000000-0005-0000-0000-0000121C0000}"/>
    <cellStyle name="Berechnung 2 2 3 3 2 5 3" xfId="32290" xr:uid="{00000000-0005-0000-0000-0000131C0000}"/>
    <cellStyle name="Berechnung 2 2 3 3 2 6" xfId="12753" xr:uid="{00000000-0005-0000-0000-0000141C0000}"/>
    <cellStyle name="Berechnung 2 2 3 3 2 7" xfId="24480" xr:uid="{00000000-0005-0000-0000-0000151C0000}"/>
    <cellStyle name="Berechnung 2 2 3 3 3" xfId="1454" xr:uid="{00000000-0005-0000-0000-0000161C0000}"/>
    <cellStyle name="Berechnung 2 2 3 3 3 2" xfId="2752" xr:uid="{00000000-0005-0000-0000-0000171C0000}"/>
    <cellStyle name="Berechnung 2 2 3 3 3 2 2" xfId="6657" xr:uid="{00000000-0005-0000-0000-0000181C0000}"/>
    <cellStyle name="Berechnung 2 2 3 3 3 2 2 2" xfId="18385" xr:uid="{00000000-0005-0000-0000-0000191C0000}"/>
    <cellStyle name="Berechnung 2 2 3 3 3 2 2 3" xfId="30112" xr:uid="{00000000-0005-0000-0000-00001A1C0000}"/>
    <cellStyle name="Berechnung 2 2 3 3 3 2 3" xfId="10562" xr:uid="{00000000-0005-0000-0000-00001B1C0000}"/>
    <cellStyle name="Berechnung 2 2 3 3 3 2 3 2" xfId="22290" xr:uid="{00000000-0005-0000-0000-00001C1C0000}"/>
    <cellStyle name="Berechnung 2 2 3 3 3 2 3 3" xfId="34017" xr:uid="{00000000-0005-0000-0000-00001D1C0000}"/>
    <cellStyle name="Berechnung 2 2 3 3 3 2 4" xfId="14480" xr:uid="{00000000-0005-0000-0000-00001E1C0000}"/>
    <cellStyle name="Berechnung 2 2 3 3 3 2 5" xfId="26207" xr:uid="{00000000-0005-0000-0000-00001F1C0000}"/>
    <cellStyle name="Berechnung 2 2 3 3 3 3" xfId="4050" xr:uid="{00000000-0005-0000-0000-0000201C0000}"/>
    <cellStyle name="Berechnung 2 2 3 3 3 3 2" xfId="7955" xr:uid="{00000000-0005-0000-0000-0000211C0000}"/>
    <cellStyle name="Berechnung 2 2 3 3 3 3 2 2" xfId="19683" xr:uid="{00000000-0005-0000-0000-0000221C0000}"/>
    <cellStyle name="Berechnung 2 2 3 3 3 3 2 3" xfId="31410" xr:uid="{00000000-0005-0000-0000-0000231C0000}"/>
    <cellStyle name="Berechnung 2 2 3 3 3 3 3" xfId="11860" xr:uid="{00000000-0005-0000-0000-0000241C0000}"/>
    <cellStyle name="Berechnung 2 2 3 3 3 3 3 2" xfId="23588" xr:uid="{00000000-0005-0000-0000-0000251C0000}"/>
    <cellStyle name="Berechnung 2 2 3 3 3 3 3 3" xfId="35315" xr:uid="{00000000-0005-0000-0000-0000261C0000}"/>
    <cellStyle name="Berechnung 2 2 3 3 3 3 4" xfId="15778" xr:uid="{00000000-0005-0000-0000-0000271C0000}"/>
    <cellStyle name="Berechnung 2 2 3 3 3 3 5" xfId="27505" xr:uid="{00000000-0005-0000-0000-0000281C0000}"/>
    <cellStyle name="Berechnung 2 2 3 3 3 4" xfId="5359" xr:uid="{00000000-0005-0000-0000-0000291C0000}"/>
    <cellStyle name="Berechnung 2 2 3 3 3 4 2" xfId="17087" xr:uid="{00000000-0005-0000-0000-00002A1C0000}"/>
    <cellStyle name="Berechnung 2 2 3 3 3 4 3" xfId="28814" xr:uid="{00000000-0005-0000-0000-00002B1C0000}"/>
    <cellStyle name="Berechnung 2 2 3 3 3 5" xfId="9264" xr:uid="{00000000-0005-0000-0000-00002C1C0000}"/>
    <cellStyle name="Berechnung 2 2 3 3 3 5 2" xfId="20992" xr:uid="{00000000-0005-0000-0000-00002D1C0000}"/>
    <cellStyle name="Berechnung 2 2 3 3 3 5 3" xfId="32719" xr:uid="{00000000-0005-0000-0000-00002E1C0000}"/>
    <cellStyle name="Berechnung 2 2 3 3 3 6" xfId="13182" xr:uid="{00000000-0005-0000-0000-00002F1C0000}"/>
    <cellStyle name="Berechnung 2 2 3 3 3 7" xfId="24909" xr:uid="{00000000-0005-0000-0000-0000301C0000}"/>
    <cellStyle name="Berechnung 2 2 3 3 4" xfId="1894" xr:uid="{00000000-0005-0000-0000-0000311C0000}"/>
    <cellStyle name="Berechnung 2 2 3 3 4 2" xfId="5799" xr:uid="{00000000-0005-0000-0000-0000321C0000}"/>
    <cellStyle name="Berechnung 2 2 3 3 4 2 2" xfId="17527" xr:uid="{00000000-0005-0000-0000-0000331C0000}"/>
    <cellStyle name="Berechnung 2 2 3 3 4 2 3" xfId="29254" xr:uid="{00000000-0005-0000-0000-0000341C0000}"/>
    <cellStyle name="Berechnung 2 2 3 3 4 3" xfId="9704" xr:uid="{00000000-0005-0000-0000-0000351C0000}"/>
    <cellStyle name="Berechnung 2 2 3 3 4 3 2" xfId="21432" xr:uid="{00000000-0005-0000-0000-0000361C0000}"/>
    <cellStyle name="Berechnung 2 2 3 3 4 3 3" xfId="33159" xr:uid="{00000000-0005-0000-0000-0000371C0000}"/>
    <cellStyle name="Berechnung 2 2 3 3 4 4" xfId="13622" xr:uid="{00000000-0005-0000-0000-0000381C0000}"/>
    <cellStyle name="Berechnung 2 2 3 3 4 5" xfId="25349" xr:uid="{00000000-0005-0000-0000-0000391C0000}"/>
    <cellStyle name="Berechnung 2 2 3 3 5" xfId="3192" xr:uid="{00000000-0005-0000-0000-00003A1C0000}"/>
    <cellStyle name="Berechnung 2 2 3 3 5 2" xfId="7097" xr:uid="{00000000-0005-0000-0000-00003B1C0000}"/>
    <cellStyle name="Berechnung 2 2 3 3 5 2 2" xfId="18825" xr:uid="{00000000-0005-0000-0000-00003C1C0000}"/>
    <cellStyle name="Berechnung 2 2 3 3 5 2 3" xfId="30552" xr:uid="{00000000-0005-0000-0000-00003D1C0000}"/>
    <cellStyle name="Berechnung 2 2 3 3 5 3" xfId="11002" xr:uid="{00000000-0005-0000-0000-00003E1C0000}"/>
    <cellStyle name="Berechnung 2 2 3 3 5 3 2" xfId="22730" xr:uid="{00000000-0005-0000-0000-00003F1C0000}"/>
    <cellStyle name="Berechnung 2 2 3 3 5 3 3" xfId="34457" xr:uid="{00000000-0005-0000-0000-0000401C0000}"/>
    <cellStyle name="Berechnung 2 2 3 3 5 4" xfId="14920" xr:uid="{00000000-0005-0000-0000-0000411C0000}"/>
    <cellStyle name="Berechnung 2 2 3 3 5 5" xfId="26647" xr:uid="{00000000-0005-0000-0000-0000421C0000}"/>
    <cellStyle name="Berechnung 2 2 3 3 6" xfId="4501" xr:uid="{00000000-0005-0000-0000-0000431C0000}"/>
    <cellStyle name="Berechnung 2 2 3 3 6 2" xfId="16229" xr:uid="{00000000-0005-0000-0000-0000441C0000}"/>
    <cellStyle name="Berechnung 2 2 3 3 6 3" xfId="27956" xr:uid="{00000000-0005-0000-0000-0000451C0000}"/>
    <cellStyle name="Berechnung 2 2 3 3 7" xfId="8406" xr:uid="{00000000-0005-0000-0000-0000461C0000}"/>
    <cellStyle name="Berechnung 2 2 3 3 7 2" xfId="20134" xr:uid="{00000000-0005-0000-0000-0000471C0000}"/>
    <cellStyle name="Berechnung 2 2 3 3 7 3" xfId="31861" xr:uid="{00000000-0005-0000-0000-0000481C0000}"/>
    <cellStyle name="Berechnung 2 2 3 3 8" xfId="12324" xr:uid="{00000000-0005-0000-0000-0000491C0000}"/>
    <cellStyle name="Berechnung 2 2 3 3 9" xfId="24051" xr:uid="{00000000-0005-0000-0000-00004A1C0000}"/>
    <cellStyle name="Berechnung 2 2 3 4" xfId="827" xr:uid="{00000000-0005-0000-0000-00004B1C0000}"/>
    <cellStyle name="Berechnung 2 2 3 4 2" xfId="2125" xr:uid="{00000000-0005-0000-0000-00004C1C0000}"/>
    <cellStyle name="Berechnung 2 2 3 4 2 2" xfId="6030" xr:uid="{00000000-0005-0000-0000-00004D1C0000}"/>
    <cellStyle name="Berechnung 2 2 3 4 2 2 2" xfId="17758" xr:uid="{00000000-0005-0000-0000-00004E1C0000}"/>
    <cellStyle name="Berechnung 2 2 3 4 2 2 3" xfId="29485" xr:uid="{00000000-0005-0000-0000-00004F1C0000}"/>
    <cellStyle name="Berechnung 2 2 3 4 2 3" xfId="9935" xr:uid="{00000000-0005-0000-0000-0000501C0000}"/>
    <cellStyle name="Berechnung 2 2 3 4 2 3 2" xfId="21663" xr:uid="{00000000-0005-0000-0000-0000511C0000}"/>
    <cellStyle name="Berechnung 2 2 3 4 2 3 3" xfId="33390" xr:uid="{00000000-0005-0000-0000-0000521C0000}"/>
    <cellStyle name="Berechnung 2 2 3 4 2 4" xfId="13853" xr:uid="{00000000-0005-0000-0000-0000531C0000}"/>
    <cellStyle name="Berechnung 2 2 3 4 2 5" xfId="25580" xr:uid="{00000000-0005-0000-0000-0000541C0000}"/>
    <cellStyle name="Berechnung 2 2 3 4 3" xfId="3423" xr:uid="{00000000-0005-0000-0000-0000551C0000}"/>
    <cellStyle name="Berechnung 2 2 3 4 3 2" xfId="7328" xr:uid="{00000000-0005-0000-0000-0000561C0000}"/>
    <cellStyle name="Berechnung 2 2 3 4 3 2 2" xfId="19056" xr:uid="{00000000-0005-0000-0000-0000571C0000}"/>
    <cellStyle name="Berechnung 2 2 3 4 3 2 3" xfId="30783" xr:uid="{00000000-0005-0000-0000-0000581C0000}"/>
    <cellStyle name="Berechnung 2 2 3 4 3 3" xfId="11233" xr:uid="{00000000-0005-0000-0000-0000591C0000}"/>
    <cellStyle name="Berechnung 2 2 3 4 3 3 2" xfId="22961" xr:uid="{00000000-0005-0000-0000-00005A1C0000}"/>
    <cellStyle name="Berechnung 2 2 3 4 3 3 3" xfId="34688" xr:uid="{00000000-0005-0000-0000-00005B1C0000}"/>
    <cellStyle name="Berechnung 2 2 3 4 3 4" xfId="15151" xr:uid="{00000000-0005-0000-0000-00005C1C0000}"/>
    <cellStyle name="Berechnung 2 2 3 4 3 5" xfId="26878" xr:uid="{00000000-0005-0000-0000-00005D1C0000}"/>
    <cellStyle name="Berechnung 2 2 3 4 4" xfId="4732" xr:uid="{00000000-0005-0000-0000-00005E1C0000}"/>
    <cellStyle name="Berechnung 2 2 3 4 4 2" xfId="16460" xr:uid="{00000000-0005-0000-0000-00005F1C0000}"/>
    <cellStyle name="Berechnung 2 2 3 4 4 3" xfId="28187" xr:uid="{00000000-0005-0000-0000-0000601C0000}"/>
    <cellStyle name="Berechnung 2 2 3 4 5" xfId="8637" xr:uid="{00000000-0005-0000-0000-0000611C0000}"/>
    <cellStyle name="Berechnung 2 2 3 4 5 2" xfId="20365" xr:uid="{00000000-0005-0000-0000-0000621C0000}"/>
    <cellStyle name="Berechnung 2 2 3 4 5 3" xfId="32092" xr:uid="{00000000-0005-0000-0000-0000631C0000}"/>
    <cellStyle name="Berechnung 2 2 3 4 6" xfId="12555" xr:uid="{00000000-0005-0000-0000-0000641C0000}"/>
    <cellStyle name="Berechnung 2 2 3 4 7" xfId="24282" xr:uid="{00000000-0005-0000-0000-0000651C0000}"/>
    <cellStyle name="Berechnung 2 2 3 5" xfId="1256" xr:uid="{00000000-0005-0000-0000-0000661C0000}"/>
    <cellStyle name="Berechnung 2 2 3 5 2" xfId="2554" xr:uid="{00000000-0005-0000-0000-0000671C0000}"/>
    <cellStyle name="Berechnung 2 2 3 5 2 2" xfId="6459" xr:uid="{00000000-0005-0000-0000-0000681C0000}"/>
    <cellStyle name="Berechnung 2 2 3 5 2 2 2" xfId="18187" xr:uid="{00000000-0005-0000-0000-0000691C0000}"/>
    <cellStyle name="Berechnung 2 2 3 5 2 2 3" xfId="29914" xr:uid="{00000000-0005-0000-0000-00006A1C0000}"/>
    <cellStyle name="Berechnung 2 2 3 5 2 3" xfId="10364" xr:uid="{00000000-0005-0000-0000-00006B1C0000}"/>
    <cellStyle name="Berechnung 2 2 3 5 2 3 2" xfId="22092" xr:uid="{00000000-0005-0000-0000-00006C1C0000}"/>
    <cellStyle name="Berechnung 2 2 3 5 2 3 3" xfId="33819" xr:uid="{00000000-0005-0000-0000-00006D1C0000}"/>
    <cellStyle name="Berechnung 2 2 3 5 2 4" xfId="14282" xr:uid="{00000000-0005-0000-0000-00006E1C0000}"/>
    <cellStyle name="Berechnung 2 2 3 5 2 5" xfId="26009" xr:uid="{00000000-0005-0000-0000-00006F1C0000}"/>
    <cellStyle name="Berechnung 2 2 3 5 3" xfId="3852" xr:uid="{00000000-0005-0000-0000-0000701C0000}"/>
    <cellStyle name="Berechnung 2 2 3 5 3 2" xfId="7757" xr:uid="{00000000-0005-0000-0000-0000711C0000}"/>
    <cellStyle name="Berechnung 2 2 3 5 3 2 2" xfId="19485" xr:uid="{00000000-0005-0000-0000-0000721C0000}"/>
    <cellStyle name="Berechnung 2 2 3 5 3 2 3" xfId="31212" xr:uid="{00000000-0005-0000-0000-0000731C0000}"/>
    <cellStyle name="Berechnung 2 2 3 5 3 3" xfId="11662" xr:uid="{00000000-0005-0000-0000-0000741C0000}"/>
    <cellStyle name="Berechnung 2 2 3 5 3 3 2" xfId="23390" xr:uid="{00000000-0005-0000-0000-0000751C0000}"/>
    <cellStyle name="Berechnung 2 2 3 5 3 3 3" xfId="35117" xr:uid="{00000000-0005-0000-0000-0000761C0000}"/>
    <cellStyle name="Berechnung 2 2 3 5 3 4" xfId="15580" xr:uid="{00000000-0005-0000-0000-0000771C0000}"/>
    <cellStyle name="Berechnung 2 2 3 5 3 5" xfId="27307" xr:uid="{00000000-0005-0000-0000-0000781C0000}"/>
    <cellStyle name="Berechnung 2 2 3 5 4" xfId="5161" xr:uid="{00000000-0005-0000-0000-0000791C0000}"/>
    <cellStyle name="Berechnung 2 2 3 5 4 2" xfId="16889" xr:uid="{00000000-0005-0000-0000-00007A1C0000}"/>
    <cellStyle name="Berechnung 2 2 3 5 4 3" xfId="28616" xr:uid="{00000000-0005-0000-0000-00007B1C0000}"/>
    <cellStyle name="Berechnung 2 2 3 5 5" xfId="9066" xr:uid="{00000000-0005-0000-0000-00007C1C0000}"/>
    <cellStyle name="Berechnung 2 2 3 5 5 2" xfId="20794" xr:uid="{00000000-0005-0000-0000-00007D1C0000}"/>
    <cellStyle name="Berechnung 2 2 3 5 5 3" xfId="32521" xr:uid="{00000000-0005-0000-0000-00007E1C0000}"/>
    <cellStyle name="Berechnung 2 2 3 5 6" xfId="12984" xr:uid="{00000000-0005-0000-0000-00007F1C0000}"/>
    <cellStyle name="Berechnung 2 2 3 5 7" xfId="24711" xr:uid="{00000000-0005-0000-0000-0000801C0000}"/>
    <cellStyle name="Berechnung 2 2 3 6" xfId="1696" xr:uid="{00000000-0005-0000-0000-0000811C0000}"/>
    <cellStyle name="Berechnung 2 2 3 6 2" xfId="5601" xr:uid="{00000000-0005-0000-0000-0000821C0000}"/>
    <cellStyle name="Berechnung 2 2 3 6 2 2" xfId="17329" xr:uid="{00000000-0005-0000-0000-0000831C0000}"/>
    <cellStyle name="Berechnung 2 2 3 6 2 3" xfId="29056" xr:uid="{00000000-0005-0000-0000-0000841C0000}"/>
    <cellStyle name="Berechnung 2 2 3 6 3" xfId="9506" xr:uid="{00000000-0005-0000-0000-0000851C0000}"/>
    <cellStyle name="Berechnung 2 2 3 6 3 2" xfId="21234" xr:uid="{00000000-0005-0000-0000-0000861C0000}"/>
    <cellStyle name="Berechnung 2 2 3 6 3 3" xfId="32961" xr:uid="{00000000-0005-0000-0000-0000871C0000}"/>
    <cellStyle name="Berechnung 2 2 3 6 4" xfId="13424" xr:uid="{00000000-0005-0000-0000-0000881C0000}"/>
    <cellStyle name="Berechnung 2 2 3 6 5" xfId="25151" xr:uid="{00000000-0005-0000-0000-0000891C0000}"/>
    <cellStyle name="Berechnung 2 2 3 7" xfId="2994" xr:uid="{00000000-0005-0000-0000-00008A1C0000}"/>
    <cellStyle name="Berechnung 2 2 3 7 2" xfId="6899" xr:uid="{00000000-0005-0000-0000-00008B1C0000}"/>
    <cellStyle name="Berechnung 2 2 3 7 2 2" xfId="18627" xr:uid="{00000000-0005-0000-0000-00008C1C0000}"/>
    <cellStyle name="Berechnung 2 2 3 7 2 3" xfId="30354" xr:uid="{00000000-0005-0000-0000-00008D1C0000}"/>
    <cellStyle name="Berechnung 2 2 3 7 3" xfId="10804" xr:uid="{00000000-0005-0000-0000-00008E1C0000}"/>
    <cellStyle name="Berechnung 2 2 3 7 3 2" xfId="22532" xr:uid="{00000000-0005-0000-0000-00008F1C0000}"/>
    <cellStyle name="Berechnung 2 2 3 7 3 3" xfId="34259" xr:uid="{00000000-0005-0000-0000-0000901C0000}"/>
    <cellStyle name="Berechnung 2 2 3 7 4" xfId="14722" xr:uid="{00000000-0005-0000-0000-0000911C0000}"/>
    <cellStyle name="Berechnung 2 2 3 7 5" xfId="26449" xr:uid="{00000000-0005-0000-0000-0000921C0000}"/>
    <cellStyle name="Berechnung 2 2 3 8" xfId="4303" xr:uid="{00000000-0005-0000-0000-0000931C0000}"/>
    <cellStyle name="Berechnung 2 2 3 8 2" xfId="16031" xr:uid="{00000000-0005-0000-0000-0000941C0000}"/>
    <cellStyle name="Berechnung 2 2 3 8 3" xfId="27758" xr:uid="{00000000-0005-0000-0000-0000951C0000}"/>
    <cellStyle name="Berechnung 2 2 3 9" xfId="8208" xr:uid="{00000000-0005-0000-0000-0000961C0000}"/>
    <cellStyle name="Berechnung 2 2 3 9 2" xfId="19936" xr:uid="{00000000-0005-0000-0000-0000971C0000}"/>
    <cellStyle name="Berechnung 2 2 3 9 3" xfId="31663" xr:uid="{00000000-0005-0000-0000-0000981C0000}"/>
    <cellStyle name="Berechnung 2 2 4" xfId="353" xr:uid="{00000000-0005-0000-0000-0000991C0000}"/>
    <cellStyle name="Berechnung 2 2 4 2" xfId="782" xr:uid="{00000000-0005-0000-0000-00009A1C0000}"/>
    <cellStyle name="Berechnung 2 2 4 2 2" xfId="2080" xr:uid="{00000000-0005-0000-0000-00009B1C0000}"/>
    <cellStyle name="Berechnung 2 2 4 2 2 2" xfId="5985" xr:uid="{00000000-0005-0000-0000-00009C1C0000}"/>
    <cellStyle name="Berechnung 2 2 4 2 2 2 2" xfId="17713" xr:uid="{00000000-0005-0000-0000-00009D1C0000}"/>
    <cellStyle name="Berechnung 2 2 4 2 2 2 3" xfId="29440" xr:uid="{00000000-0005-0000-0000-00009E1C0000}"/>
    <cellStyle name="Berechnung 2 2 4 2 2 3" xfId="9890" xr:uid="{00000000-0005-0000-0000-00009F1C0000}"/>
    <cellStyle name="Berechnung 2 2 4 2 2 3 2" xfId="21618" xr:uid="{00000000-0005-0000-0000-0000A01C0000}"/>
    <cellStyle name="Berechnung 2 2 4 2 2 3 3" xfId="33345" xr:uid="{00000000-0005-0000-0000-0000A11C0000}"/>
    <cellStyle name="Berechnung 2 2 4 2 2 4" xfId="13808" xr:uid="{00000000-0005-0000-0000-0000A21C0000}"/>
    <cellStyle name="Berechnung 2 2 4 2 2 5" xfId="25535" xr:uid="{00000000-0005-0000-0000-0000A31C0000}"/>
    <cellStyle name="Berechnung 2 2 4 2 3" xfId="3378" xr:uid="{00000000-0005-0000-0000-0000A41C0000}"/>
    <cellStyle name="Berechnung 2 2 4 2 3 2" xfId="7283" xr:uid="{00000000-0005-0000-0000-0000A51C0000}"/>
    <cellStyle name="Berechnung 2 2 4 2 3 2 2" xfId="19011" xr:uid="{00000000-0005-0000-0000-0000A61C0000}"/>
    <cellStyle name="Berechnung 2 2 4 2 3 2 3" xfId="30738" xr:uid="{00000000-0005-0000-0000-0000A71C0000}"/>
    <cellStyle name="Berechnung 2 2 4 2 3 3" xfId="11188" xr:uid="{00000000-0005-0000-0000-0000A81C0000}"/>
    <cellStyle name="Berechnung 2 2 4 2 3 3 2" xfId="22916" xr:uid="{00000000-0005-0000-0000-0000A91C0000}"/>
    <cellStyle name="Berechnung 2 2 4 2 3 3 3" xfId="34643" xr:uid="{00000000-0005-0000-0000-0000AA1C0000}"/>
    <cellStyle name="Berechnung 2 2 4 2 3 4" xfId="15106" xr:uid="{00000000-0005-0000-0000-0000AB1C0000}"/>
    <cellStyle name="Berechnung 2 2 4 2 3 5" xfId="26833" xr:uid="{00000000-0005-0000-0000-0000AC1C0000}"/>
    <cellStyle name="Berechnung 2 2 4 2 4" xfId="4687" xr:uid="{00000000-0005-0000-0000-0000AD1C0000}"/>
    <cellStyle name="Berechnung 2 2 4 2 4 2" xfId="16415" xr:uid="{00000000-0005-0000-0000-0000AE1C0000}"/>
    <cellStyle name="Berechnung 2 2 4 2 4 3" xfId="28142" xr:uid="{00000000-0005-0000-0000-0000AF1C0000}"/>
    <cellStyle name="Berechnung 2 2 4 2 5" xfId="8592" xr:uid="{00000000-0005-0000-0000-0000B01C0000}"/>
    <cellStyle name="Berechnung 2 2 4 2 5 2" xfId="20320" xr:uid="{00000000-0005-0000-0000-0000B11C0000}"/>
    <cellStyle name="Berechnung 2 2 4 2 5 3" xfId="32047" xr:uid="{00000000-0005-0000-0000-0000B21C0000}"/>
    <cellStyle name="Berechnung 2 2 4 2 6" xfId="12510" xr:uid="{00000000-0005-0000-0000-0000B31C0000}"/>
    <cellStyle name="Berechnung 2 2 4 2 7" xfId="24237" xr:uid="{00000000-0005-0000-0000-0000B41C0000}"/>
    <cellStyle name="Berechnung 2 2 4 3" xfId="1211" xr:uid="{00000000-0005-0000-0000-0000B51C0000}"/>
    <cellStyle name="Berechnung 2 2 4 3 2" xfId="2509" xr:uid="{00000000-0005-0000-0000-0000B61C0000}"/>
    <cellStyle name="Berechnung 2 2 4 3 2 2" xfId="6414" xr:uid="{00000000-0005-0000-0000-0000B71C0000}"/>
    <cellStyle name="Berechnung 2 2 4 3 2 2 2" xfId="18142" xr:uid="{00000000-0005-0000-0000-0000B81C0000}"/>
    <cellStyle name="Berechnung 2 2 4 3 2 2 3" xfId="29869" xr:uid="{00000000-0005-0000-0000-0000B91C0000}"/>
    <cellStyle name="Berechnung 2 2 4 3 2 3" xfId="10319" xr:uid="{00000000-0005-0000-0000-0000BA1C0000}"/>
    <cellStyle name="Berechnung 2 2 4 3 2 3 2" xfId="22047" xr:uid="{00000000-0005-0000-0000-0000BB1C0000}"/>
    <cellStyle name="Berechnung 2 2 4 3 2 3 3" xfId="33774" xr:uid="{00000000-0005-0000-0000-0000BC1C0000}"/>
    <cellStyle name="Berechnung 2 2 4 3 2 4" xfId="14237" xr:uid="{00000000-0005-0000-0000-0000BD1C0000}"/>
    <cellStyle name="Berechnung 2 2 4 3 2 5" xfId="25964" xr:uid="{00000000-0005-0000-0000-0000BE1C0000}"/>
    <cellStyle name="Berechnung 2 2 4 3 3" xfId="3807" xr:uid="{00000000-0005-0000-0000-0000BF1C0000}"/>
    <cellStyle name="Berechnung 2 2 4 3 3 2" xfId="7712" xr:uid="{00000000-0005-0000-0000-0000C01C0000}"/>
    <cellStyle name="Berechnung 2 2 4 3 3 2 2" xfId="19440" xr:uid="{00000000-0005-0000-0000-0000C11C0000}"/>
    <cellStyle name="Berechnung 2 2 4 3 3 2 3" xfId="31167" xr:uid="{00000000-0005-0000-0000-0000C21C0000}"/>
    <cellStyle name="Berechnung 2 2 4 3 3 3" xfId="11617" xr:uid="{00000000-0005-0000-0000-0000C31C0000}"/>
    <cellStyle name="Berechnung 2 2 4 3 3 3 2" xfId="23345" xr:uid="{00000000-0005-0000-0000-0000C41C0000}"/>
    <cellStyle name="Berechnung 2 2 4 3 3 3 3" xfId="35072" xr:uid="{00000000-0005-0000-0000-0000C51C0000}"/>
    <cellStyle name="Berechnung 2 2 4 3 3 4" xfId="15535" xr:uid="{00000000-0005-0000-0000-0000C61C0000}"/>
    <cellStyle name="Berechnung 2 2 4 3 3 5" xfId="27262" xr:uid="{00000000-0005-0000-0000-0000C71C0000}"/>
    <cellStyle name="Berechnung 2 2 4 3 4" xfId="5116" xr:uid="{00000000-0005-0000-0000-0000C81C0000}"/>
    <cellStyle name="Berechnung 2 2 4 3 4 2" xfId="16844" xr:uid="{00000000-0005-0000-0000-0000C91C0000}"/>
    <cellStyle name="Berechnung 2 2 4 3 4 3" xfId="28571" xr:uid="{00000000-0005-0000-0000-0000CA1C0000}"/>
    <cellStyle name="Berechnung 2 2 4 3 5" xfId="9021" xr:uid="{00000000-0005-0000-0000-0000CB1C0000}"/>
    <cellStyle name="Berechnung 2 2 4 3 5 2" xfId="20749" xr:uid="{00000000-0005-0000-0000-0000CC1C0000}"/>
    <cellStyle name="Berechnung 2 2 4 3 5 3" xfId="32476" xr:uid="{00000000-0005-0000-0000-0000CD1C0000}"/>
    <cellStyle name="Berechnung 2 2 4 3 6" xfId="12939" xr:uid="{00000000-0005-0000-0000-0000CE1C0000}"/>
    <cellStyle name="Berechnung 2 2 4 3 7" xfId="24666" xr:uid="{00000000-0005-0000-0000-0000CF1C0000}"/>
    <cellStyle name="Berechnung 2 2 4 4" xfId="1651" xr:uid="{00000000-0005-0000-0000-0000D01C0000}"/>
    <cellStyle name="Berechnung 2 2 4 4 2" xfId="5556" xr:uid="{00000000-0005-0000-0000-0000D11C0000}"/>
    <cellStyle name="Berechnung 2 2 4 4 2 2" xfId="17284" xr:uid="{00000000-0005-0000-0000-0000D21C0000}"/>
    <cellStyle name="Berechnung 2 2 4 4 2 3" xfId="29011" xr:uid="{00000000-0005-0000-0000-0000D31C0000}"/>
    <cellStyle name="Berechnung 2 2 4 4 3" xfId="9461" xr:uid="{00000000-0005-0000-0000-0000D41C0000}"/>
    <cellStyle name="Berechnung 2 2 4 4 3 2" xfId="21189" xr:uid="{00000000-0005-0000-0000-0000D51C0000}"/>
    <cellStyle name="Berechnung 2 2 4 4 3 3" xfId="32916" xr:uid="{00000000-0005-0000-0000-0000D61C0000}"/>
    <cellStyle name="Berechnung 2 2 4 4 4" xfId="13379" xr:uid="{00000000-0005-0000-0000-0000D71C0000}"/>
    <cellStyle name="Berechnung 2 2 4 4 5" xfId="25106" xr:uid="{00000000-0005-0000-0000-0000D81C0000}"/>
    <cellStyle name="Berechnung 2 2 4 5" xfId="2949" xr:uid="{00000000-0005-0000-0000-0000D91C0000}"/>
    <cellStyle name="Berechnung 2 2 4 5 2" xfId="6854" xr:uid="{00000000-0005-0000-0000-0000DA1C0000}"/>
    <cellStyle name="Berechnung 2 2 4 5 2 2" xfId="18582" xr:uid="{00000000-0005-0000-0000-0000DB1C0000}"/>
    <cellStyle name="Berechnung 2 2 4 5 2 3" xfId="30309" xr:uid="{00000000-0005-0000-0000-0000DC1C0000}"/>
    <cellStyle name="Berechnung 2 2 4 5 3" xfId="10759" xr:uid="{00000000-0005-0000-0000-0000DD1C0000}"/>
    <cellStyle name="Berechnung 2 2 4 5 3 2" xfId="22487" xr:uid="{00000000-0005-0000-0000-0000DE1C0000}"/>
    <cellStyle name="Berechnung 2 2 4 5 3 3" xfId="34214" xr:uid="{00000000-0005-0000-0000-0000DF1C0000}"/>
    <cellStyle name="Berechnung 2 2 4 5 4" xfId="14677" xr:uid="{00000000-0005-0000-0000-0000E01C0000}"/>
    <cellStyle name="Berechnung 2 2 4 5 5" xfId="26404" xr:uid="{00000000-0005-0000-0000-0000E11C0000}"/>
    <cellStyle name="Berechnung 2 2 4 6" xfId="4258" xr:uid="{00000000-0005-0000-0000-0000E21C0000}"/>
    <cellStyle name="Berechnung 2 2 4 6 2" xfId="15986" xr:uid="{00000000-0005-0000-0000-0000E31C0000}"/>
    <cellStyle name="Berechnung 2 2 4 6 3" xfId="27713" xr:uid="{00000000-0005-0000-0000-0000E41C0000}"/>
    <cellStyle name="Berechnung 2 2 4 7" xfId="8163" xr:uid="{00000000-0005-0000-0000-0000E51C0000}"/>
    <cellStyle name="Berechnung 2 2 4 7 2" xfId="19891" xr:uid="{00000000-0005-0000-0000-0000E61C0000}"/>
    <cellStyle name="Berechnung 2 2 4 7 3" xfId="31618" xr:uid="{00000000-0005-0000-0000-0000E71C0000}"/>
    <cellStyle name="Berechnung 2 2 4 8" xfId="12081" xr:uid="{00000000-0005-0000-0000-0000E81C0000}"/>
    <cellStyle name="Berechnung 2 2 4 9" xfId="23808" xr:uid="{00000000-0005-0000-0000-0000E91C0000}"/>
    <cellStyle name="Berechnung 2 2 5" xfId="452" xr:uid="{00000000-0005-0000-0000-0000EA1C0000}"/>
    <cellStyle name="Berechnung 2 2 5 2" xfId="881" xr:uid="{00000000-0005-0000-0000-0000EB1C0000}"/>
    <cellStyle name="Berechnung 2 2 5 2 2" xfId="2179" xr:uid="{00000000-0005-0000-0000-0000EC1C0000}"/>
    <cellStyle name="Berechnung 2 2 5 2 2 2" xfId="6084" xr:uid="{00000000-0005-0000-0000-0000ED1C0000}"/>
    <cellStyle name="Berechnung 2 2 5 2 2 2 2" xfId="17812" xr:uid="{00000000-0005-0000-0000-0000EE1C0000}"/>
    <cellStyle name="Berechnung 2 2 5 2 2 2 3" xfId="29539" xr:uid="{00000000-0005-0000-0000-0000EF1C0000}"/>
    <cellStyle name="Berechnung 2 2 5 2 2 3" xfId="9989" xr:uid="{00000000-0005-0000-0000-0000F01C0000}"/>
    <cellStyle name="Berechnung 2 2 5 2 2 3 2" xfId="21717" xr:uid="{00000000-0005-0000-0000-0000F11C0000}"/>
    <cellStyle name="Berechnung 2 2 5 2 2 3 3" xfId="33444" xr:uid="{00000000-0005-0000-0000-0000F21C0000}"/>
    <cellStyle name="Berechnung 2 2 5 2 2 4" xfId="13907" xr:uid="{00000000-0005-0000-0000-0000F31C0000}"/>
    <cellStyle name="Berechnung 2 2 5 2 2 5" xfId="25634" xr:uid="{00000000-0005-0000-0000-0000F41C0000}"/>
    <cellStyle name="Berechnung 2 2 5 2 3" xfId="3477" xr:uid="{00000000-0005-0000-0000-0000F51C0000}"/>
    <cellStyle name="Berechnung 2 2 5 2 3 2" xfId="7382" xr:uid="{00000000-0005-0000-0000-0000F61C0000}"/>
    <cellStyle name="Berechnung 2 2 5 2 3 2 2" xfId="19110" xr:uid="{00000000-0005-0000-0000-0000F71C0000}"/>
    <cellStyle name="Berechnung 2 2 5 2 3 2 3" xfId="30837" xr:uid="{00000000-0005-0000-0000-0000F81C0000}"/>
    <cellStyle name="Berechnung 2 2 5 2 3 3" xfId="11287" xr:uid="{00000000-0005-0000-0000-0000F91C0000}"/>
    <cellStyle name="Berechnung 2 2 5 2 3 3 2" xfId="23015" xr:uid="{00000000-0005-0000-0000-0000FA1C0000}"/>
    <cellStyle name="Berechnung 2 2 5 2 3 3 3" xfId="34742" xr:uid="{00000000-0005-0000-0000-0000FB1C0000}"/>
    <cellStyle name="Berechnung 2 2 5 2 3 4" xfId="15205" xr:uid="{00000000-0005-0000-0000-0000FC1C0000}"/>
    <cellStyle name="Berechnung 2 2 5 2 3 5" xfId="26932" xr:uid="{00000000-0005-0000-0000-0000FD1C0000}"/>
    <cellStyle name="Berechnung 2 2 5 2 4" xfId="4786" xr:uid="{00000000-0005-0000-0000-0000FE1C0000}"/>
    <cellStyle name="Berechnung 2 2 5 2 4 2" xfId="16514" xr:uid="{00000000-0005-0000-0000-0000FF1C0000}"/>
    <cellStyle name="Berechnung 2 2 5 2 4 3" xfId="28241" xr:uid="{00000000-0005-0000-0000-0000001D0000}"/>
    <cellStyle name="Berechnung 2 2 5 2 5" xfId="8691" xr:uid="{00000000-0005-0000-0000-0000011D0000}"/>
    <cellStyle name="Berechnung 2 2 5 2 5 2" xfId="20419" xr:uid="{00000000-0005-0000-0000-0000021D0000}"/>
    <cellStyle name="Berechnung 2 2 5 2 5 3" xfId="32146" xr:uid="{00000000-0005-0000-0000-0000031D0000}"/>
    <cellStyle name="Berechnung 2 2 5 2 6" xfId="12609" xr:uid="{00000000-0005-0000-0000-0000041D0000}"/>
    <cellStyle name="Berechnung 2 2 5 2 7" xfId="24336" xr:uid="{00000000-0005-0000-0000-0000051D0000}"/>
    <cellStyle name="Berechnung 2 2 5 3" xfId="1310" xr:uid="{00000000-0005-0000-0000-0000061D0000}"/>
    <cellStyle name="Berechnung 2 2 5 3 2" xfId="2608" xr:uid="{00000000-0005-0000-0000-0000071D0000}"/>
    <cellStyle name="Berechnung 2 2 5 3 2 2" xfId="6513" xr:uid="{00000000-0005-0000-0000-0000081D0000}"/>
    <cellStyle name="Berechnung 2 2 5 3 2 2 2" xfId="18241" xr:uid="{00000000-0005-0000-0000-0000091D0000}"/>
    <cellStyle name="Berechnung 2 2 5 3 2 2 3" xfId="29968" xr:uid="{00000000-0005-0000-0000-00000A1D0000}"/>
    <cellStyle name="Berechnung 2 2 5 3 2 3" xfId="10418" xr:uid="{00000000-0005-0000-0000-00000B1D0000}"/>
    <cellStyle name="Berechnung 2 2 5 3 2 3 2" xfId="22146" xr:uid="{00000000-0005-0000-0000-00000C1D0000}"/>
    <cellStyle name="Berechnung 2 2 5 3 2 3 3" xfId="33873" xr:uid="{00000000-0005-0000-0000-00000D1D0000}"/>
    <cellStyle name="Berechnung 2 2 5 3 2 4" xfId="14336" xr:uid="{00000000-0005-0000-0000-00000E1D0000}"/>
    <cellStyle name="Berechnung 2 2 5 3 2 5" xfId="26063" xr:uid="{00000000-0005-0000-0000-00000F1D0000}"/>
    <cellStyle name="Berechnung 2 2 5 3 3" xfId="3906" xr:uid="{00000000-0005-0000-0000-0000101D0000}"/>
    <cellStyle name="Berechnung 2 2 5 3 3 2" xfId="7811" xr:uid="{00000000-0005-0000-0000-0000111D0000}"/>
    <cellStyle name="Berechnung 2 2 5 3 3 2 2" xfId="19539" xr:uid="{00000000-0005-0000-0000-0000121D0000}"/>
    <cellStyle name="Berechnung 2 2 5 3 3 2 3" xfId="31266" xr:uid="{00000000-0005-0000-0000-0000131D0000}"/>
    <cellStyle name="Berechnung 2 2 5 3 3 3" xfId="11716" xr:uid="{00000000-0005-0000-0000-0000141D0000}"/>
    <cellStyle name="Berechnung 2 2 5 3 3 3 2" xfId="23444" xr:uid="{00000000-0005-0000-0000-0000151D0000}"/>
    <cellStyle name="Berechnung 2 2 5 3 3 3 3" xfId="35171" xr:uid="{00000000-0005-0000-0000-0000161D0000}"/>
    <cellStyle name="Berechnung 2 2 5 3 3 4" xfId="15634" xr:uid="{00000000-0005-0000-0000-0000171D0000}"/>
    <cellStyle name="Berechnung 2 2 5 3 3 5" xfId="27361" xr:uid="{00000000-0005-0000-0000-0000181D0000}"/>
    <cellStyle name="Berechnung 2 2 5 3 4" xfId="5215" xr:uid="{00000000-0005-0000-0000-0000191D0000}"/>
    <cellStyle name="Berechnung 2 2 5 3 4 2" xfId="16943" xr:uid="{00000000-0005-0000-0000-00001A1D0000}"/>
    <cellStyle name="Berechnung 2 2 5 3 4 3" xfId="28670" xr:uid="{00000000-0005-0000-0000-00001B1D0000}"/>
    <cellStyle name="Berechnung 2 2 5 3 5" xfId="9120" xr:uid="{00000000-0005-0000-0000-00001C1D0000}"/>
    <cellStyle name="Berechnung 2 2 5 3 5 2" xfId="20848" xr:uid="{00000000-0005-0000-0000-00001D1D0000}"/>
    <cellStyle name="Berechnung 2 2 5 3 5 3" xfId="32575" xr:uid="{00000000-0005-0000-0000-00001E1D0000}"/>
    <cellStyle name="Berechnung 2 2 5 3 6" xfId="13038" xr:uid="{00000000-0005-0000-0000-00001F1D0000}"/>
    <cellStyle name="Berechnung 2 2 5 3 7" xfId="24765" xr:uid="{00000000-0005-0000-0000-0000201D0000}"/>
    <cellStyle name="Berechnung 2 2 5 4" xfId="1750" xr:uid="{00000000-0005-0000-0000-0000211D0000}"/>
    <cellStyle name="Berechnung 2 2 5 4 2" xfId="5655" xr:uid="{00000000-0005-0000-0000-0000221D0000}"/>
    <cellStyle name="Berechnung 2 2 5 4 2 2" xfId="17383" xr:uid="{00000000-0005-0000-0000-0000231D0000}"/>
    <cellStyle name="Berechnung 2 2 5 4 2 3" xfId="29110" xr:uid="{00000000-0005-0000-0000-0000241D0000}"/>
    <cellStyle name="Berechnung 2 2 5 4 3" xfId="9560" xr:uid="{00000000-0005-0000-0000-0000251D0000}"/>
    <cellStyle name="Berechnung 2 2 5 4 3 2" xfId="21288" xr:uid="{00000000-0005-0000-0000-0000261D0000}"/>
    <cellStyle name="Berechnung 2 2 5 4 3 3" xfId="33015" xr:uid="{00000000-0005-0000-0000-0000271D0000}"/>
    <cellStyle name="Berechnung 2 2 5 4 4" xfId="13478" xr:uid="{00000000-0005-0000-0000-0000281D0000}"/>
    <cellStyle name="Berechnung 2 2 5 4 5" xfId="25205" xr:uid="{00000000-0005-0000-0000-0000291D0000}"/>
    <cellStyle name="Berechnung 2 2 5 5" xfId="3048" xr:uid="{00000000-0005-0000-0000-00002A1D0000}"/>
    <cellStyle name="Berechnung 2 2 5 5 2" xfId="6953" xr:uid="{00000000-0005-0000-0000-00002B1D0000}"/>
    <cellStyle name="Berechnung 2 2 5 5 2 2" xfId="18681" xr:uid="{00000000-0005-0000-0000-00002C1D0000}"/>
    <cellStyle name="Berechnung 2 2 5 5 2 3" xfId="30408" xr:uid="{00000000-0005-0000-0000-00002D1D0000}"/>
    <cellStyle name="Berechnung 2 2 5 5 3" xfId="10858" xr:uid="{00000000-0005-0000-0000-00002E1D0000}"/>
    <cellStyle name="Berechnung 2 2 5 5 3 2" xfId="22586" xr:uid="{00000000-0005-0000-0000-00002F1D0000}"/>
    <cellStyle name="Berechnung 2 2 5 5 3 3" xfId="34313" xr:uid="{00000000-0005-0000-0000-0000301D0000}"/>
    <cellStyle name="Berechnung 2 2 5 5 4" xfId="14776" xr:uid="{00000000-0005-0000-0000-0000311D0000}"/>
    <cellStyle name="Berechnung 2 2 5 5 5" xfId="26503" xr:uid="{00000000-0005-0000-0000-0000321D0000}"/>
    <cellStyle name="Berechnung 2 2 5 6" xfId="4357" xr:uid="{00000000-0005-0000-0000-0000331D0000}"/>
    <cellStyle name="Berechnung 2 2 5 6 2" xfId="16085" xr:uid="{00000000-0005-0000-0000-0000341D0000}"/>
    <cellStyle name="Berechnung 2 2 5 6 3" xfId="27812" xr:uid="{00000000-0005-0000-0000-0000351D0000}"/>
    <cellStyle name="Berechnung 2 2 5 7" xfId="8262" xr:uid="{00000000-0005-0000-0000-0000361D0000}"/>
    <cellStyle name="Berechnung 2 2 5 7 2" xfId="19990" xr:uid="{00000000-0005-0000-0000-0000371D0000}"/>
    <cellStyle name="Berechnung 2 2 5 7 3" xfId="31717" xr:uid="{00000000-0005-0000-0000-0000381D0000}"/>
    <cellStyle name="Berechnung 2 2 5 8" xfId="12180" xr:uid="{00000000-0005-0000-0000-0000391D0000}"/>
    <cellStyle name="Berechnung 2 2 5 9" xfId="23907" xr:uid="{00000000-0005-0000-0000-00003A1D0000}"/>
    <cellStyle name="Berechnung 2 2 6" xfId="551" xr:uid="{00000000-0005-0000-0000-00003B1D0000}"/>
    <cellStyle name="Berechnung 2 2 6 2" xfId="980" xr:uid="{00000000-0005-0000-0000-00003C1D0000}"/>
    <cellStyle name="Berechnung 2 2 6 2 2" xfId="2278" xr:uid="{00000000-0005-0000-0000-00003D1D0000}"/>
    <cellStyle name="Berechnung 2 2 6 2 2 2" xfId="6183" xr:uid="{00000000-0005-0000-0000-00003E1D0000}"/>
    <cellStyle name="Berechnung 2 2 6 2 2 2 2" xfId="17911" xr:uid="{00000000-0005-0000-0000-00003F1D0000}"/>
    <cellStyle name="Berechnung 2 2 6 2 2 2 3" xfId="29638" xr:uid="{00000000-0005-0000-0000-0000401D0000}"/>
    <cellStyle name="Berechnung 2 2 6 2 2 3" xfId="10088" xr:uid="{00000000-0005-0000-0000-0000411D0000}"/>
    <cellStyle name="Berechnung 2 2 6 2 2 3 2" xfId="21816" xr:uid="{00000000-0005-0000-0000-0000421D0000}"/>
    <cellStyle name="Berechnung 2 2 6 2 2 3 3" xfId="33543" xr:uid="{00000000-0005-0000-0000-0000431D0000}"/>
    <cellStyle name="Berechnung 2 2 6 2 2 4" xfId="14006" xr:uid="{00000000-0005-0000-0000-0000441D0000}"/>
    <cellStyle name="Berechnung 2 2 6 2 2 5" xfId="25733" xr:uid="{00000000-0005-0000-0000-0000451D0000}"/>
    <cellStyle name="Berechnung 2 2 6 2 3" xfId="3576" xr:uid="{00000000-0005-0000-0000-0000461D0000}"/>
    <cellStyle name="Berechnung 2 2 6 2 3 2" xfId="7481" xr:uid="{00000000-0005-0000-0000-0000471D0000}"/>
    <cellStyle name="Berechnung 2 2 6 2 3 2 2" xfId="19209" xr:uid="{00000000-0005-0000-0000-0000481D0000}"/>
    <cellStyle name="Berechnung 2 2 6 2 3 2 3" xfId="30936" xr:uid="{00000000-0005-0000-0000-0000491D0000}"/>
    <cellStyle name="Berechnung 2 2 6 2 3 3" xfId="11386" xr:uid="{00000000-0005-0000-0000-00004A1D0000}"/>
    <cellStyle name="Berechnung 2 2 6 2 3 3 2" xfId="23114" xr:uid="{00000000-0005-0000-0000-00004B1D0000}"/>
    <cellStyle name="Berechnung 2 2 6 2 3 3 3" xfId="34841" xr:uid="{00000000-0005-0000-0000-00004C1D0000}"/>
    <cellStyle name="Berechnung 2 2 6 2 3 4" xfId="15304" xr:uid="{00000000-0005-0000-0000-00004D1D0000}"/>
    <cellStyle name="Berechnung 2 2 6 2 3 5" xfId="27031" xr:uid="{00000000-0005-0000-0000-00004E1D0000}"/>
    <cellStyle name="Berechnung 2 2 6 2 4" xfId="4885" xr:uid="{00000000-0005-0000-0000-00004F1D0000}"/>
    <cellStyle name="Berechnung 2 2 6 2 4 2" xfId="16613" xr:uid="{00000000-0005-0000-0000-0000501D0000}"/>
    <cellStyle name="Berechnung 2 2 6 2 4 3" xfId="28340" xr:uid="{00000000-0005-0000-0000-0000511D0000}"/>
    <cellStyle name="Berechnung 2 2 6 2 5" xfId="8790" xr:uid="{00000000-0005-0000-0000-0000521D0000}"/>
    <cellStyle name="Berechnung 2 2 6 2 5 2" xfId="20518" xr:uid="{00000000-0005-0000-0000-0000531D0000}"/>
    <cellStyle name="Berechnung 2 2 6 2 5 3" xfId="32245" xr:uid="{00000000-0005-0000-0000-0000541D0000}"/>
    <cellStyle name="Berechnung 2 2 6 2 6" xfId="12708" xr:uid="{00000000-0005-0000-0000-0000551D0000}"/>
    <cellStyle name="Berechnung 2 2 6 2 7" xfId="24435" xr:uid="{00000000-0005-0000-0000-0000561D0000}"/>
    <cellStyle name="Berechnung 2 2 6 3" xfId="1409" xr:uid="{00000000-0005-0000-0000-0000571D0000}"/>
    <cellStyle name="Berechnung 2 2 6 3 2" xfId="2707" xr:uid="{00000000-0005-0000-0000-0000581D0000}"/>
    <cellStyle name="Berechnung 2 2 6 3 2 2" xfId="6612" xr:uid="{00000000-0005-0000-0000-0000591D0000}"/>
    <cellStyle name="Berechnung 2 2 6 3 2 2 2" xfId="18340" xr:uid="{00000000-0005-0000-0000-00005A1D0000}"/>
    <cellStyle name="Berechnung 2 2 6 3 2 2 3" xfId="30067" xr:uid="{00000000-0005-0000-0000-00005B1D0000}"/>
    <cellStyle name="Berechnung 2 2 6 3 2 3" xfId="10517" xr:uid="{00000000-0005-0000-0000-00005C1D0000}"/>
    <cellStyle name="Berechnung 2 2 6 3 2 3 2" xfId="22245" xr:uid="{00000000-0005-0000-0000-00005D1D0000}"/>
    <cellStyle name="Berechnung 2 2 6 3 2 3 3" xfId="33972" xr:uid="{00000000-0005-0000-0000-00005E1D0000}"/>
    <cellStyle name="Berechnung 2 2 6 3 2 4" xfId="14435" xr:uid="{00000000-0005-0000-0000-00005F1D0000}"/>
    <cellStyle name="Berechnung 2 2 6 3 2 5" xfId="26162" xr:uid="{00000000-0005-0000-0000-0000601D0000}"/>
    <cellStyle name="Berechnung 2 2 6 3 3" xfId="4005" xr:uid="{00000000-0005-0000-0000-0000611D0000}"/>
    <cellStyle name="Berechnung 2 2 6 3 3 2" xfId="7910" xr:uid="{00000000-0005-0000-0000-0000621D0000}"/>
    <cellStyle name="Berechnung 2 2 6 3 3 2 2" xfId="19638" xr:uid="{00000000-0005-0000-0000-0000631D0000}"/>
    <cellStyle name="Berechnung 2 2 6 3 3 2 3" xfId="31365" xr:uid="{00000000-0005-0000-0000-0000641D0000}"/>
    <cellStyle name="Berechnung 2 2 6 3 3 3" xfId="11815" xr:uid="{00000000-0005-0000-0000-0000651D0000}"/>
    <cellStyle name="Berechnung 2 2 6 3 3 3 2" xfId="23543" xr:uid="{00000000-0005-0000-0000-0000661D0000}"/>
    <cellStyle name="Berechnung 2 2 6 3 3 3 3" xfId="35270" xr:uid="{00000000-0005-0000-0000-0000671D0000}"/>
    <cellStyle name="Berechnung 2 2 6 3 3 4" xfId="15733" xr:uid="{00000000-0005-0000-0000-0000681D0000}"/>
    <cellStyle name="Berechnung 2 2 6 3 3 5" xfId="27460" xr:uid="{00000000-0005-0000-0000-0000691D0000}"/>
    <cellStyle name="Berechnung 2 2 6 3 4" xfId="5314" xr:uid="{00000000-0005-0000-0000-00006A1D0000}"/>
    <cellStyle name="Berechnung 2 2 6 3 4 2" xfId="17042" xr:uid="{00000000-0005-0000-0000-00006B1D0000}"/>
    <cellStyle name="Berechnung 2 2 6 3 4 3" xfId="28769" xr:uid="{00000000-0005-0000-0000-00006C1D0000}"/>
    <cellStyle name="Berechnung 2 2 6 3 5" xfId="9219" xr:uid="{00000000-0005-0000-0000-00006D1D0000}"/>
    <cellStyle name="Berechnung 2 2 6 3 5 2" xfId="20947" xr:uid="{00000000-0005-0000-0000-00006E1D0000}"/>
    <cellStyle name="Berechnung 2 2 6 3 5 3" xfId="32674" xr:uid="{00000000-0005-0000-0000-00006F1D0000}"/>
    <cellStyle name="Berechnung 2 2 6 3 6" xfId="13137" xr:uid="{00000000-0005-0000-0000-0000701D0000}"/>
    <cellStyle name="Berechnung 2 2 6 3 7" xfId="24864" xr:uid="{00000000-0005-0000-0000-0000711D0000}"/>
    <cellStyle name="Berechnung 2 2 6 4" xfId="1849" xr:uid="{00000000-0005-0000-0000-0000721D0000}"/>
    <cellStyle name="Berechnung 2 2 6 4 2" xfId="5754" xr:uid="{00000000-0005-0000-0000-0000731D0000}"/>
    <cellStyle name="Berechnung 2 2 6 4 2 2" xfId="17482" xr:uid="{00000000-0005-0000-0000-0000741D0000}"/>
    <cellStyle name="Berechnung 2 2 6 4 2 3" xfId="29209" xr:uid="{00000000-0005-0000-0000-0000751D0000}"/>
    <cellStyle name="Berechnung 2 2 6 4 3" xfId="9659" xr:uid="{00000000-0005-0000-0000-0000761D0000}"/>
    <cellStyle name="Berechnung 2 2 6 4 3 2" xfId="21387" xr:uid="{00000000-0005-0000-0000-0000771D0000}"/>
    <cellStyle name="Berechnung 2 2 6 4 3 3" xfId="33114" xr:uid="{00000000-0005-0000-0000-0000781D0000}"/>
    <cellStyle name="Berechnung 2 2 6 4 4" xfId="13577" xr:uid="{00000000-0005-0000-0000-0000791D0000}"/>
    <cellStyle name="Berechnung 2 2 6 4 5" xfId="25304" xr:uid="{00000000-0005-0000-0000-00007A1D0000}"/>
    <cellStyle name="Berechnung 2 2 6 5" xfId="3147" xr:uid="{00000000-0005-0000-0000-00007B1D0000}"/>
    <cellStyle name="Berechnung 2 2 6 5 2" xfId="7052" xr:uid="{00000000-0005-0000-0000-00007C1D0000}"/>
    <cellStyle name="Berechnung 2 2 6 5 2 2" xfId="18780" xr:uid="{00000000-0005-0000-0000-00007D1D0000}"/>
    <cellStyle name="Berechnung 2 2 6 5 2 3" xfId="30507" xr:uid="{00000000-0005-0000-0000-00007E1D0000}"/>
    <cellStyle name="Berechnung 2 2 6 5 3" xfId="10957" xr:uid="{00000000-0005-0000-0000-00007F1D0000}"/>
    <cellStyle name="Berechnung 2 2 6 5 3 2" xfId="22685" xr:uid="{00000000-0005-0000-0000-0000801D0000}"/>
    <cellStyle name="Berechnung 2 2 6 5 3 3" xfId="34412" xr:uid="{00000000-0005-0000-0000-0000811D0000}"/>
    <cellStyle name="Berechnung 2 2 6 5 4" xfId="14875" xr:uid="{00000000-0005-0000-0000-0000821D0000}"/>
    <cellStyle name="Berechnung 2 2 6 5 5" xfId="26602" xr:uid="{00000000-0005-0000-0000-0000831D0000}"/>
    <cellStyle name="Berechnung 2 2 6 6" xfId="4456" xr:uid="{00000000-0005-0000-0000-0000841D0000}"/>
    <cellStyle name="Berechnung 2 2 6 6 2" xfId="16184" xr:uid="{00000000-0005-0000-0000-0000851D0000}"/>
    <cellStyle name="Berechnung 2 2 6 6 3" xfId="27911" xr:uid="{00000000-0005-0000-0000-0000861D0000}"/>
    <cellStyle name="Berechnung 2 2 6 7" xfId="8361" xr:uid="{00000000-0005-0000-0000-0000871D0000}"/>
    <cellStyle name="Berechnung 2 2 6 7 2" xfId="20089" xr:uid="{00000000-0005-0000-0000-0000881D0000}"/>
    <cellStyle name="Berechnung 2 2 6 7 3" xfId="31816" xr:uid="{00000000-0005-0000-0000-0000891D0000}"/>
    <cellStyle name="Berechnung 2 2 6 8" xfId="12279" xr:uid="{00000000-0005-0000-0000-00008A1D0000}"/>
    <cellStyle name="Berechnung 2 2 6 9" xfId="24006" xr:uid="{00000000-0005-0000-0000-00008B1D0000}"/>
    <cellStyle name="Berechnung 2 2 7" xfId="632" xr:uid="{00000000-0005-0000-0000-00008C1D0000}"/>
    <cellStyle name="Berechnung 2 2 7 2" xfId="1930" xr:uid="{00000000-0005-0000-0000-00008D1D0000}"/>
    <cellStyle name="Berechnung 2 2 7 2 2" xfId="5835" xr:uid="{00000000-0005-0000-0000-00008E1D0000}"/>
    <cellStyle name="Berechnung 2 2 7 2 2 2" xfId="17563" xr:uid="{00000000-0005-0000-0000-00008F1D0000}"/>
    <cellStyle name="Berechnung 2 2 7 2 2 3" xfId="29290" xr:uid="{00000000-0005-0000-0000-0000901D0000}"/>
    <cellStyle name="Berechnung 2 2 7 2 3" xfId="9740" xr:uid="{00000000-0005-0000-0000-0000911D0000}"/>
    <cellStyle name="Berechnung 2 2 7 2 3 2" xfId="21468" xr:uid="{00000000-0005-0000-0000-0000921D0000}"/>
    <cellStyle name="Berechnung 2 2 7 2 3 3" xfId="33195" xr:uid="{00000000-0005-0000-0000-0000931D0000}"/>
    <cellStyle name="Berechnung 2 2 7 2 4" xfId="13658" xr:uid="{00000000-0005-0000-0000-0000941D0000}"/>
    <cellStyle name="Berechnung 2 2 7 2 5" xfId="25385" xr:uid="{00000000-0005-0000-0000-0000951D0000}"/>
    <cellStyle name="Berechnung 2 2 7 3" xfId="3228" xr:uid="{00000000-0005-0000-0000-0000961D0000}"/>
    <cellStyle name="Berechnung 2 2 7 3 2" xfId="7133" xr:uid="{00000000-0005-0000-0000-0000971D0000}"/>
    <cellStyle name="Berechnung 2 2 7 3 2 2" xfId="18861" xr:uid="{00000000-0005-0000-0000-0000981D0000}"/>
    <cellStyle name="Berechnung 2 2 7 3 2 3" xfId="30588" xr:uid="{00000000-0005-0000-0000-0000991D0000}"/>
    <cellStyle name="Berechnung 2 2 7 3 3" xfId="11038" xr:uid="{00000000-0005-0000-0000-00009A1D0000}"/>
    <cellStyle name="Berechnung 2 2 7 3 3 2" xfId="22766" xr:uid="{00000000-0005-0000-0000-00009B1D0000}"/>
    <cellStyle name="Berechnung 2 2 7 3 3 3" xfId="34493" xr:uid="{00000000-0005-0000-0000-00009C1D0000}"/>
    <cellStyle name="Berechnung 2 2 7 3 4" xfId="14956" xr:uid="{00000000-0005-0000-0000-00009D1D0000}"/>
    <cellStyle name="Berechnung 2 2 7 3 5" xfId="26683" xr:uid="{00000000-0005-0000-0000-00009E1D0000}"/>
    <cellStyle name="Berechnung 2 2 7 4" xfId="4537" xr:uid="{00000000-0005-0000-0000-00009F1D0000}"/>
    <cellStyle name="Berechnung 2 2 7 4 2" xfId="16265" xr:uid="{00000000-0005-0000-0000-0000A01D0000}"/>
    <cellStyle name="Berechnung 2 2 7 4 3" xfId="27992" xr:uid="{00000000-0005-0000-0000-0000A11D0000}"/>
    <cellStyle name="Berechnung 2 2 7 5" xfId="8442" xr:uid="{00000000-0005-0000-0000-0000A21D0000}"/>
    <cellStyle name="Berechnung 2 2 7 5 2" xfId="20170" xr:uid="{00000000-0005-0000-0000-0000A31D0000}"/>
    <cellStyle name="Berechnung 2 2 7 5 3" xfId="31897" xr:uid="{00000000-0005-0000-0000-0000A41D0000}"/>
    <cellStyle name="Berechnung 2 2 7 6" xfId="12360" xr:uid="{00000000-0005-0000-0000-0000A51D0000}"/>
    <cellStyle name="Berechnung 2 2 7 7" xfId="24087" xr:uid="{00000000-0005-0000-0000-0000A61D0000}"/>
    <cellStyle name="Berechnung 2 2 8" xfId="1061" xr:uid="{00000000-0005-0000-0000-0000A71D0000}"/>
    <cellStyle name="Berechnung 2 2 8 2" xfId="2359" xr:uid="{00000000-0005-0000-0000-0000A81D0000}"/>
    <cellStyle name="Berechnung 2 2 8 2 2" xfId="6264" xr:uid="{00000000-0005-0000-0000-0000A91D0000}"/>
    <cellStyle name="Berechnung 2 2 8 2 2 2" xfId="17992" xr:uid="{00000000-0005-0000-0000-0000AA1D0000}"/>
    <cellStyle name="Berechnung 2 2 8 2 2 3" xfId="29719" xr:uid="{00000000-0005-0000-0000-0000AB1D0000}"/>
    <cellStyle name="Berechnung 2 2 8 2 3" xfId="10169" xr:uid="{00000000-0005-0000-0000-0000AC1D0000}"/>
    <cellStyle name="Berechnung 2 2 8 2 3 2" xfId="21897" xr:uid="{00000000-0005-0000-0000-0000AD1D0000}"/>
    <cellStyle name="Berechnung 2 2 8 2 3 3" xfId="33624" xr:uid="{00000000-0005-0000-0000-0000AE1D0000}"/>
    <cellStyle name="Berechnung 2 2 8 2 4" xfId="14087" xr:uid="{00000000-0005-0000-0000-0000AF1D0000}"/>
    <cellStyle name="Berechnung 2 2 8 2 5" xfId="25814" xr:uid="{00000000-0005-0000-0000-0000B01D0000}"/>
    <cellStyle name="Berechnung 2 2 8 3" xfId="3657" xr:uid="{00000000-0005-0000-0000-0000B11D0000}"/>
    <cellStyle name="Berechnung 2 2 8 3 2" xfId="7562" xr:uid="{00000000-0005-0000-0000-0000B21D0000}"/>
    <cellStyle name="Berechnung 2 2 8 3 2 2" xfId="19290" xr:uid="{00000000-0005-0000-0000-0000B31D0000}"/>
    <cellStyle name="Berechnung 2 2 8 3 2 3" xfId="31017" xr:uid="{00000000-0005-0000-0000-0000B41D0000}"/>
    <cellStyle name="Berechnung 2 2 8 3 3" xfId="11467" xr:uid="{00000000-0005-0000-0000-0000B51D0000}"/>
    <cellStyle name="Berechnung 2 2 8 3 3 2" xfId="23195" xr:uid="{00000000-0005-0000-0000-0000B61D0000}"/>
    <cellStyle name="Berechnung 2 2 8 3 3 3" xfId="34922" xr:uid="{00000000-0005-0000-0000-0000B71D0000}"/>
    <cellStyle name="Berechnung 2 2 8 3 4" xfId="15385" xr:uid="{00000000-0005-0000-0000-0000B81D0000}"/>
    <cellStyle name="Berechnung 2 2 8 3 5" xfId="27112" xr:uid="{00000000-0005-0000-0000-0000B91D0000}"/>
    <cellStyle name="Berechnung 2 2 8 4" xfId="4966" xr:uid="{00000000-0005-0000-0000-0000BA1D0000}"/>
    <cellStyle name="Berechnung 2 2 8 4 2" xfId="16694" xr:uid="{00000000-0005-0000-0000-0000BB1D0000}"/>
    <cellStyle name="Berechnung 2 2 8 4 3" xfId="28421" xr:uid="{00000000-0005-0000-0000-0000BC1D0000}"/>
    <cellStyle name="Berechnung 2 2 8 5" xfId="8871" xr:uid="{00000000-0005-0000-0000-0000BD1D0000}"/>
    <cellStyle name="Berechnung 2 2 8 5 2" xfId="20599" xr:uid="{00000000-0005-0000-0000-0000BE1D0000}"/>
    <cellStyle name="Berechnung 2 2 8 5 3" xfId="32326" xr:uid="{00000000-0005-0000-0000-0000BF1D0000}"/>
    <cellStyle name="Berechnung 2 2 8 6" xfId="12789" xr:uid="{00000000-0005-0000-0000-0000C01D0000}"/>
    <cellStyle name="Berechnung 2 2 8 7" xfId="24516" xr:uid="{00000000-0005-0000-0000-0000C11D0000}"/>
    <cellStyle name="Berechnung 2 2 9" xfId="1501" xr:uid="{00000000-0005-0000-0000-0000C21D0000}"/>
    <cellStyle name="Berechnung 2 2 9 2" xfId="5406" xr:uid="{00000000-0005-0000-0000-0000C31D0000}"/>
    <cellStyle name="Berechnung 2 2 9 2 2" xfId="17134" xr:uid="{00000000-0005-0000-0000-0000C41D0000}"/>
    <cellStyle name="Berechnung 2 2 9 2 3" xfId="28861" xr:uid="{00000000-0005-0000-0000-0000C51D0000}"/>
    <cellStyle name="Berechnung 2 2 9 3" xfId="9311" xr:uid="{00000000-0005-0000-0000-0000C61D0000}"/>
    <cellStyle name="Berechnung 2 2 9 3 2" xfId="21039" xr:uid="{00000000-0005-0000-0000-0000C71D0000}"/>
    <cellStyle name="Berechnung 2 2 9 3 3" xfId="32766" xr:uid="{00000000-0005-0000-0000-0000C81D0000}"/>
    <cellStyle name="Berechnung 2 2 9 4" xfId="13229" xr:uid="{00000000-0005-0000-0000-0000C91D0000}"/>
    <cellStyle name="Berechnung 2 2 9 5" xfId="24956" xr:uid="{00000000-0005-0000-0000-0000CA1D0000}"/>
    <cellStyle name="Berechnung 2 20" xfId="115" xr:uid="{00000000-0005-0000-0000-0000CB1D0000}"/>
    <cellStyle name="Berechnung 2 21" xfId="35368" xr:uid="{00000000-0005-0000-0000-0000CC1D0000}"/>
    <cellStyle name="Berechnung 2 22" xfId="35457" xr:uid="{00000000-0005-0000-0000-0000CD1D0000}"/>
    <cellStyle name="Berechnung 2 3" xfId="237" xr:uid="{00000000-0005-0000-0000-0000CE1D0000}"/>
    <cellStyle name="Berechnung 2 3 10" xfId="2833" xr:uid="{00000000-0005-0000-0000-0000CF1D0000}"/>
    <cellStyle name="Berechnung 2 3 10 2" xfId="6738" xr:uid="{00000000-0005-0000-0000-0000D01D0000}"/>
    <cellStyle name="Berechnung 2 3 10 2 2" xfId="18466" xr:uid="{00000000-0005-0000-0000-0000D11D0000}"/>
    <cellStyle name="Berechnung 2 3 10 2 3" xfId="30193" xr:uid="{00000000-0005-0000-0000-0000D21D0000}"/>
    <cellStyle name="Berechnung 2 3 10 3" xfId="10643" xr:uid="{00000000-0005-0000-0000-0000D31D0000}"/>
    <cellStyle name="Berechnung 2 3 10 3 2" xfId="22371" xr:uid="{00000000-0005-0000-0000-0000D41D0000}"/>
    <cellStyle name="Berechnung 2 3 10 3 3" xfId="34098" xr:uid="{00000000-0005-0000-0000-0000D51D0000}"/>
    <cellStyle name="Berechnung 2 3 10 4" xfId="14561" xr:uid="{00000000-0005-0000-0000-0000D61D0000}"/>
    <cellStyle name="Berechnung 2 3 10 5" xfId="26288" xr:uid="{00000000-0005-0000-0000-0000D71D0000}"/>
    <cellStyle name="Berechnung 2 3 11" xfId="4142" xr:uid="{00000000-0005-0000-0000-0000D81D0000}"/>
    <cellStyle name="Berechnung 2 3 11 2" xfId="15870" xr:uid="{00000000-0005-0000-0000-0000D91D0000}"/>
    <cellStyle name="Berechnung 2 3 11 3" xfId="27597" xr:uid="{00000000-0005-0000-0000-0000DA1D0000}"/>
    <cellStyle name="Berechnung 2 3 12" xfId="8047" xr:uid="{00000000-0005-0000-0000-0000DB1D0000}"/>
    <cellStyle name="Berechnung 2 3 12 2" xfId="19775" xr:uid="{00000000-0005-0000-0000-0000DC1D0000}"/>
    <cellStyle name="Berechnung 2 3 12 3" xfId="31502" xr:uid="{00000000-0005-0000-0000-0000DD1D0000}"/>
    <cellStyle name="Berechnung 2 3 13" xfId="11965" xr:uid="{00000000-0005-0000-0000-0000DE1D0000}"/>
    <cellStyle name="Berechnung 2 3 14" xfId="23692" xr:uid="{00000000-0005-0000-0000-0000DF1D0000}"/>
    <cellStyle name="Berechnung 2 3 2" xfId="391" xr:uid="{00000000-0005-0000-0000-0000E01D0000}"/>
    <cellStyle name="Berechnung 2 3 2 10" xfId="12119" xr:uid="{00000000-0005-0000-0000-0000E11D0000}"/>
    <cellStyle name="Berechnung 2 3 2 11" xfId="23846" xr:uid="{00000000-0005-0000-0000-0000E21D0000}"/>
    <cellStyle name="Berechnung 2 3 2 2" xfId="490" xr:uid="{00000000-0005-0000-0000-0000E31D0000}"/>
    <cellStyle name="Berechnung 2 3 2 2 2" xfId="919" xr:uid="{00000000-0005-0000-0000-0000E41D0000}"/>
    <cellStyle name="Berechnung 2 3 2 2 2 2" xfId="2217" xr:uid="{00000000-0005-0000-0000-0000E51D0000}"/>
    <cellStyle name="Berechnung 2 3 2 2 2 2 2" xfId="6122" xr:uid="{00000000-0005-0000-0000-0000E61D0000}"/>
    <cellStyle name="Berechnung 2 3 2 2 2 2 2 2" xfId="17850" xr:uid="{00000000-0005-0000-0000-0000E71D0000}"/>
    <cellStyle name="Berechnung 2 3 2 2 2 2 2 3" xfId="29577" xr:uid="{00000000-0005-0000-0000-0000E81D0000}"/>
    <cellStyle name="Berechnung 2 3 2 2 2 2 3" xfId="10027" xr:uid="{00000000-0005-0000-0000-0000E91D0000}"/>
    <cellStyle name="Berechnung 2 3 2 2 2 2 3 2" xfId="21755" xr:uid="{00000000-0005-0000-0000-0000EA1D0000}"/>
    <cellStyle name="Berechnung 2 3 2 2 2 2 3 3" xfId="33482" xr:uid="{00000000-0005-0000-0000-0000EB1D0000}"/>
    <cellStyle name="Berechnung 2 3 2 2 2 2 4" xfId="13945" xr:uid="{00000000-0005-0000-0000-0000EC1D0000}"/>
    <cellStyle name="Berechnung 2 3 2 2 2 2 5" xfId="25672" xr:uid="{00000000-0005-0000-0000-0000ED1D0000}"/>
    <cellStyle name="Berechnung 2 3 2 2 2 3" xfId="3515" xr:uid="{00000000-0005-0000-0000-0000EE1D0000}"/>
    <cellStyle name="Berechnung 2 3 2 2 2 3 2" xfId="7420" xr:uid="{00000000-0005-0000-0000-0000EF1D0000}"/>
    <cellStyle name="Berechnung 2 3 2 2 2 3 2 2" xfId="19148" xr:uid="{00000000-0005-0000-0000-0000F01D0000}"/>
    <cellStyle name="Berechnung 2 3 2 2 2 3 2 3" xfId="30875" xr:uid="{00000000-0005-0000-0000-0000F11D0000}"/>
    <cellStyle name="Berechnung 2 3 2 2 2 3 3" xfId="11325" xr:uid="{00000000-0005-0000-0000-0000F21D0000}"/>
    <cellStyle name="Berechnung 2 3 2 2 2 3 3 2" xfId="23053" xr:uid="{00000000-0005-0000-0000-0000F31D0000}"/>
    <cellStyle name="Berechnung 2 3 2 2 2 3 3 3" xfId="34780" xr:uid="{00000000-0005-0000-0000-0000F41D0000}"/>
    <cellStyle name="Berechnung 2 3 2 2 2 3 4" xfId="15243" xr:uid="{00000000-0005-0000-0000-0000F51D0000}"/>
    <cellStyle name="Berechnung 2 3 2 2 2 3 5" xfId="26970" xr:uid="{00000000-0005-0000-0000-0000F61D0000}"/>
    <cellStyle name="Berechnung 2 3 2 2 2 4" xfId="4824" xr:uid="{00000000-0005-0000-0000-0000F71D0000}"/>
    <cellStyle name="Berechnung 2 3 2 2 2 4 2" xfId="16552" xr:uid="{00000000-0005-0000-0000-0000F81D0000}"/>
    <cellStyle name="Berechnung 2 3 2 2 2 4 3" xfId="28279" xr:uid="{00000000-0005-0000-0000-0000F91D0000}"/>
    <cellStyle name="Berechnung 2 3 2 2 2 5" xfId="8729" xr:uid="{00000000-0005-0000-0000-0000FA1D0000}"/>
    <cellStyle name="Berechnung 2 3 2 2 2 5 2" xfId="20457" xr:uid="{00000000-0005-0000-0000-0000FB1D0000}"/>
    <cellStyle name="Berechnung 2 3 2 2 2 5 3" xfId="32184" xr:uid="{00000000-0005-0000-0000-0000FC1D0000}"/>
    <cellStyle name="Berechnung 2 3 2 2 2 6" xfId="12647" xr:uid="{00000000-0005-0000-0000-0000FD1D0000}"/>
    <cellStyle name="Berechnung 2 3 2 2 2 7" xfId="24374" xr:uid="{00000000-0005-0000-0000-0000FE1D0000}"/>
    <cellStyle name="Berechnung 2 3 2 2 3" xfId="1348" xr:uid="{00000000-0005-0000-0000-0000FF1D0000}"/>
    <cellStyle name="Berechnung 2 3 2 2 3 2" xfId="2646" xr:uid="{00000000-0005-0000-0000-0000001E0000}"/>
    <cellStyle name="Berechnung 2 3 2 2 3 2 2" xfId="6551" xr:uid="{00000000-0005-0000-0000-0000011E0000}"/>
    <cellStyle name="Berechnung 2 3 2 2 3 2 2 2" xfId="18279" xr:uid="{00000000-0005-0000-0000-0000021E0000}"/>
    <cellStyle name="Berechnung 2 3 2 2 3 2 2 3" xfId="30006" xr:uid="{00000000-0005-0000-0000-0000031E0000}"/>
    <cellStyle name="Berechnung 2 3 2 2 3 2 3" xfId="10456" xr:uid="{00000000-0005-0000-0000-0000041E0000}"/>
    <cellStyle name="Berechnung 2 3 2 2 3 2 3 2" xfId="22184" xr:uid="{00000000-0005-0000-0000-0000051E0000}"/>
    <cellStyle name="Berechnung 2 3 2 2 3 2 3 3" xfId="33911" xr:uid="{00000000-0005-0000-0000-0000061E0000}"/>
    <cellStyle name="Berechnung 2 3 2 2 3 2 4" xfId="14374" xr:uid="{00000000-0005-0000-0000-0000071E0000}"/>
    <cellStyle name="Berechnung 2 3 2 2 3 2 5" xfId="26101" xr:uid="{00000000-0005-0000-0000-0000081E0000}"/>
    <cellStyle name="Berechnung 2 3 2 2 3 3" xfId="3944" xr:uid="{00000000-0005-0000-0000-0000091E0000}"/>
    <cellStyle name="Berechnung 2 3 2 2 3 3 2" xfId="7849" xr:uid="{00000000-0005-0000-0000-00000A1E0000}"/>
    <cellStyle name="Berechnung 2 3 2 2 3 3 2 2" xfId="19577" xr:uid="{00000000-0005-0000-0000-00000B1E0000}"/>
    <cellStyle name="Berechnung 2 3 2 2 3 3 2 3" xfId="31304" xr:uid="{00000000-0005-0000-0000-00000C1E0000}"/>
    <cellStyle name="Berechnung 2 3 2 2 3 3 3" xfId="11754" xr:uid="{00000000-0005-0000-0000-00000D1E0000}"/>
    <cellStyle name="Berechnung 2 3 2 2 3 3 3 2" xfId="23482" xr:uid="{00000000-0005-0000-0000-00000E1E0000}"/>
    <cellStyle name="Berechnung 2 3 2 2 3 3 3 3" xfId="35209" xr:uid="{00000000-0005-0000-0000-00000F1E0000}"/>
    <cellStyle name="Berechnung 2 3 2 2 3 3 4" xfId="15672" xr:uid="{00000000-0005-0000-0000-0000101E0000}"/>
    <cellStyle name="Berechnung 2 3 2 2 3 3 5" xfId="27399" xr:uid="{00000000-0005-0000-0000-0000111E0000}"/>
    <cellStyle name="Berechnung 2 3 2 2 3 4" xfId="5253" xr:uid="{00000000-0005-0000-0000-0000121E0000}"/>
    <cellStyle name="Berechnung 2 3 2 2 3 4 2" xfId="16981" xr:uid="{00000000-0005-0000-0000-0000131E0000}"/>
    <cellStyle name="Berechnung 2 3 2 2 3 4 3" xfId="28708" xr:uid="{00000000-0005-0000-0000-0000141E0000}"/>
    <cellStyle name="Berechnung 2 3 2 2 3 5" xfId="9158" xr:uid="{00000000-0005-0000-0000-0000151E0000}"/>
    <cellStyle name="Berechnung 2 3 2 2 3 5 2" xfId="20886" xr:uid="{00000000-0005-0000-0000-0000161E0000}"/>
    <cellStyle name="Berechnung 2 3 2 2 3 5 3" xfId="32613" xr:uid="{00000000-0005-0000-0000-0000171E0000}"/>
    <cellStyle name="Berechnung 2 3 2 2 3 6" xfId="13076" xr:uid="{00000000-0005-0000-0000-0000181E0000}"/>
    <cellStyle name="Berechnung 2 3 2 2 3 7" xfId="24803" xr:uid="{00000000-0005-0000-0000-0000191E0000}"/>
    <cellStyle name="Berechnung 2 3 2 2 4" xfId="1788" xr:uid="{00000000-0005-0000-0000-00001A1E0000}"/>
    <cellStyle name="Berechnung 2 3 2 2 4 2" xfId="5693" xr:uid="{00000000-0005-0000-0000-00001B1E0000}"/>
    <cellStyle name="Berechnung 2 3 2 2 4 2 2" xfId="17421" xr:uid="{00000000-0005-0000-0000-00001C1E0000}"/>
    <cellStyle name="Berechnung 2 3 2 2 4 2 3" xfId="29148" xr:uid="{00000000-0005-0000-0000-00001D1E0000}"/>
    <cellStyle name="Berechnung 2 3 2 2 4 3" xfId="9598" xr:uid="{00000000-0005-0000-0000-00001E1E0000}"/>
    <cellStyle name="Berechnung 2 3 2 2 4 3 2" xfId="21326" xr:uid="{00000000-0005-0000-0000-00001F1E0000}"/>
    <cellStyle name="Berechnung 2 3 2 2 4 3 3" xfId="33053" xr:uid="{00000000-0005-0000-0000-0000201E0000}"/>
    <cellStyle name="Berechnung 2 3 2 2 4 4" xfId="13516" xr:uid="{00000000-0005-0000-0000-0000211E0000}"/>
    <cellStyle name="Berechnung 2 3 2 2 4 5" xfId="25243" xr:uid="{00000000-0005-0000-0000-0000221E0000}"/>
    <cellStyle name="Berechnung 2 3 2 2 5" xfId="3086" xr:uid="{00000000-0005-0000-0000-0000231E0000}"/>
    <cellStyle name="Berechnung 2 3 2 2 5 2" xfId="6991" xr:uid="{00000000-0005-0000-0000-0000241E0000}"/>
    <cellStyle name="Berechnung 2 3 2 2 5 2 2" xfId="18719" xr:uid="{00000000-0005-0000-0000-0000251E0000}"/>
    <cellStyle name="Berechnung 2 3 2 2 5 2 3" xfId="30446" xr:uid="{00000000-0005-0000-0000-0000261E0000}"/>
    <cellStyle name="Berechnung 2 3 2 2 5 3" xfId="10896" xr:uid="{00000000-0005-0000-0000-0000271E0000}"/>
    <cellStyle name="Berechnung 2 3 2 2 5 3 2" xfId="22624" xr:uid="{00000000-0005-0000-0000-0000281E0000}"/>
    <cellStyle name="Berechnung 2 3 2 2 5 3 3" xfId="34351" xr:uid="{00000000-0005-0000-0000-0000291E0000}"/>
    <cellStyle name="Berechnung 2 3 2 2 5 4" xfId="14814" xr:uid="{00000000-0005-0000-0000-00002A1E0000}"/>
    <cellStyle name="Berechnung 2 3 2 2 5 5" xfId="26541" xr:uid="{00000000-0005-0000-0000-00002B1E0000}"/>
    <cellStyle name="Berechnung 2 3 2 2 6" xfId="4395" xr:uid="{00000000-0005-0000-0000-00002C1E0000}"/>
    <cellStyle name="Berechnung 2 3 2 2 6 2" xfId="16123" xr:uid="{00000000-0005-0000-0000-00002D1E0000}"/>
    <cellStyle name="Berechnung 2 3 2 2 6 3" xfId="27850" xr:uid="{00000000-0005-0000-0000-00002E1E0000}"/>
    <cellStyle name="Berechnung 2 3 2 2 7" xfId="8300" xr:uid="{00000000-0005-0000-0000-00002F1E0000}"/>
    <cellStyle name="Berechnung 2 3 2 2 7 2" xfId="20028" xr:uid="{00000000-0005-0000-0000-0000301E0000}"/>
    <cellStyle name="Berechnung 2 3 2 2 7 3" xfId="31755" xr:uid="{00000000-0005-0000-0000-0000311E0000}"/>
    <cellStyle name="Berechnung 2 3 2 2 8" xfId="12218" xr:uid="{00000000-0005-0000-0000-0000321E0000}"/>
    <cellStyle name="Berechnung 2 3 2 2 9" xfId="23945" xr:uid="{00000000-0005-0000-0000-0000331E0000}"/>
    <cellStyle name="Berechnung 2 3 2 3" xfId="589" xr:uid="{00000000-0005-0000-0000-0000341E0000}"/>
    <cellStyle name="Berechnung 2 3 2 3 2" xfId="1018" xr:uid="{00000000-0005-0000-0000-0000351E0000}"/>
    <cellStyle name="Berechnung 2 3 2 3 2 2" xfId="2316" xr:uid="{00000000-0005-0000-0000-0000361E0000}"/>
    <cellStyle name="Berechnung 2 3 2 3 2 2 2" xfId="6221" xr:uid="{00000000-0005-0000-0000-0000371E0000}"/>
    <cellStyle name="Berechnung 2 3 2 3 2 2 2 2" xfId="17949" xr:uid="{00000000-0005-0000-0000-0000381E0000}"/>
    <cellStyle name="Berechnung 2 3 2 3 2 2 2 3" xfId="29676" xr:uid="{00000000-0005-0000-0000-0000391E0000}"/>
    <cellStyle name="Berechnung 2 3 2 3 2 2 3" xfId="10126" xr:uid="{00000000-0005-0000-0000-00003A1E0000}"/>
    <cellStyle name="Berechnung 2 3 2 3 2 2 3 2" xfId="21854" xr:uid="{00000000-0005-0000-0000-00003B1E0000}"/>
    <cellStyle name="Berechnung 2 3 2 3 2 2 3 3" xfId="33581" xr:uid="{00000000-0005-0000-0000-00003C1E0000}"/>
    <cellStyle name="Berechnung 2 3 2 3 2 2 4" xfId="14044" xr:uid="{00000000-0005-0000-0000-00003D1E0000}"/>
    <cellStyle name="Berechnung 2 3 2 3 2 2 5" xfId="25771" xr:uid="{00000000-0005-0000-0000-00003E1E0000}"/>
    <cellStyle name="Berechnung 2 3 2 3 2 3" xfId="3614" xr:uid="{00000000-0005-0000-0000-00003F1E0000}"/>
    <cellStyle name="Berechnung 2 3 2 3 2 3 2" xfId="7519" xr:uid="{00000000-0005-0000-0000-0000401E0000}"/>
    <cellStyle name="Berechnung 2 3 2 3 2 3 2 2" xfId="19247" xr:uid="{00000000-0005-0000-0000-0000411E0000}"/>
    <cellStyle name="Berechnung 2 3 2 3 2 3 2 3" xfId="30974" xr:uid="{00000000-0005-0000-0000-0000421E0000}"/>
    <cellStyle name="Berechnung 2 3 2 3 2 3 3" xfId="11424" xr:uid="{00000000-0005-0000-0000-0000431E0000}"/>
    <cellStyle name="Berechnung 2 3 2 3 2 3 3 2" xfId="23152" xr:uid="{00000000-0005-0000-0000-0000441E0000}"/>
    <cellStyle name="Berechnung 2 3 2 3 2 3 3 3" xfId="34879" xr:uid="{00000000-0005-0000-0000-0000451E0000}"/>
    <cellStyle name="Berechnung 2 3 2 3 2 3 4" xfId="15342" xr:uid="{00000000-0005-0000-0000-0000461E0000}"/>
    <cellStyle name="Berechnung 2 3 2 3 2 3 5" xfId="27069" xr:uid="{00000000-0005-0000-0000-0000471E0000}"/>
    <cellStyle name="Berechnung 2 3 2 3 2 4" xfId="4923" xr:uid="{00000000-0005-0000-0000-0000481E0000}"/>
    <cellStyle name="Berechnung 2 3 2 3 2 4 2" xfId="16651" xr:uid="{00000000-0005-0000-0000-0000491E0000}"/>
    <cellStyle name="Berechnung 2 3 2 3 2 4 3" xfId="28378" xr:uid="{00000000-0005-0000-0000-00004A1E0000}"/>
    <cellStyle name="Berechnung 2 3 2 3 2 5" xfId="8828" xr:uid="{00000000-0005-0000-0000-00004B1E0000}"/>
    <cellStyle name="Berechnung 2 3 2 3 2 5 2" xfId="20556" xr:uid="{00000000-0005-0000-0000-00004C1E0000}"/>
    <cellStyle name="Berechnung 2 3 2 3 2 5 3" xfId="32283" xr:uid="{00000000-0005-0000-0000-00004D1E0000}"/>
    <cellStyle name="Berechnung 2 3 2 3 2 6" xfId="12746" xr:uid="{00000000-0005-0000-0000-00004E1E0000}"/>
    <cellStyle name="Berechnung 2 3 2 3 2 7" xfId="24473" xr:uid="{00000000-0005-0000-0000-00004F1E0000}"/>
    <cellStyle name="Berechnung 2 3 2 3 3" xfId="1447" xr:uid="{00000000-0005-0000-0000-0000501E0000}"/>
    <cellStyle name="Berechnung 2 3 2 3 3 2" xfId="2745" xr:uid="{00000000-0005-0000-0000-0000511E0000}"/>
    <cellStyle name="Berechnung 2 3 2 3 3 2 2" xfId="6650" xr:uid="{00000000-0005-0000-0000-0000521E0000}"/>
    <cellStyle name="Berechnung 2 3 2 3 3 2 2 2" xfId="18378" xr:uid="{00000000-0005-0000-0000-0000531E0000}"/>
    <cellStyle name="Berechnung 2 3 2 3 3 2 2 3" xfId="30105" xr:uid="{00000000-0005-0000-0000-0000541E0000}"/>
    <cellStyle name="Berechnung 2 3 2 3 3 2 3" xfId="10555" xr:uid="{00000000-0005-0000-0000-0000551E0000}"/>
    <cellStyle name="Berechnung 2 3 2 3 3 2 3 2" xfId="22283" xr:uid="{00000000-0005-0000-0000-0000561E0000}"/>
    <cellStyle name="Berechnung 2 3 2 3 3 2 3 3" xfId="34010" xr:uid="{00000000-0005-0000-0000-0000571E0000}"/>
    <cellStyle name="Berechnung 2 3 2 3 3 2 4" xfId="14473" xr:uid="{00000000-0005-0000-0000-0000581E0000}"/>
    <cellStyle name="Berechnung 2 3 2 3 3 2 5" xfId="26200" xr:uid="{00000000-0005-0000-0000-0000591E0000}"/>
    <cellStyle name="Berechnung 2 3 2 3 3 3" xfId="4043" xr:uid="{00000000-0005-0000-0000-00005A1E0000}"/>
    <cellStyle name="Berechnung 2 3 2 3 3 3 2" xfId="7948" xr:uid="{00000000-0005-0000-0000-00005B1E0000}"/>
    <cellStyle name="Berechnung 2 3 2 3 3 3 2 2" xfId="19676" xr:uid="{00000000-0005-0000-0000-00005C1E0000}"/>
    <cellStyle name="Berechnung 2 3 2 3 3 3 2 3" xfId="31403" xr:uid="{00000000-0005-0000-0000-00005D1E0000}"/>
    <cellStyle name="Berechnung 2 3 2 3 3 3 3" xfId="11853" xr:uid="{00000000-0005-0000-0000-00005E1E0000}"/>
    <cellStyle name="Berechnung 2 3 2 3 3 3 3 2" xfId="23581" xr:uid="{00000000-0005-0000-0000-00005F1E0000}"/>
    <cellStyle name="Berechnung 2 3 2 3 3 3 3 3" xfId="35308" xr:uid="{00000000-0005-0000-0000-0000601E0000}"/>
    <cellStyle name="Berechnung 2 3 2 3 3 3 4" xfId="15771" xr:uid="{00000000-0005-0000-0000-0000611E0000}"/>
    <cellStyle name="Berechnung 2 3 2 3 3 3 5" xfId="27498" xr:uid="{00000000-0005-0000-0000-0000621E0000}"/>
    <cellStyle name="Berechnung 2 3 2 3 3 4" xfId="5352" xr:uid="{00000000-0005-0000-0000-0000631E0000}"/>
    <cellStyle name="Berechnung 2 3 2 3 3 4 2" xfId="17080" xr:uid="{00000000-0005-0000-0000-0000641E0000}"/>
    <cellStyle name="Berechnung 2 3 2 3 3 4 3" xfId="28807" xr:uid="{00000000-0005-0000-0000-0000651E0000}"/>
    <cellStyle name="Berechnung 2 3 2 3 3 5" xfId="9257" xr:uid="{00000000-0005-0000-0000-0000661E0000}"/>
    <cellStyle name="Berechnung 2 3 2 3 3 5 2" xfId="20985" xr:uid="{00000000-0005-0000-0000-0000671E0000}"/>
    <cellStyle name="Berechnung 2 3 2 3 3 5 3" xfId="32712" xr:uid="{00000000-0005-0000-0000-0000681E0000}"/>
    <cellStyle name="Berechnung 2 3 2 3 3 6" xfId="13175" xr:uid="{00000000-0005-0000-0000-0000691E0000}"/>
    <cellStyle name="Berechnung 2 3 2 3 3 7" xfId="24902" xr:uid="{00000000-0005-0000-0000-00006A1E0000}"/>
    <cellStyle name="Berechnung 2 3 2 3 4" xfId="1887" xr:uid="{00000000-0005-0000-0000-00006B1E0000}"/>
    <cellStyle name="Berechnung 2 3 2 3 4 2" xfId="5792" xr:uid="{00000000-0005-0000-0000-00006C1E0000}"/>
    <cellStyle name="Berechnung 2 3 2 3 4 2 2" xfId="17520" xr:uid="{00000000-0005-0000-0000-00006D1E0000}"/>
    <cellStyle name="Berechnung 2 3 2 3 4 2 3" xfId="29247" xr:uid="{00000000-0005-0000-0000-00006E1E0000}"/>
    <cellStyle name="Berechnung 2 3 2 3 4 3" xfId="9697" xr:uid="{00000000-0005-0000-0000-00006F1E0000}"/>
    <cellStyle name="Berechnung 2 3 2 3 4 3 2" xfId="21425" xr:uid="{00000000-0005-0000-0000-0000701E0000}"/>
    <cellStyle name="Berechnung 2 3 2 3 4 3 3" xfId="33152" xr:uid="{00000000-0005-0000-0000-0000711E0000}"/>
    <cellStyle name="Berechnung 2 3 2 3 4 4" xfId="13615" xr:uid="{00000000-0005-0000-0000-0000721E0000}"/>
    <cellStyle name="Berechnung 2 3 2 3 4 5" xfId="25342" xr:uid="{00000000-0005-0000-0000-0000731E0000}"/>
    <cellStyle name="Berechnung 2 3 2 3 5" xfId="3185" xr:uid="{00000000-0005-0000-0000-0000741E0000}"/>
    <cellStyle name="Berechnung 2 3 2 3 5 2" xfId="7090" xr:uid="{00000000-0005-0000-0000-0000751E0000}"/>
    <cellStyle name="Berechnung 2 3 2 3 5 2 2" xfId="18818" xr:uid="{00000000-0005-0000-0000-0000761E0000}"/>
    <cellStyle name="Berechnung 2 3 2 3 5 2 3" xfId="30545" xr:uid="{00000000-0005-0000-0000-0000771E0000}"/>
    <cellStyle name="Berechnung 2 3 2 3 5 3" xfId="10995" xr:uid="{00000000-0005-0000-0000-0000781E0000}"/>
    <cellStyle name="Berechnung 2 3 2 3 5 3 2" xfId="22723" xr:uid="{00000000-0005-0000-0000-0000791E0000}"/>
    <cellStyle name="Berechnung 2 3 2 3 5 3 3" xfId="34450" xr:uid="{00000000-0005-0000-0000-00007A1E0000}"/>
    <cellStyle name="Berechnung 2 3 2 3 5 4" xfId="14913" xr:uid="{00000000-0005-0000-0000-00007B1E0000}"/>
    <cellStyle name="Berechnung 2 3 2 3 5 5" xfId="26640" xr:uid="{00000000-0005-0000-0000-00007C1E0000}"/>
    <cellStyle name="Berechnung 2 3 2 3 6" xfId="4494" xr:uid="{00000000-0005-0000-0000-00007D1E0000}"/>
    <cellStyle name="Berechnung 2 3 2 3 6 2" xfId="16222" xr:uid="{00000000-0005-0000-0000-00007E1E0000}"/>
    <cellStyle name="Berechnung 2 3 2 3 6 3" xfId="27949" xr:uid="{00000000-0005-0000-0000-00007F1E0000}"/>
    <cellStyle name="Berechnung 2 3 2 3 7" xfId="8399" xr:uid="{00000000-0005-0000-0000-0000801E0000}"/>
    <cellStyle name="Berechnung 2 3 2 3 7 2" xfId="20127" xr:uid="{00000000-0005-0000-0000-0000811E0000}"/>
    <cellStyle name="Berechnung 2 3 2 3 7 3" xfId="31854" xr:uid="{00000000-0005-0000-0000-0000821E0000}"/>
    <cellStyle name="Berechnung 2 3 2 3 8" xfId="12317" xr:uid="{00000000-0005-0000-0000-0000831E0000}"/>
    <cellStyle name="Berechnung 2 3 2 3 9" xfId="24044" xr:uid="{00000000-0005-0000-0000-0000841E0000}"/>
    <cellStyle name="Berechnung 2 3 2 4" xfId="820" xr:uid="{00000000-0005-0000-0000-0000851E0000}"/>
    <cellStyle name="Berechnung 2 3 2 4 2" xfId="2118" xr:uid="{00000000-0005-0000-0000-0000861E0000}"/>
    <cellStyle name="Berechnung 2 3 2 4 2 2" xfId="6023" xr:uid="{00000000-0005-0000-0000-0000871E0000}"/>
    <cellStyle name="Berechnung 2 3 2 4 2 2 2" xfId="17751" xr:uid="{00000000-0005-0000-0000-0000881E0000}"/>
    <cellStyle name="Berechnung 2 3 2 4 2 2 3" xfId="29478" xr:uid="{00000000-0005-0000-0000-0000891E0000}"/>
    <cellStyle name="Berechnung 2 3 2 4 2 3" xfId="9928" xr:uid="{00000000-0005-0000-0000-00008A1E0000}"/>
    <cellStyle name="Berechnung 2 3 2 4 2 3 2" xfId="21656" xr:uid="{00000000-0005-0000-0000-00008B1E0000}"/>
    <cellStyle name="Berechnung 2 3 2 4 2 3 3" xfId="33383" xr:uid="{00000000-0005-0000-0000-00008C1E0000}"/>
    <cellStyle name="Berechnung 2 3 2 4 2 4" xfId="13846" xr:uid="{00000000-0005-0000-0000-00008D1E0000}"/>
    <cellStyle name="Berechnung 2 3 2 4 2 5" xfId="25573" xr:uid="{00000000-0005-0000-0000-00008E1E0000}"/>
    <cellStyle name="Berechnung 2 3 2 4 3" xfId="3416" xr:uid="{00000000-0005-0000-0000-00008F1E0000}"/>
    <cellStyle name="Berechnung 2 3 2 4 3 2" xfId="7321" xr:uid="{00000000-0005-0000-0000-0000901E0000}"/>
    <cellStyle name="Berechnung 2 3 2 4 3 2 2" xfId="19049" xr:uid="{00000000-0005-0000-0000-0000911E0000}"/>
    <cellStyle name="Berechnung 2 3 2 4 3 2 3" xfId="30776" xr:uid="{00000000-0005-0000-0000-0000921E0000}"/>
    <cellStyle name="Berechnung 2 3 2 4 3 3" xfId="11226" xr:uid="{00000000-0005-0000-0000-0000931E0000}"/>
    <cellStyle name="Berechnung 2 3 2 4 3 3 2" xfId="22954" xr:uid="{00000000-0005-0000-0000-0000941E0000}"/>
    <cellStyle name="Berechnung 2 3 2 4 3 3 3" xfId="34681" xr:uid="{00000000-0005-0000-0000-0000951E0000}"/>
    <cellStyle name="Berechnung 2 3 2 4 3 4" xfId="15144" xr:uid="{00000000-0005-0000-0000-0000961E0000}"/>
    <cellStyle name="Berechnung 2 3 2 4 3 5" xfId="26871" xr:uid="{00000000-0005-0000-0000-0000971E0000}"/>
    <cellStyle name="Berechnung 2 3 2 4 4" xfId="4725" xr:uid="{00000000-0005-0000-0000-0000981E0000}"/>
    <cellStyle name="Berechnung 2 3 2 4 4 2" xfId="16453" xr:uid="{00000000-0005-0000-0000-0000991E0000}"/>
    <cellStyle name="Berechnung 2 3 2 4 4 3" xfId="28180" xr:uid="{00000000-0005-0000-0000-00009A1E0000}"/>
    <cellStyle name="Berechnung 2 3 2 4 5" xfId="8630" xr:uid="{00000000-0005-0000-0000-00009B1E0000}"/>
    <cellStyle name="Berechnung 2 3 2 4 5 2" xfId="20358" xr:uid="{00000000-0005-0000-0000-00009C1E0000}"/>
    <cellStyle name="Berechnung 2 3 2 4 5 3" xfId="32085" xr:uid="{00000000-0005-0000-0000-00009D1E0000}"/>
    <cellStyle name="Berechnung 2 3 2 4 6" xfId="12548" xr:uid="{00000000-0005-0000-0000-00009E1E0000}"/>
    <cellStyle name="Berechnung 2 3 2 4 7" xfId="24275" xr:uid="{00000000-0005-0000-0000-00009F1E0000}"/>
    <cellStyle name="Berechnung 2 3 2 5" xfId="1249" xr:uid="{00000000-0005-0000-0000-0000A01E0000}"/>
    <cellStyle name="Berechnung 2 3 2 5 2" xfId="2547" xr:uid="{00000000-0005-0000-0000-0000A11E0000}"/>
    <cellStyle name="Berechnung 2 3 2 5 2 2" xfId="6452" xr:uid="{00000000-0005-0000-0000-0000A21E0000}"/>
    <cellStyle name="Berechnung 2 3 2 5 2 2 2" xfId="18180" xr:uid="{00000000-0005-0000-0000-0000A31E0000}"/>
    <cellStyle name="Berechnung 2 3 2 5 2 2 3" xfId="29907" xr:uid="{00000000-0005-0000-0000-0000A41E0000}"/>
    <cellStyle name="Berechnung 2 3 2 5 2 3" xfId="10357" xr:uid="{00000000-0005-0000-0000-0000A51E0000}"/>
    <cellStyle name="Berechnung 2 3 2 5 2 3 2" xfId="22085" xr:uid="{00000000-0005-0000-0000-0000A61E0000}"/>
    <cellStyle name="Berechnung 2 3 2 5 2 3 3" xfId="33812" xr:uid="{00000000-0005-0000-0000-0000A71E0000}"/>
    <cellStyle name="Berechnung 2 3 2 5 2 4" xfId="14275" xr:uid="{00000000-0005-0000-0000-0000A81E0000}"/>
    <cellStyle name="Berechnung 2 3 2 5 2 5" xfId="26002" xr:uid="{00000000-0005-0000-0000-0000A91E0000}"/>
    <cellStyle name="Berechnung 2 3 2 5 3" xfId="3845" xr:uid="{00000000-0005-0000-0000-0000AA1E0000}"/>
    <cellStyle name="Berechnung 2 3 2 5 3 2" xfId="7750" xr:uid="{00000000-0005-0000-0000-0000AB1E0000}"/>
    <cellStyle name="Berechnung 2 3 2 5 3 2 2" xfId="19478" xr:uid="{00000000-0005-0000-0000-0000AC1E0000}"/>
    <cellStyle name="Berechnung 2 3 2 5 3 2 3" xfId="31205" xr:uid="{00000000-0005-0000-0000-0000AD1E0000}"/>
    <cellStyle name="Berechnung 2 3 2 5 3 3" xfId="11655" xr:uid="{00000000-0005-0000-0000-0000AE1E0000}"/>
    <cellStyle name="Berechnung 2 3 2 5 3 3 2" xfId="23383" xr:uid="{00000000-0005-0000-0000-0000AF1E0000}"/>
    <cellStyle name="Berechnung 2 3 2 5 3 3 3" xfId="35110" xr:uid="{00000000-0005-0000-0000-0000B01E0000}"/>
    <cellStyle name="Berechnung 2 3 2 5 3 4" xfId="15573" xr:uid="{00000000-0005-0000-0000-0000B11E0000}"/>
    <cellStyle name="Berechnung 2 3 2 5 3 5" xfId="27300" xr:uid="{00000000-0005-0000-0000-0000B21E0000}"/>
    <cellStyle name="Berechnung 2 3 2 5 4" xfId="5154" xr:uid="{00000000-0005-0000-0000-0000B31E0000}"/>
    <cellStyle name="Berechnung 2 3 2 5 4 2" xfId="16882" xr:uid="{00000000-0005-0000-0000-0000B41E0000}"/>
    <cellStyle name="Berechnung 2 3 2 5 4 3" xfId="28609" xr:uid="{00000000-0005-0000-0000-0000B51E0000}"/>
    <cellStyle name="Berechnung 2 3 2 5 5" xfId="9059" xr:uid="{00000000-0005-0000-0000-0000B61E0000}"/>
    <cellStyle name="Berechnung 2 3 2 5 5 2" xfId="20787" xr:uid="{00000000-0005-0000-0000-0000B71E0000}"/>
    <cellStyle name="Berechnung 2 3 2 5 5 3" xfId="32514" xr:uid="{00000000-0005-0000-0000-0000B81E0000}"/>
    <cellStyle name="Berechnung 2 3 2 5 6" xfId="12977" xr:uid="{00000000-0005-0000-0000-0000B91E0000}"/>
    <cellStyle name="Berechnung 2 3 2 5 7" xfId="24704" xr:uid="{00000000-0005-0000-0000-0000BA1E0000}"/>
    <cellStyle name="Berechnung 2 3 2 6" xfId="1689" xr:uid="{00000000-0005-0000-0000-0000BB1E0000}"/>
    <cellStyle name="Berechnung 2 3 2 6 2" xfId="5594" xr:uid="{00000000-0005-0000-0000-0000BC1E0000}"/>
    <cellStyle name="Berechnung 2 3 2 6 2 2" xfId="17322" xr:uid="{00000000-0005-0000-0000-0000BD1E0000}"/>
    <cellStyle name="Berechnung 2 3 2 6 2 3" xfId="29049" xr:uid="{00000000-0005-0000-0000-0000BE1E0000}"/>
    <cellStyle name="Berechnung 2 3 2 6 3" xfId="9499" xr:uid="{00000000-0005-0000-0000-0000BF1E0000}"/>
    <cellStyle name="Berechnung 2 3 2 6 3 2" xfId="21227" xr:uid="{00000000-0005-0000-0000-0000C01E0000}"/>
    <cellStyle name="Berechnung 2 3 2 6 3 3" xfId="32954" xr:uid="{00000000-0005-0000-0000-0000C11E0000}"/>
    <cellStyle name="Berechnung 2 3 2 6 4" xfId="13417" xr:uid="{00000000-0005-0000-0000-0000C21E0000}"/>
    <cellStyle name="Berechnung 2 3 2 6 5" xfId="25144" xr:uid="{00000000-0005-0000-0000-0000C31E0000}"/>
    <cellStyle name="Berechnung 2 3 2 7" xfId="2987" xr:uid="{00000000-0005-0000-0000-0000C41E0000}"/>
    <cellStyle name="Berechnung 2 3 2 7 2" xfId="6892" xr:uid="{00000000-0005-0000-0000-0000C51E0000}"/>
    <cellStyle name="Berechnung 2 3 2 7 2 2" xfId="18620" xr:uid="{00000000-0005-0000-0000-0000C61E0000}"/>
    <cellStyle name="Berechnung 2 3 2 7 2 3" xfId="30347" xr:uid="{00000000-0005-0000-0000-0000C71E0000}"/>
    <cellStyle name="Berechnung 2 3 2 7 3" xfId="10797" xr:uid="{00000000-0005-0000-0000-0000C81E0000}"/>
    <cellStyle name="Berechnung 2 3 2 7 3 2" xfId="22525" xr:uid="{00000000-0005-0000-0000-0000C91E0000}"/>
    <cellStyle name="Berechnung 2 3 2 7 3 3" xfId="34252" xr:uid="{00000000-0005-0000-0000-0000CA1E0000}"/>
    <cellStyle name="Berechnung 2 3 2 7 4" xfId="14715" xr:uid="{00000000-0005-0000-0000-0000CB1E0000}"/>
    <cellStyle name="Berechnung 2 3 2 7 5" xfId="26442" xr:uid="{00000000-0005-0000-0000-0000CC1E0000}"/>
    <cellStyle name="Berechnung 2 3 2 8" xfId="4296" xr:uid="{00000000-0005-0000-0000-0000CD1E0000}"/>
    <cellStyle name="Berechnung 2 3 2 8 2" xfId="16024" xr:uid="{00000000-0005-0000-0000-0000CE1E0000}"/>
    <cellStyle name="Berechnung 2 3 2 8 3" xfId="27751" xr:uid="{00000000-0005-0000-0000-0000CF1E0000}"/>
    <cellStyle name="Berechnung 2 3 2 9" xfId="8201" xr:uid="{00000000-0005-0000-0000-0000D01E0000}"/>
    <cellStyle name="Berechnung 2 3 2 9 2" xfId="19929" xr:uid="{00000000-0005-0000-0000-0000D11E0000}"/>
    <cellStyle name="Berechnung 2 3 2 9 3" xfId="31656" xr:uid="{00000000-0005-0000-0000-0000D21E0000}"/>
    <cellStyle name="Berechnung 2 3 3" xfId="413" xr:uid="{00000000-0005-0000-0000-0000D31E0000}"/>
    <cellStyle name="Berechnung 2 3 3 10" xfId="12141" xr:uid="{00000000-0005-0000-0000-0000D41E0000}"/>
    <cellStyle name="Berechnung 2 3 3 11" xfId="23868" xr:uid="{00000000-0005-0000-0000-0000D51E0000}"/>
    <cellStyle name="Berechnung 2 3 3 2" xfId="512" xr:uid="{00000000-0005-0000-0000-0000D61E0000}"/>
    <cellStyle name="Berechnung 2 3 3 2 2" xfId="941" xr:uid="{00000000-0005-0000-0000-0000D71E0000}"/>
    <cellStyle name="Berechnung 2 3 3 2 2 2" xfId="2239" xr:uid="{00000000-0005-0000-0000-0000D81E0000}"/>
    <cellStyle name="Berechnung 2 3 3 2 2 2 2" xfId="6144" xr:uid="{00000000-0005-0000-0000-0000D91E0000}"/>
    <cellStyle name="Berechnung 2 3 3 2 2 2 2 2" xfId="17872" xr:uid="{00000000-0005-0000-0000-0000DA1E0000}"/>
    <cellStyle name="Berechnung 2 3 3 2 2 2 2 3" xfId="29599" xr:uid="{00000000-0005-0000-0000-0000DB1E0000}"/>
    <cellStyle name="Berechnung 2 3 3 2 2 2 3" xfId="10049" xr:uid="{00000000-0005-0000-0000-0000DC1E0000}"/>
    <cellStyle name="Berechnung 2 3 3 2 2 2 3 2" xfId="21777" xr:uid="{00000000-0005-0000-0000-0000DD1E0000}"/>
    <cellStyle name="Berechnung 2 3 3 2 2 2 3 3" xfId="33504" xr:uid="{00000000-0005-0000-0000-0000DE1E0000}"/>
    <cellStyle name="Berechnung 2 3 3 2 2 2 4" xfId="13967" xr:uid="{00000000-0005-0000-0000-0000DF1E0000}"/>
    <cellStyle name="Berechnung 2 3 3 2 2 2 5" xfId="25694" xr:uid="{00000000-0005-0000-0000-0000E01E0000}"/>
    <cellStyle name="Berechnung 2 3 3 2 2 3" xfId="3537" xr:uid="{00000000-0005-0000-0000-0000E11E0000}"/>
    <cellStyle name="Berechnung 2 3 3 2 2 3 2" xfId="7442" xr:uid="{00000000-0005-0000-0000-0000E21E0000}"/>
    <cellStyle name="Berechnung 2 3 3 2 2 3 2 2" xfId="19170" xr:uid="{00000000-0005-0000-0000-0000E31E0000}"/>
    <cellStyle name="Berechnung 2 3 3 2 2 3 2 3" xfId="30897" xr:uid="{00000000-0005-0000-0000-0000E41E0000}"/>
    <cellStyle name="Berechnung 2 3 3 2 2 3 3" xfId="11347" xr:uid="{00000000-0005-0000-0000-0000E51E0000}"/>
    <cellStyle name="Berechnung 2 3 3 2 2 3 3 2" xfId="23075" xr:uid="{00000000-0005-0000-0000-0000E61E0000}"/>
    <cellStyle name="Berechnung 2 3 3 2 2 3 3 3" xfId="34802" xr:uid="{00000000-0005-0000-0000-0000E71E0000}"/>
    <cellStyle name="Berechnung 2 3 3 2 2 3 4" xfId="15265" xr:uid="{00000000-0005-0000-0000-0000E81E0000}"/>
    <cellStyle name="Berechnung 2 3 3 2 2 3 5" xfId="26992" xr:uid="{00000000-0005-0000-0000-0000E91E0000}"/>
    <cellStyle name="Berechnung 2 3 3 2 2 4" xfId="4846" xr:uid="{00000000-0005-0000-0000-0000EA1E0000}"/>
    <cellStyle name="Berechnung 2 3 3 2 2 4 2" xfId="16574" xr:uid="{00000000-0005-0000-0000-0000EB1E0000}"/>
    <cellStyle name="Berechnung 2 3 3 2 2 4 3" xfId="28301" xr:uid="{00000000-0005-0000-0000-0000EC1E0000}"/>
    <cellStyle name="Berechnung 2 3 3 2 2 5" xfId="8751" xr:uid="{00000000-0005-0000-0000-0000ED1E0000}"/>
    <cellStyle name="Berechnung 2 3 3 2 2 5 2" xfId="20479" xr:uid="{00000000-0005-0000-0000-0000EE1E0000}"/>
    <cellStyle name="Berechnung 2 3 3 2 2 5 3" xfId="32206" xr:uid="{00000000-0005-0000-0000-0000EF1E0000}"/>
    <cellStyle name="Berechnung 2 3 3 2 2 6" xfId="12669" xr:uid="{00000000-0005-0000-0000-0000F01E0000}"/>
    <cellStyle name="Berechnung 2 3 3 2 2 7" xfId="24396" xr:uid="{00000000-0005-0000-0000-0000F11E0000}"/>
    <cellStyle name="Berechnung 2 3 3 2 3" xfId="1370" xr:uid="{00000000-0005-0000-0000-0000F21E0000}"/>
    <cellStyle name="Berechnung 2 3 3 2 3 2" xfId="2668" xr:uid="{00000000-0005-0000-0000-0000F31E0000}"/>
    <cellStyle name="Berechnung 2 3 3 2 3 2 2" xfId="6573" xr:uid="{00000000-0005-0000-0000-0000F41E0000}"/>
    <cellStyle name="Berechnung 2 3 3 2 3 2 2 2" xfId="18301" xr:uid="{00000000-0005-0000-0000-0000F51E0000}"/>
    <cellStyle name="Berechnung 2 3 3 2 3 2 2 3" xfId="30028" xr:uid="{00000000-0005-0000-0000-0000F61E0000}"/>
    <cellStyle name="Berechnung 2 3 3 2 3 2 3" xfId="10478" xr:uid="{00000000-0005-0000-0000-0000F71E0000}"/>
    <cellStyle name="Berechnung 2 3 3 2 3 2 3 2" xfId="22206" xr:uid="{00000000-0005-0000-0000-0000F81E0000}"/>
    <cellStyle name="Berechnung 2 3 3 2 3 2 3 3" xfId="33933" xr:uid="{00000000-0005-0000-0000-0000F91E0000}"/>
    <cellStyle name="Berechnung 2 3 3 2 3 2 4" xfId="14396" xr:uid="{00000000-0005-0000-0000-0000FA1E0000}"/>
    <cellStyle name="Berechnung 2 3 3 2 3 2 5" xfId="26123" xr:uid="{00000000-0005-0000-0000-0000FB1E0000}"/>
    <cellStyle name="Berechnung 2 3 3 2 3 3" xfId="3966" xr:uid="{00000000-0005-0000-0000-0000FC1E0000}"/>
    <cellStyle name="Berechnung 2 3 3 2 3 3 2" xfId="7871" xr:uid="{00000000-0005-0000-0000-0000FD1E0000}"/>
    <cellStyle name="Berechnung 2 3 3 2 3 3 2 2" xfId="19599" xr:uid="{00000000-0005-0000-0000-0000FE1E0000}"/>
    <cellStyle name="Berechnung 2 3 3 2 3 3 2 3" xfId="31326" xr:uid="{00000000-0005-0000-0000-0000FF1E0000}"/>
    <cellStyle name="Berechnung 2 3 3 2 3 3 3" xfId="11776" xr:uid="{00000000-0005-0000-0000-0000001F0000}"/>
    <cellStyle name="Berechnung 2 3 3 2 3 3 3 2" xfId="23504" xr:uid="{00000000-0005-0000-0000-0000011F0000}"/>
    <cellStyle name="Berechnung 2 3 3 2 3 3 3 3" xfId="35231" xr:uid="{00000000-0005-0000-0000-0000021F0000}"/>
    <cellStyle name="Berechnung 2 3 3 2 3 3 4" xfId="15694" xr:uid="{00000000-0005-0000-0000-0000031F0000}"/>
    <cellStyle name="Berechnung 2 3 3 2 3 3 5" xfId="27421" xr:uid="{00000000-0005-0000-0000-0000041F0000}"/>
    <cellStyle name="Berechnung 2 3 3 2 3 4" xfId="5275" xr:uid="{00000000-0005-0000-0000-0000051F0000}"/>
    <cellStyle name="Berechnung 2 3 3 2 3 4 2" xfId="17003" xr:uid="{00000000-0005-0000-0000-0000061F0000}"/>
    <cellStyle name="Berechnung 2 3 3 2 3 4 3" xfId="28730" xr:uid="{00000000-0005-0000-0000-0000071F0000}"/>
    <cellStyle name="Berechnung 2 3 3 2 3 5" xfId="9180" xr:uid="{00000000-0005-0000-0000-0000081F0000}"/>
    <cellStyle name="Berechnung 2 3 3 2 3 5 2" xfId="20908" xr:uid="{00000000-0005-0000-0000-0000091F0000}"/>
    <cellStyle name="Berechnung 2 3 3 2 3 5 3" xfId="32635" xr:uid="{00000000-0005-0000-0000-00000A1F0000}"/>
    <cellStyle name="Berechnung 2 3 3 2 3 6" xfId="13098" xr:uid="{00000000-0005-0000-0000-00000B1F0000}"/>
    <cellStyle name="Berechnung 2 3 3 2 3 7" xfId="24825" xr:uid="{00000000-0005-0000-0000-00000C1F0000}"/>
    <cellStyle name="Berechnung 2 3 3 2 4" xfId="1810" xr:uid="{00000000-0005-0000-0000-00000D1F0000}"/>
    <cellStyle name="Berechnung 2 3 3 2 4 2" xfId="5715" xr:uid="{00000000-0005-0000-0000-00000E1F0000}"/>
    <cellStyle name="Berechnung 2 3 3 2 4 2 2" xfId="17443" xr:uid="{00000000-0005-0000-0000-00000F1F0000}"/>
    <cellStyle name="Berechnung 2 3 3 2 4 2 3" xfId="29170" xr:uid="{00000000-0005-0000-0000-0000101F0000}"/>
    <cellStyle name="Berechnung 2 3 3 2 4 3" xfId="9620" xr:uid="{00000000-0005-0000-0000-0000111F0000}"/>
    <cellStyle name="Berechnung 2 3 3 2 4 3 2" xfId="21348" xr:uid="{00000000-0005-0000-0000-0000121F0000}"/>
    <cellStyle name="Berechnung 2 3 3 2 4 3 3" xfId="33075" xr:uid="{00000000-0005-0000-0000-0000131F0000}"/>
    <cellStyle name="Berechnung 2 3 3 2 4 4" xfId="13538" xr:uid="{00000000-0005-0000-0000-0000141F0000}"/>
    <cellStyle name="Berechnung 2 3 3 2 4 5" xfId="25265" xr:uid="{00000000-0005-0000-0000-0000151F0000}"/>
    <cellStyle name="Berechnung 2 3 3 2 5" xfId="3108" xr:uid="{00000000-0005-0000-0000-0000161F0000}"/>
    <cellStyle name="Berechnung 2 3 3 2 5 2" xfId="7013" xr:uid="{00000000-0005-0000-0000-0000171F0000}"/>
    <cellStyle name="Berechnung 2 3 3 2 5 2 2" xfId="18741" xr:uid="{00000000-0005-0000-0000-0000181F0000}"/>
    <cellStyle name="Berechnung 2 3 3 2 5 2 3" xfId="30468" xr:uid="{00000000-0005-0000-0000-0000191F0000}"/>
    <cellStyle name="Berechnung 2 3 3 2 5 3" xfId="10918" xr:uid="{00000000-0005-0000-0000-00001A1F0000}"/>
    <cellStyle name="Berechnung 2 3 3 2 5 3 2" xfId="22646" xr:uid="{00000000-0005-0000-0000-00001B1F0000}"/>
    <cellStyle name="Berechnung 2 3 3 2 5 3 3" xfId="34373" xr:uid="{00000000-0005-0000-0000-00001C1F0000}"/>
    <cellStyle name="Berechnung 2 3 3 2 5 4" xfId="14836" xr:uid="{00000000-0005-0000-0000-00001D1F0000}"/>
    <cellStyle name="Berechnung 2 3 3 2 5 5" xfId="26563" xr:uid="{00000000-0005-0000-0000-00001E1F0000}"/>
    <cellStyle name="Berechnung 2 3 3 2 6" xfId="4417" xr:uid="{00000000-0005-0000-0000-00001F1F0000}"/>
    <cellStyle name="Berechnung 2 3 3 2 6 2" xfId="16145" xr:uid="{00000000-0005-0000-0000-0000201F0000}"/>
    <cellStyle name="Berechnung 2 3 3 2 6 3" xfId="27872" xr:uid="{00000000-0005-0000-0000-0000211F0000}"/>
    <cellStyle name="Berechnung 2 3 3 2 7" xfId="8322" xr:uid="{00000000-0005-0000-0000-0000221F0000}"/>
    <cellStyle name="Berechnung 2 3 3 2 7 2" xfId="20050" xr:uid="{00000000-0005-0000-0000-0000231F0000}"/>
    <cellStyle name="Berechnung 2 3 3 2 7 3" xfId="31777" xr:uid="{00000000-0005-0000-0000-0000241F0000}"/>
    <cellStyle name="Berechnung 2 3 3 2 8" xfId="12240" xr:uid="{00000000-0005-0000-0000-0000251F0000}"/>
    <cellStyle name="Berechnung 2 3 3 2 9" xfId="23967" xr:uid="{00000000-0005-0000-0000-0000261F0000}"/>
    <cellStyle name="Berechnung 2 3 3 3" xfId="611" xr:uid="{00000000-0005-0000-0000-0000271F0000}"/>
    <cellStyle name="Berechnung 2 3 3 3 2" xfId="1040" xr:uid="{00000000-0005-0000-0000-0000281F0000}"/>
    <cellStyle name="Berechnung 2 3 3 3 2 2" xfId="2338" xr:uid="{00000000-0005-0000-0000-0000291F0000}"/>
    <cellStyle name="Berechnung 2 3 3 3 2 2 2" xfId="6243" xr:uid="{00000000-0005-0000-0000-00002A1F0000}"/>
    <cellStyle name="Berechnung 2 3 3 3 2 2 2 2" xfId="17971" xr:uid="{00000000-0005-0000-0000-00002B1F0000}"/>
    <cellStyle name="Berechnung 2 3 3 3 2 2 2 3" xfId="29698" xr:uid="{00000000-0005-0000-0000-00002C1F0000}"/>
    <cellStyle name="Berechnung 2 3 3 3 2 2 3" xfId="10148" xr:uid="{00000000-0005-0000-0000-00002D1F0000}"/>
    <cellStyle name="Berechnung 2 3 3 3 2 2 3 2" xfId="21876" xr:uid="{00000000-0005-0000-0000-00002E1F0000}"/>
    <cellStyle name="Berechnung 2 3 3 3 2 2 3 3" xfId="33603" xr:uid="{00000000-0005-0000-0000-00002F1F0000}"/>
    <cellStyle name="Berechnung 2 3 3 3 2 2 4" xfId="14066" xr:uid="{00000000-0005-0000-0000-0000301F0000}"/>
    <cellStyle name="Berechnung 2 3 3 3 2 2 5" xfId="25793" xr:uid="{00000000-0005-0000-0000-0000311F0000}"/>
    <cellStyle name="Berechnung 2 3 3 3 2 3" xfId="3636" xr:uid="{00000000-0005-0000-0000-0000321F0000}"/>
    <cellStyle name="Berechnung 2 3 3 3 2 3 2" xfId="7541" xr:uid="{00000000-0005-0000-0000-0000331F0000}"/>
    <cellStyle name="Berechnung 2 3 3 3 2 3 2 2" xfId="19269" xr:uid="{00000000-0005-0000-0000-0000341F0000}"/>
    <cellStyle name="Berechnung 2 3 3 3 2 3 2 3" xfId="30996" xr:uid="{00000000-0005-0000-0000-0000351F0000}"/>
    <cellStyle name="Berechnung 2 3 3 3 2 3 3" xfId="11446" xr:uid="{00000000-0005-0000-0000-0000361F0000}"/>
    <cellStyle name="Berechnung 2 3 3 3 2 3 3 2" xfId="23174" xr:uid="{00000000-0005-0000-0000-0000371F0000}"/>
    <cellStyle name="Berechnung 2 3 3 3 2 3 3 3" xfId="34901" xr:uid="{00000000-0005-0000-0000-0000381F0000}"/>
    <cellStyle name="Berechnung 2 3 3 3 2 3 4" xfId="15364" xr:uid="{00000000-0005-0000-0000-0000391F0000}"/>
    <cellStyle name="Berechnung 2 3 3 3 2 3 5" xfId="27091" xr:uid="{00000000-0005-0000-0000-00003A1F0000}"/>
    <cellStyle name="Berechnung 2 3 3 3 2 4" xfId="4945" xr:uid="{00000000-0005-0000-0000-00003B1F0000}"/>
    <cellStyle name="Berechnung 2 3 3 3 2 4 2" xfId="16673" xr:uid="{00000000-0005-0000-0000-00003C1F0000}"/>
    <cellStyle name="Berechnung 2 3 3 3 2 4 3" xfId="28400" xr:uid="{00000000-0005-0000-0000-00003D1F0000}"/>
    <cellStyle name="Berechnung 2 3 3 3 2 5" xfId="8850" xr:uid="{00000000-0005-0000-0000-00003E1F0000}"/>
    <cellStyle name="Berechnung 2 3 3 3 2 5 2" xfId="20578" xr:uid="{00000000-0005-0000-0000-00003F1F0000}"/>
    <cellStyle name="Berechnung 2 3 3 3 2 5 3" xfId="32305" xr:uid="{00000000-0005-0000-0000-0000401F0000}"/>
    <cellStyle name="Berechnung 2 3 3 3 2 6" xfId="12768" xr:uid="{00000000-0005-0000-0000-0000411F0000}"/>
    <cellStyle name="Berechnung 2 3 3 3 2 7" xfId="24495" xr:uid="{00000000-0005-0000-0000-0000421F0000}"/>
    <cellStyle name="Berechnung 2 3 3 3 3" xfId="1469" xr:uid="{00000000-0005-0000-0000-0000431F0000}"/>
    <cellStyle name="Berechnung 2 3 3 3 3 2" xfId="2767" xr:uid="{00000000-0005-0000-0000-0000441F0000}"/>
    <cellStyle name="Berechnung 2 3 3 3 3 2 2" xfId="6672" xr:uid="{00000000-0005-0000-0000-0000451F0000}"/>
    <cellStyle name="Berechnung 2 3 3 3 3 2 2 2" xfId="18400" xr:uid="{00000000-0005-0000-0000-0000461F0000}"/>
    <cellStyle name="Berechnung 2 3 3 3 3 2 2 3" xfId="30127" xr:uid="{00000000-0005-0000-0000-0000471F0000}"/>
    <cellStyle name="Berechnung 2 3 3 3 3 2 3" xfId="10577" xr:uid="{00000000-0005-0000-0000-0000481F0000}"/>
    <cellStyle name="Berechnung 2 3 3 3 3 2 3 2" xfId="22305" xr:uid="{00000000-0005-0000-0000-0000491F0000}"/>
    <cellStyle name="Berechnung 2 3 3 3 3 2 3 3" xfId="34032" xr:uid="{00000000-0005-0000-0000-00004A1F0000}"/>
    <cellStyle name="Berechnung 2 3 3 3 3 2 4" xfId="14495" xr:uid="{00000000-0005-0000-0000-00004B1F0000}"/>
    <cellStyle name="Berechnung 2 3 3 3 3 2 5" xfId="26222" xr:uid="{00000000-0005-0000-0000-00004C1F0000}"/>
    <cellStyle name="Berechnung 2 3 3 3 3 3" xfId="4065" xr:uid="{00000000-0005-0000-0000-00004D1F0000}"/>
    <cellStyle name="Berechnung 2 3 3 3 3 3 2" xfId="7970" xr:uid="{00000000-0005-0000-0000-00004E1F0000}"/>
    <cellStyle name="Berechnung 2 3 3 3 3 3 2 2" xfId="19698" xr:uid="{00000000-0005-0000-0000-00004F1F0000}"/>
    <cellStyle name="Berechnung 2 3 3 3 3 3 2 3" xfId="31425" xr:uid="{00000000-0005-0000-0000-0000501F0000}"/>
    <cellStyle name="Berechnung 2 3 3 3 3 3 3" xfId="11875" xr:uid="{00000000-0005-0000-0000-0000511F0000}"/>
    <cellStyle name="Berechnung 2 3 3 3 3 3 3 2" xfId="23603" xr:uid="{00000000-0005-0000-0000-0000521F0000}"/>
    <cellStyle name="Berechnung 2 3 3 3 3 3 3 3" xfId="35330" xr:uid="{00000000-0005-0000-0000-0000531F0000}"/>
    <cellStyle name="Berechnung 2 3 3 3 3 3 4" xfId="15793" xr:uid="{00000000-0005-0000-0000-0000541F0000}"/>
    <cellStyle name="Berechnung 2 3 3 3 3 3 5" xfId="27520" xr:uid="{00000000-0005-0000-0000-0000551F0000}"/>
    <cellStyle name="Berechnung 2 3 3 3 3 4" xfId="5374" xr:uid="{00000000-0005-0000-0000-0000561F0000}"/>
    <cellStyle name="Berechnung 2 3 3 3 3 4 2" xfId="17102" xr:uid="{00000000-0005-0000-0000-0000571F0000}"/>
    <cellStyle name="Berechnung 2 3 3 3 3 4 3" xfId="28829" xr:uid="{00000000-0005-0000-0000-0000581F0000}"/>
    <cellStyle name="Berechnung 2 3 3 3 3 5" xfId="9279" xr:uid="{00000000-0005-0000-0000-0000591F0000}"/>
    <cellStyle name="Berechnung 2 3 3 3 3 5 2" xfId="21007" xr:uid="{00000000-0005-0000-0000-00005A1F0000}"/>
    <cellStyle name="Berechnung 2 3 3 3 3 5 3" xfId="32734" xr:uid="{00000000-0005-0000-0000-00005B1F0000}"/>
    <cellStyle name="Berechnung 2 3 3 3 3 6" xfId="13197" xr:uid="{00000000-0005-0000-0000-00005C1F0000}"/>
    <cellStyle name="Berechnung 2 3 3 3 3 7" xfId="24924" xr:uid="{00000000-0005-0000-0000-00005D1F0000}"/>
    <cellStyle name="Berechnung 2 3 3 3 4" xfId="1909" xr:uid="{00000000-0005-0000-0000-00005E1F0000}"/>
    <cellStyle name="Berechnung 2 3 3 3 4 2" xfId="5814" xr:uid="{00000000-0005-0000-0000-00005F1F0000}"/>
    <cellStyle name="Berechnung 2 3 3 3 4 2 2" xfId="17542" xr:uid="{00000000-0005-0000-0000-0000601F0000}"/>
    <cellStyle name="Berechnung 2 3 3 3 4 2 3" xfId="29269" xr:uid="{00000000-0005-0000-0000-0000611F0000}"/>
    <cellStyle name="Berechnung 2 3 3 3 4 3" xfId="9719" xr:uid="{00000000-0005-0000-0000-0000621F0000}"/>
    <cellStyle name="Berechnung 2 3 3 3 4 3 2" xfId="21447" xr:uid="{00000000-0005-0000-0000-0000631F0000}"/>
    <cellStyle name="Berechnung 2 3 3 3 4 3 3" xfId="33174" xr:uid="{00000000-0005-0000-0000-0000641F0000}"/>
    <cellStyle name="Berechnung 2 3 3 3 4 4" xfId="13637" xr:uid="{00000000-0005-0000-0000-0000651F0000}"/>
    <cellStyle name="Berechnung 2 3 3 3 4 5" xfId="25364" xr:uid="{00000000-0005-0000-0000-0000661F0000}"/>
    <cellStyle name="Berechnung 2 3 3 3 5" xfId="3207" xr:uid="{00000000-0005-0000-0000-0000671F0000}"/>
    <cellStyle name="Berechnung 2 3 3 3 5 2" xfId="7112" xr:uid="{00000000-0005-0000-0000-0000681F0000}"/>
    <cellStyle name="Berechnung 2 3 3 3 5 2 2" xfId="18840" xr:uid="{00000000-0005-0000-0000-0000691F0000}"/>
    <cellStyle name="Berechnung 2 3 3 3 5 2 3" xfId="30567" xr:uid="{00000000-0005-0000-0000-00006A1F0000}"/>
    <cellStyle name="Berechnung 2 3 3 3 5 3" xfId="11017" xr:uid="{00000000-0005-0000-0000-00006B1F0000}"/>
    <cellStyle name="Berechnung 2 3 3 3 5 3 2" xfId="22745" xr:uid="{00000000-0005-0000-0000-00006C1F0000}"/>
    <cellStyle name="Berechnung 2 3 3 3 5 3 3" xfId="34472" xr:uid="{00000000-0005-0000-0000-00006D1F0000}"/>
    <cellStyle name="Berechnung 2 3 3 3 5 4" xfId="14935" xr:uid="{00000000-0005-0000-0000-00006E1F0000}"/>
    <cellStyle name="Berechnung 2 3 3 3 5 5" xfId="26662" xr:uid="{00000000-0005-0000-0000-00006F1F0000}"/>
    <cellStyle name="Berechnung 2 3 3 3 6" xfId="4516" xr:uid="{00000000-0005-0000-0000-0000701F0000}"/>
    <cellStyle name="Berechnung 2 3 3 3 6 2" xfId="16244" xr:uid="{00000000-0005-0000-0000-0000711F0000}"/>
    <cellStyle name="Berechnung 2 3 3 3 6 3" xfId="27971" xr:uid="{00000000-0005-0000-0000-0000721F0000}"/>
    <cellStyle name="Berechnung 2 3 3 3 7" xfId="8421" xr:uid="{00000000-0005-0000-0000-0000731F0000}"/>
    <cellStyle name="Berechnung 2 3 3 3 7 2" xfId="20149" xr:uid="{00000000-0005-0000-0000-0000741F0000}"/>
    <cellStyle name="Berechnung 2 3 3 3 7 3" xfId="31876" xr:uid="{00000000-0005-0000-0000-0000751F0000}"/>
    <cellStyle name="Berechnung 2 3 3 3 8" xfId="12339" xr:uid="{00000000-0005-0000-0000-0000761F0000}"/>
    <cellStyle name="Berechnung 2 3 3 3 9" xfId="24066" xr:uid="{00000000-0005-0000-0000-0000771F0000}"/>
    <cellStyle name="Berechnung 2 3 3 4" xfId="842" xr:uid="{00000000-0005-0000-0000-0000781F0000}"/>
    <cellStyle name="Berechnung 2 3 3 4 2" xfId="2140" xr:uid="{00000000-0005-0000-0000-0000791F0000}"/>
    <cellStyle name="Berechnung 2 3 3 4 2 2" xfId="6045" xr:uid="{00000000-0005-0000-0000-00007A1F0000}"/>
    <cellStyle name="Berechnung 2 3 3 4 2 2 2" xfId="17773" xr:uid="{00000000-0005-0000-0000-00007B1F0000}"/>
    <cellStyle name="Berechnung 2 3 3 4 2 2 3" xfId="29500" xr:uid="{00000000-0005-0000-0000-00007C1F0000}"/>
    <cellStyle name="Berechnung 2 3 3 4 2 3" xfId="9950" xr:uid="{00000000-0005-0000-0000-00007D1F0000}"/>
    <cellStyle name="Berechnung 2 3 3 4 2 3 2" xfId="21678" xr:uid="{00000000-0005-0000-0000-00007E1F0000}"/>
    <cellStyle name="Berechnung 2 3 3 4 2 3 3" xfId="33405" xr:uid="{00000000-0005-0000-0000-00007F1F0000}"/>
    <cellStyle name="Berechnung 2 3 3 4 2 4" xfId="13868" xr:uid="{00000000-0005-0000-0000-0000801F0000}"/>
    <cellStyle name="Berechnung 2 3 3 4 2 5" xfId="25595" xr:uid="{00000000-0005-0000-0000-0000811F0000}"/>
    <cellStyle name="Berechnung 2 3 3 4 3" xfId="3438" xr:uid="{00000000-0005-0000-0000-0000821F0000}"/>
    <cellStyle name="Berechnung 2 3 3 4 3 2" xfId="7343" xr:uid="{00000000-0005-0000-0000-0000831F0000}"/>
    <cellStyle name="Berechnung 2 3 3 4 3 2 2" xfId="19071" xr:uid="{00000000-0005-0000-0000-0000841F0000}"/>
    <cellStyle name="Berechnung 2 3 3 4 3 2 3" xfId="30798" xr:uid="{00000000-0005-0000-0000-0000851F0000}"/>
    <cellStyle name="Berechnung 2 3 3 4 3 3" xfId="11248" xr:uid="{00000000-0005-0000-0000-0000861F0000}"/>
    <cellStyle name="Berechnung 2 3 3 4 3 3 2" xfId="22976" xr:uid="{00000000-0005-0000-0000-0000871F0000}"/>
    <cellStyle name="Berechnung 2 3 3 4 3 3 3" xfId="34703" xr:uid="{00000000-0005-0000-0000-0000881F0000}"/>
    <cellStyle name="Berechnung 2 3 3 4 3 4" xfId="15166" xr:uid="{00000000-0005-0000-0000-0000891F0000}"/>
    <cellStyle name="Berechnung 2 3 3 4 3 5" xfId="26893" xr:uid="{00000000-0005-0000-0000-00008A1F0000}"/>
    <cellStyle name="Berechnung 2 3 3 4 4" xfId="4747" xr:uid="{00000000-0005-0000-0000-00008B1F0000}"/>
    <cellStyle name="Berechnung 2 3 3 4 4 2" xfId="16475" xr:uid="{00000000-0005-0000-0000-00008C1F0000}"/>
    <cellStyle name="Berechnung 2 3 3 4 4 3" xfId="28202" xr:uid="{00000000-0005-0000-0000-00008D1F0000}"/>
    <cellStyle name="Berechnung 2 3 3 4 5" xfId="8652" xr:uid="{00000000-0005-0000-0000-00008E1F0000}"/>
    <cellStyle name="Berechnung 2 3 3 4 5 2" xfId="20380" xr:uid="{00000000-0005-0000-0000-00008F1F0000}"/>
    <cellStyle name="Berechnung 2 3 3 4 5 3" xfId="32107" xr:uid="{00000000-0005-0000-0000-0000901F0000}"/>
    <cellStyle name="Berechnung 2 3 3 4 6" xfId="12570" xr:uid="{00000000-0005-0000-0000-0000911F0000}"/>
    <cellStyle name="Berechnung 2 3 3 4 7" xfId="24297" xr:uid="{00000000-0005-0000-0000-0000921F0000}"/>
    <cellStyle name="Berechnung 2 3 3 5" xfId="1271" xr:uid="{00000000-0005-0000-0000-0000931F0000}"/>
    <cellStyle name="Berechnung 2 3 3 5 2" xfId="2569" xr:uid="{00000000-0005-0000-0000-0000941F0000}"/>
    <cellStyle name="Berechnung 2 3 3 5 2 2" xfId="6474" xr:uid="{00000000-0005-0000-0000-0000951F0000}"/>
    <cellStyle name="Berechnung 2 3 3 5 2 2 2" xfId="18202" xr:uid="{00000000-0005-0000-0000-0000961F0000}"/>
    <cellStyle name="Berechnung 2 3 3 5 2 2 3" xfId="29929" xr:uid="{00000000-0005-0000-0000-0000971F0000}"/>
    <cellStyle name="Berechnung 2 3 3 5 2 3" xfId="10379" xr:uid="{00000000-0005-0000-0000-0000981F0000}"/>
    <cellStyle name="Berechnung 2 3 3 5 2 3 2" xfId="22107" xr:uid="{00000000-0005-0000-0000-0000991F0000}"/>
    <cellStyle name="Berechnung 2 3 3 5 2 3 3" xfId="33834" xr:uid="{00000000-0005-0000-0000-00009A1F0000}"/>
    <cellStyle name="Berechnung 2 3 3 5 2 4" xfId="14297" xr:uid="{00000000-0005-0000-0000-00009B1F0000}"/>
    <cellStyle name="Berechnung 2 3 3 5 2 5" xfId="26024" xr:uid="{00000000-0005-0000-0000-00009C1F0000}"/>
    <cellStyle name="Berechnung 2 3 3 5 3" xfId="3867" xr:uid="{00000000-0005-0000-0000-00009D1F0000}"/>
    <cellStyle name="Berechnung 2 3 3 5 3 2" xfId="7772" xr:uid="{00000000-0005-0000-0000-00009E1F0000}"/>
    <cellStyle name="Berechnung 2 3 3 5 3 2 2" xfId="19500" xr:uid="{00000000-0005-0000-0000-00009F1F0000}"/>
    <cellStyle name="Berechnung 2 3 3 5 3 2 3" xfId="31227" xr:uid="{00000000-0005-0000-0000-0000A01F0000}"/>
    <cellStyle name="Berechnung 2 3 3 5 3 3" xfId="11677" xr:uid="{00000000-0005-0000-0000-0000A11F0000}"/>
    <cellStyle name="Berechnung 2 3 3 5 3 3 2" xfId="23405" xr:uid="{00000000-0005-0000-0000-0000A21F0000}"/>
    <cellStyle name="Berechnung 2 3 3 5 3 3 3" xfId="35132" xr:uid="{00000000-0005-0000-0000-0000A31F0000}"/>
    <cellStyle name="Berechnung 2 3 3 5 3 4" xfId="15595" xr:uid="{00000000-0005-0000-0000-0000A41F0000}"/>
    <cellStyle name="Berechnung 2 3 3 5 3 5" xfId="27322" xr:uid="{00000000-0005-0000-0000-0000A51F0000}"/>
    <cellStyle name="Berechnung 2 3 3 5 4" xfId="5176" xr:uid="{00000000-0005-0000-0000-0000A61F0000}"/>
    <cellStyle name="Berechnung 2 3 3 5 4 2" xfId="16904" xr:uid="{00000000-0005-0000-0000-0000A71F0000}"/>
    <cellStyle name="Berechnung 2 3 3 5 4 3" xfId="28631" xr:uid="{00000000-0005-0000-0000-0000A81F0000}"/>
    <cellStyle name="Berechnung 2 3 3 5 5" xfId="9081" xr:uid="{00000000-0005-0000-0000-0000A91F0000}"/>
    <cellStyle name="Berechnung 2 3 3 5 5 2" xfId="20809" xr:uid="{00000000-0005-0000-0000-0000AA1F0000}"/>
    <cellStyle name="Berechnung 2 3 3 5 5 3" xfId="32536" xr:uid="{00000000-0005-0000-0000-0000AB1F0000}"/>
    <cellStyle name="Berechnung 2 3 3 5 6" xfId="12999" xr:uid="{00000000-0005-0000-0000-0000AC1F0000}"/>
    <cellStyle name="Berechnung 2 3 3 5 7" xfId="24726" xr:uid="{00000000-0005-0000-0000-0000AD1F0000}"/>
    <cellStyle name="Berechnung 2 3 3 6" xfId="1711" xr:uid="{00000000-0005-0000-0000-0000AE1F0000}"/>
    <cellStyle name="Berechnung 2 3 3 6 2" xfId="5616" xr:uid="{00000000-0005-0000-0000-0000AF1F0000}"/>
    <cellStyle name="Berechnung 2 3 3 6 2 2" xfId="17344" xr:uid="{00000000-0005-0000-0000-0000B01F0000}"/>
    <cellStyle name="Berechnung 2 3 3 6 2 3" xfId="29071" xr:uid="{00000000-0005-0000-0000-0000B11F0000}"/>
    <cellStyle name="Berechnung 2 3 3 6 3" xfId="9521" xr:uid="{00000000-0005-0000-0000-0000B21F0000}"/>
    <cellStyle name="Berechnung 2 3 3 6 3 2" xfId="21249" xr:uid="{00000000-0005-0000-0000-0000B31F0000}"/>
    <cellStyle name="Berechnung 2 3 3 6 3 3" xfId="32976" xr:uid="{00000000-0005-0000-0000-0000B41F0000}"/>
    <cellStyle name="Berechnung 2 3 3 6 4" xfId="13439" xr:uid="{00000000-0005-0000-0000-0000B51F0000}"/>
    <cellStyle name="Berechnung 2 3 3 6 5" xfId="25166" xr:uid="{00000000-0005-0000-0000-0000B61F0000}"/>
    <cellStyle name="Berechnung 2 3 3 7" xfId="3009" xr:uid="{00000000-0005-0000-0000-0000B71F0000}"/>
    <cellStyle name="Berechnung 2 3 3 7 2" xfId="6914" xr:uid="{00000000-0005-0000-0000-0000B81F0000}"/>
    <cellStyle name="Berechnung 2 3 3 7 2 2" xfId="18642" xr:uid="{00000000-0005-0000-0000-0000B91F0000}"/>
    <cellStyle name="Berechnung 2 3 3 7 2 3" xfId="30369" xr:uid="{00000000-0005-0000-0000-0000BA1F0000}"/>
    <cellStyle name="Berechnung 2 3 3 7 3" xfId="10819" xr:uid="{00000000-0005-0000-0000-0000BB1F0000}"/>
    <cellStyle name="Berechnung 2 3 3 7 3 2" xfId="22547" xr:uid="{00000000-0005-0000-0000-0000BC1F0000}"/>
    <cellStyle name="Berechnung 2 3 3 7 3 3" xfId="34274" xr:uid="{00000000-0005-0000-0000-0000BD1F0000}"/>
    <cellStyle name="Berechnung 2 3 3 7 4" xfId="14737" xr:uid="{00000000-0005-0000-0000-0000BE1F0000}"/>
    <cellStyle name="Berechnung 2 3 3 7 5" xfId="26464" xr:uid="{00000000-0005-0000-0000-0000BF1F0000}"/>
    <cellStyle name="Berechnung 2 3 3 8" xfId="4318" xr:uid="{00000000-0005-0000-0000-0000C01F0000}"/>
    <cellStyle name="Berechnung 2 3 3 8 2" xfId="16046" xr:uid="{00000000-0005-0000-0000-0000C11F0000}"/>
    <cellStyle name="Berechnung 2 3 3 8 3" xfId="27773" xr:uid="{00000000-0005-0000-0000-0000C21F0000}"/>
    <cellStyle name="Berechnung 2 3 3 9" xfId="8223" xr:uid="{00000000-0005-0000-0000-0000C31F0000}"/>
    <cellStyle name="Berechnung 2 3 3 9 2" xfId="19951" xr:uid="{00000000-0005-0000-0000-0000C41F0000}"/>
    <cellStyle name="Berechnung 2 3 3 9 3" xfId="31678" xr:uid="{00000000-0005-0000-0000-0000C51F0000}"/>
    <cellStyle name="Berechnung 2 3 4" xfId="368" xr:uid="{00000000-0005-0000-0000-0000C61F0000}"/>
    <cellStyle name="Berechnung 2 3 4 2" xfId="797" xr:uid="{00000000-0005-0000-0000-0000C71F0000}"/>
    <cellStyle name="Berechnung 2 3 4 2 2" xfId="2095" xr:uid="{00000000-0005-0000-0000-0000C81F0000}"/>
    <cellStyle name="Berechnung 2 3 4 2 2 2" xfId="6000" xr:uid="{00000000-0005-0000-0000-0000C91F0000}"/>
    <cellStyle name="Berechnung 2 3 4 2 2 2 2" xfId="17728" xr:uid="{00000000-0005-0000-0000-0000CA1F0000}"/>
    <cellStyle name="Berechnung 2 3 4 2 2 2 3" xfId="29455" xr:uid="{00000000-0005-0000-0000-0000CB1F0000}"/>
    <cellStyle name="Berechnung 2 3 4 2 2 3" xfId="9905" xr:uid="{00000000-0005-0000-0000-0000CC1F0000}"/>
    <cellStyle name="Berechnung 2 3 4 2 2 3 2" xfId="21633" xr:uid="{00000000-0005-0000-0000-0000CD1F0000}"/>
    <cellStyle name="Berechnung 2 3 4 2 2 3 3" xfId="33360" xr:uid="{00000000-0005-0000-0000-0000CE1F0000}"/>
    <cellStyle name="Berechnung 2 3 4 2 2 4" xfId="13823" xr:uid="{00000000-0005-0000-0000-0000CF1F0000}"/>
    <cellStyle name="Berechnung 2 3 4 2 2 5" xfId="25550" xr:uid="{00000000-0005-0000-0000-0000D01F0000}"/>
    <cellStyle name="Berechnung 2 3 4 2 3" xfId="3393" xr:uid="{00000000-0005-0000-0000-0000D11F0000}"/>
    <cellStyle name="Berechnung 2 3 4 2 3 2" xfId="7298" xr:uid="{00000000-0005-0000-0000-0000D21F0000}"/>
    <cellStyle name="Berechnung 2 3 4 2 3 2 2" xfId="19026" xr:uid="{00000000-0005-0000-0000-0000D31F0000}"/>
    <cellStyle name="Berechnung 2 3 4 2 3 2 3" xfId="30753" xr:uid="{00000000-0005-0000-0000-0000D41F0000}"/>
    <cellStyle name="Berechnung 2 3 4 2 3 3" xfId="11203" xr:uid="{00000000-0005-0000-0000-0000D51F0000}"/>
    <cellStyle name="Berechnung 2 3 4 2 3 3 2" xfId="22931" xr:uid="{00000000-0005-0000-0000-0000D61F0000}"/>
    <cellStyle name="Berechnung 2 3 4 2 3 3 3" xfId="34658" xr:uid="{00000000-0005-0000-0000-0000D71F0000}"/>
    <cellStyle name="Berechnung 2 3 4 2 3 4" xfId="15121" xr:uid="{00000000-0005-0000-0000-0000D81F0000}"/>
    <cellStyle name="Berechnung 2 3 4 2 3 5" xfId="26848" xr:uid="{00000000-0005-0000-0000-0000D91F0000}"/>
    <cellStyle name="Berechnung 2 3 4 2 4" xfId="4702" xr:uid="{00000000-0005-0000-0000-0000DA1F0000}"/>
    <cellStyle name="Berechnung 2 3 4 2 4 2" xfId="16430" xr:uid="{00000000-0005-0000-0000-0000DB1F0000}"/>
    <cellStyle name="Berechnung 2 3 4 2 4 3" xfId="28157" xr:uid="{00000000-0005-0000-0000-0000DC1F0000}"/>
    <cellStyle name="Berechnung 2 3 4 2 5" xfId="8607" xr:uid="{00000000-0005-0000-0000-0000DD1F0000}"/>
    <cellStyle name="Berechnung 2 3 4 2 5 2" xfId="20335" xr:uid="{00000000-0005-0000-0000-0000DE1F0000}"/>
    <cellStyle name="Berechnung 2 3 4 2 5 3" xfId="32062" xr:uid="{00000000-0005-0000-0000-0000DF1F0000}"/>
    <cellStyle name="Berechnung 2 3 4 2 6" xfId="12525" xr:uid="{00000000-0005-0000-0000-0000E01F0000}"/>
    <cellStyle name="Berechnung 2 3 4 2 7" xfId="24252" xr:uid="{00000000-0005-0000-0000-0000E11F0000}"/>
    <cellStyle name="Berechnung 2 3 4 3" xfId="1226" xr:uid="{00000000-0005-0000-0000-0000E21F0000}"/>
    <cellStyle name="Berechnung 2 3 4 3 2" xfId="2524" xr:uid="{00000000-0005-0000-0000-0000E31F0000}"/>
    <cellStyle name="Berechnung 2 3 4 3 2 2" xfId="6429" xr:uid="{00000000-0005-0000-0000-0000E41F0000}"/>
    <cellStyle name="Berechnung 2 3 4 3 2 2 2" xfId="18157" xr:uid="{00000000-0005-0000-0000-0000E51F0000}"/>
    <cellStyle name="Berechnung 2 3 4 3 2 2 3" xfId="29884" xr:uid="{00000000-0005-0000-0000-0000E61F0000}"/>
    <cellStyle name="Berechnung 2 3 4 3 2 3" xfId="10334" xr:uid="{00000000-0005-0000-0000-0000E71F0000}"/>
    <cellStyle name="Berechnung 2 3 4 3 2 3 2" xfId="22062" xr:uid="{00000000-0005-0000-0000-0000E81F0000}"/>
    <cellStyle name="Berechnung 2 3 4 3 2 3 3" xfId="33789" xr:uid="{00000000-0005-0000-0000-0000E91F0000}"/>
    <cellStyle name="Berechnung 2 3 4 3 2 4" xfId="14252" xr:uid="{00000000-0005-0000-0000-0000EA1F0000}"/>
    <cellStyle name="Berechnung 2 3 4 3 2 5" xfId="25979" xr:uid="{00000000-0005-0000-0000-0000EB1F0000}"/>
    <cellStyle name="Berechnung 2 3 4 3 3" xfId="3822" xr:uid="{00000000-0005-0000-0000-0000EC1F0000}"/>
    <cellStyle name="Berechnung 2 3 4 3 3 2" xfId="7727" xr:uid="{00000000-0005-0000-0000-0000ED1F0000}"/>
    <cellStyle name="Berechnung 2 3 4 3 3 2 2" xfId="19455" xr:uid="{00000000-0005-0000-0000-0000EE1F0000}"/>
    <cellStyle name="Berechnung 2 3 4 3 3 2 3" xfId="31182" xr:uid="{00000000-0005-0000-0000-0000EF1F0000}"/>
    <cellStyle name="Berechnung 2 3 4 3 3 3" xfId="11632" xr:uid="{00000000-0005-0000-0000-0000F01F0000}"/>
    <cellStyle name="Berechnung 2 3 4 3 3 3 2" xfId="23360" xr:uid="{00000000-0005-0000-0000-0000F11F0000}"/>
    <cellStyle name="Berechnung 2 3 4 3 3 3 3" xfId="35087" xr:uid="{00000000-0005-0000-0000-0000F21F0000}"/>
    <cellStyle name="Berechnung 2 3 4 3 3 4" xfId="15550" xr:uid="{00000000-0005-0000-0000-0000F31F0000}"/>
    <cellStyle name="Berechnung 2 3 4 3 3 5" xfId="27277" xr:uid="{00000000-0005-0000-0000-0000F41F0000}"/>
    <cellStyle name="Berechnung 2 3 4 3 4" xfId="5131" xr:uid="{00000000-0005-0000-0000-0000F51F0000}"/>
    <cellStyle name="Berechnung 2 3 4 3 4 2" xfId="16859" xr:uid="{00000000-0005-0000-0000-0000F61F0000}"/>
    <cellStyle name="Berechnung 2 3 4 3 4 3" xfId="28586" xr:uid="{00000000-0005-0000-0000-0000F71F0000}"/>
    <cellStyle name="Berechnung 2 3 4 3 5" xfId="9036" xr:uid="{00000000-0005-0000-0000-0000F81F0000}"/>
    <cellStyle name="Berechnung 2 3 4 3 5 2" xfId="20764" xr:uid="{00000000-0005-0000-0000-0000F91F0000}"/>
    <cellStyle name="Berechnung 2 3 4 3 5 3" xfId="32491" xr:uid="{00000000-0005-0000-0000-0000FA1F0000}"/>
    <cellStyle name="Berechnung 2 3 4 3 6" xfId="12954" xr:uid="{00000000-0005-0000-0000-0000FB1F0000}"/>
    <cellStyle name="Berechnung 2 3 4 3 7" xfId="24681" xr:uid="{00000000-0005-0000-0000-0000FC1F0000}"/>
    <cellStyle name="Berechnung 2 3 4 4" xfId="1666" xr:uid="{00000000-0005-0000-0000-0000FD1F0000}"/>
    <cellStyle name="Berechnung 2 3 4 4 2" xfId="5571" xr:uid="{00000000-0005-0000-0000-0000FE1F0000}"/>
    <cellStyle name="Berechnung 2 3 4 4 2 2" xfId="17299" xr:uid="{00000000-0005-0000-0000-0000FF1F0000}"/>
    <cellStyle name="Berechnung 2 3 4 4 2 3" xfId="29026" xr:uid="{00000000-0005-0000-0000-000000200000}"/>
    <cellStyle name="Berechnung 2 3 4 4 3" xfId="9476" xr:uid="{00000000-0005-0000-0000-000001200000}"/>
    <cellStyle name="Berechnung 2 3 4 4 3 2" xfId="21204" xr:uid="{00000000-0005-0000-0000-000002200000}"/>
    <cellStyle name="Berechnung 2 3 4 4 3 3" xfId="32931" xr:uid="{00000000-0005-0000-0000-000003200000}"/>
    <cellStyle name="Berechnung 2 3 4 4 4" xfId="13394" xr:uid="{00000000-0005-0000-0000-000004200000}"/>
    <cellStyle name="Berechnung 2 3 4 4 5" xfId="25121" xr:uid="{00000000-0005-0000-0000-000005200000}"/>
    <cellStyle name="Berechnung 2 3 4 5" xfId="2964" xr:uid="{00000000-0005-0000-0000-000006200000}"/>
    <cellStyle name="Berechnung 2 3 4 5 2" xfId="6869" xr:uid="{00000000-0005-0000-0000-000007200000}"/>
    <cellStyle name="Berechnung 2 3 4 5 2 2" xfId="18597" xr:uid="{00000000-0005-0000-0000-000008200000}"/>
    <cellStyle name="Berechnung 2 3 4 5 2 3" xfId="30324" xr:uid="{00000000-0005-0000-0000-000009200000}"/>
    <cellStyle name="Berechnung 2 3 4 5 3" xfId="10774" xr:uid="{00000000-0005-0000-0000-00000A200000}"/>
    <cellStyle name="Berechnung 2 3 4 5 3 2" xfId="22502" xr:uid="{00000000-0005-0000-0000-00000B200000}"/>
    <cellStyle name="Berechnung 2 3 4 5 3 3" xfId="34229" xr:uid="{00000000-0005-0000-0000-00000C200000}"/>
    <cellStyle name="Berechnung 2 3 4 5 4" xfId="14692" xr:uid="{00000000-0005-0000-0000-00000D200000}"/>
    <cellStyle name="Berechnung 2 3 4 5 5" xfId="26419" xr:uid="{00000000-0005-0000-0000-00000E200000}"/>
    <cellStyle name="Berechnung 2 3 4 6" xfId="4273" xr:uid="{00000000-0005-0000-0000-00000F200000}"/>
    <cellStyle name="Berechnung 2 3 4 6 2" xfId="16001" xr:uid="{00000000-0005-0000-0000-000010200000}"/>
    <cellStyle name="Berechnung 2 3 4 6 3" xfId="27728" xr:uid="{00000000-0005-0000-0000-000011200000}"/>
    <cellStyle name="Berechnung 2 3 4 7" xfId="8178" xr:uid="{00000000-0005-0000-0000-000012200000}"/>
    <cellStyle name="Berechnung 2 3 4 7 2" xfId="19906" xr:uid="{00000000-0005-0000-0000-000013200000}"/>
    <cellStyle name="Berechnung 2 3 4 7 3" xfId="31633" xr:uid="{00000000-0005-0000-0000-000014200000}"/>
    <cellStyle name="Berechnung 2 3 4 8" xfId="12096" xr:uid="{00000000-0005-0000-0000-000015200000}"/>
    <cellStyle name="Berechnung 2 3 4 9" xfId="23823" xr:uid="{00000000-0005-0000-0000-000016200000}"/>
    <cellStyle name="Berechnung 2 3 5" xfId="467" xr:uid="{00000000-0005-0000-0000-000017200000}"/>
    <cellStyle name="Berechnung 2 3 5 2" xfId="896" xr:uid="{00000000-0005-0000-0000-000018200000}"/>
    <cellStyle name="Berechnung 2 3 5 2 2" xfId="2194" xr:uid="{00000000-0005-0000-0000-000019200000}"/>
    <cellStyle name="Berechnung 2 3 5 2 2 2" xfId="6099" xr:uid="{00000000-0005-0000-0000-00001A200000}"/>
    <cellStyle name="Berechnung 2 3 5 2 2 2 2" xfId="17827" xr:uid="{00000000-0005-0000-0000-00001B200000}"/>
    <cellStyle name="Berechnung 2 3 5 2 2 2 3" xfId="29554" xr:uid="{00000000-0005-0000-0000-00001C200000}"/>
    <cellStyle name="Berechnung 2 3 5 2 2 3" xfId="10004" xr:uid="{00000000-0005-0000-0000-00001D200000}"/>
    <cellStyle name="Berechnung 2 3 5 2 2 3 2" xfId="21732" xr:uid="{00000000-0005-0000-0000-00001E200000}"/>
    <cellStyle name="Berechnung 2 3 5 2 2 3 3" xfId="33459" xr:uid="{00000000-0005-0000-0000-00001F200000}"/>
    <cellStyle name="Berechnung 2 3 5 2 2 4" xfId="13922" xr:uid="{00000000-0005-0000-0000-000020200000}"/>
    <cellStyle name="Berechnung 2 3 5 2 2 5" xfId="25649" xr:uid="{00000000-0005-0000-0000-000021200000}"/>
    <cellStyle name="Berechnung 2 3 5 2 3" xfId="3492" xr:uid="{00000000-0005-0000-0000-000022200000}"/>
    <cellStyle name="Berechnung 2 3 5 2 3 2" xfId="7397" xr:uid="{00000000-0005-0000-0000-000023200000}"/>
    <cellStyle name="Berechnung 2 3 5 2 3 2 2" xfId="19125" xr:uid="{00000000-0005-0000-0000-000024200000}"/>
    <cellStyle name="Berechnung 2 3 5 2 3 2 3" xfId="30852" xr:uid="{00000000-0005-0000-0000-000025200000}"/>
    <cellStyle name="Berechnung 2 3 5 2 3 3" xfId="11302" xr:uid="{00000000-0005-0000-0000-000026200000}"/>
    <cellStyle name="Berechnung 2 3 5 2 3 3 2" xfId="23030" xr:uid="{00000000-0005-0000-0000-000027200000}"/>
    <cellStyle name="Berechnung 2 3 5 2 3 3 3" xfId="34757" xr:uid="{00000000-0005-0000-0000-000028200000}"/>
    <cellStyle name="Berechnung 2 3 5 2 3 4" xfId="15220" xr:uid="{00000000-0005-0000-0000-000029200000}"/>
    <cellStyle name="Berechnung 2 3 5 2 3 5" xfId="26947" xr:uid="{00000000-0005-0000-0000-00002A200000}"/>
    <cellStyle name="Berechnung 2 3 5 2 4" xfId="4801" xr:uid="{00000000-0005-0000-0000-00002B200000}"/>
    <cellStyle name="Berechnung 2 3 5 2 4 2" xfId="16529" xr:uid="{00000000-0005-0000-0000-00002C200000}"/>
    <cellStyle name="Berechnung 2 3 5 2 4 3" xfId="28256" xr:uid="{00000000-0005-0000-0000-00002D200000}"/>
    <cellStyle name="Berechnung 2 3 5 2 5" xfId="8706" xr:uid="{00000000-0005-0000-0000-00002E200000}"/>
    <cellStyle name="Berechnung 2 3 5 2 5 2" xfId="20434" xr:uid="{00000000-0005-0000-0000-00002F200000}"/>
    <cellStyle name="Berechnung 2 3 5 2 5 3" xfId="32161" xr:uid="{00000000-0005-0000-0000-000030200000}"/>
    <cellStyle name="Berechnung 2 3 5 2 6" xfId="12624" xr:uid="{00000000-0005-0000-0000-000031200000}"/>
    <cellStyle name="Berechnung 2 3 5 2 7" xfId="24351" xr:uid="{00000000-0005-0000-0000-000032200000}"/>
    <cellStyle name="Berechnung 2 3 5 3" xfId="1325" xr:uid="{00000000-0005-0000-0000-000033200000}"/>
    <cellStyle name="Berechnung 2 3 5 3 2" xfId="2623" xr:uid="{00000000-0005-0000-0000-000034200000}"/>
    <cellStyle name="Berechnung 2 3 5 3 2 2" xfId="6528" xr:uid="{00000000-0005-0000-0000-000035200000}"/>
    <cellStyle name="Berechnung 2 3 5 3 2 2 2" xfId="18256" xr:uid="{00000000-0005-0000-0000-000036200000}"/>
    <cellStyle name="Berechnung 2 3 5 3 2 2 3" xfId="29983" xr:uid="{00000000-0005-0000-0000-000037200000}"/>
    <cellStyle name="Berechnung 2 3 5 3 2 3" xfId="10433" xr:uid="{00000000-0005-0000-0000-000038200000}"/>
    <cellStyle name="Berechnung 2 3 5 3 2 3 2" xfId="22161" xr:uid="{00000000-0005-0000-0000-000039200000}"/>
    <cellStyle name="Berechnung 2 3 5 3 2 3 3" xfId="33888" xr:uid="{00000000-0005-0000-0000-00003A200000}"/>
    <cellStyle name="Berechnung 2 3 5 3 2 4" xfId="14351" xr:uid="{00000000-0005-0000-0000-00003B200000}"/>
    <cellStyle name="Berechnung 2 3 5 3 2 5" xfId="26078" xr:uid="{00000000-0005-0000-0000-00003C200000}"/>
    <cellStyle name="Berechnung 2 3 5 3 3" xfId="3921" xr:uid="{00000000-0005-0000-0000-00003D200000}"/>
    <cellStyle name="Berechnung 2 3 5 3 3 2" xfId="7826" xr:uid="{00000000-0005-0000-0000-00003E200000}"/>
    <cellStyle name="Berechnung 2 3 5 3 3 2 2" xfId="19554" xr:uid="{00000000-0005-0000-0000-00003F200000}"/>
    <cellStyle name="Berechnung 2 3 5 3 3 2 3" xfId="31281" xr:uid="{00000000-0005-0000-0000-000040200000}"/>
    <cellStyle name="Berechnung 2 3 5 3 3 3" xfId="11731" xr:uid="{00000000-0005-0000-0000-000041200000}"/>
    <cellStyle name="Berechnung 2 3 5 3 3 3 2" xfId="23459" xr:uid="{00000000-0005-0000-0000-000042200000}"/>
    <cellStyle name="Berechnung 2 3 5 3 3 3 3" xfId="35186" xr:uid="{00000000-0005-0000-0000-000043200000}"/>
    <cellStyle name="Berechnung 2 3 5 3 3 4" xfId="15649" xr:uid="{00000000-0005-0000-0000-000044200000}"/>
    <cellStyle name="Berechnung 2 3 5 3 3 5" xfId="27376" xr:uid="{00000000-0005-0000-0000-000045200000}"/>
    <cellStyle name="Berechnung 2 3 5 3 4" xfId="5230" xr:uid="{00000000-0005-0000-0000-000046200000}"/>
    <cellStyle name="Berechnung 2 3 5 3 4 2" xfId="16958" xr:uid="{00000000-0005-0000-0000-000047200000}"/>
    <cellStyle name="Berechnung 2 3 5 3 4 3" xfId="28685" xr:uid="{00000000-0005-0000-0000-000048200000}"/>
    <cellStyle name="Berechnung 2 3 5 3 5" xfId="9135" xr:uid="{00000000-0005-0000-0000-000049200000}"/>
    <cellStyle name="Berechnung 2 3 5 3 5 2" xfId="20863" xr:uid="{00000000-0005-0000-0000-00004A200000}"/>
    <cellStyle name="Berechnung 2 3 5 3 5 3" xfId="32590" xr:uid="{00000000-0005-0000-0000-00004B200000}"/>
    <cellStyle name="Berechnung 2 3 5 3 6" xfId="13053" xr:uid="{00000000-0005-0000-0000-00004C200000}"/>
    <cellStyle name="Berechnung 2 3 5 3 7" xfId="24780" xr:uid="{00000000-0005-0000-0000-00004D200000}"/>
    <cellStyle name="Berechnung 2 3 5 4" xfId="1765" xr:uid="{00000000-0005-0000-0000-00004E200000}"/>
    <cellStyle name="Berechnung 2 3 5 4 2" xfId="5670" xr:uid="{00000000-0005-0000-0000-00004F200000}"/>
    <cellStyle name="Berechnung 2 3 5 4 2 2" xfId="17398" xr:uid="{00000000-0005-0000-0000-000050200000}"/>
    <cellStyle name="Berechnung 2 3 5 4 2 3" xfId="29125" xr:uid="{00000000-0005-0000-0000-000051200000}"/>
    <cellStyle name="Berechnung 2 3 5 4 3" xfId="9575" xr:uid="{00000000-0005-0000-0000-000052200000}"/>
    <cellStyle name="Berechnung 2 3 5 4 3 2" xfId="21303" xr:uid="{00000000-0005-0000-0000-000053200000}"/>
    <cellStyle name="Berechnung 2 3 5 4 3 3" xfId="33030" xr:uid="{00000000-0005-0000-0000-000054200000}"/>
    <cellStyle name="Berechnung 2 3 5 4 4" xfId="13493" xr:uid="{00000000-0005-0000-0000-000055200000}"/>
    <cellStyle name="Berechnung 2 3 5 4 5" xfId="25220" xr:uid="{00000000-0005-0000-0000-000056200000}"/>
    <cellStyle name="Berechnung 2 3 5 5" xfId="3063" xr:uid="{00000000-0005-0000-0000-000057200000}"/>
    <cellStyle name="Berechnung 2 3 5 5 2" xfId="6968" xr:uid="{00000000-0005-0000-0000-000058200000}"/>
    <cellStyle name="Berechnung 2 3 5 5 2 2" xfId="18696" xr:uid="{00000000-0005-0000-0000-000059200000}"/>
    <cellStyle name="Berechnung 2 3 5 5 2 3" xfId="30423" xr:uid="{00000000-0005-0000-0000-00005A200000}"/>
    <cellStyle name="Berechnung 2 3 5 5 3" xfId="10873" xr:uid="{00000000-0005-0000-0000-00005B200000}"/>
    <cellStyle name="Berechnung 2 3 5 5 3 2" xfId="22601" xr:uid="{00000000-0005-0000-0000-00005C200000}"/>
    <cellStyle name="Berechnung 2 3 5 5 3 3" xfId="34328" xr:uid="{00000000-0005-0000-0000-00005D200000}"/>
    <cellStyle name="Berechnung 2 3 5 5 4" xfId="14791" xr:uid="{00000000-0005-0000-0000-00005E200000}"/>
    <cellStyle name="Berechnung 2 3 5 5 5" xfId="26518" xr:uid="{00000000-0005-0000-0000-00005F200000}"/>
    <cellStyle name="Berechnung 2 3 5 6" xfId="4372" xr:uid="{00000000-0005-0000-0000-000060200000}"/>
    <cellStyle name="Berechnung 2 3 5 6 2" xfId="16100" xr:uid="{00000000-0005-0000-0000-000061200000}"/>
    <cellStyle name="Berechnung 2 3 5 6 3" xfId="27827" xr:uid="{00000000-0005-0000-0000-000062200000}"/>
    <cellStyle name="Berechnung 2 3 5 7" xfId="8277" xr:uid="{00000000-0005-0000-0000-000063200000}"/>
    <cellStyle name="Berechnung 2 3 5 7 2" xfId="20005" xr:uid="{00000000-0005-0000-0000-000064200000}"/>
    <cellStyle name="Berechnung 2 3 5 7 3" xfId="31732" xr:uid="{00000000-0005-0000-0000-000065200000}"/>
    <cellStyle name="Berechnung 2 3 5 8" xfId="12195" xr:uid="{00000000-0005-0000-0000-000066200000}"/>
    <cellStyle name="Berechnung 2 3 5 9" xfId="23922" xr:uid="{00000000-0005-0000-0000-000067200000}"/>
    <cellStyle name="Berechnung 2 3 6" xfId="566" xr:uid="{00000000-0005-0000-0000-000068200000}"/>
    <cellStyle name="Berechnung 2 3 6 2" xfId="995" xr:uid="{00000000-0005-0000-0000-000069200000}"/>
    <cellStyle name="Berechnung 2 3 6 2 2" xfId="2293" xr:uid="{00000000-0005-0000-0000-00006A200000}"/>
    <cellStyle name="Berechnung 2 3 6 2 2 2" xfId="6198" xr:uid="{00000000-0005-0000-0000-00006B200000}"/>
    <cellStyle name="Berechnung 2 3 6 2 2 2 2" xfId="17926" xr:uid="{00000000-0005-0000-0000-00006C200000}"/>
    <cellStyle name="Berechnung 2 3 6 2 2 2 3" xfId="29653" xr:uid="{00000000-0005-0000-0000-00006D200000}"/>
    <cellStyle name="Berechnung 2 3 6 2 2 3" xfId="10103" xr:uid="{00000000-0005-0000-0000-00006E200000}"/>
    <cellStyle name="Berechnung 2 3 6 2 2 3 2" xfId="21831" xr:uid="{00000000-0005-0000-0000-00006F200000}"/>
    <cellStyle name="Berechnung 2 3 6 2 2 3 3" xfId="33558" xr:uid="{00000000-0005-0000-0000-000070200000}"/>
    <cellStyle name="Berechnung 2 3 6 2 2 4" xfId="14021" xr:uid="{00000000-0005-0000-0000-000071200000}"/>
    <cellStyle name="Berechnung 2 3 6 2 2 5" xfId="25748" xr:uid="{00000000-0005-0000-0000-000072200000}"/>
    <cellStyle name="Berechnung 2 3 6 2 3" xfId="3591" xr:uid="{00000000-0005-0000-0000-000073200000}"/>
    <cellStyle name="Berechnung 2 3 6 2 3 2" xfId="7496" xr:uid="{00000000-0005-0000-0000-000074200000}"/>
    <cellStyle name="Berechnung 2 3 6 2 3 2 2" xfId="19224" xr:uid="{00000000-0005-0000-0000-000075200000}"/>
    <cellStyle name="Berechnung 2 3 6 2 3 2 3" xfId="30951" xr:uid="{00000000-0005-0000-0000-000076200000}"/>
    <cellStyle name="Berechnung 2 3 6 2 3 3" xfId="11401" xr:uid="{00000000-0005-0000-0000-000077200000}"/>
    <cellStyle name="Berechnung 2 3 6 2 3 3 2" xfId="23129" xr:uid="{00000000-0005-0000-0000-000078200000}"/>
    <cellStyle name="Berechnung 2 3 6 2 3 3 3" xfId="34856" xr:uid="{00000000-0005-0000-0000-000079200000}"/>
    <cellStyle name="Berechnung 2 3 6 2 3 4" xfId="15319" xr:uid="{00000000-0005-0000-0000-00007A200000}"/>
    <cellStyle name="Berechnung 2 3 6 2 3 5" xfId="27046" xr:uid="{00000000-0005-0000-0000-00007B200000}"/>
    <cellStyle name="Berechnung 2 3 6 2 4" xfId="4900" xr:uid="{00000000-0005-0000-0000-00007C200000}"/>
    <cellStyle name="Berechnung 2 3 6 2 4 2" xfId="16628" xr:uid="{00000000-0005-0000-0000-00007D200000}"/>
    <cellStyle name="Berechnung 2 3 6 2 4 3" xfId="28355" xr:uid="{00000000-0005-0000-0000-00007E200000}"/>
    <cellStyle name="Berechnung 2 3 6 2 5" xfId="8805" xr:uid="{00000000-0005-0000-0000-00007F200000}"/>
    <cellStyle name="Berechnung 2 3 6 2 5 2" xfId="20533" xr:uid="{00000000-0005-0000-0000-000080200000}"/>
    <cellStyle name="Berechnung 2 3 6 2 5 3" xfId="32260" xr:uid="{00000000-0005-0000-0000-000081200000}"/>
    <cellStyle name="Berechnung 2 3 6 2 6" xfId="12723" xr:uid="{00000000-0005-0000-0000-000082200000}"/>
    <cellStyle name="Berechnung 2 3 6 2 7" xfId="24450" xr:uid="{00000000-0005-0000-0000-000083200000}"/>
    <cellStyle name="Berechnung 2 3 6 3" xfId="1424" xr:uid="{00000000-0005-0000-0000-000084200000}"/>
    <cellStyle name="Berechnung 2 3 6 3 2" xfId="2722" xr:uid="{00000000-0005-0000-0000-000085200000}"/>
    <cellStyle name="Berechnung 2 3 6 3 2 2" xfId="6627" xr:uid="{00000000-0005-0000-0000-000086200000}"/>
    <cellStyle name="Berechnung 2 3 6 3 2 2 2" xfId="18355" xr:uid="{00000000-0005-0000-0000-000087200000}"/>
    <cellStyle name="Berechnung 2 3 6 3 2 2 3" xfId="30082" xr:uid="{00000000-0005-0000-0000-000088200000}"/>
    <cellStyle name="Berechnung 2 3 6 3 2 3" xfId="10532" xr:uid="{00000000-0005-0000-0000-000089200000}"/>
    <cellStyle name="Berechnung 2 3 6 3 2 3 2" xfId="22260" xr:uid="{00000000-0005-0000-0000-00008A200000}"/>
    <cellStyle name="Berechnung 2 3 6 3 2 3 3" xfId="33987" xr:uid="{00000000-0005-0000-0000-00008B200000}"/>
    <cellStyle name="Berechnung 2 3 6 3 2 4" xfId="14450" xr:uid="{00000000-0005-0000-0000-00008C200000}"/>
    <cellStyle name="Berechnung 2 3 6 3 2 5" xfId="26177" xr:uid="{00000000-0005-0000-0000-00008D200000}"/>
    <cellStyle name="Berechnung 2 3 6 3 3" xfId="4020" xr:uid="{00000000-0005-0000-0000-00008E200000}"/>
    <cellStyle name="Berechnung 2 3 6 3 3 2" xfId="7925" xr:uid="{00000000-0005-0000-0000-00008F200000}"/>
    <cellStyle name="Berechnung 2 3 6 3 3 2 2" xfId="19653" xr:uid="{00000000-0005-0000-0000-000090200000}"/>
    <cellStyle name="Berechnung 2 3 6 3 3 2 3" xfId="31380" xr:uid="{00000000-0005-0000-0000-000091200000}"/>
    <cellStyle name="Berechnung 2 3 6 3 3 3" xfId="11830" xr:uid="{00000000-0005-0000-0000-000092200000}"/>
    <cellStyle name="Berechnung 2 3 6 3 3 3 2" xfId="23558" xr:uid="{00000000-0005-0000-0000-000093200000}"/>
    <cellStyle name="Berechnung 2 3 6 3 3 3 3" xfId="35285" xr:uid="{00000000-0005-0000-0000-000094200000}"/>
    <cellStyle name="Berechnung 2 3 6 3 3 4" xfId="15748" xr:uid="{00000000-0005-0000-0000-000095200000}"/>
    <cellStyle name="Berechnung 2 3 6 3 3 5" xfId="27475" xr:uid="{00000000-0005-0000-0000-000096200000}"/>
    <cellStyle name="Berechnung 2 3 6 3 4" xfId="5329" xr:uid="{00000000-0005-0000-0000-000097200000}"/>
    <cellStyle name="Berechnung 2 3 6 3 4 2" xfId="17057" xr:uid="{00000000-0005-0000-0000-000098200000}"/>
    <cellStyle name="Berechnung 2 3 6 3 4 3" xfId="28784" xr:uid="{00000000-0005-0000-0000-000099200000}"/>
    <cellStyle name="Berechnung 2 3 6 3 5" xfId="9234" xr:uid="{00000000-0005-0000-0000-00009A200000}"/>
    <cellStyle name="Berechnung 2 3 6 3 5 2" xfId="20962" xr:uid="{00000000-0005-0000-0000-00009B200000}"/>
    <cellStyle name="Berechnung 2 3 6 3 5 3" xfId="32689" xr:uid="{00000000-0005-0000-0000-00009C200000}"/>
    <cellStyle name="Berechnung 2 3 6 3 6" xfId="13152" xr:uid="{00000000-0005-0000-0000-00009D200000}"/>
    <cellStyle name="Berechnung 2 3 6 3 7" xfId="24879" xr:uid="{00000000-0005-0000-0000-00009E200000}"/>
    <cellStyle name="Berechnung 2 3 6 4" xfId="1864" xr:uid="{00000000-0005-0000-0000-00009F200000}"/>
    <cellStyle name="Berechnung 2 3 6 4 2" xfId="5769" xr:uid="{00000000-0005-0000-0000-0000A0200000}"/>
    <cellStyle name="Berechnung 2 3 6 4 2 2" xfId="17497" xr:uid="{00000000-0005-0000-0000-0000A1200000}"/>
    <cellStyle name="Berechnung 2 3 6 4 2 3" xfId="29224" xr:uid="{00000000-0005-0000-0000-0000A2200000}"/>
    <cellStyle name="Berechnung 2 3 6 4 3" xfId="9674" xr:uid="{00000000-0005-0000-0000-0000A3200000}"/>
    <cellStyle name="Berechnung 2 3 6 4 3 2" xfId="21402" xr:uid="{00000000-0005-0000-0000-0000A4200000}"/>
    <cellStyle name="Berechnung 2 3 6 4 3 3" xfId="33129" xr:uid="{00000000-0005-0000-0000-0000A5200000}"/>
    <cellStyle name="Berechnung 2 3 6 4 4" xfId="13592" xr:uid="{00000000-0005-0000-0000-0000A6200000}"/>
    <cellStyle name="Berechnung 2 3 6 4 5" xfId="25319" xr:uid="{00000000-0005-0000-0000-0000A7200000}"/>
    <cellStyle name="Berechnung 2 3 6 5" xfId="3162" xr:uid="{00000000-0005-0000-0000-0000A8200000}"/>
    <cellStyle name="Berechnung 2 3 6 5 2" xfId="7067" xr:uid="{00000000-0005-0000-0000-0000A9200000}"/>
    <cellStyle name="Berechnung 2 3 6 5 2 2" xfId="18795" xr:uid="{00000000-0005-0000-0000-0000AA200000}"/>
    <cellStyle name="Berechnung 2 3 6 5 2 3" xfId="30522" xr:uid="{00000000-0005-0000-0000-0000AB200000}"/>
    <cellStyle name="Berechnung 2 3 6 5 3" xfId="10972" xr:uid="{00000000-0005-0000-0000-0000AC200000}"/>
    <cellStyle name="Berechnung 2 3 6 5 3 2" xfId="22700" xr:uid="{00000000-0005-0000-0000-0000AD200000}"/>
    <cellStyle name="Berechnung 2 3 6 5 3 3" xfId="34427" xr:uid="{00000000-0005-0000-0000-0000AE200000}"/>
    <cellStyle name="Berechnung 2 3 6 5 4" xfId="14890" xr:uid="{00000000-0005-0000-0000-0000AF200000}"/>
    <cellStyle name="Berechnung 2 3 6 5 5" xfId="26617" xr:uid="{00000000-0005-0000-0000-0000B0200000}"/>
    <cellStyle name="Berechnung 2 3 6 6" xfId="4471" xr:uid="{00000000-0005-0000-0000-0000B1200000}"/>
    <cellStyle name="Berechnung 2 3 6 6 2" xfId="16199" xr:uid="{00000000-0005-0000-0000-0000B2200000}"/>
    <cellStyle name="Berechnung 2 3 6 6 3" xfId="27926" xr:uid="{00000000-0005-0000-0000-0000B3200000}"/>
    <cellStyle name="Berechnung 2 3 6 7" xfId="8376" xr:uid="{00000000-0005-0000-0000-0000B4200000}"/>
    <cellStyle name="Berechnung 2 3 6 7 2" xfId="20104" xr:uid="{00000000-0005-0000-0000-0000B5200000}"/>
    <cellStyle name="Berechnung 2 3 6 7 3" xfId="31831" xr:uid="{00000000-0005-0000-0000-0000B6200000}"/>
    <cellStyle name="Berechnung 2 3 6 8" xfId="12294" xr:uid="{00000000-0005-0000-0000-0000B7200000}"/>
    <cellStyle name="Berechnung 2 3 6 9" xfId="24021" xr:uid="{00000000-0005-0000-0000-0000B8200000}"/>
    <cellStyle name="Berechnung 2 3 7" xfId="666" xr:uid="{00000000-0005-0000-0000-0000B9200000}"/>
    <cellStyle name="Berechnung 2 3 7 2" xfId="1964" xr:uid="{00000000-0005-0000-0000-0000BA200000}"/>
    <cellStyle name="Berechnung 2 3 7 2 2" xfId="5869" xr:uid="{00000000-0005-0000-0000-0000BB200000}"/>
    <cellStyle name="Berechnung 2 3 7 2 2 2" xfId="17597" xr:uid="{00000000-0005-0000-0000-0000BC200000}"/>
    <cellStyle name="Berechnung 2 3 7 2 2 3" xfId="29324" xr:uid="{00000000-0005-0000-0000-0000BD200000}"/>
    <cellStyle name="Berechnung 2 3 7 2 3" xfId="9774" xr:uid="{00000000-0005-0000-0000-0000BE200000}"/>
    <cellStyle name="Berechnung 2 3 7 2 3 2" xfId="21502" xr:uid="{00000000-0005-0000-0000-0000BF200000}"/>
    <cellStyle name="Berechnung 2 3 7 2 3 3" xfId="33229" xr:uid="{00000000-0005-0000-0000-0000C0200000}"/>
    <cellStyle name="Berechnung 2 3 7 2 4" xfId="13692" xr:uid="{00000000-0005-0000-0000-0000C1200000}"/>
    <cellStyle name="Berechnung 2 3 7 2 5" xfId="25419" xr:uid="{00000000-0005-0000-0000-0000C2200000}"/>
    <cellStyle name="Berechnung 2 3 7 3" xfId="3262" xr:uid="{00000000-0005-0000-0000-0000C3200000}"/>
    <cellStyle name="Berechnung 2 3 7 3 2" xfId="7167" xr:uid="{00000000-0005-0000-0000-0000C4200000}"/>
    <cellStyle name="Berechnung 2 3 7 3 2 2" xfId="18895" xr:uid="{00000000-0005-0000-0000-0000C5200000}"/>
    <cellStyle name="Berechnung 2 3 7 3 2 3" xfId="30622" xr:uid="{00000000-0005-0000-0000-0000C6200000}"/>
    <cellStyle name="Berechnung 2 3 7 3 3" xfId="11072" xr:uid="{00000000-0005-0000-0000-0000C7200000}"/>
    <cellStyle name="Berechnung 2 3 7 3 3 2" xfId="22800" xr:uid="{00000000-0005-0000-0000-0000C8200000}"/>
    <cellStyle name="Berechnung 2 3 7 3 3 3" xfId="34527" xr:uid="{00000000-0005-0000-0000-0000C9200000}"/>
    <cellStyle name="Berechnung 2 3 7 3 4" xfId="14990" xr:uid="{00000000-0005-0000-0000-0000CA200000}"/>
    <cellStyle name="Berechnung 2 3 7 3 5" xfId="26717" xr:uid="{00000000-0005-0000-0000-0000CB200000}"/>
    <cellStyle name="Berechnung 2 3 7 4" xfId="4571" xr:uid="{00000000-0005-0000-0000-0000CC200000}"/>
    <cellStyle name="Berechnung 2 3 7 4 2" xfId="16299" xr:uid="{00000000-0005-0000-0000-0000CD200000}"/>
    <cellStyle name="Berechnung 2 3 7 4 3" xfId="28026" xr:uid="{00000000-0005-0000-0000-0000CE200000}"/>
    <cellStyle name="Berechnung 2 3 7 5" xfId="8476" xr:uid="{00000000-0005-0000-0000-0000CF200000}"/>
    <cellStyle name="Berechnung 2 3 7 5 2" xfId="20204" xr:uid="{00000000-0005-0000-0000-0000D0200000}"/>
    <cellStyle name="Berechnung 2 3 7 5 3" xfId="31931" xr:uid="{00000000-0005-0000-0000-0000D1200000}"/>
    <cellStyle name="Berechnung 2 3 7 6" xfId="12394" xr:uid="{00000000-0005-0000-0000-0000D2200000}"/>
    <cellStyle name="Berechnung 2 3 7 7" xfId="24121" xr:uid="{00000000-0005-0000-0000-0000D3200000}"/>
    <cellStyle name="Berechnung 2 3 8" xfId="1095" xr:uid="{00000000-0005-0000-0000-0000D4200000}"/>
    <cellStyle name="Berechnung 2 3 8 2" xfId="2393" xr:uid="{00000000-0005-0000-0000-0000D5200000}"/>
    <cellStyle name="Berechnung 2 3 8 2 2" xfId="6298" xr:uid="{00000000-0005-0000-0000-0000D6200000}"/>
    <cellStyle name="Berechnung 2 3 8 2 2 2" xfId="18026" xr:uid="{00000000-0005-0000-0000-0000D7200000}"/>
    <cellStyle name="Berechnung 2 3 8 2 2 3" xfId="29753" xr:uid="{00000000-0005-0000-0000-0000D8200000}"/>
    <cellStyle name="Berechnung 2 3 8 2 3" xfId="10203" xr:uid="{00000000-0005-0000-0000-0000D9200000}"/>
    <cellStyle name="Berechnung 2 3 8 2 3 2" xfId="21931" xr:uid="{00000000-0005-0000-0000-0000DA200000}"/>
    <cellStyle name="Berechnung 2 3 8 2 3 3" xfId="33658" xr:uid="{00000000-0005-0000-0000-0000DB200000}"/>
    <cellStyle name="Berechnung 2 3 8 2 4" xfId="14121" xr:uid="{00000000-0005-0000-0000-0000DC200000}"/>
    <cellStyle name="Berechnung 2 3 8 2 5" xfId="25848" xr:uid="{00000000-0005-0000-0000-0000DD200000}"/>
    <cellStyle name="Berechnung 2 3 8 3" xfId="3691" xr:uid="{00000000-0005-0000-0000-0000DE200000}"/>
    <cellStyle name="Berechnung 2 3 8 3 2" xfId="7596" xr:uid="{00000000-0005-0000-0000-0000DF200000}"/>
    <cellStyle name="Berechnung 2 3 8 3 2 2" xfId="19324" xr:uid="{00000000-0005-0000-0000-0000E0200000}"/>
    <cellStyle name="Berechnung 2 3 8 3 2 3" xfId="31051" xr:uid="{00000000-0005-0000-0000-0000E1200000}"/>
    <cellStyle name="Berechnung 2 3 8 3 3" xfId="11501" xr:uid="{00000000-0005-0000-0000-0000E2200000}"/>
    <cellStyle name="Berechnung 2 3 8 3 3 2" xfId="23229" xr:uid="{00000000-0005-0000-0000-0000E3200000}"/>
    <cellStyle name="Berechnung 2 3 8 3 3 3" xfId="34956" xr:uid="{00000000-0005-0000-0000-0000E4200000}"/>
    <cellStyle name="Berechnung 2 3 8 3 4" xfId="15419" xr:uid="{00000000-0005-0000-0000-0000E5200000}"/>
    <cellStyle name="Berechnung 2 3 8 3 5" xfId="27146" xr:uid="{00000000-0005-0000-0000-0000E6200000}"/>
    <cellStyle name="Berechnung 2 3 8 4" xfId="5000" xr:uid="{00000000-0005-0000-0000-0000E7200000}"/>
    <cellStyle name="Berechnung 2 3 8 4 2" xfId="16728" xr:uid="{00000000-0005-0000-0000-0000E8200000}"/>
    <cellStyle name="Berechnung 2 3 8 4 3" xfId="28455" xr:uid="{00000000-0005-0000-0000-0000E9200000}"/>
    <cellStyle name="Berechnung 2 3 8 5" xfId="8905" xr:uid="{00000000-0005-0000-0000-0000EA200000}"/>
    <cellStyle name="Berechnung 2 3 8 5 2" xfId="20633" xr:uid="{00000000-0005-0000-0000-0000EB200000}"/>
    <cellStyle name="Berechnung 2 3 8 5 3" xfId="32360" xr:uid="{00000000-0005-0000-0000-0000EC200000}"/>
    <cellStyle name="Berechnung 2 3 8 6" xfId="12823" xr:uid="{00000000-0005-0000-0000-0000ED200000}"/>
    <cellStyle name="Berechnung 2 3 8 7" xfId="24550" xr:uid="{00000000-0005-0000-0000-0000EE200000}"/>
    <cellStyle name="Berechnung 2 3 9" xfId="1535" xr:uid="{00000000-0005-0000-0000-0000EF200000}"/>
    <cellStyle name="Berechnung 2 3 9 2" xfId="5440" xr:uid="{00000000-0005-0000-0000-0000F0200000}"/>
    <cellStyle name="Berechnung 2 3 9 2 2" xfId="17168" xr:uid="{00000000-0005-0000-0000-0000F1200000}"/>
    <cellStyle name="Berechnung 2 3 9 2 3" xfId="28895" xr:uid="{00000000-0005-0000-0000-0000F2200000}"/>
    <cellStyle name="Berechnung 2 3 9 3" xfId="9345" xr:uid="{00000000-0005-0000-0000-0000F3200000}"/>
    <cellStyle name="Berechnung 2 3 9 3 2" xfId="21073" xr:uid="{00000000-0005-0000-0000-0000F4200000}"/>
    <cellStyle name="Berechnung 2 3 9 3 3" xfId="32800" xr:uid="{00000000-0005-0000-0000-0000F5200000}"/>
    <cellStyle name="Berechnung 2 3 9 4" xfId="13263" xr:uid="{00000000-0005-0000-0000-0000F6200000}"/>
    <cellStyle name="Berechnung 2 3 9 5" xfId="24990" xr:uid="{00000000-0005-0000-0000-0000F7200000}"/>
    <cellStyle name="Berechnung 2 4" xfId="191" xr:uid="{00000000-0005-0000-0000-0000F8200000}"/>
    <cellStyle name="Berechnung 2 4 10" xfId="8001" xr:uid="{00000000-0005-0000-0000-0000F9200000}"/>
    <cellStyle name="Berechnung 2 4 10 2" xfId="19729" xr:uid="{00000000-0005-0000-0000-0000FA200000}"/>
    <cellStyle name="Berechnung 2 4 10 3" xfId="31456" xr:uid="{00000000-0005-0000-0000-0000FB200000}"/>
    <cellStyle name="Berechnung 2 4 11" xfId="11919" xr:uid="{00000000-0005-0000-0000-0000FC200000}"/>
    <cellStyle name="Berechnung 2 4 12" xfId="23646" xr:uid="{00000000-0005-0000-0000-0000FD200000}"/>
    <cellStyle name="Berechnung 2 4 2" xfId="323" xr:uid="{00000000-0005-0000-0000-0000FE200000}"/>
    <cellStyle name="Berechnung 2 4 2 2" xfId="752" xr:uid="{00000000-0005-0000-0000-0000FF200000}"/>
    <cellStyle name="Berechnung 2 4 2 2 2" xfId="2050" xr:uid="{00000000-0005-0000-0000-000000210000}"/>
    <cellStyle name="Berechnung 2 4 2 2 2 2" xfId="5955" xr:uid="{00000000-0005-0000-0000-000001210000}"/>
    <cellStyle name="Berechnung 2 4 2 2 2 2 2" xfId="17683" xr:uid="{00000000-0005-0000-0000-000002210000}"/>
    <cellStyle name="Berechnung 2 4 2 2 2 2 3" xfId="29410" xr:uid="{00000000-0005-0000-0000-000003210000}"/>
    <cellStyle name="Berechnung 2 4 2 2 2 3" xfId="9860" xr:uid="{00000000-0005-0000-0000-000004210000}"/>
    <cellStyle name="Berechnung 2 4 2 2 2 3 2" xfId="21588" xr:uid="{00000000-0005-0000-0000-000005210000}"/>
    <cellStyle name="Berechnung 2 4 2 2 2 3 3" xfId="33315" xr:uid="{00000000-0005-0000-0000-000006210000}"/>
    <cellStyle name="Berechnung 2 4 2 2 2 4" xfId="13778" xr:uid="{00000000-0005-0000-0000-000007210000}"/>
    <cellStyle name="Berechnung 2 4 2 2 2 5" xfId="25505" xr:uid="{00000000-0005-0000-0000-000008210000}"/>
    <cellStyle name="Berechnung 2 4 2 2 3" xfId="3348" xr:uid="{00000000-0005-0000-0000-000009210000}"/>
    <cellStyle name="Berechnung 2 4 2 2 3 2" xfId="7253" xr:uid="{00000000-0005-0000-0000-00000A210000}"/>
    <cellStyle name="Berechnung 2 4 2 2 3 2 2" xfId="18981" xr:uid="{00000000-0005-0000-0000-00000B210000}"/>
    <cellStyle name="Berechnung 2 4 2 2 3 2 3" xfId="30708" xr:uid="{00000000-0005-0000-0000-00000C210000}"/>
    <cellStyle name="Berechnung 2 4 2 2 3 3" xfId="11158" xr:uid="{00000000-0005-0000-0000-00000D210000}"/>
    <cellStyle name="Berechnung 2 4 2 2 3 3 2" xfId="22886" xr:uid="{00000000-0005-0000-0000-00000E210000}"/>
    <cellStyle name="Berechnung 2 4 2 2 3 3 3" xfId="34613" xr:uid="{00000000-0005-0000-0000-00000F210000}"/>
    <cellStyle name="Berechnung 2 4 2 2 3 4" xfId="15076" xr:uid="{00000000-0005-0000-0000-000010210000}"/>
    <cellStyle name="Berechnung 2 4 2 2 3 5" xfId="26803" xr:uid="{00000000-0005-0000-0000-000011210000}"/>
    <cellStyle name="Berechnung 2 4 2 2 4" xfId="4657" xr:uid="{00000000-0005-0000-0000-000012210000}"/>
    <cellStyle name="Berechnung 2 4 2 2 4 2" xfId="16385" xr:uid="{00000000-0005-0000-0000-000013210000}"/>
    <cellStyle name="Berechnung 2 4 2 2 4 3" xfId="28112" xr:uid="{00000000-0005-0000-0000-000014210000}"/>
    <cellStyle name="Berechnung 2 4 2 2 5" xfId="8562" xr:uid="{00000000-0005-0000-0000-000015210000}"/>
    <cellStyle name="Berechnung 2 4 2 2 5 2" xfId="20290" xr:uid="{00000000-0005-0000-0000-000016210000}"/>
    <cellStyle name="Berechnung 2 4 2 2 5 3" xfId="32017" xr:uid="{00000000-0005-0000-0000-000017210000}"/>
    <cellStyle name="Berechnung 2 4 2 2 6" xfId="12480" xr:uid="{00000000-0005-0000-0000-000018210000}"/>
    <cellStyle name="Berechnung 2 4 2 2 7" xfId="24207" xr:uid="{00000000-0005-0000-0000-000019210000}"/>
    <cellStyle name="Berechnung 2 4 2 3" xfId="1181" xr:uid="{00000000-0005-0000-0000-00001A210000}"/>
    <cellStyle name="Berechnung 2 4 2 3 2" xfId="2479" xr:uid="{00000000-0005-0000-0000-00001B210000}"/>
    <cellStyle name="Berechnung 2 4 2 3 2 2" xfId="6384" xr:uid="{00000000-0005-0000-0000-00001C210000}"/>
    <cellStyle name="Berechnung 2 4 2 3 2 2 2" xfId="18112" xr:uid="{00000000-0005-0000-0000-00001D210000}"/>
    <cellStyle name="Berechnung 2 4 2 3 2 2 3" xfId="29839" xr:uid="{00000000-0005-0000-0000-00001E210000}"/>
    <cellStyle name="Berechnung 2 4 2 3 2 3" xfId="10289" xr:uid="{00000000-0005-0000-0000-00001F210000}"/>
    <cellStyle name="Berechnung 2 4 2 3 2 3 2" xfId="22017" xr:uid="{00000000-0005-0000-0000-000020210000}"/>
    <cellStyle name="Berechnung 2 4 2 3 2 3 3" xfId="33744" xr:uid="{00000000-0005-0000-0000-000021210000}"/>
    <cellStyle name="Berechnung 2 4 2 3 2 4" xfId="14207" xr:uid="{00000000-0005-0000-0000-000022210000}"/>
    <cellStyle name="Berechnung 2 4 2 3 2 5" xfId="25934" xr:uid="{00000000-0005-0000-0000-000023210000}"/>
    <cellStyle name="Berechnung 2 4 2 3 3" xfId="3777" xr:uid="{00000000-0005-0000-0000-000024210000}"/>
    <cellStyle name="Berechnung 2 4 2 3 3 2" xfId="7682" xr:uid="{00000000-0005-0000-0000-000025210000}"/>
    <cellStyle name="Berechnung 2 4 2 3 3 2 2" xfId="19410" xr:uid="{00000000-0005-0000-0000-000026210000}"/>
    <cellStyle name="Berechnung 2 4 2 3 3 2 3" xfId="31137" xr:uid="{00000000-0005-0000-0000-000027210000}"/>
    <cellStyle name="Berechnung 2 4 2 3 3 3" xfId="11587" xr:uid="{00000000-0005-0000-0000-000028210000}"/>
    <cellStyle name="Berechnung 2 4 2 3 3 3 2" xfId="23315" xr:uid="{00000000-0005-0000-0000-000029210000}"/>
    <cellStyle name="Berechnung 2 4 2 3 3 3 3" xfId="35042" xr:uid="{00000000-0005-0000-0000-00002A210000}"/>
    <cellStyle name="Berechnung 2 4 2 3 3 4" xfId="15505" xr:uid="{00000000-0005-0000-0000-00002B210000}"/>
    <cellStyle name="Berechnung 2 4 2 3 3 5" xfId="27232" xr:uid="{00000000-0005-0000-0000-00002C210000}"/>
    <cellStyle name="Berechnung 2 4 2 3 4" xfId="5086" xr:uid="{00000000-0005-0000-0000-00002D210000}"/>
    <cellStyle name="Berechnung 2 4 2 3 4 2" xfId="16814" xr:uid="{00000000-0005-0000-0000-00002E210000}"/>
    <cellStyle name="Berechnung 2 4 2 3 4 3" xfId="28541" xr:uid="{00000000-0005-0000-0000-00002F210000}"/>
    <cellStyle name="Berechnung 2 4 2 3 5" xfId="8991" xr:uid="{00000000-0005-0000-0000-000030210000}"/>
    <cellStyle name="Berechnung 2 4 2 3 5 2" xfId="20719" xr:uid="{00000000-0005-0000-0000-000031210000}"/>
    <cellStyle name="Berechnung 2 4 2 3 5 3" xfId="32446" xr:uid="{00000000-0005-0000-0000-000032210000}"/>
    <cellStyle name="Berechnung 2 4 2 3 6" xfId="12909" xr:uid="{00000000-0005-0000-0000-000033210000}"/>
    <cellStyle name="Berechnung 2 4 2 3 7" xfId="24636" xr:uid="{00000000-0005-0000-0000-000034210000}"/>
    <cellStyle name="Berechnung 2 4 2 4" xfId="1621" xr:uid="{00000000-0005-0000-0000-000035210000}"/>
    <cellStyle name="Berechnung 2 4 2 4 2" xfId="5526" xr:uid="{00000000-0005-0000-0000-000036210000}"/>
    <cellStyle name="Berechnung 2 4 2 4 2 2" xfId="17254" xr:uid="{00000000-0005-0000-0000-000037210000}"/>
    <cellStyle name="Berechnung 2 4 2 4 2 3" xfId="28981" xr:uid="{00000000-0005-0000-0000-000038210000}"/>
    <cellStyle name="Berechnung 2 4 2 4 3" xfId="9431" xr:uid="{00000000-0005-0000-0000-000039210000}"/>
    <cellStyle name="Berechnung 2 4 2 4 3 2" xfId="21159" xr:uid="{00000000-0005-0000-0000-00003A210000}"/>
    <cellStyle name="Berechnung 2 4 2 4 3 3" xfId="32886" xr:uid="{00000000-0005-0000-0000-00003B210000}"/>
    <cellStyle name="Berechnung 2 4 2 4 4" xfId="13349" xr:uid="{00000000-0005-0000-0000-00003C210000}"/>
    <cellStyle name="Berechnung 2 4 2 4 5" xfId="25076" xr:uid="{00000000-0005-0000-0000-00003D210000}"/>
    <cellStyle name="Berechnung 2 4 2 5" xfId="2919" xr:uid="{00000000-0005-0000-0000-00003E210000}"/>
    <cellStyle name="Berechnung 2 4 2 5 2" xfId="6824" xr:uid="{00000000-0005-0000-0000-00003F210000}"/>
    <cellStyle name="Berechnung 2 4 2 5 2 2" xfId="18552" xr:uid="{00000000-0005-0000-0000-000040210000}"/>
    <cellStyle name="Berechnung 2 4 2 5 2 3" xfId="30279" xr:uid="{00000000-0005-0000-0000-000041210000}"/>
    <cellStyle name="Berechnung 2 4 2 5 3" xfId="10729" xr:uid="{00000000-0005-0000-0000-000042210000}"/>
    <cellStyle name="Berechnung 2 4 2 5 3 2" xfId="22457" xr:uid="{00000000-0005-0000-0000-000043210000}"/>
    <cellStyle name="Berechnung 2 4 2 5 3 3" xfId="34184" xr:uid="{00000000-0005-0000-0000-000044210000}"/>
    <cellStyle name="Berechnung 2 4 2 5 4" xfId="14647" xr:uid="{00000000-0005-0000-0000-000045210000}"/>
    <cellStyle name="Berechnung 2 4 2 5 5" xfId="26374" xr:uid="{00000000-0005-0000-0000-000046210000}"/>
    <cellStyle name="Berechnung 2 4 2 6" xfId="4228" xr:uid="{00000000-0005-0000-0000-000047210000}"/>
    <cellStyle name="Berechnung 2 4 2 6 2" xfId="15956" xr:uid="{00000000-0005-0000-0000-000048210000}"/>
    <cellStyle name="Berechnung 2 4 2 6 3" xfId="27683" xr:uid="{00000000-0005-0000-0000-000049210000}"/>
    <cellStyle name="Berechnung 2 4 2 7" xfId="8133" xr:uid="{00000000-0005-0000-0000-00004A210000}"/>
    <cellStyle name="Berechnung 2 4 2 7 2" xfId="19861" xr:uid="{00000000-0005-0000-0000-00004B210000}"/>
    <cellStyle name="Berechnung 2 4 2 7 3" xfId="31588" xr:uid="{00000000-0005-0000-0000-00004C210000}"/>
    <cellStyle name="Berechnung 2 4 2 8" xfId="12051" xr:uid="{00000000-0005-0000-0000-00004D210000}"/>
    <cellStyle name="Berechnung 2 4 2 9" xfId="23778" xr:uid="{00000000-0005-0000-0000-00004E210000}"/>
    <cellStyle name="Berechnung 2 4 3" xfId="422" xr:uid="{00000000-0005-0000-0000-00004F210000}"/>
    <cellStyle name="Berechnung 2 4 3 2" xfId="851" xr:uid="{00000000-0005-0000-0000-000050210000}"/>
    <cellStyle name="Berechnung 2 4 3 2 2" xfId="2149" xr:uid="{00000000-0005-0000-0000-000051210000}"/>
    <cellStyle name="Berechnung 2 4 3 2 2 2" xfId="6054" xr:uid="{00000000-0005-0000-0000-000052210000}"/>
    <cellStyle name="Berechnung 2 4 3 2 2 2 2" xfId="17782" xr:uid="{00000000-0005-0000-0000-000053210000}"/>
    <cellStyle name="Berechnung 2 4 3 2 2 2 3" xfId="29509" xr:uid="{00000000-0005-0000-0000-000054210000}"/>
    <cellStyle name="Berechnung 2 4 3 2 2 3" xfId="9959" xr:uid="{00000000-0005-0000-0000-000055210000}"/>
    <cellStyle name="Berechnung 2 4 3 2 2 3 2" xfId="21687" xr:uid="{00000000-0005-0000-0000-000056210000}"/>
    <cellStyle name="Berechnung 2 4 3 2 2 3 3" xfId="33414" xr:uid="{00000000-0005-0000-0000-000057210000}"/>
    <cellStyle name="Berechnung 2 4 3 2 2 4" xfId="13877" xr:uid="{00000000-0005-0000-0000-000058210000}"/>
    <cellStyle name="Berechnung 2 4 3 2 2 5" xfId="25604" xr:uid="{00000000-0005-0000-0000-000059210000}"/>
    <cellStyle name="Berechnung 2 4 3 2 3" xfId="3447" xr:uid="{00000000-0005-0000-0000-00005A210000}"/>
    <cellStyle name="Berechnung 2 4 3 2 3 2" xfId="7352" xr:uid="{00000000-0005-0000-0000-00005B210000}"/>
    <cellStyle name="Berechnung 2 4 3 2 3 2 2" xfId="19080" xr:uid="{00000000-0005-0000-0000-00005C210000}"/>
    <cellStyle name="Berechnung 2 4 3 2 3 2 3" xfId="30807" xr:uid="{00000000-0005-0000-0000-00005D210000}"/>
    <cellStyle name="Berechnung 2 4 3 2 3 3" xfId="11257" xr:uid="{00000000-0005-0000-0000-00005E210000}"/>
    <cellStyle name="Berechnung 2 4 3 2 3 3 2" xfId="22985" xr:uid="{00000000-0005-0000-0000-00005F210000}"/>
    <cellStyle name="Berechnung 2 4 3 2 3 3 3" xfId="34712" xr:uid="{00000000-0005-0000-0000-000060210000}"/>
    <cellStyle name="Berechnung 2 4 3 2 3 4" xfId="15175" xr:uid="{00000000-0005-0000-0000-000061210000}"/>
    <cellStyle name="Berechnung 2 4 3 2 3 5" xfId="26902" xr:uid="{00000000-0005-0000-0000-000062210000}"/>
    <cellStyle name="Berechnung 2 4 3 2 4" xfId="4756" xr:uid="{00000000-0005-0000-0000-000063210000}"/>
    <cellStyle name="Berechnung 2 4 3 2 4 2" xfId="16484" xr:uid="{00000000-0005-0000-0000-000064210000}"/>
    <cellStyle name="Berechnung 2 4 3 2 4 3" xfId="28211" xr:uid="{00000000-0005-0000-0000-000065210000}"/>
    <cellStyle name="Berechnung 2 4 3 2 5" xfId="8661" xr:uid="{00000000-0005-0000-0000-000066210000}"/>
    <cellStyle name="Berechnung 2 4 3 2 5 2" xfId="20389" xr:uid="{00000000-0005-0000-0000-000067210000}"/>
    <cellStyle name="Berechnung 2 4 3 2 5 3" xfId="32116" xr:uid="{00000000-0005-0000-0000-000068210000}"/>
    <cellStyle name="Berechnung 2 4 3 2 6" xfId="12579" xr:uid="{00000000-0005-0000-0000-000069210000}"/>
    <cellStyle name="Berechnung 2 4 3 2 7" xfId="24306" xr:uid="{00000000-0005-0000-0000-00006A210000}"/>
    <cellStyle name="Berechnung 2 4 3 3" xfId="1280" xr:uid="{00000000-0005-0000-0000-00006B210000}"/>
    <cellStyle name="Berechnung 2 4 3 3 2" xfId="2578" xr:uid="{00000000-0005-0000-0000-00006C210000}"/>
    <cellStyle name="Berechnung 2 4 3 3 2 2" xfId="6483" xr:uid="{00000000-0005-0000-0000-00006D210000}"/>
    <cellStyle name="Berechnung 2 4 3 3 2 2 2" xfId="18211" xr:uid="{00000000-0005-0000-0000-00006E210000}"/>
    <cellStyle name="Berechnung 2 4 3 3 2 2 3" xfId="29938" xr:uid="{00000000-0005-0000-0000-00006F210000}"/>
    <cellStyle name="Berechnung 2 4 3 3 2 3" xfId="10388" xr:uid="{00000000-0005-0000-0000-000070210000}"/>
    <cellStyle name="Berechnung 2 4 3 3 2 3 2" xfId="22116" xr:uid="{00000000-0005-0000-0000-000071210000}"/>
    <cellStyle name="Berechnung 2 4 3 3 2 3 3" xfId="33843" xr:uid="{00000000-0005-0000-0000-000072210000}"/>
    <cellStyle name="Berechnung 2 4 3 3 2 4" xfId="14306" xr:uid="{00000000-0005-0000-0000-000073210000}"/>
    <cellStyle name="Berechnung 2 4 3 3 2 5" xfId="26033" xr:uid="{00000000-0005-0000-0000-000074210000}"/>
    <cellStyle name="Berechnung 2 4 3 3 3" xfId="3876" xr:uid="{00000000-0005-0000-0000-000075210000}"/>
    <cellStyle name="Berechnung 2 4 3 3 3 2" xfId="7781" xr:uid="{00000000-0005-0000-0000-000076210000}"/>
    <cellStyle name="Berechnung 2 4 3 3 3 2 2" xfId="19509" xr:uid="{00000000-0005-0000-0000-000077210000}"/>
    <cellStyle name="Berechnung 2 4 3 3 3 2 3" xfId="31236" xr:uid="{00000000-0005-0000-0000-000078210000}"/>
    <cellStyle name="Berechnung 2 4 3 3 3 3" xfId="11686" xr:uid="{00000000-0005-0000-0000-000079210000}"/>
    <cellStyle name="Berechnung 2 4 3 3 3 3 2" xfId="23414" xr:uid="{00000000-0005-0000-0000-00007A210000}"/>
    <cellStyle name="Berechnung 2 4 3 3 3 3 3" xfId="35141" xr:uid="{00000000-0005-0000-0000-00007B210000}"/>
    <cellStyle name="Berechnung 2 4 3 3 3 4" xfId="15604" xr:uid="{00000000-0005-0000-0000-00007C210000}"/>
    <cellStyle name="Berechnung 2 4 3 3 3 5" xfId="27331" xr:uid="{00000000-0005-0000-0000-00007D210000}"/>
    <cellStyle name="Berechnung 2 4 3 3 4" xfId="5185" xr:uid="{00000000-0005-0000-0000-00007E210000}"/>
    <cellStyle name="Berechnung 2 4 3 3 4 2" xfId="16913" xr:uid="{00000000-0005-0000-0000-00007F210000}"/>
    <cellStyle name="Berechnung 2 4 3 3 4 3" xfId="28640" xr:uid="{00000000-0005-0000-0000-000080210000}"/>
    <cellStyle name="Berechnung 2 4 3 3 5" xfId="9090" xr:uid="{00000000-0005-0000-0000-000081210000}"/>
    <cellStyle name="Berechnung 2 4 3 3 5 2" xfId="20818" xr:uid="{00000000-0005-0000-0000-000082210000}"/>
    <cellStyle name="Berechnung 2 4 3 3 5 3" xfId="32545" xr:uid="{00000000-0005-0000-0000-000083210000}"/>
    <cellStyle name="Berechnung 2 4 3 3 6" xfId="13008" xr:uid="{00000000-0005-0000-0000-000084210000}"/>
    <cellStyle name="Berechnung 2 4 3 3 7" xfId="24735" xr:uid="{00000000-0005-0000-0000-000085210000}"/>
    <cellStyle name="Berechnung 2 4 3 4" xfId="1720" xr:uid="{00000000-0005-0000-0000-000086210000}"/>
    <cellStyle name="Berechnung 2 4 3 4 2" xfId="5625" xr:uid="{00000000-0005-0000-0000-000087210000}"/>
    <cellStyle name="Berechnung 2 4 3 4 2 2" xfId="17353" xr:uid="{00000000-0005-0000-0000-000088210000}"/>
    <cellStyle name="Berechnung 2 4 3 4 2 3" xfId="29080" xr:uid="{00000000-0005-0000-0000-000089210000}"/>
    <cellStyle name="Berechnung 2 4 3 4 3" xfId="9530" xr:uid="{00000000-0005-0000-0000-00008A210000}"/>
    <cellStyle name="Berechnung 2 4 3 4 3 2" xfId="21258" xr:uid="{00000000-0005-0000-0000-00008B210000}"/>
    <cellStyle name="Berechnung 2 4 3 4 3 3" xfId="32985" xr:uid="{00000000-0005-0000-0000-00008C210000}"/>
    <cellStyle name="Berechnung 2 4 3 4 4" xfId="13448" xr:uid="{00000000-0005-0000-0000-00008D210000}"/>
    <cellStyle name="Berechnung 2 4 3 4 5" xfId="25175" xr:uid="{00000000-0005-0000-0000-00008E210000}"/>
    <cellStyle name="Berechnung 2 4 3 5" xfId="3018" xr:uid="{00000000-0005-0000-0000-00008F210000}"/>
    <cellStyle name="Berechnung 2 4 3 5 2" xfId="6923" xr:uid="{00000000-0005-0000-0000-000090210000}"/>
    <cellStyle name="Berechnung 2 4 3 5 2 2" xfId="18651" xr:uid="{00000000-0005-0000-0000-000091210000}"/>
    <cellStyle name="Berechnung 2 4 3 5 2 3" xfId="30378" xr:uid="{00000000-0005-0000-0000-000092210000}"/>
    <cellStyle name="Berechnung 2 4 3 5 3" xfId="10828" xr:uid="{00000000-0005-0000-0000-000093210000}"/>
    <cellStyle name="Berechnung 2 4 3 5 3 2" xfId="22556" xr:uid="{00000000-0005-0000-0000-000094210000}"/>
    <cellStyle name="Berechnung 2 4 3 5 3 3" xfId="34283" xr:uid="{00000000-0005-0000-0000-000095210000}"/>
    <cellStyle name="Berechnung 2 4 3 5 4" xfId="14746" xr:uid="{00000000-0005-0000-0000-000096210000}"/>
    <cellStyle name="Berechnung 2 4 3 5 5" xfId="26473" xr:uid="{00000000-0005-0000-0000-000097210000}"/>
    <cellStyle name="Berechnung 2 4 3 6" xfId="4327" xr:uid="{00000000-0005-0000-0000-000098210000}"/>
    <cellStyle name="Berechnung 2 4 3 6 2" xfId="16055" xr:uid="{00000000-0005-0000-0000-000099210000}"/>
    <cellStyle name="Berechnung 2 4 3 6 3" xfId="27782" xr:uid="{00000000-0005-0000-0000-00009A210000}"/>
    <cellStyle name="Berechnung 2 4 3 7" xfId="8232" xr:uid="{00000000-0005-0000-0000-00009B210000}"/>
    <cellStyle name="Berechnung 2 4 3 7 2" xfId="19960" xr:uid="{00000000-0005-0000-0000-00009C210000}"/>
    <cellStyle name="Berechnung 2 4 3 7 3" xfId="31687" xr:uid="{00000000-0005-0000-0000-00009D210000}"/>
    <cellStyle name="Berechnung 2 4 3 8" xfId="12150" xr:uid="{00000000-0005-0000-0000-00009E210000}"/>
    <cellStyle name="Berechnung 2 4 3 9" xfId="23877" xr:uid="{00000000-0005-0000-0000-00009F210000}"/>
    <cellStyle name="Berechnung 2 4 4" xfId="521" xr:uid="{00000000-0005-0000-0000-0000A0210000}"/>
    <cellStyle name="Berechnung 2 4 4 2" xfId="950" xr:uid="{00000000-0005-0000-0000-0000A1210000}"/>
    <cellStyle name="Berechnung 2 4 4 2 2" xfId="2248" xr:uid="{00000000-0005-0000-0000-0000A2210000}"/>
    <cellStyle name="Berechnung 2 4 4 2 2 2" xfId="6153" xr:uid="{00000000-0005-0000-0000-0000A3210000}"/>
    <cellStyle name="Berechnung 2 4 4 2 2 2 2" xfId="17881" xr:uid="{00000000-0005-0000-0000-0000A4210000}"/>
    <cellStyle name="Berechnung 2 4 4 2 2 2 3" xfId="29608" xr:uid="{00000000-0005-0000-0000-0000A5210000}"/>
    <cellStyle name="Berechnung 2 4 4 2 2 3" xfId="10058" xr:uid="{00000000-0005-0000-0000-0000A6210000}"/>
    <cellStyle name="Berechnung 2 4 4 2 2 3 2" xfId="21786" xr:uid="{00000000-0005-0000-0000-0000A7210000}"/>
    <cellStyle name="Berechnung 2 4 4 2 2 3 3" xfId="33513" xr:uid="{00000000-0005-0000-0000-0000A8210000}"/>
    <cellStyle name="Berechnung 2 4 4 2 2 4" xfId="13976" xr:uid="{00000000-0005-0000-0000-0000A9210000}"/>
    <cellStyle name="Berechnung 2 4 4 2 2 5" xfId="25703" xr:uid="{00000000-0005-0000-0000-0000AA210000}"/>
    <cellStyle name="Berechnung 2 4 4 2 3" xfId="3546" xr:uid="{00000000-0005-0000-0000-0000AB210000}"/>
    <cellStyle name="Berechnung 2 4 4 2 3 2" xfId="7451" xr:uid="{00000000-0005-0000-0000-0000AC210000}"/>
    <cellStyle name="Berechnung 2 4 4 2 3 2 2" xfId="19179" xr:uid="{00000000-0005-0000-0000-0000AD210000}"/>
    <cellStyle name="Berechnung 2 4 4 2 3 2 3" xfId="30906" xr:uid="{00000000-0005-0000-0000-0000AE210000}"/>
    <cellStyle name="Berechnung 2 4 4 2 3 3" xfId="11356" xr:uid="{00000000-0005-0000-0000-0000AF210000}"/>
    <cellStyle name="Berechnung 2 4 4 2 3 3 2" xfId="23084" xr:uid="{00000000-0005-0000-0000-0000B0210000}"/>
    <cellStyle name="Berechnung 2 4 4 2 3 3 3" xfId="34811" xr:uid="{00000000-0005-0000-0000-0000B1210000}"/>
    <cellStyle name="Berechnung 2 4 4 2 3 4" xfId="15274" xr:uid="{00000000-0005-0000-0000-0000B2210000}"/>
    <cellStyle name="Berechnung 2 4 4 2 3 5" xfId="27001" xr:uid="{00000000-0005-0000-0000-0000B3210000}"/>
    <cellStyle name="Berechnung 2 4 4 2 4" xfId="4855" xr:uid="{00000000-0005-0000-0000-0000B4210000}"/>
    <cellStyle name="Berechnung 2 4 4 2 4 2" xfId="16583" xr:uid="{00000000-0005-0000-0000-0000B5210000}"/>
    <cellStyle name="Berechnung 2 4 4 2 4 3" xfId="28310" xr:uid="{00000000-0005-0000-0000-0000B6210000}"/>
    <cellStyle name="Berechnung 2 4 4 2 5" xfId="8760" xr:uid="{00000000-0005-0000-0000-0000B7210000}"/>
    <cellStyle name="Berechnung 2 4 4 2 5 2" xfId="20488" xr:uid="{00000000-0005-0000-0000-0000B8210000}"/>
    <cellStyle name="Berechnung 2 4 4 2 5 3" xfId="32215" xr:uid="{00000000-0005-0000-0000-0000B9210000}"/>
    <cellStyle name="Berechnung 2 4 4 2 6" xfId="12678" xr:uid="{00000000-0005-0000-0000-0000BA210000}"/>
    <cellStyle name="Berechnung 2 4 4 2 7" xfId="24405" xr:uid="{00000000-0005-0000-0000-0000BB210000}"/>
    <cellStyle name="Berechnung 2 4 4 3" xfId="1379" xr:uid="{00000000-0005-0000-0000-0000BC210000}"/>
    <cellStyle name="Berechnung 2 4 4 3 2" xfId="2677" xr:uid="{00000000-0005-0000-0000-0000BD210000}"/>
    <cellStyle name="Berechnung 2 4 4 3 2 2" xfId="6582" xr:uid="{00000000-0005-0000-0000-0000BE210000}"/>
    <cellStyle name="Berechnung 2 4 4 3 2 2 2" xfId="18310" xr:uid="{00000000-0005-0000-0000-0000BF210000}"/>
    <cellStyle name="Berechnung 2 4 4 3 2 2 3" xfId="30037" xr:uid="{00000000-0005-0000-0000-0000C0210000}"/>
    <cellStyle name="Berechnung 2 4 4 3 2 3" xfId="10487" xr:uid="{00000000-0005-0000-0000-0000C1210000}"/>
    <cellStyle name="Berechnung 2 4 4 3 2 3 2" xfId="22215" xr:uid="{00000000-0005-0000-0000-0000C2210000}"/>
    <cellStyle name="Berechnung 2 4 4 3 2 3 3" xfId="33942" xr:uid="{00000000-0005-0000-0000-0000C3210000}"/>
    <cellStyle name="Berechnung 2 4 4 3 2 4" xfId="14405" xr:uid="{00000000-0005-0000-0000-0000C4210000}"/>
    <cellStyle name="Berechnung 2 4 4 3 2 5" xfId="26132" xr:uid="{00000000-0005-0000-0000-0000C5210000}"/>
    <cellStyle name="Berechnung 2 4 4 3 3" xfId="3975" xr:uid="{00000000-0005-0000-0000-0000C6210000}"/>
    <cellStyle name="Berechnung 2 4 4 3 3 2" xfId="7880" xr:uid="{00000000-0005-0000-0000-0000C7210000}"/>
    <cellStyle name="Berechnung 2 4 4 3 3 2 2" xfId="19608" xr:uid="{00000000-0005-0000-0000-0000C8210000}"/>
    <cellStyle name="Berechnung 2 4 4 3 3 2 3" xfId="31335" xr:uid="{00000000-0005-0000-0000-0000C9210000}"/>
    <cellStyle name="Berechnung 2 4 4 3 3 3" xfId="11785" xr:uid="{00000000-0005-0000-0000-0000CA210000}"/>
    <cellStyle name="Berechnung 2 4 4 3 3 3 2" xfId="23513" xr:uid="{00000000-0005-0000-0000-0000CB210000}"/>
    <cellStyle name="Berechnung 2 4 4 3 3 3 3" xfId="35240" xr:uid="{00000000-0005-0000-0000-0000CC210000}"/>
    <cellStyle name="Berechnung 2 4 4 3 3 4" xfId="15703" xr:uid="{00000000-0005-0000-0000-0000CD210000}"/>
    <cellStyle name="Berechnung 2 4 4 3 3 5" xfId="27430" xr:uid="{00000000-0005-0000-0000-0000CE210000}"/>
    <cellStyle name="Berechnung 2 4 4 3 4" xfId="5284" xr:uid="{00000000-0005-0000-0000-0000CF210000}"/>
    <cellStyle name="Berechnung 2 4 4 3 4 2" xfId="17012" xr:uid="{00000000-0005-0000-0000-0000D0210000}"/>
    <cellStyle name="Berechnung 2 4 4 3 4 3" xfId="28739" xr:uid="{00000000-0005-0000-0000-0000D1210000}"/>
    <cellStyle name="Berechnung 2 4 4 3 5" xfId="9189" xr:uid="{00000000-0005-0000-0000-0000D2210000}"/>
    <cellStyle name="Berechnung 2 4 4 3 5 2" xfId="20917" xr:uid="{00000000-0005-0000-0000-0000D3210000}"/>
    <cellStyle name="Berechnung 2 4 4 3 5 3" xfId="32644" xr:uid="{00000000-0005-0000-0000-0000D4210000}"/>
    <cellStyle name="Berechnung 2 4 4 3 6" xfId="13107" xr:uid="{00000000-0005-0000-0000-0000D5210000}"/>
    <cellStyle name="Berechnung 2 4 4 3 7" xfId="24834" xr:uid="{00000000-0005-0000-0000-0000D6210000}"/>
    <cellStyle name="Berechnung 2 4 4 4" xfId="1819" xr:uid="{00000000-0005-0000-0000-0000D7210000}"/>
    <cellStyle name="Berechnung 2 4 4 4 2" xfId="5724" xr:uid="{00000000-0005-0000-0000-0000D8210000}"/>
    <cellStyle name="Berechnung 2 4 4 4 2 2" xfId="17452" xr:uid="{00000000-0005-0000-0000-0000D9210000}"/>
    <cellStyle name="Berechnung 2 4 4 4 2 3" xfId="29179" xr:uid="{00000000-0005-0000-0000-0000DA210000}"/>
    <cellStyle name="Berechnung 2 4 4 4 3" xfId="9629" xr:uid="{00000000-0005-0000-0000-0000DB210000}"/>
    <cellStyle name="Berechnung 2 4 4 4 3 2" xfId="21357" xr:uid="{00000000-0005-0000-0000-0000DC210000}"/>
    <cellStyle name="Berechnung 2 4 4 4 3 3" xfId="33084" xr:uid="{00000000-0005-0000-0000-0000DD210000}"/>
    <cellStyle name="Berechnung 2 4 4 4 4" xfId="13547" xr:uid="{00000000-0005-0000-0000-0000DE210000}"/>
    <cellStyle name="Berechnung 2 4 4 4 5" xfId="25274" xr:uid="{00000000-0005-0000-0000-0000DF210000}"/>
    <cellStyle name="Berechnung 2 4 4 5" xfId="3117" xr:uid="{00000000-0005-0000-0000-0000E0210000}"/>
    <cellStyle name="Berechnung 2 4 4 5 2" xfId="7022" xr:uid="{00000000-0005-0000-0000-0000E1210000}"/>
    <cellStyle name="Berechnung 2 4 4 5 2 2" xfId="18750" xr:uid="{00000000-0005-0000-0000-0000E2210000}"/>
    <cellStyle name="Berechnung 2 4 4 5 2 3" xfId="30477" xr:uid="{00000000-0005-0000-0000-0000E3210000}"/>
    <cellStyle name="Berechnung 2 4 4 5 3" xfId="10927" xr:uid="{00000000-0005-0000-0000-0000E4210000}"/>
    <cellStyle name="Berechnung 2 4 4 5 3 2" xfId="22655" xr:uid="{00000000-0005-0000-0000-0000E5210000}"/>
    <cellStyle name="Berechnung 2 4 4 5 3 3" xfId="34382" xr:uid="{00000000-0005-0000-0000-0000E6210000}"/>
    <cellStyle name="Berechnung 2 4 4 5 4" xfId="14845" xr:uid="{00000000-0005-0000-0000-0000E7210000}"/>
    <cellStyle name="Berechnung 2 4 4 5 5" xfId="26572" xr:uid="{00000000-0005-0000-0000-0000E8210000}"/>
    <cellStyle name="Berechnung 2 4 4 6" xfId="4426" xr:uid="{00000000-0005-0000-0000-0000E9210000}"/>
    <cellStyle name="Berechnung 2 4 4 6 2" xfId="16154" xr:uid="{00000000-0005-0000-0000-0000EA210000}"/>
    <cellStyle name="Berechnung 2 4 4 6 3" xfId="27881" xr:uid="{00000000-0005-0000-0000-0000EB210000}"/>
    <cellStyle name="Berechnung 2 4 4 7" xfId="8331" xr:uid="{00000000-0005-0000-0000-0000EC210000}"/>
    <cellStyle name="Berechnung 2 4 4 7 2" xfId="20059" xr:uid="{00000000-0005-0000-0000-0000ED210000}"/>
    <cellStyle name="Berechnung 2 4 4 7 3" xfId="31786" xr:uid="{00000000-0005-0000-0000-0000EE210000}"/>
    <cellStyle name="Berechnung 2 4 4 8" xfId="12249" xr:uid="{00000000-0005-0000-0000-0000EF210000}"/>
    <cellStyle name="Berechnung 2 4 4 9" xfId="23976" xr:uid="{00000000-0005-0000-0000-0000F0210000}"/>
    <cellStyle name="Berechnung 2 4 5" xfId="620" xr:uid="{00000000-0005-0000-0000-0000F1210000}"/>
    <cellStyle name="Berechnung 2 4 5 2" xfId="1918" xr:uid="{00000000-0005-0000-0000-0000F2210000}"/>
    <cellStyle name="Berechnung 2 4 5 2 2" xfId="5823" xr:uid="{00000000-0005-0000-0000-0000F3210000}"/>
    <cellStyle name="Berechnung 2 4 5 2 2 2" xfId="17551" xr:uid="{00000000-0005-0000-0000-0000F4210000}"/>
    <cellStyle name="Berechnung 2 4 5 2 2 3" xfId="29278" xr:uid="{00000000-0005-0000-0000-0000F5210000}"/>
    <cellStyle name="Berechnung 2 4 5 2 3" xfId="9728" xr:uid="{00000000-0005-0000-0000-0000F6210000}"/>
    <cellStyle name="Berechnung 2 4 5 2 3 2" xfId="21456" xr:uid="{00000000-0005-0000-0000-0000F7210000}"/>
    <cellStyle name="Berechnung 2 4 5 2 3 3" xfId="33183" xr:uid="{00000000-0005-0000-0000-0000F8210000}"/>
    <cellStyle name="Berechnung 2 4 5 2 4" xfId="13646" xr:uid="{00000000-0005-0000-0000-0000F9210000}"/>
    <cellStyle name="Berechnung 2 4 5 2 5" xfId="25373" xr:uid="{00000000-0005-0000-0000-0000FA210000}"/>
    <cellStyle name="Berechnung 2 4 5 3" xfId="3216" xr:uid="{00000000-0005-0000-0000-0000FB210000}"/>
    <cellStyle name="Berechnung 2 4 5 3 2" xfId="7121" xr:uid="{00000000-0005-0000-0000-0000FC210000}"/>
    <cellStyle name="Berechnung 2 4 5 3 2 2" xfId="18849" xr:uid="{00000000-0005-0000-0000-0000FD210000}"/>
    <cellStyle name="Berechnung 2 4 5 3 2 3" xfId="30576" xr:uid="{00000000-0005-0000-0000-0000FE210000}"/>
    <cellStyle name="Berechnung 2 4 5 3 3" xfId="11026" xr:uid="{00000000-0005-0000-0000-0000FF210000}"/>
    <cellStyle name="Berechnung 2 4 5 3 3 2" xfId="22754" xr:uid="{00000000-0005-0000-0000-000000220000}"/>
    <cellStyle name="Berechnung 2 4 5 3 3 3" xfId="34481" xr:uid="{00000000-0005-0000-0000-000001220000}"/>
    <cellStyle name="Berechnung 2 4 5 3 4" xfId="14944" xr:uid="{00000000-0005-0000-0000-000002220000}"/>
    <cellStyle name="Berechnung 2 4 5 3 5" xfId="26671" xr:uid="{00000000-0005-0000-0000-000003220000}"/>
    <cellStyle name="Berechnung 2 4 5 4" xfId="4525" xr:uid="{00000000-0005-0000-0000-000004220000}"/>
    <cellStyle name="Berechnung 2 4 5 4 2" xfId="16253" xr:uid="{00000000-0005-0000-0000-000005220000}"/>
    <cellStyle name="Berechnung 2 4 5 4 3" xfId="27980" xr:uid="{00000000-0005-0000-0000-000006220000}"/>
    <cellStyle name="Berechnung 2 4 5 5" xfId="8430" xr:uid="{00000000-0005-0000-0000-000007220000}"/>
    <cellStyle name="Berechnung 2 4 5 5 2" xfId="20158" xr:uid="{00000000-0005-0000-0000-000008220000}"/>
    <cellStyle name="Berechnung 2 4 5 5 3" xfId="31885" xr:uid="{00000000-0005-0000-0000-000009220000}"/>
    <cellStyle name="Berechnung 2 4 5 6" xfId="12348" xr:uid="{00000000-0005-0000-0000-00000A220000}"/>
    <cellStyle name="Berechnung 2 4 5 7" xfId="24075" xr:uid="{00000000-0005-0000-0000-00000B220000}"/>
    <cellStyle name="Berechnung 2 4 6" xfId="1049" xr:uid="{00000000-0005-0000-0000-00000C220000}"/>
    <cellStyle name="Berechnung 2 4 6 2" xfId="2347" xr:uid="{00000000-0005-0000-0000-00000D220000}"/>
    <cellStyle name="Berechnung 2 4 6 2 2" xfId="6252" xr:uid="{00000000-0005-0000-0000-00000E220000}"/>
    <cellStyle name="Berechnung 2 4 6 2 2 2" xfId="17980" xr:uid="{00000000-0005-0000-0000-00000F220000}"/>
    <cellStyle name="Berechnung 2 4 6 2 2 3" xfId="29707" xr:uid="{00000000-0005-0000-0000-000010220000}"/>
    <cellStyle name="Berechnung 2 4 6 2 3" xfId="10157" xr:uid="{00000000-0005-0000-0000-000011220000}"/>
    <cellStyle name="Berechnung 2 4 6 2 3 2" xfId="21885" xr:uid="{00000000-0005-0000-0000-000012220000}"/>
    <cellStyle name="Berechnung 2 4 6 2 3 3" xfId="33612" xr:uid="{00000000-0005-0000-0000-000013220000}"/>
    <cellStyle name="Berechnung 2 4 6 2 4" xfId="14075" xr:uid="{00000000-0005-0000-0000-000014220000}"/>
    <cellStyle name="Berechnung 2 4 6 2 5" xfId="25802" xr:uid="{00000000-0005-0000-0000-000015220000}"/>
    <cellStyle name="Berechnung 2 4 6 3" xfId="3645" xr:uid="{00000000-0005-0000-0000-000016220000}"/>
    <cellStyle name="Berechnung 2 4 6 3 2" xfId="7550" xr:uid="{00000000-0005-0000-0000-000017220000}"/>
    <cellStyle name="Berechnung 2 4 6 3 2 2" xfId="19278" xr:uid="{00000000-0005-0000-0000-000018220000}"/>
    <cellStyle name="Berechnung 2 4 6 3 2 3" xfId="31005" xr:uid="{00000000-0005-0000-0000-000019220000}"/>
    <cellStyle name="Berechnung 2 4 6 3 3" xfId="11455" xr:uid="{00000000-0005-0000-0000-00001A220000}"/>
    <cellStyle name="Berechnung 2 4 6 3 3 2" xfId="23183" xr:uid="{00000000-0005-0000-0000-00001B220000}"/>
    <cellStyle name="Berechnung 2 4 6 3 3 3" xfId="34910" xr:uid="{00000000-0005-0000-0000-00001C220000}"/>
    <cellStyle name="Berechnung 2 4 6 3 4" xfId="15373" xr:uid="{00000000-0005-0000-0000-00001D220000}"/>
    <cellStyle name="Berechnung 2 4 6 3 5" xfId="27100" xr:uid="{00000000-0005-0000-0000-00001E220000}"/>
    <cellStyle name="Berechnung 2 4 6 4" xfId="4954" xr:uid="{00000000-0005-0000-0000-00001F220000}"/>
    <cellStyle name="Berechnung 2 4 6 4 2" xfId="16682" xr:uid="{00000000-0005-0000-0000-000020220000}"/>
    <cellStyle name="Berechnung 2 4 6 4 3" xfId="28409" xr:uid="{00000000-0005-0000-0000-000021220000}"/>
    <cellStyle name="Berechnung 2 4 6 5" xfId="8859" xr:uid="{00000000-0005-0000-0000-000022220000}"/>
    <cellStyle name="Berechnung 2 4 6 5 2" xfId="20587" xr:uid="{00000000-0005-0000-0000-000023220000}"/>
    <cellStyle name="Berechnung 2 4 6 5 3" xfId="32314" xr:uid="{00000000-0005-0000-0000-000024220000}"/>
    <cellStyle name="Berechnung 2 4 6 6" xfId="12777" xr:uid="{00000000-0005-0000-0000-000025220000}"/>
    <cellStyle name="Berechnung 2 4 6 7" xfId="24504" xr:uid="{00000000-0005-0000-0000-000026220000}"/>
    <cellStyle name="Berechnung 2 4 7" xfId="1489" xr:uid="{00000000-0005-0000-0000-000027220000}"/>
    <cellStyle name="Berechnung 2 4 7 2" xfId="5394" xr:uid="{00000000-0005-0000-0000-000028220000}"/>
    <cellStyle name="Berechnung 2 4 7 2 2" xfId="17122" xr:uid="{00000000-0005-0000-0000-000029220000}"/>
    <cellStyle name="Berechnung 2 4 7 2 3" xfId="28849" xr:uid="{00000000-0005-0000-0000-00002A220000}"/>
    <cellStyle name="Berechnung 2 4 7 3" xfId="9299" xr:uid="{00000000-0005-0000-0000-00002B220000}"/>
    <cellStyle name="Berechnung 2 4 7 3 2" xfId="21027" xr:uid="{00000000-0005-0000-0000-00002C220000}"/>
    <cellStyle name="Berechnung 2 4 7 3 3" xfId="32754" xr:uid="{00000000-0005-0000-0000-00002D220000}"/>
    <cellStyle name="Berechnung 2 4 7 4" xfId="13217" xr:uid="{00000000-0005-0000-0000-00002E220000}"/>
    <cellStyle name="Berechnung 2 4 7 5" xfId="24944" xr:uid="{00000000-0005-0000-0000-00002F220000}"/>
    <cellStyle name="Berechnung 2 4 8" xfId="2787" xr:uid="{00000000-0005-0000-0000-000030220000}"/>
    <cellStyle name="Berechnung 2 4 8 2" xfId="6692" xr:uid="{00000000-0005-0000-0000-000031220000}"/>
    <cellStyle name="Berechnung 2 4 8 2 2" xfId="18420" xr:uid="{00000000-0005-0000-0000-000032220000}"/>
    <cellStyle name="Berechnung 2 4 8 2 3" xfId="30147" xr:uid="{00000000-0005-0000-0000-000033220000}"/>
    <cellStyle name="Berechnung 2 4 8 3" xfId="10597" xr:uid="{00000000-0005-0000-0000-000034220000}"/>
    <cellStyle name="Berechnung 2 4 8 3 2" xfId="22325" xr:uid="{00000000-0005-0000-0000-000035220000}"/>
    <cellStyle name="Berechnung 2 4 8 3 3" xfId="34052" xr:uid="{00000000-0005-0000-0000-000036220000}"/>
    <cellStyle name="Berechnung 2 4 8 4" xfId="14515" xr:uid="{00000000-0005-0000-0000-000037220000}"/>
    <cellStyle name="Berechnung 2 4 8 5" xfId="26242" xr:uid="{00000000-0005-0000-0000-000038220000}"/>
    <cellStyle name="Berechnung 2 4 9" xfId="4096" xr:uid="{00000000-0005-0000-0000-000039220000}"/>
    <cellStyle name="Berechnung 2 4 9 2" xfId="15824" xr:uid="{00000000-0005-0000-0000-00003A220000}"/>
    <cellStyle name="Berechnung 2 4 9 3" xfId="27551" xr:uid="{00000000-0005-0000-0000-00003B220000}"/>
    <cellStyle name="Berechnung 2 5" xfId="218" xr:uid="{00000000-0005-0000-0000-00003C220000}"/>
    <cellStyle name="Berechnung 2 5 10" xfId="8028" xr:uid="{00000000-0005-0000-0000-00003D220000}"/>
    <cellStyle name="Berechnung 2 5 10 2" xfId="19756" xr:uid="{00000000-0005-0000-0000-00003E220000}"/>
    <cellStyle name="Berechnung 2 5 10 3" xfId="31483" xr:uid="{00000000-0005-0000-0000-00003F220000}"/>
    <cellStyle name="Berechnung 2 5 11" xfId="11946" xr:uid="{00000000-0005-0000-0000-000040220000}"/>
    <cellStyle name="Berechnung 2 5 12" xfId="23673" xr:uid="{00000000-0005-0000-0000-000041220000}"/>
    <cellStyle name="Berechnung 2 5 2" xfId="342" xr:uid="{00000000-0005-0000-0000-000042220000}"/>
    <cellStyle name="Berechnung 2 5 2 2" xfId="771" xr:uid="{00000000-0005-0000-0000-000043220000}"/>
    <cellStyle name="Berechnung 2 5 2 2 2" xfId="2069" xr:uid="{00000000-0005-0000-0000-000044220000}"/>
    <cellStyle name="Berechnung 2 5 2 2 2 2" xfId="5974" xr:uid="{00000000-0005-0000-0000-000045220000}"/>
    <cellStyle name="Berechnung 2 5 2 2 2 2 2" xfId="17702" xr:uid="{00000000-0005-0000-0000-000046220000}"/>
    <cellStyle name="Berechnung 2 5 2 2 2 2 3" xfId="29429" xr:uid="{00000000-0005-0000-0000-000047220000}"/>
    <cellStyle name="Berechnung 2 5 2 2 2 3" xfId="9879" xr:uid="{00000000-0005-0000-0000-000048220000}"/>
    <cellStyle name="Berechnung 2 5 2 2 2 3 2" xfId="21607" xr:uid="{00000000-0005-0000-0000-000049220000}"/>
    <cellStyle name="Berechnung 2 5 2 2 2 3 3" xfId="33334" xr:uid="{00000000-0005-0000-0000-00004A220000}"/>
    <cellStyle name="Berechnung 2 5 2 2 2 4" xfId="13797" xr:uid="{00000000-0005-0000-0000-00004B220000}"/>
    <cellStyle name="Berechnung 2 5 2 2 2 5" xfId="25524" xr:uid="{00000000-0005-0000-0000-00004C220000}"/>
    <cellStyle name="Berechnung 2 5 2 2 3" xfId="3367" xr:uid="{00000000-0005-0000-0000-00004D220000}"/>
    <cellStyle name="Berechnung 2 5 2 2 3 2" xfId="7272" xr:uid="{00000000-0005-0000-0000-00004E220000}"/>
    <cellStyle name="Berechnung 2 5 2 2 3 2 2" xfId="19000" xr:uid="{00000000-0005-0000-0000-00004F220000}"/>
    <cellStyle name="Berechnung 2 5 2 2 3 2 3" xfId="30727" xr:uid="{00000000-0005-0000-0000-000050220000}"/>
    <cellStyle name="Berechnung 2 5 2 2 3 3" xfId="11177" xr:uid="{00000000-0005-0000-0000-000051220000}"/>
    <cellStyle name="Berechnung 2 5 2 2 3 3 2" xfId="22905" xr:uid="{00000000-0005-0000-0000-000052220000}"/>
    <cellStyle name="Berechnung 2 5 2 2 3 3 3" xfId="34632" xr:uid="{00000000-0005-0000-0000-000053220000}"/>
    <cellStyle name="Berechnung 2 5 2 2 3 4" xfId="15095" xr:uid="{00000000-0005-0000-0000-000054220000}"/>
    <cellStyle name="Berechnung 2 5 2 2 3 5" xfId="26822" xr:uid="{00000000-0005-0000-0000-000055220000}"/>
    <cellStyle name="Berechnung 2 5 2 2 4" xfId="4676" xr:uid="{00000000-0005-0000-0000-000056220000}"/>
    <cellStyle name="Berechnung 2 5 2 2 4 2" xfId="16404" xr:uid="{00000000-0005-0000-0000-000057220000}"/>
    <cellStyle name="Berechnung 2 5 2 2 4 3" xfId="28131" xr:uid="{00000000-0005-0000-0000-000058220000}"/>
    <cellStyle name="Berechnung 2 5 2 2 5" xfId="8581" xr:uid="{00000000-0005-0000-0000-000059220000}"/>
    <cellStyle name="Berechnung 2 5 2 2 5 2" xfId="20309" xr:uid="{00000000-0005-0000-0000-00005A220000}"/>
    <cellStyle name="Berechnung 2 5 2 2 5 3" xfId="32036" xr:uid="{00000000-0005-0000-0000-00005B220000}"/>
    <cellStyle name="Berechnung 2 5 2 2 6" xfId="12499" xr:uid="{00000000-0005-0000-0000-00005C220000}"/>
    <cellStyle name="Berechnung 2 5 2 2 7" xfId="24226" xr:uid="{00000000-0005-0000-0000-00005D220000}"/>
    <cellStyle name="Berechnung 2 5 2 3" xfId="1200" xr:uid="{00000000-0005-0000-0000-00005E220000}"/>
    <cellStyle name="Berechnung 2 5 2 3 2" xfId="2498" xr:uid="{00000000-0005-0000-0000-00005F220000}"/>
    <cellStyle name="Berechnung 2 5 2 3 2 2" xfId="6403" xr:uid="{00000000-0005-0000-0000-000060220000}"/>
    <cellStyle name="Berechnung 2 5 2 3 2 2 2" xfId="18131" xr:uid="{00000000-0005-0000-0000-000061220000}"/>
    <cellStyle name="Berechnung 2 5 2 3 2 2 3" xfId="29858" xr:uid="{00000000-0005-0000-0000-000062220000}"/>
    <cellStyle name="Berechnung 2 5 2 3 2 3" xfId="10308" xr:uid="{00000000-0005-0000-0000-000063220000}"/>
    <cellStyle name="Berechnung 2 5 2 3 2 3 2" xfId="22036" xr:uid="{00000000-0005-0000-0000-000064220000}"/>
    <cellStyle name="Berechnung 2 5 2 3 2 3 3" xfId="33763" xr:uid="{00000000-0005-0000-0000-000065220000}"/>
    <cellStyle name="Berechnung 2 5 2 3 2 4" xfId="14226" xr:uid="{00000000-0005-0000-0000-000066220000}"/>
    <cellStyle name="Berechnung 2 5 2 3 2 5" xfId="25953" xr:uid="{00000000-0005-0000-0000-000067220000}"/>
    <cellStyle name="Berechnung 2 5 2 3 3" xfId="3796" xr:uid="{00000000-0005-0000-0000-000068220000}"/>
    <cellStyle name="Berechnung 2 5 2 3 3 2" xfId="7701" xr:uid="{00000000-0005-0000-0000-000069220000}"/>
    <cellStyle name="Berechnung 2 5 2 3 3 2 2" xfId="19429" xr:uid="{00000000-0005-0000-0000-00006A220000}"/>
    <cellStyle name="Berechnung 2 5 2 3 3 2 3" xfId="31156" xr:uid="{00000000-0005-0000-0000-00006B220000}"/>
    <cellStyle name="Berechnung 2 5 2 3 3 3" xfId="11606" xr:uid="{00000000-0005-0000-0000-00006C220000}"/>
    <cellStyle name="Berechnung 2 5 2 3 3 3 2" xfId="23334" xr:uid="{00000000-0005-0000-0000-00006D220000}"/>
    <cellStyle name="Berechnung 2 5 2 3 3 3 3" xfId="35061" xr:uid="{00000000-0005-0000-0000-00006E220000}"/>
    <cellStyle name="Berechnung 2 5 2 3 3 4" xfId="15524" xr:uid="{00000000-0005-0000-0000-00006F220000}"/>
    <cellStyle name="Berechnung 2 5 2 3 3 5" xfId="27251" xr:uid="{00000000-0005-0000-0000-000070220000}"/>
    <cellStyle name="Berechnung 2 5 2 3 4" xfId="5105" xr:uid="{00000000-0005-0000-0000-000071220000}"/>
    <cellStyle name="Berechnung 2 5 2 3 4 2" xfId="16833" xr:uid="{00000000-0005-0000-0000-000072220000}"/>
    <cellStyle name="Berechnung 2 5 2 3 4 3" xfId="28560" xr:uid="{00000000-0005-0000-0000-000073220000}"/>
    <cellStyle name="Berechnung 2 5 2 3 5" xfId="9010" xr:uid="{00000000-0005-0000-0000-000074220000}"/>
    <cellStyle name="Berechnung 2 5 2 3 5 2" xfId="20738" xr:uid="{00000000-0005-0000-0000-000075220000}"/>
    <cellStyle name="Berechnung 2 5 2 3 5 3" xfId="32465" xr:uid="{00000000-0005-0000-0000-000076220000}"/>
    <cellStyle name="Berechnung 2 5 2 3 6" xfId="12928" xr:uid="{00000000-0005-0000-0000-000077220000}"/>
    <cellStyle name="Berechnung 2 5 2 3 7" xfId="24655" xr:uid="{00000000-0005-0000-0000-000078220000}"/>
    <cellStyle name="Berechnung 2 5 2 4" xfId="1640" xr:uid="{00000000-0005-0000-0000-000079220000}"/>
    <cellStyle name="Berechnung 2 5 2 4 2" xfId="5545" xr:uid="{00000000-0005-0000-0000-00007A220000}"/>
    <cellStyle name="Berechnung 2 5 2 4 2 2" xfId="17273" xr:uid="{00000000-0005-0000-0000-00007B220000}"/>
    <cellStyle name="Berechnung 2 5 2 4 2 3" xfId="29000" xr:uid="{00000000-0005-0000-0000-00007C220000}"/>
    <cellStyle name="Berechnung 2 5 2 4 3" xfId="9450" xr:uid="{00000000-0005-0000-0000-00007D220000}"/>
    <cellStyle name="Berechnung 2 5 2 4 3 2" xfId="21178" xr:uid="{00000000-0005-0000-0000-00007E220000}"/>
    <cellStyle name="Berechnung 2 5 2 4 3 3" xfId="32905" xr:uid="{00000000-0005-0000-0000-00007F220000}"/>
    <cellStyle name="Berechnung 2 5 2 4 4" xfId="13368" xr:uid="{00000000-0005-0000-0000-000080220000}"/>
    <cellStyle name="Berechnung 2 5 2 4 5" xfId="25095" xr:uid="{00000000-0005-0000-0000-000081220000}"/>
    <cellStyle name="Berechnung 2 5 2 5" xfId="2938" xr:uid="{00000000-0005-0000-0000-000082220000}"/>
    <cellStyle name="Berechnung 2 5 2 5 2" xfId="6843" xr:uid="{00000000-0005-0000-0000-000083220000}"/>
    <cellStyle name="Berechnung 2 5 2 5 2 2" xfId="18571" xr:uid="{00000000-0005-0000-0000-000084220000}"/>
    <cellStyle name="Berechnung 2 5 2 5 2 3" xfId="30298" xr:uid="{00000000-0005-0000-0000-000085220000}"/>
    <cellStyle name="Berechnung 2 5 2 5 3" xfId="10748" xr:uid="{00000000-0005-0000-0000-000086220000}"/>
    <cellStyle name="Berechnung 2 5 2 5 3 2" xfId="22476" xr:uid="{00000000-0005-0000-0000-000087220000}"/>
    <cellStyle name="Berechnung 2 5 2 5 3 3" xfId="34203" xr:uid="{00000000-0005-0000-0000-000088220000}"/>
    <cellStyle name="Berechnung 2 5 2 5 4" xfId="14666" xr:uid="{00000000-0005-0000-0000-000089220000}"/>
    <cellStyle name="Berechnung 2 5 2 5 5" xfId="26393" xr:uid="{00000000-0005-0000-0000-00008A220000}"/>
    <cellStyle name="Berechnung 2 5 2 6" xfId="4247" xr:uid="{00000000-0005-0000-0000-00008B220000}"/>
    <cellStyle name="Berechnung 2 5 2 6 2" xfId="15975" xr:uid="{00000000-0005-0000-0000-00008C220000}"/>
    <cellStyle name="Berechnung 2 5 2 6 3" xfId="27702" xr:uid="{00000000-0005-0000-0000-00008D220000}"/>
    <cellStyle name="Berechnung 2 5 2 7" xfId="8152" xr:uid="{00000000-0005-0000-0000-00008E220000}"/>
    <cellStyle name="Berechnung 2 5 2 7 2" xfId="19880" xr:uid="{00000000-0005-0000-0000-00008F220000}"/>
    <cellStyle name="Berechnung 2 5 2 7 3" xfId="31607" xr:uid="{00000000-0005-0000-0000-000090220000}"/>
    <cellStyle name="Berechnung 2 5 2 8" xfId="12070" xr:uid="{00000000-0005-0000-0000-000091220000}"/>
    <cellStyle name="Berechnung 2 5 2 9" xfId="23797" xr:uid="{00000000-0005-0000-0000-000092220000}"/>
    <cellStyle name="Berechnung 2 5 3" xfId="441" xr:uid="{00000000-0005-0000-0000-000093220000}"/>
    <cellStyle name="Berechnung 2 5 3 2" xfId="870" xr:uid="{00000000-0005-0000-0000-000094220000}"/>
    <cellStyle name="Berechnung 2 5 3 2 2" xfId="2168" xr:uid="{00000000-0005-0000-0000-000095220000}"/>
    <cellStyle name="Berechnung 2 5 3 2 2 2" xfId="6073" xr:uid="{00000000-0005-0000-0000-000096220000}"/>
    <cellStyle name="Berechnung 2 5 3 2 2 2 2" xfId="17801" xr:uid="{00000000-0005-0000-0000-000097220000}"/>
    <cellStyle name="Berechnung 2 5 3 2 2 2 3" xfId="29528" xr:uid="{00000000-0005-0000-0000-000098220000}"/>
    <cellStyle name="Berechnung 2 5 3 2 2 3" xfId="9978" xr:uid="{00000000-0005-0000-0000-000099220000}"/>
    <cellStyle name="Berechnung 2 5 3 2 2 3 2" xfId="21706" xr:uid="{00000000-0005-0000-0000-00009A220000}"/>
    <cellStyle name="Berechnung 2 5 3 2 2 3 3" xfId="33433" xr:uid="{00000000-0005-0000-0000-00009B220000}"/>
    <cellStyle name="Berechnung 2 5 3 2 2 4" xfId="13896" xr:uid="{00000000-0005-0000-0000-00009C220000}"/>
    <cellStyle name="Berechnung 2 5 3 2 2 5" xfId="25623" xr:uid="{00000000-0005-0000-0000-00009D220000}"/>
    <cellStyle name="Berechnung 2 5 3 2 3" xfId="3466" xr:uid="{00000000-0005-0000-0000-00009E220000}"/>
    <cellStyle name="Berechnung 2 5 3 2 3 2" xfId="7371" xr:uid="{00000000-0005-0000-0000-00009F220000}"/>
    <cellStyle name="Berechnung 2 5 3 2 3 2 2" xfId="19099" xr:uid="{00000000-0005-0000-0000-0000A0220000}"/>
    <cellStyle name="Berechnung 2 5 3 2 3 2 3" xfId="30826" xr:uid="{00000000-0005-0000-0000-0000A1220000}"/>
    <cellStyle name="Berechnung 2 5 3 2 3 3" xfId="11276" xr:uid="{00000000-0005-0000-0000-0000A2220000}"/>
    <cellStyle name="Berechnung 2 5 3 2 3 3 2" xfId="23004" xr:uid="{00000000-0005-0000-0000-0000A3220000}"/>
    <cellStyle name="Berechnung 2 5 3 2 3 3 3" xfId="34731" xr:uid="{00000000-0005-0000-0000-0000A4220000}"/>
    <cellStyle name="Berechnung 2 5 3 2 3 4" xfId="15194" xr:uid="{00000000-0005-0000-0000-0000A5220000}"/>
    <cellStyle name="Berechnung 2 5 3 2 3 5" xfId="26921" xr:uid="{00000000-0005-0000-0000-0000A6220000}"/>
    <cellStyle name="Berechnung 2 5 3 2 4" xfId="4775" xr:uid="{00000000-0005-0000-0000-0000A7220000}"/>
    <cellStyle name="Berechnung 2 5 3 2 4 2" xfId="16503" xr:uid="{00000000-0005-0000-0000-0000A8220000}"/>
    <cellStyle name="Berechnung 2 5 3 2 4 3" xfId="28230" xr:uid="{00000000-0005-0000-0000-0000A9220000}"/>
    <cellStyle name="Berechnung 2 5 3 2 5" xfId="8680" xr:uid="{00000000-0005-0000-0000-0000AA220000}"/>
    <cellStyle name="Berechnung 2 5 3 2 5 2" xfId="20408" xr:uid="{00000000-0005-0000-0000-0000AB220000}"/>
    <cellStyle name="Berechnung 2 5 3 2 5 3" xfId="32135" xr:uid="{00000000-0005-0000-0000-0000AC220000}"/>
    <cellStyle name="Berechnung 2 5 3 2 6" xfId="12598" xr:uid="{00000000-0005-0000-0000-0000AD220000}"/>
    <cellStyle name="Berechnung 2 5 3 2 7" xfId="24325" xr:uid="{00000000-0005-0000-0000-0000AE220000}"/>
    <cellStyle name="Berechnung 2 5 3 3" xfId="1299" xr:uid="{00000000-0005-0000-0000-0000AF220000}"/>
    <cellStyle name="Berechnung 2 5 3 3 2" xfId="2597" xr:uid="{00000000-0005-0000-0000-0000B0220000}"/>
    <cellStyle name="Berechnung 2 5 3 3 2 2" xfId="6502" xr:uid="{00000000-0005-0000-0000-0000B1220000}"/>
    <cellStyle name="Berechnung 2 5 3 3 2 2 2" xfId="18230" xr:uid="{00000000-0005-0000-0000-0000B2220000}"/>
    <cellStyle name="Berechnung 2 5 3 3 2 2 3" xfId="29957" xr:uid="{00000000-0005-0000-0000-0000B3220000}"/>
    <cellStyle name="Berechnung 2 5 3 3 2 3" xfId="10407" xr:uid="{00000000-0005-0000-0000-0000B4220000}"/>
    <cellStyle name="Berechnung 2 5 3 3 2 3 2" xfId="22135" xr:uid="{00000000-0005-0000-0000-0000B5220000}"/>
    <cellStyle name="Berechnung 2 5 3 3 2 3 3" xfId="33862" xr:uid="{00000000-0005-0000-0000-0000B6220000}"/>
    <cellStyle name="Berechnung 2 5 3 3 2 4" xfId="14325" xr:uid="{00000000-0005-0000-0000-0000B7220000}"/>
    <cellStyle name="Berechnung 2 5 3 3 2 5" xfId="26052" xr:uid="{00000000-0005-0000-0000-0000B8220000}"/>
    <cellStyle name="Berechnung 2 5 3 3 3" xfId="3895" xr:uid="{00000000-0005-0000-0000-0000B9220000}"/>
    <cellStyle name="Berechnung 2 5 3 3 3 2" xfId="7800" xr:uid="{00000000-0005-0000-0000-0000BA220000}"/>
    <cellStyle name="Berechnung 2 5 3 3 3 2 2" xfId="19528" xr:uid="{00000000-0005-0000-0000-0000BB220000}"/>
    <cellStyle name="Berechnung 2 5 3 3 3 2 3" xfId="31255" xr:uid="{00000000-0005-0000-0000-0000BC220000}"/>
    <cellStyle name="Berechnung 2 5 3 3 3 3" xfId="11705" xr:uid="{00000000-0005-0000-0000-0000BD220000}"/>
    <cellStyle name="Berechnung 2 5 3 3 3 3 2" xfId="23433" xr:uid="{00000000-0005-0000-0000-0000BE220000}"/>
    <cellStyle name="Berechnung 2 5 3 3 3 3 3" xfId="35160" xr:uid="{00000000-0005-0000-0000-0000BF220000}"/>
    <cellStyle name="Berechnung 2 5 3 3 3 4" xfId="15623" xr:uid="{00000000-0005-0000-0000-0000C0220000}"/>
    <cellStyle name="Berechnung 2 5 3 3 3 5" xfId="27350" xr:uid="{00000000-0005-0000-0000-0000C1220000}"/>
    <cellStyle name="Berechnung 2 5 3 3 4" xfId="5204" xr:uid="{00000000-0005-0000-0000-0000C2220000}"/>
    <cellStyle name="Berechnung 2 5 3 3 4 2" xfId="16932" xr:uid="{00000000-0005-0000-0000-0000C3220000}"/>
    <cellStyle name="Berechnung 2 5 3 3 4 3" xfId="28659" xr:uid="{00000000-0005-0000-0000-0000C4220000}"/>
    <cellStyle name="Berechnung 2 5 3 3 5" xfId="9109" xr:uid="{00000000-0005-0000-0000-0000C5220000}"/>
    <cellStyle name="Berechnung 2 5 3 3 5 2" xfId="20837" xr:uid="{00000000-0005-0000-0000-0000C6220000}"/>
    <cellStyle name="Berechnung 2 5 3 3 5 3" xfId="32564" xr:uid="{00000000-0005-0000-0000-0000C7220000}"/>
    <cellStyle name="Berechnung 2 5 3 3 6" xfId="13027" xr:uid="{00000000-0005-0000-0000-0000C8220000}"/>
    <cellStyle name="Berechnung 2 5 3 3 7" xfId="24754" xr:uid="{00000000-0005-0000-0000-0000C9220000}"/>
    <cellStyle name="Berechnung 2 5 3 4" xfId="1739" xr:uid="{00000000-0005-0000-0000-0000CA220000}"/>
    <cellStyle name="Berechnung 2 5 3 4 2" xfId="5644" xr:uid="{00000000-0005-0000-0000-0000CB220000}"/>
    <cellStyle name="Berechnung 2 5 3 4 2 2" xfId="17372" xr:uid="{00000000-0005-0000-0000-0000CC220000}"/>
    <cellStyle name="Berechnung 2 5 3 4 2 3" xfId="29099" xr:uid="{00000000-0005-0000-0000-0000CD220000}"/>
    <cellStyle name="Berechnung 2 5 3 4 3" xfId="9549" xr:uid="{00000000-0005-0000-0000-0000CE220000}"/>
    <cellStyle name="Berechnung 2 5 3 4 3 2" xfId="21277" xr:uid="{00000000-0005-0000-0000-0000CF220000}"/>
    <cellStyle name="Berechnung 2 5 3 4 3 3" xfId="33004" xr:uid="{00000000-0005-0000-0000-0000D0220000}"/>
    <cellStyle name="Berechnung 2 5 3 4 4" xfId="13467" xr:uid="{00000000-0005-0000-0000-0000D1220000}"/>
    <cellStyle name="Berechnung 2 5 3 4 5" xfId="25194" xr:uid="{00000000-0005-0000-0000-0000D2220000}"/>
    <cellStyle name="Berechnung 2 5 3 5" xfId="3037" xr:uid="{00000000-0005-0000-0000-0000D3220000}"/>
    <cellStyle name="Berechnung 2 5 3 5 2" xfId="6942" xr:uid="{00000000-0005-0000-0000-0000D4220000}"/>
    <cellStyle name="Berechnung 2 5 3 5 2 2" xfId="18670" xr:uid="{00000000-0005-0000-0000-0000D5220000}"/>
    <cellStyle name="Berechnung 2 5 3 5 2 3" xfId="30397" xr:uid="{00000000-0005-0000-0000-0000D6220000}"/>
    <cellStyle name="Berechnung 2 5 3 5 3" xfId="10847" xr:uid="{00000000-0005-0000-0000-0000D7220000}"/>
    <cellStyle name="Berechnung 2 5 3 5 3 2" xfId="22575" xr:uid="{00000000-0005-0000-0000-0000D8220000}"/>
    <cellStyle name="Berechnung 2 5 3 5 3 3" xfId="34302" xr:uid="{00000000-0005-0000-0000-0000D9220000}"/>
    <cellStyle name="Berechnung 2 5 3 5 4" xfId="14765" xr:uid="{00000000-0005-0000-0000-0000DA220000}"/>
    <cellStyle name="Berechnung 2 5 3 5 5" xfId="26492" xr:uid="{00000000-0005-0000-0000-0000DB220000}"/>
    <cellStyle name="Berechnung 2 5 3 6" xfId="4346" xr:uid="{00000000-0005-0000-0000-0000DC220000}"/>
    <cellStyle name="Berechnung 2 5 3 6 2" xfId="16074" xr:uid="{00000000-0005-0000-0000-0000DD220000}"/>
    <cellStyle name="Berechnung 2 5 3 6 3" xfId="27801" xr:uid="{00000000-0005-0000-0000-0000DE220000}"/>
    <cellStyle name="Berechnung 2 5 3 7" xfId="8251" xr:uid="{00000000-0005-0000-0000-0000DF220000}"/>
    <cellStyle name="Berechnung 2 5 3 7 2" xfId="19979" xr:uid="{00000000-0005-0000-0000-0000E0220000}"/>
    <cellStyle name="Berechnung 2 5 3 7 3" xfId="31706" xr:uid="{00000000-0005-0000-0000-0000E1220000}"/>
    <cellStyle name="Berechnung 2 5 3 8" xfId="12169" xr:uid="{00000000-0005-0000-0000-0000E2220000}"/>
    <cellStyle name="Berechnung 2 5 3 9" xfId="23896" xr:uid="{00000000-0005-0000-0000-0000E3220000}"/>
    <cellStyle name="Berechnung 2 5 4" xfId="540" xr:uid="{00000000-0005-0000-0000-0000E4220000}"/>
    <cellStyle name="Berechnung 2 5 4 2" xfId="969" xr:uid="{00000000-0005-0000-0000-0000E5220000}"/>
    <cellStyle name="Berechnung 2 5 4 2 2" xfId="2267" xr:uid="{00000000-0005-0000-0000-0000E6220000}"/>
    <cellStyle name="Berechnung 2 5 4 2 2 2" xfId="6172" xr:uid="{00000000-0005-0000-0000-0000E7220000}"/>
    <cellStyle name="Berechnung 2 5 4 2 2 2 2" xfId="17900" xr:uid="{00000000-0005-0000-0000-0000E8220000}"/>
    <cellStyle name="Berechnung 2 5 4 2 2 2 3" xfId="29627" xr:uid="{00000000-0005-0000-0000-0000E9220000}"/>
    <cellStyle name="Berechnung 2 5 4 2 2 3" xfId="10077" xr:uid="{00000000-0005-0000-0000-0000EA220000}"/>
    <cellStyle name="Berechnung 2 5 4 2 2 3 2" xfId="21805" xr:uid="{00000000-0005-0000-0000-0000EB220000}"/>
    <cellStyle name="Berechnung 2 5 4 2 2 3 3" xfId="33532" xr:uid="{00000000-0005-0000-0000-0000EC220000}"/>
    <cellStyle name="Berechnung 2 5 4 2 2 4" xfId="13995" xr:uid="{00000000-0005-0000-0000-0000ED220000}"/>
    <cellStyle name="Berechnung 2 5 4 2 2 5" xfId="25722" xr:uid="{00000000-0005-0000-0000-0000EE220000}"/>
    <cellStyle name="Berechnung 2 5 4 2 3" xfId="3565" xr:uid="{00000000-0005-0000-0000-0000EF220000}"/>
    <cellStyle name="Berechnung 2 5 4 2 3 2" xfId="7470" xr:uid="{00000000-0005-0000-0000-0000F0220000}"/>
    <cellStyle name="Berechnung 2 5 4 2 3 2 2" xfId="19198" xr:uid="{00000000-0005-0000-0000-0000F1220000}"/>
    <cellStyle name="Berechnung 2 5 4 2 3 2 3" xfId="30925" xr:uid="{00000000-0005-0000-0000-0000F2220000}"/>
    <cellStyle name="Berechnung 2 5 4 2 3 3" xfId="11375" xr:uid="{00000000-0005-0000-0000-0000F3220000}"/>
    <cellStyle name="Berechnung 2 5 4 2 3 3 2" xfId="23103" xr:uid="{00000000-0005-0000-0000-0000F4220000}"/>
    <cellStyle name="Berechnung 2 5 4 2 3 3 3" xfId="34830" xr:uid="{00000000-0005-0000-0000-0000F5220000}"/>
    <cellStyle name="Berechnung 2 5 4 2 3 4" xfId="15293" xr:uid="{00000000-0005-0000-0000-0000F6220000}"/>
    <cellStyle name="Berechnung 2 5 4 2 3 5" xfId="27020" xr:uid="{00000000-0005-0000-0000-0000F7220000}"/>
    <cellStyle name="Berechnung 2 5 4 2 4" xfId="4874" xr:uid="{00000000-0005-0000-0000-0000F8220000}"/>
    <cellStyle name="Berechnung 2 5 4 2 4 2" xfId="16602" xr:uid="{00000000-0005-0000-0000-0000F9220000}"/>
    <cellStyle name="Berechnung 2 5 4 2 4 3" xfId="28329" xr:uid="{00000000-0005-0000-0000-0000FA220000}"/>
    <cellStyle name="Berechnung 2 5 4 2 5" xfId="8779" xr:uid="{00000000-0005-0000-0000-0000FB220000}"/>
    <cellStyle name="Berechnung 2 5 4 2 5 2" xfId="20507" xr:uid="{00000000-0005-0000-0000-0000FC220000}"/>
    <cellStyle name="Berechnung 2 5 4 2 5 3" xfId="32234" xr:uid="{00000000-0005-0000-0000-0000FD220000}"/>
    <cellStyle name="Berechnung 2 5 4 2 6" xfId="12697" xr:uid="{00000000-0005-0000-0000-0000FE220000}"/>
    <cellStyle name="Berechnung 2 5 4 2 7" xfId="24424" xr:uid="{00000000-0005-0000-0000-0000FF220000}"/>
    <cellStyle name="Berechnung 2 5 4 3" xfId="1398" xr:uid="{00000000-0005-0000-0000-000000230000}"/>
    <cellStyle name="Berechnung 2 5 4 3 2" xfId="2696" xr:uid="{00000000-0005-0000-0000-000001230000}"/>
    <cellStyle name="Berechnung 2 5 4 3 2 2" xfId="6601" xr:uid="{00000000-0005-0000-0000-000002230000}"/>
    <cellStyle name="Berechnung 2 5 4 3 2 2 2" xfId="18329" xr:uid="{00000000-0005-0000-0000-000003230000}"/>
    <cellStyle name="Berechnung 2 5 4 3 2 2 3" xfId="30056" xr:uid="{00000000-0005-0000-0000-000004230000}"/>
    <cellStyle name="Berechnung 2 5 4 3 2 3" xfId="10506" xr:uid="{00000000-0005-0000-0000-000005230000}"/>
    <cellStyle name="Berechnung 2 5 4 3 2 3 2" xfId="22234" xr:uid="{00000000-0005-0000-0000-000006230000}"/>
    <cellStyle name="Berechnung 2 5 4 3 2 3 3" xfId="33961" xr:uid="{00000000-0005-0000-0000-000007230000}"/>
    <cellStyle name="Berechnung 2 5 4 3 2 4" xfId="14424" xr:uid="{00000000-0005-0000-0000-000008230000}"/>
    <cellStyle name="Berechnung 2 5 4 3 2 5" xfId="26151" xr:uid="{00000000-0005-0000-0000-000009230000}"/>
    <cellStyle name="Berechnung 2 5 4 3 3" xfId="3994" xr:uid="{00000000-0005-0000-0000-00000A230000}"/>
    <cellStyle name="Berechnung 2 5 4 3 3 2" xfId="7899" xr:uid="{00000000-0005-0000-0000-00000B230000}"/>
    <cellStyle name="Berechnung 2 5 4 3 3 2 2" xfId="19627" xr:uid="{00000000-0005-0000-0000-00000C230000}"/>
    <cellStyle name="Berechnung 2 5 4 3 3 2 3" xfId="31354" xr:uid="{00000000-0005-0000-0000-00000D230000}"/>
    <cellStyle name="Berechnung 2 5 4 3 3 3" xfId="11804" xr:uid="{00000000-0005-0000-0000-00000E230000}"/>
    <cellStyle name="Berechnung 2 5 4 3 3 3 2" xfId="23532" xr:uid="{00000000-0005-0000-0000-00000F230000}"/>
    <cellStyle name="Berechnung 2 5 4 3 3 3 3" xfId="35259" xr:uid="{00000000-0005-0000-0000-000010230000}"/>
    <cellStyle name="Berechnung 2 5 4 3 3 4" xfId="15722" xr:uid="{00000000-0005-0000-0000-000011230000}"/>
    <cellStyle name="Berechnung 2 5 4 3 3 5" xfId="27449" xr:uid="{00000000-0005-0000-0000-000012230000}"/>
    <cellStyle name="Berechnung 2 5 4 3 4" xfId="5303" xr:uid="{00000000-0005-0000-0000-000013230000}"/>
    <cellStyle name="Berechnung 2 5 4 3 4 2" xfId="17031" xr:uid="{00000000-0005-0000-0000-000014230000}"/>
    <cellStyle name="Berechnung 2 5 4 3 4 3" xfId="28758" xr:uid="{00000000-0005-0000-0000-000015230000}"/>
    <cellStyle name="Berechnung 2 5 4 3 5" xfId="9208" xr:uid="{00000000-0005-0000-0000-000016230000}"/>
    <cellStyle name="Berechnung 2 5 4 3 5 2" xfId="20936" xr:uid="{00000000-0005-0000-0000-000017230000}"/>
    <cellStyle name="Berechnung 2 5 4 3 5 3" xfId="32663" xr:uid="{00000000-0005-0000-0000-000018230000}"/>
    <cellStyle name="Berechnung 2 5 4 3 6" xfId="13126" xr:uid="{00000000-0005-0000-0000-000019230000}"/>
    <cellStyle name="Berechnung 2 5 4 3 7" xfId="24853" xr:uid="{00000000-0005-0000-0000-00001A230000}"/>
    <cellStyle name="Berechnung 2 5 4 4" xfId="1838" xr:uid="{00000000-0005-0000-0000-00001B230000}"/>
    <cellStyle name="Berechnung 2 5 4 4 2" xfId="5743" xr:uid="{00000000-0005-0000-0000-00001C230000}"/>
    <cellStyle name="Berechnung 2 5 4 4 2 2" xfId="17471" xr:uid="{00000000-0005-0000-0000-00001D230000}"/>
    <cellStyle name="Berechnung 2 5 4 4 2 3" xfId="29198" xr:uid="{00000000-0005-0000-0000-00001E230000}"/>
    <cellStyle name="Berechnung 2 5 4 4 3" xfId="9648" xr:uid="{00000000-0005-0000-0000-00001F230000}"/>
    <cellStyle name="Berechnung 2 5 4 4 3 2" xfId="21376" xr:uid="{00000000-0005-0000-0000-000020230000}"/>
    <cellStyle name="Berechnung 2 5 4 4 3 3" xfId="33103" xr:uid="{00000000-0005-0000-0000-000021230000}"/>
    <cellStyle name="Berechnung 2 5 4 4 4" xfId="13566" xr:uid="{00000000-0005-0000-0000-000022230000}"/>
    <cellStyle name="Berechnung 2 5 4 4 5" xfId="25293" xr:uid="{00000000-0005-0000-0000-000023230000}"/>
    <cellStyle name="Berechnung 2 5 4 5" xfId="3136" xr:uid="{00000000-0005-0000-0000-000024230000}"/>
    <cellStyle name="Berechnung 2 5 4 5 2" xfId="7041" xr:uid="{00000000-0005-0000-0000-000025230000}"/>
    <cellStyle name="Berechnung 2 5 4 5 2 2" xfId="18769" xr:uid="{00000000-0005-0000-0000-000026230000}"/>
    <cellStyle name="Berechnung 2 5 4 5 2 3" xfId="30496" xr:uid="{00000000-0005-0000-0000-000027230000}"/>
    <cellStyle name="Berechnung 2 5 4 5 3" xfId="10946" xr:uid="{00000000-0005-0000-0000-000028230000}"/>
    <cellStyle name="Berechnung 2 5 4 5 3 2" xfId="22674" xr:uid="{00000000-0005-0000-0000-000029230000}"/>
    <cellStyle name="Berechnung 2 5 4 5 3 3" xfId="34401" xr:uid="{00000000-0005-0000-0000-00002A230000}"/>
    <cellStyle name="Berechnung 2 5 4 5 4" xfId="14864" xr:uid="{00000000-0005-0000-0000-00002B230000}"/>
    <cellStyle name="Berechnung 2 5 4 5 5" xfId="26591" xr:uid="{00000000-0005-0000-0000-00002C230000}"/>
    <cellStyle name="Berechnung 2 5 4 6" xfId="4445" xr:uid="{00000000-0005-0000-0000-00002D230000}"/>
    <cellStyle name="Berechnung 2 5 4 6 2" xfId="16173" xr:uid="{00000000-0005-0000-0000-00002E230000}"/>
    <cellStyle name="Berechnung 2 5 4 6 3" xfId="27900" xr:uid="{00000000-0005-0000-0000-00002F230000}"/>
    <cellStyle name="Berechnung 2 5 4 7" xfId="8350" xr:uid="{00000000-0005-0000-0000-000030230000}"/>
    <cellStyle name="Berechnung 2 5 4 7 2" xfId="20078" xr:uid="{00000000-0005-0000-0000-000031230000}"/>
    <cellStyle name="Berechnung 2 5 4 7 3" xfId="31805" xr:uid="{00000000-0005-0000-0000-000032230000}"/>
    <cellStyle name="Berechnung 2 5 4 8" xfId="12268" xr:uid="{00000000-0005-0000-0000-000033230000}"/>
    <cellStyle name="Berechnung 2 5 4 9" xfId="23995" xr:uid="{00000000-0005-0000-0000-000034230000}"/>
    <cellStyle name="Berechnung 2 5 5" xfId="647" xr:uid="{00000000-0005-0000-0000-000035230000}"/>
    <cellStyle name="Berechnung 2 5 5 2" xfId="1945" xr:uid="{00000000-0005-0000-0000-000036230000}"/>
    <cellStyle name="Berechnung 2 5 5 2 2" xfId="5850" xr:uid="{00000000-0005-0000-0000-000037230000}"/>
    <cellStyle name="Berechnung 2 5 5 2 2 2" xfId="17578" xr:uid="{00000000-0005-0000-0000-000038230000}"/>
    <cellStyle name="Berechnung 2 5 5 2 2 3" xfId="29305" xr:uid="{00000000-0005-0000-0000-000039230000}"/>
    <cellStyle name="Berechnung 2 5 5 2 3" xfId="9755" xr:uid="{00000000-0005-0000-0000-00003A230000}"/>
    <cellStyle name="Berechnung 2 5 5 2 3 2" xfId="21483" xr:uid="{00000000-0005-0000-0000-00003B230000}"/>
    <cellStyle name="Berechnung 2 5 5 2 3 3" xfId="33210" xr:uid="{00000000-0005-0000-0000-00003C230000}"/>
    <cellStyle name="Berechnung 2 5 5 2 4" xfId="13673" xr:uid="{00000000-0005-0000-0000-00003D230000}"/>
    <cellStyle name="Berechnung 2 5 5 2 5" xfId="25400" xr:uid="{00000000-0005-0000-0000-00003E230000}"/>
    <cellStyle name="Berechnung 2 5 5 3" xfId="3243" xr:uid="{00000000-0005-0000-0000-00003F230000}"/>
    <cellStyle name="Berechnung 2 5 5 3 2" xfId="7148" xr:uid="{00000000-0005-0000-0000-000040230000}"/>
    <cellStyle name="Berechnung 2 5 5 3 2 2" xfId="18876" xr:uid="{00000000-0005-0000-0000-000041230000}"/>
    <cellStyle name="Berechnung 2 5 5 3 2 3" xfId="30603" xr:uid="{00000000-0005-0000-0000-000042230000}"/>
    <cellStyle name="Berechnung 2 5 5 3 3" xfId="11053" xr:uid="{00000000-0005-0000-0000-000043230000}"/>
    <cellStyle name="Berechnung 2 5 5 3 3 2" xfId="22781" xr:uid="{00000000-0005-0000-0000-000044230000}"/>
    <cellStyle name="Berechnung 2 5 5 3 3 3" xfId="34508" xr:uid="{00000000-0005-0000-0000-000045230000}"/>
    <cellStyle name="Berechnung 2 5 5 3 4" xfId="14971" xr:uid="{00000000-0005-0000-0000-000046230000}"/>
    <cellStyle name="Berechnung 2 5 5 3 5" xfId="26698" xr:uid="{00000000-0005-0000-0000-000047230000}"/>
    <cellStyle name="Berechnung 2 5 5 4" xfId="4552" xr:uid="{00000000-0005-0000-0000-000048230000}"/>
    <cellStyle name="Berechnung 2 5 5 4 2" xfId="16280" xr:uid="{00000000-0005-0000-0000-000049230000}"/>
    <cellStyle name="Berechnung 2 5 5 4 3" xfId="28007" xr:uid="{00000000-0005-0000-0000-00004A230000}"/>
    <cellStyle name="Berechnung 2 5 5 5" xfId="8457" xr:uid="{00000000-0005-0000-0000-00004B230000}"/>
    <cellStyle name="Berechnung 2 5 5 5 2" xfId="20185" xr:uid="{00000000-0005-0000-0000-00004C230000}"/>
    <cellStyle name="Berechnung 2 5 5 5 3" xfId="31912" xr:uid="{00000000-0005-0000-0000-00004D230000}"/>
    <cellStyle name="Berechnung 2 5 5 6" xfId="12375" xr:uid="{00000000-0005-0000-0000-00004E230000}"/>
    <cellStyle name="Berechnung 2 5 5 7" xfId="24102" xr:uid="{00000000-0005-0000-0000-00004F230000}"/>
    <cellStyle name="Berechnung 2 5 6" xfId="1076" xr:uid="{00000000-0005-0000-0000-000050230000}"/>
    <cellStyle name="Berechnung 2 5 6 2" xfId="2374" xr:uid="{00000000-0005-0000-0000-000051230000}"/>
    <cellStyle name="Berechnung 2 5 6 2 2" xfId="6279" xr:uid="{00000000-0005-0000-0000-000052230000}"/>
    <cellStyle name="Berechnung 2 5 6 2 2 2" xfId="18007" xr:uid="{00000000-0005-0000-0000-000053230000}"/>
    <cellStyle name="Berechnung 2 5 6 2 2 3" xfId="29734" xr:uid="{00000000-0005-0000-0000-000054230000}"/>
    <cellStyle name="Berechnung 2 5 6 2 3" xfId="10184" xr:uid="{00000000-0005-0000-0000-000055230000}"/>
    <cellStyle name="Berechnung 2 5 6 2 3 2" xfId="21912" xr:uid="{00000000-0005-0000-0000-000056230000}"/>
    <cellStyle name="Berechnung 2 5 6 2 3 3" xfId="33639" xr:uid="{00000000-0005-0000-0000-000057230000}"/>
    <cellStyle name="Berechnung 2 5 6 2 4" xfId="14102" xr:uid="{00000000-0005-0000-0000-000058230000}"/>
    <cellStyle name="Berechnung 2 5 6 2 5" xfId="25829" xr:uid="{00000000-0005-0000-0000-000059230000}"/>
    <cellStyle name="Berechnung 2 5 6 3" xfId="3672" xr:uid="{00000000-0005-0000-0000-00005A230000}"/>
    <cellStyle name="Berechnung 2 5 6 3 2" xfId="7577" xr:uid="{00000000-0005-0000-0000-00005B230000}"/>
    <cellStyle name="Berechnung 2 5 6 3 2 2" xfId="19305" xr:uid="{00000000-0005-0000-0000-00005C230000}"/>
    <cellStyle name="Berechnung 2 5 6 3 2 3" xfId="31032" xr:uid="{00000000-0005-0000-0000-00005D230000}"/>
    <cellStyle name="Berechnung 2 5 6 3 3" xfId="11482" xr:uid="{00000000-0005-0000-0000-00005E230000}"/>
    <cellStyle name="Berechnung 2 5 6 3 3 2" xfId="23210" xr:uid="{00000000-0005-0000-0000-00005F230000}"/>
    <cellStyle name="Berechnung 2 5 6 3 3 3" xfId="34937" xr:uid="{00000000-0005-0000-0000-000060230000}"/>
    <cellStyle name="Berechnung 2 5 6 3 4" xfId="15400" xr:uid="{00000000-0005-0000-0000-000061230000}"/>
    <cellStyle name="Berechnung 2 5 6 3 5" xfId="27127" xr:uid="{00000000-0005-0000-0000-000062230000}"/>
    <cellStyle name="Berechnung 2 5 6 4" xfId="4981" xr:uid="{00000000-0005-0000-0000-000063230000}"/>
    <cellStyle name="Berechnung 2 5 6 4 2" xfId="16709" xr:uid="{00000000-0005-0000-0000-000064230000}"/>
    <cellStyle name="Berechnung 2 5 6 4 3" xfId="28436" xr:uid="{00000000-0005-0000-0000-000065230000}"/>
    <cellStyle name="Berechnung 2 5 6 5" xfId="8886" xr:uid="{00000000-0005-0000-0000-000066230000}"/>
    <cellStyle name="Berechnung 2 5 6 5 2" xfId="20614" xr:uid="{00000000-0005-0000-0000-000067230000}"/>
    <cellStyle name="Berechnung 2 5 6 5 3" xfId="32341" xr:uid="{00000000-0005-0000-0000-000068230000}"/>
    <cellStyle name="Berechnung 2 5 6 6" xfId="12804" xr:uid="{00000000-0005-0000-0000-000069230000}"/>
    <cellStyle name="Berechnung 2 5 6 7" xfId="24531" xr:uid="{00000000-0005-0000-0000-00006A230000}"/>
    <cellStyle name="Berechnung 2 5 7" xfId="1516" xr:uid="{00000000-0005-0000-0000-00006B230000}"/>
    <cellStyle name="Berechnung 2 5 7 2" xfId="5421" xr:uid="{00000000-0005-0000-0000-00006C230000}"/>
    <cellStyle name="Berechnung 2 5 7 2 2" xfId="17149" xr:uid="{00000000-0005-0000-0000-00006D230000}"/>
    <cellStyle name="Berechnung 2 5 7 2 3" xfId="28876" xr:uid="{00000000-0005-0000-0000-00006E230000}"/>
    <cellStyle name="Berechnung 2 5 7 3" xfId="9326" xr:uid="{00000000-0005-0000-0000-00006F230000}"/>
    <cellStyle name="Berechnung 2 5 7 3 2" xfId="21054" xr:uid="{00000000-0005-0000-0000-000070230000}"/>
    <cellStyle name="Berechnung 2 5 7 3 3" xfId="32781" xr:uid="{00000000-0005-0000-0000-000071230000}"/>
    <cellStyle name="Berechnung 2 5 7 4" xfId="13244" xr:uid="{00000000-0005-0000-0000-000072230000}"/>
    <cellStyle name="Berechnung 2 5 7 5" xfId="24971" xr:uid="{00000000-0005-0000-0000-000073230000}"/>
    <cellStyle name="Berechnung 2 5 8" xfId="2814" xr:uid="{00000000-0005-0000-0000-000074230000}"/>
    <cellStyle name="Berechnung 2 5 8 2" xfId="6719" xr:uid="{00000000-0005-0000-0000-000075230000}"/>
    <cellStyle name="Berechnung 2 5 8 2 2" xfId="18447" xr:uid="{00000000-0005-0000-0000-000076230000}"/>
    <cellStyle name="Berechnung 2 5 8 2 3" xfId="30174" xr:uid="{00000000-0005-0000-0000-000077230000}"/>
    <cellStyle name="Berechnung 2 5 8 3" xfId="10624" xr:uid="{00000000-0005-0000-0000-000078230000}"/>
    <cellStyle name="Berechnung 2 5 8 3 2" xfId="22352" xr:uid="{00000000-0005-0000-0000-000079230000}"/>
    <cellStyle name="Berechnung 2 5 8 3 3" xfId="34079" xr:uid="{00000000-0005-0000-0000-00007A230000}"/>
    <cellStyle name="Berechnung 2 5 8 4" xfId="14542" xr:uid="{00000000-0005-0000-0000-00007B230000}"/>
    <cellStyle name="Berechnung 2 5 8 5" xfId="26269" xr:uid="{00000000-0005-0000-0000-00007C230000}"/>
    <cellStyle name="Berechnung 2 5 9" xfId="4123" xr:uid="{00000000-0005-0000-0000-00007D230000}"/>
    <cellStyle name="Berechnung 2 5 9 2" xfId="15851" xr:uid="{00000000-0005-0000-0000-00007E230000}"/>
    <cellStyle name="Berechnung 2 5 9 3" xfId="27578" xr:uid="{00000000-0005-0000-0000-00007F230000}"/>
    <cellStyle name="Berechnung 2 6" xfId="184" xr:uid="{00000000-0005-0000-0000-000080230000}"/>
    <cellStyle name="Berechnung 2 6 10" xfId="7994" xr:uid="{00000000-0005-0000-0000-000081230000}"/>
    <cellStyle name="Berechnung 2 6 10 2" xfId="19722" xr:uid="{00000000-0005-0000-0000-000082230000}"/>
    <cellStyle name="Berechnung 2 6 10 3" xfId="31449" xr:uid="{00000000-0005-0000-0000-000083230000}"/>
    <cellStyle name="Berechnung 2 6 11" xfId="11912" xr:uid="{00000000-0005-0000-0000-000084230000}"/>
    <cellStyle name="Berechnung 2 6 12" xfId="23639" xr:uid="{00000000-0005-0000-0000-000085230000}"/>
    <cellStyle name="Berechnung 2 6 2" xfId="315" xr:uid="{00000000-0005-0000-0000-000086230000}"/>
    <cellStyle name="Berechnung 2 6 2 2" xfId="744" xr:uid="{00000000-0005-0000-0000-000087230000}"/>
    <cellStyle name="Berechnung 2 6 2 2 2" xfId="2042" xr:uid="{00000000-0005-0000-0000-000088230000}"/>
    <cellStyle name="Berechnung 2 6 2 2 2 2" xfId="5947" xr:uid="{00000000-0005-0000-0000-000089230000}"/>
    <cellStyle name="Berechnung 2 6 2 2 2 2 2" xfId="17675" xr:uid="{00000000-0005-0000-0000-00008A230000}"/>
    <cellStyle name="Berechnung 2 6 2 2 2 2 3" xfId="29402" xr:uid="{00000000-0005-0000-0000-00008B230000}"/>
    <cellStyle name="Berechnung 2 6 2 2 2 3" xfId="9852" xr:uid="{00000000-0005-0000-0000-00008C230000}"/>
    <cellStyle name="Berechnung 2 6 2 2 2 3 2" xfId="21580" xr:uid="{00000000-0005-0000-0000-00008D230000}"/>
    <cellStyle name="Berechnung 2 6 2 2 2 3 3" xfId="33307" xr:uid="{00000000-0005-0000-0000-00008E230000}"/>
    <cellStyle name="Berechnung 2 6 2 2 2 4" xfId="13770" xr:uid="{00000000-0005-0000-0000-00008F230000}"/>
    <cellStyle name="Berechnung 2 6 2 2 2 5" xfId="25497" xr:uid="{00000000-0005-0000-0000-000090230000}"/>
    <cellStyle name="Berechnung 2 6 2 2 3" xfId="3340" xr:uid="{00000000-0005-0000-0000-000091230000}"/>
    <cellStyle name="Berechnung 2 6 2 2 3 2" xfId="7245" xr:uid="{00000000-0005-0000-0000-000092230000}"/>
    <cellStyle name="Berechnung 2 6 2 2 3 2 2" xfId="18973" xr:uid="{00000000-0005-0000-0000-000093230000}"/>
    <cellStyle name="Berechnung 2 6 2 2 3 2 3" xfId="30700" xr:uid="{00000000-0005-0000-0000-000094230000}"/>
    <cellStyle name="Berechnung 2 6 2 2 3 3" xfId="11150" xr:uid="{00000000-0005-0000-0000-000095230000}"/>
    <cellStyle name="Berechnung 2 6 2 2 3 3 2" xfId="22878" xr:uid="{00000000-0005-0000-0000-000096230000}"/>
    <cellStyle name="Berechnung 2 6 2 2 3 3 3" xfId="34605" xr:uid="{00000000-0005-0000-0000-000097230000}"/>
    <cellStyle name="Berechnung 2 6 2 2 3 4" xfId="15068" xr:uid="{00000000-0005-0000-0000-000098230000}"/>
    <cellStyle name="Berechnung 2 6 2 2 3 5" xfId="26795" xr:uid="{00000000-0005-0000-0000-000099230000}"/>
    <cellStyle name="Berechnung 2 6 2 2 4" xfId="4649" xr:uid="{00000000-0005-0000-0000-00009A230000}"/>
    <cellStyle name="Berechnung 2 6 2 2 4 2" xfId="16377" xr:uid="{00000000-0005-0000-0000-00009B230000}"/>
    <cellStyle name="Berechnung 2 6 2 2 4 3" xfId="28104" xr:uid="{00000000-0005-0000-0000-00009C230000}"/>
    <cellStyle name="Berechnung 2 6 2 2 5" xfId="8554" xr:uid="{00000000-0005-0000-0000-00009D230000}"/>
    <cellStyle name="Berechnung 2 6 2 2 5 2" xfId="20282" xr:uid="{00000000-0005-0000-0000-00009E230000}"/>
    <cellStyle name="Berechnung 2 6 2 2 5 3" xfId="32009" xr:uid="{00000000-0005-0000-0000-00009F230000}"/>
    <cellStyle name="Berechnung 2 6 2 2 6" xfId="12472" xr:uid="{00000000-0005-0000-0000-0000A0230000}"/>
    <cellStyle name="Berechnung 2 6 2 2 7" xfId="24199" xr:uid="{00000000-0005-0000-0000-0000A1230000}"/>
    <cellStyle name="Berechnung 2 6 2 3" xfId="1173" xr:uid="{00000000-0005-0000-0000-0000A2230000}"/>
    <cellStyle name="Berechnung 2 6 2 3 2" xfId="2471" xr:uid="{00000000-0005-0000-0000-0000A3230000}"/>
    <cellStyle name="Berechnung 2 6 2 3 2 2" xfId="6376" xr:uid="{00000000-0005-0000-0000-0000A4230000}"/>
    <cellStyle name="Berechnung 2 6 2 3 2 2 2" xfId="18104" xr:uid="{00000000-0005-0000-0000-0000A5230000}"/>
    <cellStyle name="Berechnung 2 6 2 3 2 2 3" xfId="29831" xr:uid="{00000000-0005-0000-0000-0000A6230000}"/>
    <cellStyle name="Berechnung 2 6 2 3 2 3" xfId="10281" xr:uid="{00000000-0005-0000-0000-0000A7230000}"/>
    <cellStyle name="Berechnung 2 6 2 3 2 3 2" xfId="22009" xr:uid="{00000000-0005-0000-0000-0000A8230000}"/>
    <cellStyle name="Berechnung 2 6 2 3 2 3 3" xfId="33736" xr:uid="{00000000-0005-0000-0000-0000A9230000}"/>
    <cellStyle name="Berechnung 2 6 2 3 2 4" xfId="14199" xr:uid="{00000000-0005-0000-0000-0000AA230000}"/>
    <cellStyle name="Berechnung 2 6 2 3 2 5" xfId="25926" xr:uid="{00000000-0005-0000-0000-0000AB230000}"/>
    <cellStyle name="Berechnung 2 6 2 3 3" xfId="3769" xr:uid="{00000000-0005-0000-0000-0000AC230000}"/>
    <cellStyle name="Berechnung 2 6 2 3 3 2" xfId="7674" xr:uid="{00000000-0005-0000-0000-0000AD230000}"/>
    <cellStyle name="Berechnung 2 6 2 3 3 2 2" xfId="19402" xr:uid="{00000000-0005-0000-0000-0000AE230000}"/>
    <cellStyle name="Berechnung 2 6 2 3 3 2 3" xfId="31129" xr:uid="{00000000-0005-0000-0000-0000AF230000}"/>
    <cellStyle name="Berechnung 2 6 2 3 3 3" xfId="11579" xr:uid="{00000000-0005-0000-0000-0000B0230000}"/>
    <cellStyle name="Berechnung 2 6 2 3 3 3 2" xfId="23307" xr:uid="{00000000-0005-0000-0000-0000B1230000}"/>
    <cellStyle name="Berechnung 2 6 2 3 3 3 3" xfId="35034" xr:uid="{00000000-0005-0000-0000-0000B2230000}"/>
    <cellStyle name="Berechnung 2 6 2 3 3 4" xfId="15497" xr:uid="{00000000-0005-0000-0000-0000B3230000}"/>
    <cellStyle name="Berechnung 2 6 2 3 3 5" xfId="27224" xr:uid="{00000000-0005-0000-0000-0000B4230000}"/>
    <cellStyle name="Berechnung 2 6 2 3 4" xfId="5078" xr:uid="{00000000-0005-0000-0000-0000B5230000}"/>
    <cellStyle name="Berechnung 2 6 2 3 4 2" xfId="16806" xr:uid="{00000000-0005-0000-0000-0000B6230000}"/>
    <cellStyle name="Berechnung 2 6 2 3 4 3" xfId="28533" xr:uid="{00000000-0005-0000-0000-0000B7230000}"/>
    <cellStyle name="Berechnung 2 6 2 3 5" xfId="8983" xr:uid="{00000000-0005-0000-0000-0000B8230000}"/>
    <cellStyle name="Berechnung 2 6 2 3 5 2" xfId="20711" xr:uid="{00000000-0005-0000-0000-0000B9230000}"/>
    <cellStyle name="Berechnung 2 6 2 3 5 3" xfId="32438" xr:uid="{00000000-0005-0000-0000-0000BA230000}"/>
    <cellStyle name="Berechnung 2 6 2 3 6" xfId="12901" xr:uid="{00000000-0005-0000-0000-0000BB230000}"/>
    <cellStyle name="Berechnung 2 6 2 3 7" xfId="24628" xr:uid="{00000000-0005-0000-0000-0000BC230000}"/>
    <cellStyle name="Berechnung 2 6 2 4" xfId="1613" xr:uid="{00000000-0005-0000-0000-0000BD230000}"/>
    <cellStyle name="Berechnung 2 6 2 4 2" xfId="5518" xr:uid="{00000000-0005-0000-0000-0000BE230000}"/>
    <cellStyle name="Berechnung 2 6 2 4 2 2" xfId="17246" xr:uid="{00000000-0005-0000-0000-0000BF230000}"/>
    <cellStyle name="Berechnung 2 6 2 4 2 3" xfId="28973" xr:uid="{00000000-0005-0000-0000-0000C0230000}"/>
    <cellStyle name="Berechnung 2 6 2 4 3" xfId="9423" xr:uid="{00000000-0005-0000-0000-0000C1230000}"/>
    <cellStyle name="Berechnung 2 6 2 4 3 2" xfId="21151" xr:uid="{00000000-0005-0000-0000-0000C2230000}"/>
    <cellStyle name="Berechnung 2 6 2 4 3 3" xfId="32878" xr:uid="{00000000-0005-0000-0000-0000C3230000}"/>
    <cellStyle name="Berechnung 2 6 2 4 4" xfId="13341" xr:uid="{00000000-0005-0000-0000-0000C4230000}"/>
    <cellStyle name="Berechnung 2 6 2 4 5" xfId="25068" xr:uid="{00000000-0005-0000-0000-0000C5230000}"/>
    <cellStyle name="Berechnung 2 6 2 5" xfId="2911" xr:uid="{00000000-0005-0000-0000-0000C6230000}"/>
    <cellStyle name="Berechnung 2 6 2 5 2" xfId="6816" xr:uid="{00000000-0005-0000-0000-0000C7230000}"/>
    <cellStyle name="Berechnung 2 6 2 5 2 2" xfId="18544" xr:uid="{00000000-0005-0000-0000-0000C8230000}"/>
    <cellStyle name="Berechnung 2 6 2 5 2 3" xfId="30271" xr:uid="{00000000-0005-0000-0000-0000C9230000}"/>
    <cellStyle name="Berechnung 2 6 2 5 3" xfId="10721" xr:uid="{00000000-0005-0000-0000-0000CA230000}"/>
    <cellStyle name="Berechnung 2 6 2 5 3 2" xfId="22449" xr:uid="{00000000-0005-0000-0000-0000CB230000}"/>
    <cellStyle name="Berechnung 2 6 2 5 3 3" xfId="34176" xr:uid="{00000000-0005-0000-0000-0000CC230000}"/>
    <cellStyle name="Berechnung 2 6 2 5 4" xfId="14639" xr:uid="{00000000-0005-0000-0000-0000CD230000}"/>
    <cellStyle name="Berechnung 2 6 2 5 5" xfId="26366" xr:uid="{00000000-0005-0000-0000-0000CE230000}"/>
    <cellStyle name="Berechnung 2 6 2 6" xfId="4220" xr:uid="{00000000-0005-0000-0000-0000CF230000}"/>
    <cellStyle name="Berechnung 2 6 2 6 2" xfId="15948" xr:uid="{00000000-0005-0000-0000-0000D0230000}"/>
    <cellStyle name="Berechnung 2 6 2 6 3" xfId="27675" xr:uid="{00000000-0005-0000-0000-0000D1230000}"/>
    <cellStyle name="Berechnung 2 6 2 7" xfId="8125" xr:uid="{00000000-0005-0000-0000-0000D2230000}"/>
    <cellStyle name="Berechnung 2 6 2 7 2" xfId="19853" xr:uid="{00000000-0005-0000-0000-0000D3230000}"/>
    <cellStyle name="Berechnung 2 6 2 7 3" xfId="31580" xr:uid="{00000000-0005-0000-0000-0000D4230000}"/>
    <cellStyle name="Berechnung 2 6 2 8" xfId="12043" xr:uid="{00000000-0005-0000-0000-0000D5230000}"/>
    <cellStyle name="Berechnung 2 6 2 9" xfId="23770" xr:uid="{00000000-0005-0000-0000-0000D6230000}"/>
    <cellStyle name="Berechnung 2 6 3" xfId="414" xr:uid="{00000000-0005-0000-0000-0000D7230000}"/>
    <cellStyle name="Berechnung 2 6 3 2" xfId="843" xr:uid="{00000000-0005-0000-0000-0000D8230000}"/>
    <cellStyle name="Berechnung 2 6 3 2 2" xfId="2141" xr:uid="{00000000-0005-0000-0000-0000D9230000}"/>
    <cellStyle name="Berechnung 2 6 3 2 2 2" xfId="6046" xr:uid="{00000000-0005-0000-0000-0000DA230000}"/>
    <cellStyle name="Berechnung 2 6 3 2 2 2 2" xfId="17774" xr:uid="{00000000-0005-0000-0000-0000DB230000}"/>
    <cellStyle name="Berechnung 2 6 3 2 2 2 3" xfId="29501" xr:uid="{00000000-0005-0000-0000-0000DC230000}"/>
    <cellStyle name="Berechnung 2 6 3 2 2 3" xfId="9951" xr:uid="{00000000-0005-0000-0000-0000DD230000}"/>
    <cellStyle name="Berechnung 2 6 3 2 2 3 2" xfId="21679" xr:uid="{00000000-0005-0000-0000-0000DE230000}"/>
    <cellStyle name="Berechnung 2 6 3 2 2 3 3" xfId="33406" xr:uid="{00000000-0005-0000-0000-0000DF230000}"/>
    <cellStyle name="Berechnung 2 6 3 2 2 4" xfId="13869" xr:uid="{00000000-0005-0000-0000-0000E0230000}"/>
    <cellStyle name="Berechnung 2 6 3 2 2 5" xfId="25596" xr:uid="{00000000-0005-0000-0000-0000E1230000}"/>
    <cellStyle name="Berechnung 2 6 3 2 3" xfId="3439" xr:uid="{00000000-0005-0000-0000-0000E2230000}"/>
    <cellStyle name="Berechnung 2 6 3 2 3 2" xfId="7344" xr:uid="{00000000-0005-0000-0000-0000E3230000}"/>
    <cellStyle name="Berechnung 2 6 3 2 3 2 2" xfId="19072" xr:uid="{00000000-0005-0000-0000-0000E4230000}"/>
    <cellStyle name="Berechnung 2 6 3 2 3 2 3" xfId="30799" xr:uid="{00000000-0005-0000-0000-0000E5230000}"/>
    <cellStyle name="Berechnung 2 6 3 2 3 3" xfId="11249" xr:uid="{00000000-0005-0000-0000-0000E6230000}"/>
    <cellStyle name="Berechnung 2 6 3 2 3 3 2" xfId="22977" xr:uid="{00000000-0005-0000-0000-0000E7230000}"/>
    <cellStyle name="Berechnung 2 6 3 2 3 3 3" xfId="34704" xr:uid="{00000000-0005-0000-0000-0000E8230000}"/>
    <cellStyle name="Berechnung 2 6 3 2 3 4" xfId="15167" xr:uid="{00000000-0005-0000-0000-0000E9230000}"/>
    <cellStyle name="Berechnung 2 6 3 2 3 5" xfId="26894" xr:uid="{00000000-0005-0000-0000-0000EA230000}"/>
    <cellStyle name="Berechnung 2 6 3 2 4" xfId="4748" xr:uid="{00000000-0005-0000-0000-0000EB230000}"/>
    <cellStyle name="Berechnung 2 6 3 2 4 2" xfId="16476" xr:uid="{00000000-0005-0000-0000-0000EC230000}"/>
    <cellStyle name="Berechnung 2 6 3 2 4 3" xfId="28203" xr:uid="{00000000-0005-0000-0000-0000ED230000}"/>
    <cellStyle name="Berechnung 2 6 3 2 5" xfId="8653" xr:uid="{00000000-0005-0000-0000-0000EE230000}"/>
    <cellStyle name="Berechnung 2 6 3 2 5 2" xfId="20381" xr:uid="{00000000-0005-0000-0000-0000EF230000}"/>
    <cellStyle name="Berechnung 2 6 3 2 5 3" xfId="32108" xr:uid="{00000000-0005-0000-0000-0000F0230000}"/>
    <cellStyle name="Berechnung 2 6 3 2 6" xfId="12571" xr:uid="{00000000-0005-0000-0000-0000F1230000}"/>
    <cellStyle name="Berechnung 2 6 3 2 7" xfId="24298" xr:uid="{00000000-0005-0000-0000-0000F2230000}"/>
    <cellStyle name="Berechnung 2 6 3 3" xfId="1272" xr:uid="{00000000-0005-0000-0000-0000F3230000}"/>
    <cellStyle name="Berechnung 2 6 3 3 2" xfId="2570" xr:uid="{00000000-0005-0000-0000-0000F4230000}"/>
    <cellStyle name="Berechnung 2 6 3 3 2 2" xfId="6475" xr:uid="{00000000-0005-0000-0000-0000F5230000}"/>
    <cellStyle name="Berechnung 2 6 3 3 2 2 2" xfId="18203" xr:uid="{00000000-0005-0000-0000-0000F6230000}"/>
    <cellStyle name="Berechnung 2 6 3 3 2 2 3" xfId="29930" xr:uid="{00000000-0005-0000-0000-0000F7230000}"/>
    <cellStyle name="Berechnung 2 6 3 3 2 3" xfId="10380" xr:uid="{00000000-0005-0000-0000-0000F8230000}"/>
    <cellStyle name="Berechnung 2 6 3 3 2 3 2" xfId="22108" xr:uid="{00000000-0005-0000-0000-0000F9230000}"/>
    <cellStyle name="Berechnung 2 6 3 3 2 3 3" xfId="33835" xr:uid="{00000000-0005-0000-0000-0000FA230000}"/>
    <cellStyle name="Berechnung 2 6 3 3 2 4" xfId="14298" xr:uid="{00000000-0005-0000-0000-0000FB230000}"/>
    <cellStyle name="Berechnung 2 6 3 3 2 5" xfId="26025" xr:uid="{00000000-0005-0000-0000-0000FC230000}"/>
    <cellStyle name="Berechnung 2 6 3 3 3" xfId="3868" xr:uid="{00000000-0005-0000-0000-0000FD230000}"/>
    <cellStyle name="Berechnung 2 6 3 3 3 2" xfId="7773" xr:uid="{00000000-0005-0000-0000-0000FE230000}"/>
    <cellStyle name="Berechnung 2 6 3 3 3 2 2" xfId="19501" xr:uid="{00000000-0005-0000-0000-0000FF230000}"/>
    <cellStyle name="Berechnung 2 6 3 3 3 2 3" xfId="31228" xr:uid="{00000000-0005-0000-0000-000000240000}"/>
    <cellStyle name="Berechnung 2 6 3 3 3 3" xfId="11678" xr:uid="{00000000-0005-0000-0000-000001240000}"/>
    <cellStyle name="Berechnung 2 6 3 3 3 3 2" xfId="23406" xr:uid="{00000000-0005-0000-0000-000002240000}"/>
    <cellStyle name="Berechnung 2 6 3 3 3 3 3" xfId="35133" xr:uid="{00000000-0005-0000-0000-000003240000}"/>
    <cellStyle name="Berechnung 2 6 3 3 3 4" xfId="15596" xr:uid="{00000000-0005-0000-0000-000004240000}"/>
    <cellStyle name="Berechnung 2 6 3 3 3 5" xfId="27323" xr:uid="{00000000-0005-0000-0000-000005240000}"/>
    <cellStyle name="Berechnung 2 6 3 3 4" xfId="5177" xr:uid="{00000000-0005-0000-0000-000006240000}"/>
    <cellStyle name="Berechnung 2 6 3 3 4 2" xfId="16905" xr:uid="{00000000-0005-0000-0000-000007240000}"/>
    <cellStyle name="Berechnung 2 6 3 3 4 3" xfId="28632" xr:uid="{00000000-0005-0000-0000-000008240000}"/>
    <cellStyle name="Berechnung 2 6 3 3 5" xfId="9082" xr:uid="{00000000-0005-0000-0000-000009240000}"/>
    <cellStyle name="Berechnung 2 6 3 3 5 2" xfId="20810" xr:uid="{00000000-0005-0000-0000-00000A240000}"/>
    <cellStyle name="Berechnung 2 6 3 3 5 3" xfId="32537" xr:uid="{00000000-0005-0000-0000-00000B240000}"/>
    <cellStyle name="Berechnung 2 6 3 3 6" xfId="13000" xr:uid="{00000000-0005-0000-0000-00000C240000}"/>
    <cellStyle name="Berechnung 2 6 3 3 7" xfId="24727" xr:uid="{00000000-0005-0000-0000-00000D240000}"/>
    <cellStyle name="Berechnung 2 6 3 4" xfId="1712" xr:uid="{00000000-0005-0000-0000-00000E240000}"/>
    <cellStyle name="Berechnung 2 6 3 4 2" xfId="5617" xr:uid="{00000000-0005-0000-0000-00000F240000}"/>
    <cellStyle name="Berechnung 2 6 3 4 2 2" xfId="17345" xr:uid="{00000000-0005-0000-0000-000010240000}"/>
    <cellStyle name="Berechnung 2 6 3 4 2 3" xfId="29072" xr:uid="{00000000-0005-0000-0000-000011240000}"/>
    <cellStyle name="Berechnung 2 6 3 4 3" xfId="9522" xr:uid="{00000000-0005-0000-0000-000012240000}"/>
    <cellStyle name="Berechnung 2 6 3 4 3 2" xfId="21250" xr:uid="{00000000-0005-0000-0000-000013240000}"/>
    <cellStyle name="Berechnung 2 6 3 4 3 3" xfId="32977" xr:uid="{00000000-0005-0000-0000-000014240000}"/>
    <cellStyle name="Berechnung 2 6 3 4 4" xfId="13440" xr:uid="{00000000-0005-0000-0000-000015240000}"/>
    <cellStyle name="Berechnung 2 6 3 4 5" xfId="25167" xr:uid="{00000000-0005-0000-0000-000016240000}"/>
    <cellStyle name="Berechnung 2 6 3 5" xfId="3010" xr:uid="{00000000-0005-0000-0000-000017240000}"/>
    <cellStyle name="Berechnung 2 6 3 5 2" xfId="6915" xr:uid="{00000000-0005-0000-0000-000018240000}"/>
    <cellStyle name="Berechnung 2 6 3 5 2 2" xfId="18643" xr:uid="{00000000-0005-0000-0000-000019240000}"/>
    <cellStyle name="Berechnung 2 6 3 5 2 3" xfId="30370" xr:uid="{00000000-0005-0000-0000-00001A240000}"/>
    <cellStyle name="Berechnung 2 6 3 5 3" xfId="10820" xr:uid="{00000000-0005-0000-0000-00001B240000}"/>
    <cellStyle name="Berechnung 2 6 3 5 3 2" xfId="22548" xr:uid="{00000000-0005-0000-0000-00001C240000}"/>
    <cellStyle name="Berechnung 2 6 3 5 3 3" xfId="34275" xr:uid="{00000000-0005-0000-0000-00001D240000}"/>
    <cellStyle name="Berechnung 2 6 3 5 4" xfId="14738" xr:uid="{00000000-0005-0000-0000-00001E240000}"/>
    <cellStyle name="Berechnung 2 6 3 5 5" xfId="26465" xr:uid="{00000000-0005-0000-0000-00001F240000}"/>
    <cellStyle name="Berechnung 2 6 3 6" xfId="4319" xr:uid="{00000000-0005-0000-0000-000020240000}"/>
    <cellStyle name="Berechnung 2 6 3 6 2" xfId="16047" xr:uid="{00000000-0005-0000-0000-000021240000}"/>
    <cellStyle name="Berechnung 2 6 3 6 3" xfId="27774" xr:uid="{00000000-0005-0000-0000-000022240000}"/>
    <cellStyle name="Berechnung 2 6 3 7" xfId="8224" xr:uid="{00000000-0005-0000-0000-000023240000}"/>
    <cellStyle name="Berechnung 2 6 3 7 2" xfId="19952" xr:uid="{00000000-0005-0000-0000-000024240000}"/>
    <cellStyle name="Berechnung 2 6 3 7 3" xfId="31679" xr:uid="{00000000-0005-0000-0000-000025240000}"/>
    <cellStyle name="Berechnung 2 6 3 8" xfId="12142" xr:uid="{00000000-0005-0000-0000-000026240000}"/>
    <cellStyle name="Berechnung 2 6 3 9" xfId="23869" xr:uid="{00000000-0005-0000-0000-000027240000}"/>
    <cellStyle name="Berechnung 2 6 4" xfId="513" xr:uid="{00000000-0005-0000-0000-000028240000}"/>
    <cellStyle name="Berechnung 2 6 4 2" xfId="942" xr:uid="{00000000-0005-0000-0000-000029240000}"/>
    <cellStyle name="Berechnung 2 6 4 2 2" xfId="2240" xr:uid="{00000000-0005-0000-0000-00002A240000}"/>
    <cellStyle name="Berechnung 2 6 4 2 2 2" xfId="6145" xr:uid="{00000000-0005-0000-0000-00002B240000}"/>
    <cellStyle name="Berechnung 2 6 4 2 2 2 2" xfId="17873" xr:uid="{00000000-0005-0000-0000-00002C240000}"/>
    <cellStyle name="Berechnung 2 6 4 2 2 2 3" xfId="29600" xr:uid="{00000000-0005-0000-0000-00002D240000}"/>
    <cellStyle name="Berechnung 2 6 4 2 2 3" xfId="10050" xr:uid="{00000000-0005-0000-0000-00002E240000}"/>
    <cellStyle name="Berechnung 2 6 4 2 2 3 2" xfId="21778" xr:uid="{00000000-0005-0000-0000-00002F240000}"/>
    <cellStyle name="Berechnung 2 6 4 2 2 3 3" xfId="33505" xr:uid="{00000000-0005-0000-0000-000030240000}"/>
    <cellStyle name="Berechnung 2 6 4 2 2 4" xfId="13968" xr:uid="{00000000-0005-0000-0000-000031240000}"/>
    <cellStyle name="Berechnung 2 6 4 2 2 5" xfId="25695" xr:uid="{00000000-0005-0000-0000-000032240000}"/>
    <cellStyle name="Berechnung 2 6 4 2 3" xfId="3538" xr:uid="{00000000-0005-0000-0000-000033240000}"/>
    <cellStyle name="Berechnung 2 6 4 2 3 2" xfId="7443" xr:uid="{00000000-0005-0000-0000-000034240000}"/>
    <cellStyle name="Berechnung 2 6 4 2 3 2 2" xfId="19171" xr:uid="{00000000-0005-0000-0000-000035240000}"/>
    <cellStyle name="Berechnung 2 6 4 2 3 2 3" xfId="30898" xr:uid="{00000000-0005-0000-0000-000036240000}"/>
    <cellStyle name="Berechnung 2 6 4 2 3 3" xfId="11348" xr:uid="{00000000-0005-0000-0000-000037240000}"/>
    <cellStyle name="Berechnung 2 6 4 2 3 3 2" xfId="23076" xr:uid="{00000000-0005-0000-0000-000038240000}"/>
    <cellStyle name="Berechnung 2 6 4 2 3 3 3" xfId="34803" xr:uid="{00000000-0005-0000-0000-000039240000}"/>
    <cellStyle name="Berechnung 2 6 4 2 3 4" xfId="15266" xr:uid="{00000000-0005-0000-0000-00003A240000}"/>
    <cellStyle name="Berechnung 2 6 4 2 3 5" xfId="26993" xr:uid="{00000000-0005-0000-0000-00003B240000}"/>
    <cellStyle name="Berechnung 2 6 4 2 4" xfId="4847" xr:uid="{00000000-0005-0000-0000-00003C240000}"/>
    <cellStyle name="Berechnung 2 6 4 2 4 2" xfId="16575" xr:uid="{00000000-0005-0000-0000-00003D240000}"/>
    <cellStyle name="Berechnung 2 6 4 2 4 3" xfId="28302" xr:uid="{00000000-0005-0000-0000-00003E240000}"/>
    <cellStyle name="Berechnung 2 6 4 2 5" xfId="8752" xr:uid="{00000000-0005-0000-0000-00003F240000}"/>
    <cellStyle name="Berechnung 2 6 4 2 5 2" xfId="20480" xr:uid="{00000000-0005-0000-0000-000040240000}"/>
    <cellStyle name="Berechnung 2 6 4 2 5 3" xfId="32207" xr:uid="{00000000-0005-0000-0000-000041240000}"/>
    <cellStyle name="Berechnung 2 6 4 2 6" xfId="12670" xr:uid="{00000000-0005-0000-0000-000042240000}"/>
    <cellStyle name="Berechnung 2 6 4 2 7" xfId="24397" xr:uid="{00000000-0005-0000-0000-000043240000}"/>
    <cellStyle name="Berechnung 2 6 4 3" xfId="1371" xr:uid="{00000000-0005-0000-0000-000044240000}"/>
    <cellStyle name="Berechnung 2 6 4 3 2" xfId="2669" xr:uid="{00000000-0005-0000-0000-000045240000}"/>
    <cellStyle name="Berechnung 2 6 4 3 2 2" xfId="6574" xr:uid="{00000000-0005-0000-0000-000046240000}"/>
    <cellStyle name="Berechnung 2 6 4 3 2 2 2" xfId="18302" xr:uid="{00000000-0005-0000-0000-000047240000}"/>
    <cellStyle name="Berechnung 2 6 4 3 2 2 3" xfId="30029" xr:uid="{00000000-0005-0000-0000-000048240000}"/>
    <cellStyle name="Berechnung 2 6 4 3 2 3" xfId="10479" xr:uid="{00000000-0005-0000-0000-000049240000}"/>
    <cellStyle name="Berechnung 2 6 4 3 2 3 2" xfId="22207" xr:uid="{00000000-0005-0000-0000-00004A240000}"/>
    <cellStyle name="Berechnung 2 6 4 3 2 3 3" xfId="33934" xr:uid="{00000000-0005-0000-0000-00004B240000}"/>
    <cellStyle name="Berechnung 2 6 4 3 2 4" xfId="14397" xr:uid="{00000000-0005-0000-0000-00004C240000}"/>
    <cellStyle name="Berechnung 2 6 4 3 2 5" xfId="26124" xr:uid="{00000000-0005-0000-0000-00004D240000}"/>
    <cellStyle name="Berechnung 2 6 4 3 3" xfId="3967" xr:uid="{00000000-0005-0000-0000-00004E240000}"/>
    <cellStyle name="Berechnung 2 6 4 3 3 2" xfId="7872" xr:uid="{00000000-0005-0000-0000-00004F240000}"/>
    <cellStyle name="Berechnung 2 6 4 3 3 2 2" xfId="19600" xr:uid="{00000000-0005-0000-0000-000050240000}"/>
    <cellStyle name="Berechnung 2 6 4 3 3 2 3" xfId="31327" xr:uid="{00000000-0005-0000-0000-000051240000}"/>
    <cellStyle name="Berechnung 2 6 4 3 3 3" xfId="11777" xr:uid="{00000000-0005-0000-0000-000052240000}"/>
    <cellStyle name="Berechnung 2 6 4 3 3 3 2" xfId="23505" xr:uid="{00000000-0005-0000-0000-000053240000}"/>
    <cellStyle name="Berechnung 2 6 4 3 3 3 3" xfId="35232" xr:uid="{00000000-0005-0000-0000-000054240000}"/>
    <cellStyle name="Berechnung 2 6 4 3 3 4" xfId="15695" xr:uid="{00000000-0005-0000-0000-000055240000}"/>
    <cellStyle name="Berechnung 2 6 4 3 3 5" xfId="27422" xr:uid="{00000000-0005-0000-0000-000056240000}"/>
    <cellStyle name="Berechnung 2 6 4 3 4" xfId="5276" xr:uid="{00000000-0005-0000-0000-000057240000}"/>
    <cellStyle name="Berechnung 2 6 4 3 4 2" xfId="17004" xr:uid="{00000000-0005-0000-0000-000058240000}"/>
    <cellStyle name="Berechnung 2 6 4 3 4 3" xfId="28731" xr:uid="{00000000-0005-0000-0000-000059240000}"/>
    <cellStyle name="Berechnung 2 6 4 3 5" xfId="9181" xr:uid="{00000000-0005-0000-0000-00005A240000}"/>
    <cellStyle name="Berechnung 2 6 4 3 5 2" xfId="20909" xr:uid="{00000000-0005-0000-0000-00005B240000}"/>
    <cellStyle name="Berechnung 2 6 4 3 5 3" xfId="32636" xr:uid="{00000000-0005-0000-0000-00005C240000}"/>
    <cellStyle name="Berechnung 2 6 4 3 6" xfId="13099" xr:uid="{00000000-0005-0000-0000-00005D240000}"/>
    <cellStyle name="Berechnung 2 6 4 3 7" xfId="24826" xr:uid="{00000000-0005-0000-0000-00005E240000}"/>
    <cellStyle name="Berechnung 2 6 4 4" xfId="1811" xr:uid="{00000000-0005-0000-0000-00005F240000}"/>
    <cellStyle name="Berechnung 2 6 4 4 2" xfId="5716" xr:uid="{00000000-0005-0000-0000-000060240000}"/>
    <cellStyle name="Berechnung 2 6 4 4 2 2" xfId="17444" xr:uid="{00000000-0005-0000-0000-000061240000}"/>
    <cellStyle name="Berechnung 2 6 4 4 2 3" xfId="29171" xr:uid="{00000000-0005-0000-0000-000062240000}"/>
    <cellStyle name="Berechnung 2 6 4 4 3" xfId="9621" xr:uid="{00000000-0005-0000-0000-000063240000}"/>
    <cellStyle name="Berechnung 2 6 4 4 3 2" xfId="21349" xr:uid="{00000000-0005-0000-0000-000064240000}"/>
    <cellStyle name="Berechnung 2 6 4 4 3 3" xfId="33076" xr:uid="{00000000-0005-0000-0000-000065240000}"/>
    <cellStyle name="Berechnung 2 6 4 4 4" xfId="13539" xr:uid="{00000000-0005-0000-0000-000066240000}"/>
    <cellStyle name="Berechnung 2 6 4 4 5" xfId="25266" xr:uid="{00000000-0005-0000-0000-000067240000}"/>
    <cellStyle name="Berechnung 2 6 4 5" xfId="3109" xr:uid="{00000000-0005-0000-0000-000068240000}"/>
    <cellStyle name="Berechnung 2 6 4 5 2" xfId="7014" xr:uid="{00000000-0005-0000-0000-000069240000}"/>
    <cellStyle name="Berechnung 2 6 4 5 2 2" xfId="18742" xr:uid="{00000000-0005-0000-0000-00006A240000}"/>
    <cellStyle name="Berechnung 2 6 4 5 2 3" xfId="30469" xr:uid="{00000000-0005-0000-0000-00006B240000}"/>
    <cellStyle name="Berechnung 2 6 4 5 3" xfId="10919" xr:uid="{00000000-0005-0000-0000-00006C240000}"/>
    <cellStyle name="Berechnung 2 6 4 5 3 2" xfId="22647" xr:uid="{00000000-0005-0000-0000-00006D240000}"/>
    <cellStyle name="Berechnung 2 6 4 5 3 3" xfId="34374" xr:uid="{00000000-0005-0000-0000-00006E240000}"/>
    <cellStyle name="Berechnung 2 6 4 5 4" xfId="14837" xr:uid="{00000000-0005-0000-0000-00006F240000}"/>
    <cellStyle name="Berechnung 2 6 4 5 5" xfId="26564" xr:uid="{00000000-0005-0000-0000-000070240000}"/>
    <cellStyle name="Berechnung 2 6 4 6" xfId="4418" xr:uid="{00000000-0005-0000-0000-000071240000}"/>
    <cellStyle name="Berechnung 2 6 4 6 2" xfId="16146" xr:uid="{00000000-0005-0000-0000-000072240000}"/>
    <cellStyle name="Berechnung 2 6 4 6 3" xfId="27873" xr:uid="{00000000-0005-0000-0000-000073240000}"/>
    <cellStyle name="Berechnung 2 6 4 7" xfId="8323" xr:uid="{00000000-0005-0000-0000-000074240000}"/>
    <cellStyle name="Berechnung 2 6 4 7 2" xfId="20051" xr:uid="{00000000-0005-0000-0000-000075240000}"/>
    <cellStyle name="Berechnung 2 6 4 7 3" xfId="31778" xr:uid="{00000000-0005-0000-0000-000076240000}"/>
    <cellStyle name="Berechnung 2 6 4 8" xfId="12241" xr:uid="{00000000-0005-0000-0000-000077240000}"/>
    <cellStyle name="Berechnung 2 6 4 9" xfId="23968" xr:uid="{00000000-0005-0000-0000-000078240000}"/>
    <cellStyle name="Berechnung 2 6 5" xfId="613" xr:uid="{00000000-0005-0000-0000-000079240000}"/>
    <cellStyle name="Berechnung 2 6 5 2" xfId="1911" xr:uid="{00000000-0005-0000-0000-00007A240000}"/>
    <cellStyle name="Berechnung 2 6 5 2 2" xfId="5816" xr:uid="{00000000-0005-0000-0000-00007B240000}"/>
    <cellStyle name="Berechnung 2 6 5 2 2 2" xfId="17544" xr:uid="{00000000-0005-0000-0000-00007C240000}"/>
    <cellStyle name="Berechnung 2 6 5 2 2 3" xfId="29271" xr:uid="{00000000-0005-0000-0000-00007D240000}"/>
    <cellStyle name="Berechnung 2 6 5 2 3" xfId="9721" xr:uid="{00000000-0005-0000-0000-00007E240000}"/>
    <cellStyle name="Berechnung 2 6 5 2 3 2" xfId="21449" xr:uid="{00000000-0005-0000-0000-00007F240000}"/>
    <cellStyle name="Berechnung 2 6 5 2 3 3" xfId="33176" xr:uid="{00000000-0005-0000-0000-000080240000}"/>
    <cellStyle name="Berechnung 2 6 5 2 4" xfId="13639" xr:uid="{00000000-0005-0000-0000-000081240000}"/>
    <cellStyle name="Berechnung 2 6 5 2 5" xfId="25366" xr:uid="{00000000-0005-0000-0000-000082240000}"/>
    <cellStyle name="Berechnung 2 6 5 3" xfId="3209" xr:uid="{00000000-0005-0000-0000-000083240000}"/>
    <cellStyle name="Berechnung 2 6 5 3 2" xfId="7114" xr:uid="{00000000-0005-0000-0000-000084240000}"/>
    <cellStyle name="Berechnung 2 6 5 3 2 2" xfId="18842" xr:uid="{00000000-0005-0000-0000-000085240000}"/>
    <cellStyle name="Berechnung 2 6 5 3 2 3" xfId="30569" xr:uid="{00000000-0005-0000-0000-000086240000}"/>
    <cellStyle name="Berechnung 2 6 5 3 3" xfId="11019" xr:uid="{00000000-0005-0000-0000-000087240000}"/>
    <cellStyle name="Berechnung 2 6 5 3 3 2" xfId="22747" xr:uid="{00000000-0005-0000-0000-000088240000}"/>
    <cellStyle name="Berechnung 2 6 5 3 3 3" xfId="34474" xr:uid="{00000000-0005-0000-0000-000089240000}"/>
    <cellStyle name="Berechnung 2 6 5 3 4" xfId="14937" xr:uid="{00000000-0005-0000-0000-00008A240000}"/>
    <cellStyle name="Berechnung 2 6 5 3 5" xfId="26664" xr:uid="{00000000-0005-0000-0000-00008B240000}"/>
    <cellStyle name="Berechnung 2 6 5 4" xfId="4518" xr:uid="{00000000-0005-0000-0000-00008C240000}"/>
    <cellStyle name="Berechnung 2 6 5 4 2" xfId="16246" xr:uid="{00000000-0005-0000-0000-00008D240000}"/>
    <cellStyle name="Berechnung 2 6 5 4 3" xfId="27973" xr:uid="{00000000-0005-0000-0000-00008E240000}"/>
    <cellStyle name="Berechnung 2 6 5 5" xfId="8423" xr:uid="{00000000-0005-0000-0000-00008F240000}"/>
    <cellStyle name="Berechnung 2 6 5 5 2" xfId="20151" xr:uid="{00000000-0005-0000-0000-000090240000}"/>
    <cellStyle name="Berechnung 2 6 5 5 3" xfId="31878" xr:uid="{00000000-0005-0000-0000-000091240000}"/>
    <cellStyle name="Berechnung 2 6 5 6" xfId="12341" xr:uid="{00000000-0005-0000-0000-000092240000}"/>
    <cellStyle name="Berechnung 2 6 5 7" xfId="24068" xr:uid="{00000000-0005-0000-0000-000093240000}"/>
    <cellStyle name="Berechnung 2 6 6" xfId="1042" xr:uid="{00000000-0005-0000-0000-000094240000}"/>
    <cellStyle name="Berechnung 2 6 6 2" xfId="2340" xr:uid="{00000000-0005-0000-0000-000095240000}"/>
    <cellStyle name="Berechnung 2 6 6 2 2" xfId="6245" xr:uid="{00000000-0005-0000-0000-000096240000}"/>
    <cellStyle name="Berechnung 2 6 6 2 2 2" xfId="17973" xr:uid="{00000000-0005-0000-0000-000097240000}"/>
    <cellStyle name="Berechnung 2 6 6 2 2 3" xfId="29700" xr:uid="{00000000-0005-0000-0000-000098240000}"/>
    <cellStyle name="Berechnung 2 6 6 2 3" xfId="10150" xr:uid="{00000000-0005-0000-0000-000099240000}"/>
    <cellStyle name="Berechnung 2 6 6 2 3 2" xfId="21878" xr:uid="{00000000-0005-0000-0000-00009A240000}"/>
    <cellStyle name="Berechnung 2 6 6 2 3 3" xfId="33605" xr:uid="{00000000-0005-0000-0000-00009B240000}"/>
    <cellStyle name="Berechnung 2 6 6 2 4" xfId="14068" xr:uid="{00000000-0005-0000-0000-00009C240000}"/>
    <cellStyle name="Berechnung 2 6 6 2 5" xfId="25795" xr:uid="{00000000-0005-0000-0000-00009D240000}"/>
    <cellStyle name="Berechnung 2 6 6 3" xfId="3638" xr:uid="{00000000-0005-0000-0000-00009E240000}"/>
    <cellStyle name="Berechnung 2 6 6 3 2" xfId="7543" xr:uid="{00000000-0005-0000-0000-00009F240000}"/>
    <cellStyle name="Berechnung 2 6 6 3 2 2" xfId="19271" xr:uid="{00000000-0005-0000-0000-0000A0240000}"/>
    <cellStyle name="Berechnung 2 6 6 3 2 3" xfId="30998" xr:uid="{00000000-0005-0000-0000-0000A1240000}"/>
    <cellStyle name="Berechnung 2 6 6 3 3" xfId="11448" xr:uid="{00000000-0005-0000-0000-0000A2240000}"/>
    <cellStyle name="Berechnung 2 6 6 3 3 2" xfId="23176" xr:uid="{00000000-0005-0000-0000-0000A3240000}"/>
    <cellStyle name="Berechnung 2 6 6 3 3 3" xfId="34903" xr:uid="{00000000-0005-0000-0000-0000A4240000}"/>
    <cellStyle name="Berechnung 2 6 6 3 4" xfId="15366" xr:uid="{00000000-0005-0000-0000-0000A5240000}"/>
    <cellStyle name="Berechnung 2 6 6 3 5" xfId="27093" xr:uid="{00000000-0005-0000-0000-0000A6240000}"/>
    <cellStyle name="Berechnung 2 6 6 4" xfId="4947" xr:uid="{00000000-0005-0000-0000-0000A7240000}"/>
    <cellStyle name="Berechnung 2 6 6 4 2" xfId="16675" xr:uid="{00000000-0005-0000-0000-0000A8240000}"/>
    <cellStyle name="Berechnung 2 6 6 4 3" xfId="28402" xr:uid="{00000000-0005-0000-0000-0000A9240000}"/>
    <cellStyle name="Berechnung 2 6 6 5" xfId="8852" xr:uid="{00000000-0005-0000-0000-0000AA240000}"/>
    <cellStyle name="Berechnung 2 6 6 5 2" xfId="20580" xr:uid="{00000000-0005-0000-0000-0000AB240000}"/>
    <cellStyle name="Berechnung 2 6 6 5 3" xfId="32307" xr:uid="{00000000-0005-0000-0000-0000AC240000}"/>
    <cellStyle name="Berechnung 2 6 6 6" xfId="12770" xr:uid="{00000000-0005-0000-0000-0000AD240000}"/>
    <cellStyle name="Berechnung 2 6 6 7" xfId="24497" xr:uid="{00000000-0005-0000-0000-0000AE240000}"/>
    <cellStyle name="Berechnung 2 6 7" xfId="1482" xr:uid="{00000000-0005-0000-0000-0000AF240000}"/>
    <cellStyle name="Berechnung 2 6 7 2" xfId="5387" xr:uid="{00000000-0005-0000-0000-0000B0240000}"/>
    <cellStyle name="Berechnung 2 6 7 2 2" xfId="17115" xr:uid="{00000000-0005-0000-0000-0000B1240000}"/>
    <cellStyle name="Berechnung 2 6 7 2 3" xfId="28842" xr:uid="{00000000-0005-0000-0000-0000B2240000}"/>
    <cellStyle name="Berechnung 2 6 7 3" xfId="9292" xr:uid="{00000000-0005-0000-0000-0000B3240000}"/>
    <cellStyle name="Berechnung 2 6 7 3 2" xfId="21020" xr:uid="{00000000-0005-0000-0000-0000B4240000}"/>
    <cellStyle name="Berechnung 2 6 7 3 3" xfId="32747" xr:uid="{00000000-0005-0000-0000-0000B5240000}"/>
    <cellStyle name="Berechnung 2 6 7 4" xfId="13210" xr:uid="{00000000-0005-0000-0000-0000B6240000}"/>
    <cellStyle name="Berechnung 2 6 7 5" xfId="24937" xr:uid="{00000000-0005-0000-0000-0000B7240000}"/>
    <cellStyle name="Berechnung 2 6 8" xfId="2780" xr:uid="{00000000-0005-0000-0000-0000B8240000}"/>
    <cellStyle name="Berechnung 2 6 8 2" xfId="6685" xr:uid="{00000000-0005-0000-0000-0000B9240000}"/>
    <cellStyle name="Berechnung 2 6 8 2 2" xfId="18413" xr:uid="{00000000-0005-0000-0000-0000BA240000}"/>
    <cellStyle name="Berechnung 2 6 8 2 3" xfId="30140" xr:uid="{00000000-0005-0000-0000-0000BB240000}"/>
    <cellStyle name="Berechnung 2 6 8 3" xfId="10590" xr:uid="{00000000-0005-0000-0000-0000BC240000}"/>
    <cellStyle name="Berechnung 2 6 8 3 2" xfId="22318" xr:uid="{00000000-0005-0000-0000-0000BD240000}"/>
    <cellStyle name="Berechnung 2 6 8 3 3" xfId="34045" xr:uid="{00000000-0005-0000-0000-0000BE240000}"/>
    <cellStyle name="Berechnung 2 6 8 4" xfId="14508" xr:uid="{00000000-0005-0000-0000-0000BF240000}"/>
    <cellStyle name="Berechnung 2 6 8 5" xfId="26235" xr:uid="{00000000-0005-0000-0000-0000C0240000}"/>
    <cellStyle name="Berechnung 2 6 9" xfId="4089" xr:uid="{00000000-0005-0000-0000-0000C1240000}"/>
    <cellStyle name="Berechnung 2 6 9 2" xfId="15817" xr:uid="{00000000-0005-0000-0000-0000C2240000}"/>
    <cellStyle name="Berechnung 2 6 9 3" xfId="27544" xr:uid="{00000000-0005-0000-0000-0000C3240000}"/>
    <cellStyle name="Berechnung 2 7" xfId="217" xr:uid="{00000000-0005-0000-0000-0000C4240000}"/>
    <cellStyle name="Berechnung 2 7 2" xfId="646" xr:uid="{00000000-0005-0000-0000-0000C5240000}"/>
    <cellStyle name="Berechnung 2 7 2 2" xfId="1944" xr:uid="{00000000-0005-0000-0000-0000C6240000}"/>
    <cellStyle name="Berechnung 2 7 2 2 2" xfId="5849" xr:uid="{00000000-0005-0000-0000-0000C7240000}"/>
    <cellStyle name="Berechnung 2 7 2 2 2 2" xfId="17577" xr:uid="{00000000-0005-0000-0000-0000C8240000}"/>
    <cellStyle name="Berechnung 2 7 2 2 2 3" xfId="29304" xr:uid="{00000000-0005-0000-0000-0000C9240000}"/>
    <cellStyle name="Berechnung 2 7 2 2 3" xfId="9754" xr:uid="{00000000-0005-0000-0000-0000CA240000}"/>
    <cellStyle name="Berechnung 2 7 2 2 3 2" xfId="21482" xr:uid="{00000000-0005-0000-0000-0000CB240000}"/>
    <cellStyle name="Berechnung 2 7 2 2 3 3" xfId="33209" xr:uid="{00000000-0005-0000-0000-0000CC240000}"/>
    <cellStyle name="Berechnung 2 7 2 2 4" xfId="13672" xr:uid="{00000000-0005-0000-0000-0000CD240000}"/>
    <cellStyle name="Berechnung 2 7 2 2 5" xfId="25399" xr:uid="{00000000-0005-0000-0000-0000CE240000}"/>
    <cellStyle name="Berechnung 2 7 2 3" xfId="3242" xr:uid="{00000000-0005-0000-0000-0000CF240000}"/>
    <cellStyle name="Berechnung 2 7 2 3 2" xfId="7147" xr:uid="{00000000-0005-0000-0000-0000D0240000}"/>
    <cellStyle name="Berechnung 2 7 2 3 2 2" xfId="18875" xr:uid="{00000000-0005-0000-0000-0000D1240000}"/>
    <cellStyle name="Berechnung 2 7 2 3 2 3" xfId="30602" xr:uid="{00000000-0005-0000-0000-0000D2240000}"/>
    <cellStyle name="Berechnung 2 7 2 3 3" xfId="11052" xr:uid="{00000000-0005-0000-0000-0000D3240000}"/>
    <cellStyle name="Berechnung 2 7 2 3 3 2" xfId="22780" xr:uid="{00000000-0005-0000-0000-0000D4240000}"/>
    <cellStyle name="Berechnung 2 7 2 3 3 3" xfId="34507" xr:uid="{00000000-0005-0000-0000-0000D5240000}"/>
    <cellStyle name="Berechnung 2 7 2 3 4" xfId="14970" xr:uid="{00000000-0005-0000-0000-0000D6240000}"/>
    <cellStyle name="Berechnung 2 7 2 3 5" xfId="26697" xr:uid="{00000000-0005-0000-0000-0000D7240000}"/>
    <cellStyle name="Berechnung 2 7 2 4" xfId="4551" xr:uid="{00000000-0005-0000-0000-0000D8240000}"/>
    <cellStyle name="Berechnung 2 7 2 4 2" xfId="16279" xr:uid="{00000000-0005-0000-0000-0000D9240000}"/>
    <cellStyle name="Berechnung 2 7 2 4 3" xfId="28006" xr:uid="{00000000-0005-0000-0000-0000DA240000}"/>
    <cellStyle name="Berechnung 2 7 2 5" xfId="8456" xr:uid="{00000000-0005-0000-0000-0000DB240000}"/>
    <cellStyle name="Berechnung 2 7 2 5 2" xfId="20184" xr:uid="{00000000-0005-0000-0000-0000DC240000}"/>
    <cellStyle name="Berechnung 2 7 2 5 3" xfId="31911" xr:uid="{00000000-0005-0000-0000-0000DD240000}"/>
    <cellStyle name="Berechnung 2 7 2 6" xfId="12374" xr:uid="{00000000-0005-0000-0000-0000DE240000}"/>
    <cellStyle name="Berechnung 2 7 2 7" xfId="24101" xr:uid="{00000000-0005-0000-0000-0000DF240000}"/>
    <cellStyle name="Berechnung 2 7 3" xfId="1075" xr:uid="{00000000-0005-0000-0000-0000E0240000}"/>
    <cellStyle name="Berechnung 2 7 3 2" xfId="2373" xr:uid="{00000000-0005-0000-0000-0000E1240000}"/>
    <cellStyle name="Berechnung 2 7 3 2 2" xfId="6278" xr:uid="{00000000-0005-0000-0000-0000E2240000}"/>
    <cellStyle name="Berechnung 2 7 3 2 2 2" xfId="18006" xr:uid="{00000000-0005-0000-0000-0000E3240000}"/>
    <cellStyle name="Berechnung 2 7 3 2 2 3" xfId="29733" xr:uid="{00000000-0005-0000-0000-0000E4240000}"/>
    <cellStyle name="Berechnung 2 7 3 2 3" xfId="10183" xr:uid="{00000000-0005-0000-0000-0000E5240000}"/>
    <cellStyle name="Berechnung 2 7 3 2 3 2" xfId="21911" xr:uid="{00000000-0005-0000-0000-0000E6240000}"/>
    <cellStyle name="Berechnung 2 7 3 2 3 3" xfId="33638" xr:uid="{00000000-0005-0000-0000-0000E7240000}"/>
    <cellStyle name="Berechnung 2 7 3 2 4" xfId="14101" xr:uid="{00000000-0005-0000-0000-0000E8240000}"/>
    <cellStyle name="Berechnung 2 7 3 2 5" xfId="25828" xr:uid="{00000000-0005-0000-0000-0000E9240000}"/>
    <cellStyle name="Berechnung 2 7 3 3" xfId="3671" xr:uid="{00000000-0005-0000-0000-0000EA240000}"/>
    <cellStyle name="Berechnung 2 7 3 3 2" xfId="7576" xr:uid="{00000000-0005-0000-0000-0000EB240000}"/>
    <cellStyle name="Berechnung 2 7 3 3 2 2" xfId="19304" xr:uid="{00000000-0005-0000-0000-0000EC240000}"/>
    <cellStyle name="Berechnung 2 7 3 3 2 3" xfId="31031" xr:uid="{00000000-0005-0000-0000-0000ED240000}"/>
    <cellStyle name="Berechnung 2 7 3 3 3" xfId="11481" xr:uid="{00000000-0005-0000-0000-0000EE240000}"/>
    <cellStyle name="Berechnung 2 7 3 3 3 2" xfId="23209" xr:uid="{00000000-0005-0000-0000-0000EF240000}"/>
    <cellStyle name="Berechnung 2 7 3 3 3 3" xfId="34936" xr:uid="{00000000-0005-0000-0000-0000F0240000}"/>
    <cellStyle name="Berechnung 2 7 3 3 4" xfId="15399" xr:uid="{00000000-0005-0000-0000-0000F1240000}"/>
    <cellStyle name="Berechnung 2 7 3 3 5" xfId="27126" xr:uid="{00000000-0005-0000-0000-0000F2240000}"/>
    <cellStyle name="Berechnung 2 7 3 4" xfId="4980" xr:uid="{00000000-0005-0000-0000-0000F3240000}"/>
    <cellStyle name="Berechnung 2 7 3 4 2" xfId="16708" xr:uid="{00000000-0005-0000-0000-0000F4240000}"/>
    <cellStyle name="Berechnung 2 7 3 4 3" xfId="28435" xr:uid="{00000000-0005-0000-0000-0000F5240000}"/>
    <cellStyle name="Berechnung 2 7 3 5" xfId="8885" xr:uid="{00000000-0005-0000-0000-0000F6240000}"/>
    <cellStyle name="Berechnung 2 7 3 5 2" xfId="20613" xr:uid="{00000000-0005-0000-0000-0000F7240000}"/>
    <cellStyle name="Berechnung 2 7 3 5 3" xfId="32340" xr:uid="{00000000-0005-0000-0000-0000F8240000}"/>
    <cellStyle name="Berechnung 2 7 3 6" xfId="12803" xr:uid="{00000000-0005-0000-0000-0000F9240000}"/>
    <cellStyle name="Berechnung 2 7 3 7" xfId="24530" xr:uid="{00000000-0005-0000-0000-0000FA240000}"/>
    <cellStyle name="Berechnung 2 7 4" xfId="1515" xr:uid="{00000000-0005-0000-0000-0000FB240000}"/>
    <cellStyle name="Berechnung 2 7 4 2" xfId="5420" xr:uid="{00000000-0005-0000-0000-0000FC240000}"/>
    <cellStyle name="Berechnung 2 7 4 2 2" xfId="17148" xr:uid="{00000000-0005-0000-0000-0000FD240000}"/>
    <cellStyle name="Berechnung 2 7 4 2 3" xfId="28875" xr:uid="{00000000-0005-0000-0000-0000FE240000}"/>
    <cellStyle name="Berechnung 2 7 4 3" xfId="9325" xr:uid="{00000000-0005-0000-0000-0000FF240000}"/>
    <cellStyle name="Berechnung 2 7 4 3 2" xfId="21053" xr:uid="{00000000-0005-0000-0000-000000250000}"/>
    <cellStyle name="Berechnung 2 7 4 3 3" xfId="32780" xr:uid="{00000000-0005-0000-0000-000001250000}"/>
    <cellStyle name="Berechnung 2 7 4 4" xfId="13243" xr:uid="{00000000-0005-0000-0000-000002250000}"/>
    <cellStyle name="Berechnung 2 7 4 5" xfId="24970" xr:uid="{00000000-0005-0000-0000-000003250000}"/>
    <cellStyle name="Berechnung 2 7 5" xfId="2813" xr:uid="{00000000-0005-0000-0000-000004250000}"/>
    <cellStyle name="Berechnung 2 7 5 2" xfId="6718" xr:uid="{00000000-0005-0000-0000-000005250000}"/>
    <cellStyle name="Berechnung 2 7 5 2 2" xfId="18446" xr:uid="{00000000-0005-0000-0000-000006250000}"/>
    <cellStyle name="Berechnung 2 7 5 2 3" xfId="30173" xr:uid="{00000000-0005-0000-0000-000007250000}"/>
    <cellStyle name="Berechnung 2 7 5 3" xfId="10623" xr:uid="{00000000-0005-0000-0000-000008250000}"/>
    <cellStyle name="Berechnung 2 7 5 3 2" xfId="22351" xr:uid="{00000000-0005-0000-0000-000009250000}"/>
    <cellStyle name="Berechnung 2 7 5 3 3" xfId="34078" xr:uid="{00000000-0005-0000-0000-00000A250000}"/>
    <cellStyle name="Berechnung 2 7 5 4" xfId="14541" xr:uid="{00000000-0005-0000-0000-00000B250000}"/>
    <cellStyle name="Berechnung 2 7 5 5" xfId="26268" xr:uid="{00000000-0005-0000-0000-00000C250000}"/>
    <cellStyle name="Berechnung 2 7 6" xfId="4122" xr:uid="{00000000-0005-0000-0000-00000D250000}"/>
    <cellStyle name="Berechnung 2 7 6 2" xfId="15850" xr:uid="{00000000-0005-0000-0000-00000E250000}"/>
    <cellStyle name="Berechnung 2 7 6 3" xfId="27577" xr:uid="{00000000-0005-0000-0000-00000F250000}"/>
    <cellStyle name="Berechnung 2 7 7" xfId="8027" xr:uid="{00000000-0005-0000-0000-000010250000}"/>
    <cellStyle name="Berechnung 2 7 7 2" xfId="19755" xr:uid="{00000000-0005-0000-0000-000011250000}"/>
    <cellStyle name="Berechnung 2 7 7 3" xfId="31482" xr:uid="{00000000-0005-0000-0000-000012250000}"/>
    <cellStyle name="Berechnung 2 7 8" xfId="11945" xr:uid="{00000000-0005-0000-0000-000013250000}"/>
    <cellStyle name="Berechnung 2 7 9" xfId="23672" xr:uid="{00000000-0005-0000-0000-000014250000}"/>
    <cellStyle name="Berechnung 2 8" xfId="216" xr:uid="{00000000-0005-0000-0000-000015250000}"/>
    <cellStyle name="Berechnung 2 8 2" xfId="645" xr:uid="{00000000-0005-0000-0000-000016250000}"/>
    <cellStyle name="Berechnung 2 8 2 2" xfId="1943" xr:uid="{00000000-0005-0000-0000-000017250000}"/>
    <cellStyle name="Berechnung 2 8 2 2 2" xfId="5848" xr:uid="{00000000-0005-0000-0000-000018250000}"/>
    <cellStyle name="Berechnung 2 8 2 2 2 2" xfId="17576" xr:uid="{00000000-0005-0000-0000-000019250000}"/>
    <cellStyle name="Berechnung 2 8 2 2 2 3" xfId="29303" xr:uid="{00000000-0005-0000-0000-00001A250000}"/>
    <cellStyle name="Berechnung 2 8 2 2 3" xfId="9753" xr:uid="{00000000-0005-0000-0000-00001B250000}"/>
    <cellStyle name="Berechnung 2 8 2 2 3 2" xfId="21481" xr:uid="{00000000-0005-0000-0000-00001C250000}"/>
    <cellStyle name="Berechnung 2 8 2 2 3 3" xfId="33208" xr:uid="{00000000-0005-0000-0000-00001D250000}"/>
    <cellStyle name="Berechnung 2 8 2 2 4" xfId="13671" xr:uid="{00000000-0005-0000-0000-00001E250000}"/>
    <cellStyle name="Berechnung 2 8 2 2 5" xfId="25398" xr:uid="{00000000-0005-0000-0000-00001F250000}"/>
    <cellStyle name="Berechnung 2 8 2 3" xfId="3241" xr:uid="{00000000-0005-0000-0000-000020250000}"/>
    <cellStyle name="Berechnung 2 8 2 3 2" xfId="7146" xr:uid="{00000000-0005-0000-0000-000021250000}"/>
    <cellStyle name="Berechnung 2 8 2 3 2 2" xfId="18874" xr:uid="{00000000-0005-0000-0000-000022250000}"/>
    <cellStyle name="Berechnung 2 8 2 3 2 3" xfId="30601" xr:uid="{00000000-0005-0000-0000-000023250000}"/>
    <cellStyle name="Berechnung 2 8 2 3 3" xfId="11051" xr:uid="{00000000-0005-0000-0000-000024250000}"/>
    <cellStyle name="Berechnung 2 8 2 3 3 2" xfId="22779" xr:uid="{00000000-0005-0000-0000-000025250000}"/>
    <cellStyle name="Berechnung 2 8 2 3 3 3" xfId="34506" xr:uid="{00000000-0005-0000-0000-000026250000}"/>
    <cellStyle name="Berechnung 2 8 2 3 4" xfId="14969" xr:uid="{00000000-0005-0000-0000-000027250000}"/>
    <cellStyle name="Berechnung 2 8 2 3 5" xfId="26696" xr:uid="{00000000-0005-0000-0000-000028250000}"/>
    <cellStyle name="Berechnung 2 8 2 4" xfId="4550" xr:uid="{00000000-0005-0000-0000-000029250000}"/>
    <cellStyle name="Berechnung 2 8 2 4 2" xfId="16278" xr:uid="{00000000-0005-0000-0000-00002A250000}"/>
    <cellStyle name="Berechnung 2 8 2 4 3" xfId="28005" xr:uid="{00000000-0005-0000-0000-00002B250000}"/>
    <cellStyle name="Berechnung 2 8 2 5" xfId="8455" xr:uid="{00000000-0005-0000-0000-00002C250000}"/>
    <cellStyle name="Berechnung 2 8 2 5 2" xfId="20183" xr:uid="{00000000-0005-0000-0000-00002D250000}"/>
    <cellStyle name="Berechnung 2 8 2 5 3" xfId="31910" xr:uid="{00000000-0005-0000-0000-00002E250000}"/>
    <cellStyle name="Berechnung 2 8 2 6" xfId="12373" xr:uid="{00000000-0005-0000-0000-00002F250000}"/>
    <cellStyle name="Berechnung 2 8 2 7" xfId="24100" xr:uid="{00000000-0005-0000-0000-000030250000}"/>
    <cellStyle name="Berechnung 2 8 3" xfId="1074" xr:uid="{00000000-0005-0000-0000-000031250000}"/>
    <cellStyle name="Berechnung 2 8 3 2" xfId="2372" xr:uid="{00000000-0005-0000-0000-000032250000}"/>
    <cellStyle name="Berechnung 2 8 3 2 2" xfId="6277" xr:uid="{00000000-0005-0000-0000-000033250000}"/>
    <cellStyle name="Berechnung 2 8 3 2 2 2" xfId="18005" xr:uid="{00000000-0005-0000-0000-000034250000}"/>
    <cellStyle name="Berechnung 2 8 3 2 2 3" xfId="29732" xr:uid="{00000000-0005-0000-0000-000035250000}"/>
    <cellStyle name="Berechnung 2 8 3 2 3" xfId="10182" xr:uid="{00000000-0005-0000-0000-000036250000}"/>
    <cellStyle name="Berechnung 2 8 3 2 3 2" xfId="21910" xr:uid="{00000000-0005-0000-0000-000037250000}"/>
    <cellStyle name="Berechnung 2 8 3 2 3 3" xfId="33637" xr:uid="{00000000-0005-0000-0000-000038250000}"/>
    <cellStyle name="Berechnung 2 8 3 2 4" xfId="14100" xr:uid="{00000000-0005-0000-0000-000039250000}"/>
    <cellStyle name="Berechnung 2 8 3 2 5" xfId="25827" xr:uid="{00000000-0005-0000-0000-00003A250000}"/>
    <cellStyle name="Berechnung 2 8 3 3" xfId="3670" xr:uid="{00000000-0005-0000-0000-00003B250000}"/>
    <cellStyle name="Berechnung 2 8 3 3 2" xfId="7575" xr:uid="{00000000-0005-0000-0000-00003C250000}"/>
    <cellStyle name="Berechnung 2 8 3 3 2 2" xfId="19303" xr:uid="{00000000-0005-0000-0000-00003D250000}"/>
    <cellStyle name="Berechnung 2 8 3 3 2 3" xfId="31030" xr:uid="{00000000-0005-0000-0000-00003E250000}"/>
    <cellStyle name="Berechnung 2 8 3 3 3" xfId="11480" xr:uid="{00000000-0005-0000-0000-00003F250000}"/>
    <cellStyle name="Berechnung 2 8 3 3 3 2" xfId="23208" xr:uid="{00000000-0005-0000-0000-000040250000}"/>
    <cellStyle name="Berechnung 2 8 3 3 3 3" xfId="34935" xr:uid="{00000000-0005-0000-0000-000041250000}"/>
    <cellStyle name="Berechnung 2 8 3 3 4" xfId="15398" xr:uid="{00000000-0005-0000-0000-000042250000}"/>
    <cellStyle name="Berechnung 2 8 3 3 5" xfId="27125" xr:uid="{00000000-0005-0000-0000-000043250000}"/>
    <cellStyle name="Berechnung 2 8 3 4" xfId="4979" xr:uid="{00000000-0005-0000-0000-000044250000}"/>
    <cellStyle name="Berechnung 2 8 3 4 2" xfId="16707" xr:uid="{00000000-0005-0000-0000-000045250000}"/>
    <cellStyle name="Berechnung 2 8 3 4 3" xfId="28434" xr:uid="{00000000-0005-0000-0000-000046250000}"/>
    <cellStyle name="Berechnung 2 8 3 5" xfId="8884" xr:uid="{00000000-0005-0000-0000-000047250000}"/>
    <cellStyle name="Berechnung 2 8 3 5 2" xfId="20612" xr:uid="{00000000-0005-0000-0000-000048250000}"/>
    <cellStyle name="Berechnung 2 8 3 5 3" xfId="32339" xr:uid="{00000000-0005-0000-0000-000049250000}"/>
    <cellStyle name="Berechnung 2 8 3 6" xfId="12802" xr:uid="{00000000-0005-0000-0000-00004A250000}"/>
    <cellStyle name="Berechnung 2 8 3 7" xfId="24529" xr:uid="{00000000-0005-0000-0000-00004B250000}"/>
    <cellStyle name="Berechnung 2 8 4" xfId="1514" xr:uid="{00000000-0005-0000-0000-00004C250000}"/>
    <cellStyle name="Berechnung 2 8 4 2" xfId="5419" xr:uid="{00000000-0005-0000-0000-00004D250000}"/>
    <cellStyle name="Berechnung 2 8 4 2 2" xfId="17147" xr:uid="{00000000-0005-0000-0000-00004E250000}"/>
    <cellStyle name="Berechnung 2 8 4 2 3" xfId="28874" xr:uid="{00000000-0005-0000-0000-00004F250000}"/>
    <cellStyle name="Berechnung 2 8 4 3" xfId="9324" xr:uid="{00000000-0005-0000-0000-000050250000}"/>
    <cellStyle name="Berechnung 2 8 4 3 2" xfId="21052" xr:uid="{00000000-0005-0000-0000-000051250000}"/>
    <cellStyle name="Berechnung 2 8 4 3 3" xfId="32779" xr:uid="{00000000-0005-0000-0000-000052250000}"/>
    <cellStyle name="Berechnung 2 8 4 4" xfId="13242" xr:uid="{00000000-0005-0000-0000-000053250000}"/>
    <cellStyle name="Berechnung 2 8 4 5" xfId="24969" xr:uid="{00000000-0005-0000-0000-000054250000}"/>
    <cellStyle name="Berechnung 2 8 5" xfId="2812" xr:uid="{00000000-0005-0000-0000-000055250000}"/>
    <cellStyle name="Berechnung 2 8 5 2" xfId="6717" xr:uid="{00000000-0005-0000-0000-000056250000}"/>
    <cellStyle name="Berechnung 2 8 5 2 2" xfId="18445" xr:uid="{00000000-0005-0000-0000-000057250000}"/>
    <cellStyle name="Berechnung 2 8 5 2 3" xfId="30172" xr:uid="{00000000-0005-0000-0000-000058250000}"/>
    <cellStyle name="Berechnung 2 8 5 3" xfId="10622" xr:uid="{00000000-0005-0000-0000-000059250000}"/>
    <cellStyle name="Berechnung 2 8 5 3 2" xfId="22350" xr:uid="{00000000-0005-0000-0000-00005A250000}"/>
    <cellStyle name="Berechnung 2 8 5 3 3" xfId="34077" xr:uid="{00000000-0005-0000-0000-00005B250000}"/>
    <cellStyle name="Berechnung 2 8 5 4" xfId="14540" xr:uid="{00000000-0005-0000-0000-00005C250000}"/>
    <cellStyle name="Berechnung 2 8 5 5" xfId="26267" xr:uid="{00000000-0005-0000-0000-00005D250000}"/>
    <cellStyle name="Berechnung 2 8 6" xfId="4121" xr:uid="{00000000-0005-0000-0000-00005E250000}"/>
    <cellStyle name="Berechnung 2 8 6 2" xfId="15849" xr:uid="{00000000-0005-0000-0000-00005F250000}"/>
    <cellStyle name="Berechnung 2 8 6 3" xfId="27576" xr:uid="{00000000-0005-0000-0000-000060250000}"/>
    <cellStyle name="Berechnung 2 8 7" xfId="8026" xr:uid="{00000000-0005-0000-0000-000061250000}"/>
    <cellStyle name="Berechnung 2 8 7 2" xfId="19754" xr:uid="{00000000-0005-0000-0000-000062250000}"/>
    <cellStyle name="Berechnung 2 8 7 3" xfId="31481" xr:uid="{00000000-0005-0000-0000-000063250000}"/>
    <cellStyle name="Berechnung 2 8 8" xfId="11944" xr:uid="{00000000-0005-0000-0000-000064250000}"/>
    <cellStyle name="Berechnung 2 8 9" xfId="23671" xr:uid="{00000000-0005-0000-0000-000065250000}"/>
    <cellStyle name="Berechnung 2 9" xfId="197" xr:uid="{00000000-0005-0000-0000-000066250000}"/>
    <cellStyle name="Berechnung 2 9 2" xfId="626" xr:uid="{00000000-0005-0000-0000-000067250000}"/>
    <cellStyle name="Berechnung 2 9 2 2" xfId="1924" xr:uid="{00000000-0005-0000-0000-000068250000}"/>
    <cellStyle name="Berechnung 2 9 2 2 2" xfId="5829" xr:uid="{00000000-0005-0000-0000-000069250000}"/>
    <cellStyle name="Berechnung 2 9 2 2 2 2" xfId="17557" xr:uid="{00000000-0005-0000-0000-00006A250000}"/>
    <cellStyle name="Berechnung 2 9 2 2 2 3" xfId="29284" xr:uid="{00000000-0005-0000-0000-00006B250000}"/>
    <cellStyle name="Berechnung 2 9 2 2 3" xfId="9734" xr:uid="{00000000-0005-0000-0000-00006C250000}"/>
    <cellStyle name="Berechnung 2 9 2 2 3 2" xfId="21462" xr:uid="{00000000-0005-0000-0000-00006D250000}"/>
    <cellStyle name="Berechnung 2 9 2 2 3 3" xfId="33189" xr:uid="{00000000-0005-0000-0000-00006E250000}"/>
    <cellStyle name="Berechnung 2 9 2 2 4" xfId="13652" xr:uid="{00000000-0005-0000-0000-00006F250000}"/>
    <cellStyle name="Berechnung 2 9 2 2 5" xfId="25379" xr:uid="{00000000-0005-0000-0000-000070250000}"/>
    <cellStyle name="Berechnung 2 9 2 3" xfId="3222" xr:uid="{00000000-0005-0000-0000-000071250000}"/>
    <cellStyle name="Berechnung 2 9 2 3 2" xfId="7127" xr:uid="{00000000-0005-0000-0000-000072250000}"/>
    <cellStyle name="Berechnung 2 9 2 3 2 2" xfId="18855" xr:uid="{00000000-0005-0000-0000-000073250000}"/>
    <cellStyle name="Berechnung 2 9 2 3 2 3" xfId="30582" xr:uid="{00000000-0005-0000-0000-000074250000}"/>
    <cellStyle name="Berechnung 2 9 2 3 3" xfId="11032" xr:uid="{00000000-0005-0000-0000-000075250000}"/>
    <cellStyle name="Berechnung 2 9 2 3 3 2" xfId="22760" xr:uid="{00000000-0005-0000-0000-000076250000}"/>
    <cellStyle name="Berechnung 2 9 2 3 3 3" xfId="34487" xr:uid="{00000000-0005-0000-0000-000077250000}"/>
    <cellStyle name="Berechnung 2 9 2 3 4" xfId="14950" xr:uid="{00000000-0005-0000-0000-000078250000}"/>
    <cellStyle name="Berechnung 2 9 2 3 5" xfId="26677" xr:uid="{00000000-0005-0000-0000-000079250000}"/>
    <cellStyle name="Berechnung 2 9 2 4" xfId="4531" xr:uid="{00000000-0005-0000-0000-00007A250000}"/>
    <cellStyle name="Berechnung 2 9 2 4 2" xfId="16259" xr:uid="{00000000-0005-0000-0000-00007B250000}"/>
    <cellStyle name="Berechnung 2 9 2 4 3" xfId="27986" xr:uid="{00000000-0005-0000-0000-00007C250000}"/>
    <cellStyle name="Berechnung 2 9 2 5" xfId="8436" xr:uid="{00000000-0005-0000-0000-00007D250000}"/>
    <cellStyle name="Berechnung 2 9 2 5 2" xfId="20164" xr:uid="{00000000-0005-0000-0000-00007E250000}"/>
    <cellStyle name="Berechnung 2 9 2 5 3" xfId="31891" xr:uid="{00000000-0005-0000-0000-00007F250000}"/>
    <cellStyle name="Berechnung 2 9 2 6" xfId="12354" xr:uid="{00000000-0005-0000-0000-000080250000}"/>
    <cellStyle name="Berechnung 2 9 2 7" xfId="24081" xr:uid="{00000000-0005-0000-0000-000081250000}"/>
    <cellStyle name="Berechnung 2 9 3" xfId="1055" xr:uid="{00000000-0005-0000-0000-000082250000}"/>
    <cellStyle name="Berechnung 2 9 3 2" xfId="2353" xr:uid="{00000000-0005-0000-0000-000083250000}"/>
    <cellStyle name="Berechnung 2 9 3 2 2" xfId="6258" xr:uid="{00000000-0005-0000-0000-000084250000}"/>
    <cellStyle name="Berechnung 2 9 3 2 2 2" xfId="17986" xr:uid="{00000000-0005-0000-0000-000085250000}"/>
    <cellStyle name="Berechnung 2 9 3 2 2 3" xfId="29713" xr:uid="{00000000-0005-0000-0000-000086250000}"/>
    <cellStyle name="Berechnung 2 9 3 2 3" xfId="10163" xr:uid="{00000000-0005-0000-0000-000087250000}"/>
    <cellStyle name="Berechnung 2 9 3 2 3 2" xfId="21891" xr:uid="{00000000-0005-0000-0000-000088250000}"/>
    <cellStyle name="Berechnung 2 9 3 2 3 3" xfId="33618" xr:uid="{00000000-0005-0000-0000-000089250000}"/>
    <cellStyle name="Berechnung 2 9 3 2 4" xfId="14081" xr:uid="{00000000-0005-0000-0000-00008A250000}"/>
    <cellStyle name="Berechnung 2 9 3 2 5" xfId="25808" xr:uid="{00000000-0005-0000-0000-00008B250000}"/>
    <cellStyle name="Berechnung 2 9 3 3" xfId="3651" xr:uid="{00000000-0005-0000-0000-00008C250000}"/>
    <cellStyle name="Berechnung 2 9 3 3 2" xfId="7556" xr:uid="{00000000-0005-0000-0000-00008D250000}"/>
    <cellStyle name="Berechnung 2 9 3 3 2 2" xfId="19284" xr:uid="{00000000-0005-0000-0000-00008E250000}"/>
    <cellStyle name="Berechnung 2 9 3 3 2 3" xfId="31011" xr:uid="{00000000-0005-0000-0000-00008F250000}"/>
    <cellStyle name="Berechnung 2 9 3 3 3" xfId="11461" xr:uid="{00000000-0005-0000-0000-000090250000}"/>
    <cellStyle name="Berechnung 2 9 3 3 3 2" xfId="23189" xr:uid="{00000000-0005-0000-0000-000091250000}"/>
    <cellStyle name="Berechnung 2 9 3 3 3 3" xfId="34916" xr:uid="{00000000-0005-0000-0000-000092250000}"/>
    <cellStyle name="Berechnung 2 9 3 3 4" xfId="15379" xr:uid="{00000000-0005-0000-0000-000093250000}"/>
    <cellStyle name="Berechnung 2 9 3 3 5" xfId="27106" xr:uid="{00000000-0005-0000-0000-000094250000}"/>
    <cellStyle name="Berechnung 2 9 3 4" xfId="4960" xr:uid="{00000000-0005-0000-0000-000095250000}"/>
    <cellStyle name="Berechnung 2 9 3 4 2" xfId="16688" xr:uid="{00000000-0005-0000-0000-000096250000}"/>
    <cellStyle name="Berechnung 2 9 3 4 3" xfId="28415" xr:uid="{00000000-0005-0000-0000-000097250000}"/>
    <cellStyle name="Berechnung 2 9 3 5" xfId="8865" xr:uid="{00000000-0005-0000-0000-000098250000}"/>
    <cellStyle name="Berechnung 2 9 3 5 2" xfId="20593" xr:uid="{00000000-0005-0000-0000-000099250000}"/>
    <cellStyle name="Berechnung 2 9 3 5 3" xfId="32320" xr:uid="{00000000-0005-0000-0000-00009A250000}"/>
    <cellStyle name="Berechnung 2 9 3 6" xfId="12783" xr:uid="{00000000-0005-0000-0000-00009B250000}"/>
    <cellStyle name="Berechnung 2 9 3 7" xfId="24510" xr:uid="{00000000-0005-0000-0000-00009C250000}"/>
    <cellStyle name="Berechnung 2 9 4" xfId="1495" xr:uid="{00000000-0005-0000-0000-00009D250000}"/>
    <cellStyle name="Berechnung 2 9 4 2" xfId="5400" xr:uid="{00000000-0005-0000-0000-00009E250000}"/>
    <cellStyle name="Berechnung 2 9 4 2 2" xfId="17128" xr:uid="{00000000-0005-0000-0000-00009F250000}"/>
    <cellStyle name="Berechnung 2 9 4 2 3" xfId="28855" xr:uid="{00000000-0005-0000-0000-0000A0250000}"/>
    <cellStyle name="Berechnung 2 9 4 3" xfId="9305" xr:uid="{00000000-0005-0000-0000-0000A1250000}"/>
    <cellStyle name="Berechnung 2 9 4 3 2" xfId="21033" xr:uid="{00000000-0005-0000-0000-0000A2250000}"/>
    <cellStyle name="Berechnung 2 9 4 3 3" xfId="32760" xr:uid="{00000000-0005-0000-0000-0000A3250000}"/>
    <cellStyle name="Berechnung 2 9 4 4" xfId="13223" xr:uid="{00000000-0005-0000-0000-0000A4250000}"/>
    <cellStyle name="Berechnung 2 9 4 5" xfId="24950" xr:uid="{00000000-0005-0000-0000-0000A5250000}"/>
    <cellStyle name="Berechnung 2 9 5" xfId="2793" xr:uid="{00000000-0005-0000-0000-0000A6250000}"/>
    <cellStyle name="Berechnung 2 9 5 2" xfId="6698" xr:uid="{00000000-0005-0000-0000-0000A7250000}"/>
    <cellStyle name="Berechnung 2 9 5 2 2" xfId="18426" xr:uid="{00000000-0005-0000-0000-0000A8250000}"/>
    <cellStyle name="Berechnung 2 9 5 2 3" xfId="30153" xr:uid="{00000000-0005-0000-0000-0000A9250000}"/>
    <cellStyle name="Berechnung 2 9 5 3" xfId="10603" xr:uid="{00000000-0005-0000-0000-0000AA250000}"/>
    <cellStyle name="Berechnung 2 9 5 3 2" xfId="22331" xr:uid="{00000000-0005-0000-0000-0000AB250000}"/>
    <cellStyle name="Berechnung 2 9 5 3 3" xfId="34058" xr:uid="{00000000-0005-0000-0000-0000AC250000}"/>
    <cellStyle name="Berechnung 2 9 5 4" xfId="14521" xr:uid="{00000000-0005-0000-0000-0000AD250000}"/>
    <cellStyle name="Berechnung 2 9 5 5" xfId="26248" xr:uid="{00000000-0005-0000-0000-0000AE250000}"/>
    <cellStyle name="Berechnung 2 9 6" xfId="4102" xr:uid="{00000000-0005-0000-0000-0000AF250000}"/>
    <cellStyle name="Berechnung 2 9 6 2" xfId="15830" xr:uid="{00000000-0005-0000-0000-0000B0250000}"/>
    <cellStyle name="Berechnung 2 9 6 3" xfId="27557" xr:uid="{00000000-0005-0000-0000-0000B1250000}"/>
    <cellStyle name="Berechnung 2 9 7" xfId="8007" xr:uid="{00000000-0005-0000-0000-0000B2250000}"/>
    <cellStyle name="Berechnung 2 9 7 2" xfId="19735" xr:uid="{00000000-0005-0000-0000-0000B3250000}"/>
    <cellStyle name="Berechnung 2 9 7 3" xfId="31462" xr:uid="{00000000-0005-0000-0000-0000B4250000}"/>
    <cellStyle name="Berechnung 2 9 8" xfId="11925" xr:uid="{00000000-0005-0000-0000-0000B5250000}"/>
    <cellStyle name="Berechnung 2 9 9" xfId="23652" xr:uid="{00000000-0005-0000-0000-0000B6250000}"/>
    <cellStyle name="Berechnung 3" xfId="55" xr:uid="{00000000-0005-0000-0000-0000B7250000}"/>
    <cellStyle name="Berechnung 3 10" xfId="292" xr:uid="{00000000-0005-0000-0000-0000B8250000}"/>
    <cellStyle name="Berechnung 3 10 2" xfId="721" xr:uid="{00000000-0005-0000-0000-0000B9250000}"/>
    <cellStyle name="Berechnung 3 10 2 2" xfId="2019" xr:uid="{00000000-0005-0000-0000-0000BA250000}"/>
    <cellStyle name="Berechnung 3 10 2 2 2" xfId="5924" xr:uid="{00000000-0005-0000-0000-0000BB250000}"/>
    <cellStyle name="Berechnung 3 10 2 2 2 2" xfId="17652" xr:uid="{00000000-0005-0000-0000-0000BC250000}"/>
    <cellStyle name="Berechnung 3 10 2 2 2 3" xfId="29379" xr:uid="{00000000-0005-0000-0000-0000BD250000}"/>
    <cellStyle name="Berechnung 3 10 2 2 3" xfId="9829" xr:uid="{00000000-0005-0000-0000-0000BE250000}"/>
    <cellStyle name="Berechnung 3 10 2 2 3 2" xfId="21557" xr:uid="{00000000-0005-0000-0000-0000BF250000}"/>
    <cellStyle name="Berechnung 3 10 2 2 3 3" xfId="33284" xr:uid="{00000000-0005-0000-0000-0000C0250000}"/>
    <cellStyle name="Berechnung 3 10 2 2 4" xfId="13747" xr:uid="{00000000-0005-0000-0000-0000C1250000}"/>
    <cellStyle name="Berechnung 3 10 2 2 5" xfId="25474" xr:uid="{00000000-0005-0000-0000-0000C2250000}"/>
    <cellStyle name="Berechnung 3 10 2 3" xfId="3317" xr:uid="{00000000-0005-0000-0000-0000C3250000}"/>
    <cellStyle name="Berechnung 3 10 2 3 2" xfId="7222" xr:uid="{00000000-0005-0000-0000-0000C4250000}"/>
    <cellStyle name="Berechnung 3 10 2 3 2 2" xfId="18950" xr:uid="{00000000-0005-0000-0000-0000C5250000}"/>
    <cellStyle name="Berechnung 3 10 2 3 2 3" xfId="30677" xr:uid="{00000000-0005-0000-0000-0000C6250000}"/>
    <cellStyle name="Berechnung 3 10 2 3 3" xfId="11127" xr:uid="{00000000-0005-0000-0000-0000C7250000}"/>
    <cellStyle name="Berechnung 3 10 2 3 3 2" xfId="22855" xr:uid="{00000000-0005-0000-0000-0000C8250000}"/>
    <cellStyle name="Berechnung 3 10 2 3 3 3" xfId="34582" xr:uid="{00000000-0005-0000-0000-0000C9250000}"/>
    <cellStyle name="Berechnung 3 10 2 3 4" xfId="15045" xr:uid="{00000000-0005-0000-0000-0000CA250000}"/>
    <cellStyle name="Berechnung 3 10 2 3 5" xfId="26772" xr:uid="{00000000-0005-0000-0000-0000CB250000}"/>
    <cellStyle name="Berechnung 3 10 2 4" xfId="4626" xr:uid="{00000000-0005-0000-0000-0000CC250000}"/>
    <cellStyle name="Berechnung 3 10 2 4 2" xfId="16354" xr:uid="{00000000-0005-0000-0000-0000CD250000}"/>
    <cellStyle name="Berechnung 3 10 2 4 3" xfId="28081" xr:uid="{00000000-0005-0000-0000-0000CE250000}"/>
    <cellStyle name="Berechnung 3 10 2 5" xfId="8531" xr:uid="{00000000-0005-0000-0000-0000CF250000}"/>
    <cellStyle name="Berechnung 3 10 2 5 2" xfId="20259" xr:uid="{00000000-0005-0000-0000-0000D0250000}"/>
    <cellStyle name="Berechnung 3 10 2 5 3" xfId="31986" xr:uid="{00000000-0005-0000-0000-0000D1250000}"/>
    <cellStyle name="Berechnung 3 10 2 6" xfId="12449" xr:uid="{00000000-0005-0000-0000-0000D2250000}"/>
    <cellStyle name="Berechnung 3 10 2 7" xfId="24176" xr:uid="{00000000-0005-0000-0000-0000D3250000}"/>
    <cellStyle name="Berechnung 3 10 3" xfId="1150" xr:uid="{00000000-0005-0000-0000-0000D4250000}"/>
    <cellStyle name="Berechnung 3 10 3 2" xfId="2448" xr:uid="{00000000-0005-0000-0000-0000D5250000}"/>
    <cellStyle name="Berechnung 3 10 3 2 2" xfId="6353" xr:uid="{00000000-0005-0000-0000-0000D6250000}"/>
    <cellStyle name="Berechnung 3 10 3 2 2 2" xfId="18081" xr:uid="{00000000-0005-0000-0000-0000D7250000}"/>
    <cellStyle name="Berechnung 3 10 3 2 2 3" xfId="29808" xr:uid="{00000000-0005-0000-0000-0000D8250000}"/>
    <cellStyle name="Berechnung 3 10 3 2 3" xfId="10258" xr:uid="{00000000-0005-0000-0000-0000D9250000}"/>
    <cellStyle name="Berechnung 3 10 3 2 3 2" xfId="21986" xr:uid="{00000000-0005-0000-0000-0000DA250000}"/>
    <cellStyle name="Berechnung 3 10 3 2 3 3" xfId="33713" xr:uid="{00000000-0005-0000-0000-0000DB250000}"/>
    <cellStyle name="Berechnung 3 10 3 2 4" xfId="14176" xr:uid="{00000000-0005-0000-0000-0000DC250000}"/>
    <cellStyle name="Berechnung 3 10 3 2 5" xfId="25903" xr:uid="{00000000-0005-0000-0000-0000DD250000}"/>
    <cellStyle name="Berechnung 3 10 3 3" xfId="3746" xr:uid="{00000000-0005-0000-0000-0000DE250000}"/>
    <cellStyle name="Berechnung 3 10 3 3 2" xfId="7651" xr:uid="{00000000-0005-0000-0000-0000DF250000}"/>
    <cellStyle name="Berechnung 3 10 3 3 2 2" xfId="19379" xr:uid="{00000000-0005-0000-0000-0000E0250000}"/>
    <cellStyle name="Berechnung 3 10 3 3 2 3" xfId="31106" xr:uid="{00000000-0005-0000-0000-0000E1250000}"/>
    <cellStyle name="Berechnung 3 10 3 3 3" xfId="11556" xr:uid="{00000000-0005-0000-0000-0000E2250000}"/>
    <cellStyle name="Berechnung 3 10 3 3 3 2" xfId="23284" xr:uid="{00000000-0005-0000-0000-0000E3250000}"/>
    <cellStyle name="Berechnung 3 10 3 3 3 3" xfId="35011" xr:uid="{00000000-0005-0000-0000-0000E4250000}"/>
    <cellStyle name="Berechnung 3 10 3 3 4" xfId="15474" xr:uid="{00000000-0005-0000-0000-0000E5250000}"/>
    <cellStyle name="Berechnung 3 10 3 3 5" xfId="27201" xr:uid="{00000000-0005-0000-0000-0000E6250000}"/>
    <cellStyle name="Berechnung 3 10 3 4" xfId="5055" xr:uid="{00000000-0005-0000-0000-0000E7250000}"/>
    <cellStyle name="Berechnung 3 10 3 4 2" xfId="16783" xr:uid="{00000000-0005-0000-0000-0000E8250000}"/>
    <cellStyle name="Berechnung 3 10 3 4 3" xfId="28510" xr:uid="{00000000-0005-0000-0000-0000E9250000}"/>
    <cellStyle name="Berechnung 3 10 3 5" xfId="8960" xr:uid="{00000000-0005-0000-0000-0000EA250000}"/>
    <cellStyle name="Berechnung 3 10 3 5 2" xfId="20688" xr:uid="{00000000-0005-0000-0000-0000EB250000}"/>
    <cellStyle name="Berechnung 3 10 3 5 3" xfId="32415" xr:uid="{00000000-0005-0000-0000-0000EC250000}"/>
    <cellStyle name="Berechnung 3 10 3 6" xfId="12878" xr:uid="{00000000-0005-0000-0000-0000ED250000}"/>
    <cellStyle name="Berechnung 3 10 3 7" xfId="24605" xr:uid="{00000000-0005-0000-0000-0000EE250000}"/>
    <cellStyle name="Berechnung 3 10 4" xfId="1590" xr:uid="{00000000-0005-0000-0000-0000EF250000}"/>
    <cellStyle name="Berechnung 3 10 4 2" xfId="5495" xr:uid="{00000000-0005-0000-0000-0000F0250000}"/>
    <cellStyle name="Berechnung 3 10 4 2 2" xfId="17223" xr:uid="{00000000-0005-0000-0000-0000F1250000}"/>
    <cellStyle name="Berechnung 3 10 4 2 3" xfId="28950" xr:uid="{00000000-0005-0000-0000-0000F2250000}"/>
    <cellStyle name="Berechnung 3 10 4 3" xfId="9400" xr:uid="{00000000-0005-0000-0000-0000F3250000}"/>
    <cellStyle name="Berechnung 3 10 4 3 2" xfId="21128" xr:uid="{00000000-0005-0000-0000-0000F4250000}"/>
    <cellStyle name="Berechnung 3 10 4 3 3" xfId="32855" xr:uid="{00000000-0005-0000-0000-0000F5250000}"/>
    <cellStyle name="Berechnung 3 10 4 4" xfId="13318" xr:uid="{00000000-0005-0000-0000-0000F6250000}"/>
    <cellStyle name="Berechnung 3 10 4 5" xfId="25045" xr:uid="{00000000-0005-0000-0000-0000F7250000}"/>
    <cellStyle name="Berechnung 3 10 5" xfId="2888" xr:uid="{00000000-0005-0000-0000-0000F8250000}"/>
    <cellStyle name="Berechnung 3 10 5 2" xfId="6793" xr:uid="{00000000-0005-0000-0000-0000F9250000}"/>
    <cellStyle name="Berechnung 3 10 5 2 2" xfId="18521" xr:uid="{00000000-0005-0000-0000-0000FA250000}"/>
    <cellStyle name="Berechnung 3 10 5 2 3" xfId="30248" xr:uid="{00000000-0005-0000-0000-0000FB250000}"/>
    <cellStyle name="Berechnung 3 10 5 3" xfId="10698" xr:uid="{00000000-0005-0000-0000-0000FC250000}"/>
    <cellStyle name="Berechnung 3 10 5 3 2" xfId="22426" xr:uid="{00000000-0005-0000-0000-0000FD250000}"/>
    <cellStyle name="Berechnung 3 10 5 3 3" xfId="34153" xr:uid="{00000000-0005-0000-0000-0000FE250000}"/>
    <cellStyle name="Berechnung 3 10 5 4" xfId="14616" xr:uid="{00000000-0005-0000-0000-0000FF250000}"/>
    <cellStyle name="Berechnung 3 10 5 5" xfId="26343" xr:uid="{00000000-0005-0000-0000-000000260000}"/>
    <cellStyle name="Berechnung 3 10 6" xfId="4197" xr:uid="{00000000-0005-0000-0000-000001260000}"/>
    <cellStyle name="Berechnung 3 10 6 2" xfId="15925" xr:uid="{00000000-0005-0000-0000-000002260000}"/>
    <cellStyle name="Berechnung 3 10 6 3" xfId="27652" xr:uid="{00000000-0005-0000-0000-000003260000}"/>
    <cellStyle name="Berechnung 3 10 7" xfId="8102" xr:uid="{00000000-0005-0000-0000-000004260000}"/>
    <cellStyle name="Berechnung 3 10 7 2" xfId="19830" xr:uid="{00000000-0005-0000-0000-000005260000}"/>
    <cellStyle name="Berechnung 3 10 7 3" xfId="31557" xr:uid="{00000000-0005-0000-0000-000006260000}"/>
    <cellStyle name="Berechnung 3 10 8" xfId="12020" xr:uid="{00000000-0005-0000-0000-000007260000}"/>
    <cellStyle name="Berechnung 3 10 9" xfId="23747" xr:uid="{00000000-0005-0000-0000-000008260000}"/>
    <cellStyle name="Berechnung 3 11" xfId="296" xr:uid="{00000000-0005-0000-0000-000009260000}"/>
    <cellStyle name="Berechnung 3 11 2" xfId="725" xr:uid="{00000000-0005-0000-0000-00000A260000}"/>
    <cellStyle name="Berechnung 3 11 2 2" xfId="2023" xr:uid="{00000000-0005-0000-0000-00000B260000}"/>
    <cellStyle name="Berechnung 3 11 2 2 2" xfId="5928" xr:uid="{00000000-0005-0000-0000-00000C260000}"/>
    <cellStyle name="Berechnung 3 11 2 2 2 2" xfId="17656" xr:uid="{00000000-0005-0000-0000-00000D260000}"/>
    <cellStyle name="Berechnung 3 11 2 2 2 3" xfId="29383" xr:uid="{00000000-0005-0000-0000-00000E260000}"/>
    <cellStyle name="Berechnung 3 11 2 2 3" xfId="9833" xr:uid="{00000000-0005-0000-0000-00000F260000}"/>
    <cellStyle name="Berechnung 3 11 2 2 3 2" xfId="21561" xr:uid="{00000000-0005-0000-0000-000010260000}"/>
    <cellStyle name="Berechnung 3 11 2 2 3 3" xfId="33288" xr:uid="{00000000-0005-0000-0000-000011260000}"/>
    <cellStyle name="Berechnung 3 11 2 2 4" xfId="13751" xr:uid="{00000000-0005-0000-0000-000012260000}"/>
    <cellStyle name="Berechnung 3 11 2 2 5" xfId="25478" xr:uid="{00000000-0005-0000-0000-000013260000}"/>
    <cellStyle name="Berechnung 3 11 2 3" xfId="3321" xr:uid="{00000000-0005-0000-0000-000014260000}"/>
    <cellStyle name="Berechnung 3 11 2 3 2" xfId="7226" xr:uid="{00000000-0005-0000-0000-000015260000}"/>
    <cellStyle name="Berechnung 3 11 2 3 2 2" xfId="18954" xr:uid="{00000000-0005-0000-0000-000016260000}"/>
    <cellStyle name="Berechnung 3 11 2 3 2 3" xfId="30681" xr:uid="{00000000-0005-0000-0000-000017260000}"/>
    <cellStyle name="Berechnung 3 11 2 3 3" xfId="11131" xr:uid="{00000000-0005-0000-0000-000018260000}"/>
    <cellStyle name="Berechnung 3 11 2 3 3 2" xfId="22859" xr:uid="{00000000-0005-0000-0000-000019260000}"/>
    <cellStyle name="Berechnung 3 11 2 3 3 3" xfId="34586" xr:uid="{00000000-0005-0000-0000-00001A260000}"/>
    <cellStyle name="Berechnung 3 11 2 3 4" xfId="15049" xr:uid="{00000000-0005-0000-0000-00001B260000}"/>
    <cellStyle name="Berechnung 3 11 2 3 5" xfId="26776" xr:uid="{00000000-0005-0000-0000-00001C260000}"/>
    <cellStyle name="Berechnung 3 11 2 4" xfId="4630" xr:uid="{00000000-0005-0000-0000-00001D260000}"/>
    <cellStyle name="Berechnung 3 11 2 4 2" xfId="16358" xr:uid="{00000000-0005-0000-0000-00001E260000}"/>
    <cellStyle name="Berechnung 3 11 2 4 3" xfId="28085" xr:uid="{00000000-0005-0000-0000-00001F260000}"/>
    <cellStyle name="Berechnung 3 11 2 5" xfId="8535" xr:uid="{00000000-0005-0000-0000-000020260000}"/>
    <cellStyle name="Berechnung 3 11 2 5 2" xfId="20263" xr:uid="{00000000-0005-0000-0000-000021260000}"/>
    <cellStyle name="Berechnung 3 11 2 5 3" xfId="31990" xr:uid="{00000000-0005-0000-0000-000022260000}"/>
    <cellStyle name="Berechnung 3 11 2 6" xfId="12453" xr:uid="{00000000-0005-0000-0000-000023260000}"/>
    <cellStyle name="Berechnung 3 11 2 7" xfId="24180" xr:uid="{00000000-0005-0000-0000-000024260000}"/>
    <cellStyle name="Berechnung 3 11 3" xfId="1154" xr:uid="{00000000-0005-0000-0000-000025260000}"/>
    <cellStyle name="Berechnung 3 11 3 2" xfId="2452" xr:uid="{00000000-0005-0000-0000-000026260000}"/>
    <cellStyle name="Berechnung 3 11 3 2 2" xfId="6357" xr:uid="{00000000-0005-0000-0000-000027260000}"/>
    <cellStyle name="Berechnung 3 11 3 2 2 2" xfId="18085" xr:uid="{00000000-0005-0000-0000-000028260000}"/>
    <cellStyle name="Berechnung 3 11 3 2 2 3" xfId="29812" xr:uid="{00000000-0005-0000-0000-000029260000}"/>
    <cellStyle name="Berechnung 3 11 3 2 3" xfId="10262" xr:uid="{00000000-0005-0000-0000-00002A260000}"/>
    <cellStyle name="Berechnung 3 11 3 2 3 2" xfId="21990" xr:uid="{00000000-0005-0000-0000-00002B260000}"/>
    <cellStyle name="Berechnung 3 11 3 2 3 3" xfId="33717" xr:uid="{00000000-0005-0000-0000-00002C260000}"/>
    <cellStyle name="Berechnung 3 11 3 2 4" xfId="14180" xr:uid="{00000000-0005-0000-0000-00002D260000}"/>
    <cellStyle name="Berechnung 3 11 3 2 5" xfId="25907" xr:uid="{00000000-0005-0000-0000-00002E260000}"/>
    <cellStyle name="Berechnung 3 11 3 3" xfId="3750" xr:uid="{00000000-0005-0000-0000-00002F260000}"/>
    <cellStyle name="Berechnung 3 11 3 3 2" xfId="7655" xr:uid="{00000000-0005-0000-0000-000030260000}"/>
    <cellStyle name="Berechnung 3 11 3 3 2 2" xfId="19383" xr:uid="{00000000-0005-0000-0000-000031260000}"/>
    <cellStyle name="Berechnung 3 11 3 3 2 3" xfId="31110" xr:uid="{00000000-0005-0000-0000-000032260000}"/>
    <cellStyle name="Berechnung 3 11 3 3 3" xfId="11560" xr:uid="{00000000-0005-0000-0000-000033260000}"/>
    <cellStyle name="Berechnung 3 11 3 3 3 2" xfId="23288" xr:uid="{00000000-0005-0000-0000-000034260000}"/>
    <cellStyle name="Berechnung 3 11 3 3 3 3" xfId="35015" xr:uid="{00000000-0005-0000-0000-000035260000}"/>
    <cellStyle name="Berechnung 3 11 3 3 4" xfId="15478" xr:uid="{00000000-0005-0000-0000-000036260000}"/>
    <cellStyle name="Berechnung 3 11 3 3 5" xfId="27205" xr:uid="{00000000-0005-0000-0000-000037260000}"/>
    <cellStyle name="Berechnung 3 11 3 4" xfId="5059" xr:uid="{00000000-0005-0000-0000-000038260000}"/>
    <cellStyle name="Berechnung 3 11 3 4 2" xfId="16787" xr:uid="{00000000-0005-0000-0000-000039260000}"/>
    <cellStyle name="Berechnung 3 11 3 4 3" xfId="28514" xr:uid="{00000000-0005-0000-0000-00003A260000}"/>
    <cellStyle name="Berechnung 3 11 3 5" xfId="8964" xr:uid="{00000000-0005-0000-0000-00003B260000}"/>
    <cellStyle name="Berechnung 3 11 3 5 2" xfId="20692" xr:uid="{00000000-0005-0000-0000-00003C260000}"/>
    <cellStyle name="Berechnung 3 11 3 5 3" xfId="32419" xr:uid="{00000000-0005-0000-0000-00003D260000}"/>
    <cellStyle name="Berechnung 3 11 3 6" xfId="12882" xr:uid="{00000000-0005-0000-0000-00003E260000}"/>
    <cellStyle name="Berechnung 3 11 3 7" xfId="24609" xr:uid="{00000000-0005-0000-0000-00003F260000}"/>
    <cellStyle name="Berechnung 3 11 4" xfId="1594" xr:uid="{00000000-0005-0000-0000-000040260000}"/>
    <cellStyle name="Berechnung 3 11 4 2" xfId="5499" xr:uid="{00000000-0005-0000-0000-000041260000}"/>
    <cellStyle name="Berechnung 3 11 4 2 2" xfId="17227" xr:uid="{00000000-0005-0000-0000-000042260000}"/>
    <cellStyle name="Berechnung 3 11 4 2 3" xfId="28954" xr:uid="{00000000-0005-0000-0000-000043260000}"/>
    <cellStyle name="Berechnung 3 11 4 3" xfId="9404" xr:uid="{00000000-0005-0000-0000-000044260000}"/>
    <cellStyle name="Berechnung 3 11 4 3 2" xfId="21132" xr:uid="{00000000-0005-0000-0000-000045260000}"/>
    <cellStyle name="Berechnung 3 11 4 3 3" xfId="32859" xr:uid="{00000000-0005-0000-0000-000046260000}"/>
    <cellStyle name="Berechnung 3 11 4 4" xfId="13322" xr:uid="{00000000-0005-0000-0000-000047260000}"/>
    <cellStyle name="Berechnung 3 11 4 5" xfId="25049" xr:uid="{00000000-0005-0000-0000-000048260000}"/>
    <cellStyle name="Berechnung 3 11 5" xfId="2892" xr:uid="{00000000-0005-0000-0000-000049260000}"/>
    <cellStyle name="Berechnung 3 11 5 2" xfId="6797" xr:uid="{00000000-0005-0000-0000-00004A260000}"/>
    <cellStyle name="Berechnung 3 11 5 2 2" xfId="18525" xr:uid="{00000000-0005-0000-0000-00004B260000}"/>
    <cellStyle name="Berechnung 3 11 5 2 3" xfId="30252" xr:uid="{00000000-0005-0000-0000-00004C260000}"/>
    <cellStyle name="Berechnung 3 11 5 3" xfId="10702" xr:uid="{00000000-0005-0000-0000-00004D260000}"/>
    <cellStyle name="Berechnung 3 11 5 3 2" xfId="22430" xr:uid="{00000000-0005-0000-0000-00004E260000}"/>
    <cellStyle name="Berechnung 3 11 5 3 3" xfId="34157" xr:uid="{00000000-0005-0000-0000-00004F260000}"/>
    <cellStyle name="Berechnung 3 11 5 4" xfId="14620" xr:uid="{00000000-0005-0000-0000-000050260000}"/>
    <cellStyle name="Berechnung 3 11 5 5" xfId="26347" xr:uid="{00000000-0005-0000-0000-000051260000}"/>
    <cellStyle name="Berechnung 3 11 6" xfId="4201" xr:uid="{00000000-0005-0000-0000-000052260000}"/>
    <cellStyle name="Berechnung 3 11 6 2" xfId="15929" xr:uid="{00000000-0005-0000-0000-000053260000}"/>
    <cellStyle name="Berechnung 3 11 6 3" xfId="27656" xr:uid="{00000000-0005-0000-0000-000054260000}"/>
    <cellStyle name="Berechnung 3 11 7" xfId="8106" xr:uid="{00000000-0005-0000-0000-000055260000}"/>
    <cellStyle name="Berechnung 3 11 7 2" xfId="19834" xr:uid="{00000000-0005-0000-0000-000056260000}"/>
    <cellStyle name="Berechnung 3 11 7 3" xfId="31561" xr:uid="{00000000-0005-0000-0000-000057260000}"/>
    <cellStyle name="Berechnung 3 11 8" xfId="12024" xr:uid="{00000000-0005-0000-0000-000058260000}"/>
    <cellStyle name="Berechnung 3 11 9" xfId="23751" xr:uid="{00000000-0005-0000-0000-000059260000}"/>
    <cellStyle name="Berechnung 3 12" xfId="260" xr:uid="{00000000-0005-0000-0000-00005A260000}"/>
    <cellStyle name="Berechnung 3 12 2" xfId="689" xr:uid="{00000000-0005-0000-0000-00005B260000}"/>
    <cellStyle name="Berechnung 3 12 2 2" xfId="1987" xr:uid="{00000000-0005-0000-0000-00005C260000}"/>
    <cellStyle name="Berechnung 3 12 2 2 2" xfId="5892" xr:uid="{00000000-0005-0000-0000-00005D260000}"/>
    <cellStyle name="Berechnung 3 12 2 2 2 2" xfId="17620" xr:uid="{00000000-0005-0000-0000-00005E260000}"/>
    <cellStyle name="Berechnung 3 12 2 2 2 3" xfId="29347" xr:uid="{00000000-0005-0000-0000-00005F260000}"/>
    <cellStyle name="Berechnung 3 12 2 2 3" xfId="9797" xr:uid="{00000000-0005-0000-0000-000060260000}"/>
    <cellStyle name="Berechnung 3 12 2 2 3 2" xfId="21525" xr:uid="{00000000-0005-0000-0000-000061260000}"/>
    <cellStyle name="Berechnung 3 12 2 2 3 3" xfId="33252" xr:uid="{00000000-0005-0000-0000-000062260000}"/>
    <cellStyle name="Berechnung 3 12 2 2 4" xfId="13715" xr:uid="{00000000-0005-0000-0000-000063260000}"/>
    <cellStyle name="Berechnung 3 12 2 2 5" xfId="25442" xr:uid="{00000000-0005-0000-0000-000064260000}"/>
    <cellStyle name="Berechnung 3 12 2 3" xfId="3285" xr:uid="{00000000-0005-0000-0000-000065260000}"/>
    <cellStyle name="Berechnung 3 12 2 3 2" xfId="7190" xr:uid="{00000000-0005-0000-0000-000066260000}"/>
    <cellStyle name="Berechnung 3 12 2 3 2 2" xfId="18918" xr:uid="{00000000-0005-0000-0000-000067260000}"/>
    <cellStyle name="Berechnung 3 12 2 3 2 3" xfId="30645" xr:uid="{00000000-0005-0000-0000-000068260000}"/>
    <cellStyle name="Berechnung 3 12 2 3 3" xfId="11095" xr:uid="{00000000-0005-0000-0000-000069260000}"/>
    <cellStyle name="Berechnung 3 12 2 3 3 2" xfId="22823" xr:uid="{00000000-0005-0000-0000-00006A260000}"/>
    <cellStyle name="Berechnung 3 12 2 3 3 3" xfId="34550" xr:uid="{00000000-0005-0000-0000-00006B260000}"/>
    <cellStyle name="Berechnung 3 12 2 3 4" xfId="15013" xr:uid="{00000000-0005-0000-0000-00006C260000}"/>
    <cellStyle name="Berechnung 3 12 2 3 5" xfId="26740" xr:uid="{00000000-0005-0000-0000-00006D260000}"/>
    <cellStyle name="Berechnung 3 12 2 4" xfId="4594" xr:uid="{00000000-0005-0000-0000-00006E260000}"/>
    <cellStyle name="Berechnung 3 12 2 4 2" xfId="16322" xr:uid="{00000000-0005-0000-0000-00006F260000}"/>
    <cellStyle name="Berechnung 3 12 2 4 3" xfId="28049" xr:uid="{00000000-0005-0000-0000-000070260000}"/>
    <cellStyle name="Berechnung 3 12 2 5" xfId="8499" xr:uid="{00000000-0005-0000-0000-000071260000}"/>
    <cellStyle name="Berechnung 3 12 2 5 2" xfId="20227" xr:uid="{00000000-0005-0000-0000-000072260000}"/>
    <cellStyle name="Berechnung 3 12 2 5 3" xfId="31954" xr:uid="{00000000-0005-0000-0000-000073260000}"/>
    <cellStyle name="Berechnung 3 12 2 6" xfId="12417" xr:uid="{00000000-0005-0000-0000-000074260000}"/>
    <cellStyle name="Berechnung 3 12 2 7" xfId="24144" xr:uid="{00000000-0005-0000-0000-000075260000}"/>
    <cellStyle name="Berechnung 3 12 3" xfId="1118" xr:uid="{00000000-0005-0000-0000-000076260000}"/>
    <cellStyle name="Berechnung 3 12 3 2" xfId="2416" xr:uid="{00000000-0005-0000-0000-000077260000}"/>
    <cellStyle name="Berechnung 3 12 3 2 2" xfId="6321" xr:uid="{00000000-0005-0000-0000-000078260000}"/>
    <cellStyle name="Berechnung 3 12 3 2 2 2" xfId="18049" xr:uid="{00000000-0005-0000-0000-000079260000}"/>
    <cellStyle name="Berechnung 3 12 3 2 2 3" xfId="29776" xr:uid="{00000000-0005-0000-0000-00007A260000}"/>
    <cellStyle name="Berechnung 3 12 3 2 3" xfId="10226" xr:uid="{00000000-0005-0000-0000-00007B260000}"/>
    <cellStyle name="Berechnung 3 12 3 2 3 2" xfId="21954" xr:uid="{00000000-0005-0000-0000-00007C260000}"/>
    <cellStyle name="Berechnung 3 12 3 2 3 3" xfId="33681" xr:uid="{00000000-0005-0000-0000-00007D260000}"/>
    <cellStyle name="Berechnung 3 12 3 2 4" xfId="14144" xr:uid="{00000000-0005-0000-0000-00007E260000}"/>
    <cellStyle name="Berechnung 3 12 3 2 5" xfId="25871" xr:uid="{00000000-0005-0000-0000-00007F260000}"/>
    <cellStyle name="Berechnung 3 12 3 3" xfId="3714" xr:uid="{00000000-0005-0000-0000-000080260000}"/>
    <cellStyle name="Berechnung 3 12 3 3 2" xfId="7619" xr:uid="{00000000-0005-0000-0000-000081260000}"/>
    <cellStyle name="Berechnung 3 12 3 3 2 2" xfId="19347" xr:uid="{00000000-0005-0000-0000-000082260000}"/>
    <cellStyle name="Berechnung 3 12 3 3 2 3" xfId="31074" xr:uid="{00000000-0005-0000-0000-000083260000}"/>
    <cellStyle name="Berechnung 3 12 3 3 3" xfId="11524" xr:uid="{00000000-0005-0000-0000-000084260000}"/>
    <cellStyle name="Berechnung 3 12 3 3 3 2" xfId="23252" xr:uid="{00000000-0005-0000-0000-000085260000}"/>
    <cellStyle name="Berechnung 3 12 3 3 3 3" xfId="34979" xr:uid="{00000000-0005-0000-0000-000086260000}"/>
    <cellStyle name="Berechnung 3 12 3 3 4" xfId="15442" xr:uid="{00000000-0005-0000-0000-000087260000}"/>
    <cellStyle name="Berechnung 3 12 3 3 5" xfId="27169" xr:uid="{00000000-0005-0000-0000-000088260000}"/>
    <cellStyle name="Berechnung 3 12 3 4" xfId="5023" xr:uid="{00000000-0005-0000-0000-000089260000}"/>
    <cellStyle name="Berechnung 3 12 3 4 2" xfId="16751" xr:uid="{00000000-0005-0000-0000-00008A260000}"/>
    <cellStyle name="Berechnung 3 12 3 4 3" xfId="28478" xr:uid="{00000000-0005-0000-0000-00008B260000}"/>
    <cellStyle name="Berechnung 3 12 3 5" xfId="8928" xr:uid="{00000000-0005-0000-0000-00008C260000}"/>
    <cellStyle name="Berechnung 3 12 3 5 2" xfId="20656" xr:uid="{00000000-0005-0000-0000-00008D260000}"/>
    <cellStyle name="Berechnung 3 12 3 5 3" xfId="32383" xr:uid="{00000000-0005-0000-0000-00008E260000}"/>
    <cellStyle name="Berechnung 3 12 3 6" xfId="12846" xr:uid="{00000000-0005-0000-0000-00008F260000}"/>
    <cellStyle name="Berechnung 3 12 3 7" xfId="24573" xr:uid="{00000000-0005-0000-0000-000090260000}"/>
    <cellStyle name="Berechnung 3 12 4" xfId="1558" xr:uid="{00000000-0005-0000-0000-000091260000}"/>
    <cellStyle name="Berechnung 3 12 4 2" xfId="5463" xr:uid="{00000000-0005-0000-0000-000092260000}"/>
    <cellStyle name="Berechnung 3 12 4 2 2" xfId="17191" xr:uid="{00000000-0005-0000-0000-000093260000}"/>
    <cellStyle name="Berechnung 3 12 4 2 3" xfId="28918" xr:uid="{00000000-0005-0000-0000-000094260000}"/>
    <cellStyle name="Berechnung 3 12 4 3" xfId="9368" xr:uid="{00000000-0005-0000-0000-000095260000}"/>
    <cellStyle name="Berechnung 3 12 4 3 2" xfId="21096" xr:uid="{00000000-0005-0000-0000-000096260000}"/>
    <cellStyle name="Berechnung 3 12 4 3 3" xfId="32823" xr:uid="{00000000-0005-0000-0000-000097260000}"/>
    <cellStyle name="Berechnung 3 12 4 4" xfId="13286" xr:uid="{00000000-0005-0000-0000-000098260000}"/>
    <cellStyle name="Berechnung 3 12 4 5" xfId="25013" xr:uid="{00000000-0005-0000-0000-000099260000}"/>
    <cellStyle name="Berechnung 3 12 5" xfId="2856" xr:uid="{00000000-0005-0000-0000-00009A260000}"/>
    <cellStyle name="Berechnung 3 12 5 2" xfId="6761" xr:uid="{00000000-0005-0000-0000-00009B260000}"/>
    <cellStyle name="Berechnung 3 12 5 2 2" xfId="18489" xr:uid="{00000000-0005-0000-0000-00009C260000}"/>
    <cellStyle name="Berechnung 3 12 5 2 3" xfId="30216" xr:uid="{00000000-0005-0000-0000-00009D260000}"/>
    <cellStyle name="Berechnung 3 12 5 3" xfId="10666" xr:uid="{00000000-0005-0000-0000-00009E260000}"/>
    <cellStyle name="Berechnung 3 12 5 3 2" xfId="22394" xr:uid="{00000000-0005-0000-0000-00009F260000}"/>
    <cellStyle name="Berechnung 3 12 5 3 3" xfId="34121" xr:uid="{00000000-0005-0000-0000-0000A0260000}"/>
    <cellStyle name="Berechnung 3 12 5 4" xfId="14584" xr:uid="{00000000-0005-0000-0000-0000A1260000}"/>
    <cellStyle name="Berechnung 3 12 5 5" xfId="26311" xr:uid="{00000000-0005-0000-0000-0000A2260000}"/>
    <cellStyle name="Berechnung 3 12 6" xfId="4165" xr:uid="{00000000-0005-0000-0000-0000A3260000}"/>
    <cellStyle name="Berechnung 3 12 6 2" xfId="15893" xr:uid="{00000000-0005-0000-0000-0000A4260000}"/>
    <cellStyle name="Berechnung 3 12 6 3" xfId="27620" xr:uid="{00000000-0005-0000-0000-0000A5260000}"/>
    <cellStyle name="Berechnung 3 12 7" xfId="8070" xr:uid="{00000000-0005-0000-0000-0000A6260000}"/>
    <cellStyle name="Berechnung 3 12 7 2" xfId="19798" xr:uid="{00000000-0005-0000-0000-0000A7260000}"/>
    <cellStyle name="Berechnung 3 12 7 3" xfId="31525" xr:uid="{00000000-0005-0000-0000-0000A8260000}"/>
    <cellStyle name="Berechnung 3 12 8" xfId="11988" xr:uid="{00000000-0005-0000-0000-0000A9260000}"/>
    <cellStyle name="Berechnung 3 12 9" xfId="23715" xr:uid="{00000000-0005-0000-0000-0000AA260000}"/>
    <cellStyle name="Berechnung 3 13" xfId="310" xr:uid="{00000000-0005-0000-0000-0000AB260000}"/>
    <cellStyle name="Berechnung 3 13 2" xfId="739" xr:uid="{00000000-0005-0000-0000-0000AC260000}"/>
    <cellStyle name="Berechnung 3 13 2 2" xfId="2037" xr:uid="{00000000-0005-0000-0000-0000AD260000}"/>
    <cellStyle name="Berechnung 3 13 2 2 2" xfId="5942" xr:uid="{00000000-0005-0000-0000-0000AE260000}"/>
    <cellStyle name="Berechnung 3 13 2 2 2 2" xfId="17670" xr:uid="{00000000-0005-0000-0000-0000AF260000}"/>
    <cellStyle name="Berechnung 3 13 2 2 2 3" xfId="29397" xr:uid="{00000000-0005-0000-0000-0000B0260000}"/>
    <cellStyle name="Berechnung 3 13 2 2 3" xfId="9847" xr:uid="{00000000-0005-0000-0000-0000B1260000}"/>
    <cellStyle name="Berechnung 3 13 2 2 3 2" xfId="21575" xr:uid="{00000000-0005-0000-0000-0000B2260000}"/>
    <cellStyle name="Berechnung 3 13 2 2 3 3" xfId="33302" xr:uid="{00000000-0005-0000-0000-0000B3260000}"/>
    <cellStyle name="Berechnung 3 13 2 2 4" xfId="13765" xr:uid="{00000000-0005-0000-0000-0000B4260000}"/>
    <cellStyle name="Berechnung 3 13 2 2 5" xfId="25492" xr:uid="{00000000-0005-0000-0000-0000B5260000}"/>
    <cellStyle name="Berechnung 3 13 2 3" xfId="3335" xr:uid="{00000000-0005-0000-0000-0000B6260000}"/>
    <cellStyle name="Berechnung 3 13 2 3 2" xfId="7240" xr:uid="{00000000-0005-0000-0000-0000B7260000}"/>
    <cellStyle name="Berechnung 3 13 2 3 2 2" xfId="18968" xr:uid="{00000000-0005-0000-0000-0000B8260000}"/>
    <cellStyle name="Berechnung 3 13 2 3 2 3" xfId="30695" xr:uid="{00000000-0005-0000-0000-0000B9260000}"/>
    <cellStyle name="Berechnung 3 13 2 3 3" xfId="11145" xr:uid="{00000000-0005-0000-0000-0000BA260000}"/>
    <cellStyle name="Berechnung 3 13 2 3 3 2" xfId="22873" xr:uid="{00000000-0005-0000-0000-0000BB260000}"/>
    <cellStyle name="Berechnung 3 13 2 3 3 3" xfId="34600" xr:uid="{00000000-0005-0000-0000-0000BC260000}"/>
    <cellStyle name="Berechnung 3 13 2 3 4" xfId="15063" xr:uid="{00000000-0005-0000-0000-0000BD260000}"/>
    <cellStyle name="Berechnung 3 13 2 3 5" xfId="26790" xr:uid="{00000000-0005-0000-0000-0000BE260000}"/>
    <cellStyle name="Berechnung 3 13 2 4" xfId="4644" xr:uid="{00000000-0005-0000-0000-0000BF260000}"/>
    <cellStyle name="Berechnung 3 13 2 4 2" xfId="16372" xr:uid="{00000000-0005-0000-0000-0000C0260000}"/>
    <cellStyle name="Berechnung 3 13 2 4 3" xfId="28099" xr:uid="{00000000-0005-0000-0000-0000C1260000}"/>
    <cellStyle name="Berechnung 3 13 2 5" xfId="8549" xr:uid="{00000000-0005-0000-0000-0000C2260000}"/>
    <cellStyle name="Berechnung 3 13 2 5 2" xfId="20277" xr:uid="{00000000-0005-0000-0000-0000C3260000}"/>
    <cellStyle name="Berechnung 3 13 2 5 3" xfId="32004" xr:uid="{00000000-0005-0000-0000-0000C4260000}"/>
    <cellStyle name="Berechnung 3 13 2 6" xfId="12467" xr:uid="{00000000-0005-0000-0000-0000C5260000}"/>
    <cellStyle name="Berechnung 3 13 2 7" xfId="24194" xr:uid="{00000000-0005-0000-0000-0000C6260000}"/>
    <cellStyle name="Berechnung 3 13 3" xfId="1168" xr:uid="{00000000-0005-0000-0000-0000C7260000}"/>
    <cellStyle name="Berechnung 3 13 3 2" xfId="2466" xr:uid="{00000000-0005-0000-0000-0000C8260000}"/>
    <cellStyle name="Berechnung 3 13 3 2 2" xfId="6371" xr:uid="{00000000-0005-0000-0000-0000C9260000}"/>
    <cellStyle name="Berechnung 3 13 3 2 2 2" xfId="18099" xr:uid="{00000000-0005-0000-0000-0000CA260000}"/>
    <cellStyle name="Berechnung 3 13 3 2 2 3" xfId="29826" xr:uid="{00000000-0005-0000-0000-0000CB260000}"/>
    <cellStyle name="Berechnung 3 13 3 2 3" xfId="10276" xr:uid="{00000000-0005-0000-0000-0000CC260000}"/>
    <cellStyle name="Berechnung 3 13 3 2 3 2" xfId="22004" xr:uid="{00000000-0005-0000-0000-0000CD260000}"/>
    <cellStyle name="Berechnung 3 13 3 2 3 3" xfId="33731" xr:uid="{00000000-0005-0000-0000-0000CE260000}"/>
    <cellStyle name="Berechnung 3 13 3 2 4" xfId="14194" xr:uid="{00000000-0005-0000-0000-0000CF260000}"/>
    <cellStyle name="Berechnung 3 13 3 2 5" xfId="25921" xr:uid="{00000000-0005-0000-0000-0000D0260000}"/>
    <cellStyle name="Berechnung 3 13 3 3" xfId="3764" xr:uid="{00000000-0005-0000-0000-0000D1260000}"/>
    <cellStyle name="Berechnung 3 13 3 3 2" xfId="7669" xr:uid="{00000000-0005-0000-0000-0000D2260000}"/>
    <cellStyle name="Berechnung 3 13 3 3 2 2" xfId="19397" xr:uid="{00000000-0005-0000-0000-0000D3260000}"/>
    <cellStyle name="Berechnung 3 13 3 3 2 3" xfId="31124" xr:uid="{00000000-0005-0000-0000-0000D4260000}"/>
    <cellStyle name="Berechnung 3 13 3 3 3" xfId="11574" xr:uid="{00000000-0005-0000-0000-0000D5260000}"/>
    <cellStyle name="Berechnung 3 13 3 3 3 2" xfId="23302" xr:uid="{00000000-0005-0000-0000-0000D6260000}"/>
    <cellStyle name="Berechnung 3 13 3 3 3 3" xfId="35029" xr:uid="{00000000-0005-0000-0000-0000D7260000}"/>
    <cellStyle name="Berechnung 3 13 3 3 4" xfId="15492" xr:uid="{00000000-0005-0000-0000-0000D8260000}"/>
    <cellStyle name="Berechnung 3 13 3 3 5" xfId="27219" xr:uid="{00000000-0005-0000-0000-0000D9260000}"/>
    <cellStyle name="Berechnung 3 13 3 4" xfId="5073" xr:uid="{00000000-0005-0000-0000-0000DA260000}"/>
    <cellStyle name="Berechnung 3 13 3 4 2" xfId="16801" xr:uid="{00000000-0005-0000-0000-0000DB260000}"/>
    <cellStyle name="Berechnung 3 13 3 4 3" xfId="28528" xr:uid="{00000000-0005-0000-0000-0000DC260000}"/>
    <cellStyle name="Berechnung 3 13 3 5" xfId="8978" xr:uid="{00000000-0005-0000-0000-0000DD260000}"/>
    <cellStyle name="Berechnung 3 13 3 5 2" xfId="20706" xr:uid="{00000000-0005-0000-0000-0000DE260000}"/>
    <cellStyle name="Berechnung 3 13 3 5 3" xfId="32433" xr:uid="{00000000-0005-0000-0000-0000DF260000}"/>
    <cellStyle name="Berechnung 3 13 3 6" xfId="12896" xr:uid="{00000000-0005-0000-0000-0000E0260000}"/>
    <cellStyle name="Berechnung 3 13 3 7" xfId="24623" xr:uid="{00000000-0005-0000-0000-0000E1260000}"/>
    <cellStyle name="Berechnung 3 13 4" xfId="1608" xr:uid="{00000000-0005-0000-0000-0000E2260000}"/>
    <cellStyle name="Berechnung 3 13 4 2" xfId="5513" xr:uid="{00000000-0005-0000-0000-0000E3260000}"/>
    <cellStyle name="Berechnung 3 13 4 2 2" xfId="17241" xr:uid="{00000000-0005-0000-0000-0000E4260000}"/>
    <cellStyle name="Berechnung 3 13 4 2 3" xfId="28968" xr:uid="{00000000-0005-0000-0000-0000E5260000}"/>
    <cellStyle name="Berechnung 3 13 4 3" xfId="9418" xr:uid="{00000000-0005-0000-0000-0000E6260000}"/>
    <cellStyle name="Berechnung 3 13 4 3 2" xfId="21146" xr:uid="{00000000-0005-0000-0000-0000E7260000}"/>
    <cellStyle name="Berechnung 3 13 4 3 3" xfId="32873" xr:uid="{00000000-0005-0000-0000-0000E8260000}"/>
    <cellStyle name="Berechnung 3 13 4 4" xfId="13336" xr:uid="{00000000-0005-0000-0000-0000E9260000}"/>
    <cellStyle name="Berechnung 3 13 4 5" xfId="25063" xr:uid="{00000000-0005-0000-0000-0000EA260000}"/>
    <cellStyle name="Berechnung 3 13 5" xfId="2906" xr:uid="{00000000-0005-0000-0000-0000EB260000}"/>
    <cellStyle name="Berechnung 3 13 5 2" xfId="6811" xr:uid="{00000000-0005-0000-0000-0000EC260000}"/>
    <cellStyle name="Berechnung 3 13 5 2 2" xfId="18539" xr:uid="{00000000-0005-0000-0000-0000ED260000}"/>
    <cellStyle name="Berechnung 3 13 5 2 3" xfId="30266" xr:uid="{00000000-0005-0000-0000-0000EE260000}"/>
    <cellStyle name="Berechnung 3 13 5 3" xfId="10716" xr:uid="{00000000-0005-0000-0000-0000EF260000}"/>
    <cellStyle name="Berechnung 3 13 5 3 2" xfId="22444" xr:uid="{00000000-0005-0000-0000-0000F0260000}"/>
    <cellStyle name="Berechnung 3 13 5 3 3" xfId="34171" xr:uid="{00000000-0005-0000-0000-0000F1260000}"/>
    <cellStyle name="Berechnung 3 13 5 4" xfId="14634" xr:uid="{00000000-0005-0000-0000-0000F2260000}"/>
    <cellStyle name="Berechnung 3 13 5 5" xfId="26361" xr:uid="{00000000-0005-0000-0000-0000F3260000}"/>
    <cellStyle name="Berechnung 3 13 6" xfId="4215" xr:uid="{00000000-0005-0000-0000-0000F4260000}"/>
    <cellStyle name="Berechnung 3 13 6 2" xfId="15943" xr:uid="{00000000-0005-0000-0000-0000F5260000}"/>
    <cellStyle name="Berechnung 3 13 6 3" xfId="27670" xr:uid="{00000000-0005-0000-0000-0000F6260000}"/>
    <cellStyle name="Berechnung 3 13 7" xfId="8120" xr:uid="{00000000-0005-0000-0000-0000F7260000}"/>
    <cellStyle name="Berechnung 3 13 7 2" xfId="19848" xr:uid="{00000000-0005-0000-0000-0000F8260000}"/>
    <cellStyle name="Berechnung 3 13 7 3" xfId="31575" xr:uid="{00000000-0005-0000-0000-0000F9260000}"/>
    <cellStyle name="Berechnung 3 13 8" xfId="12038" xr:uid="{00000000-0005-0000-0000-0000FA260000}"/>
    <cellStyle name="Berechnung 3 13 9" xfId="23765" xr:uid="{00000000-0005-0000-0000-0000FB260000}"/>
    <cellStyle name="Berechnung 3 14" xfId="178" xr:uid="{00000000-0005-0000-0000-0000FC260000}"/>
    <cellStyle name="Berechnung 3 14 2" xfId="1476" xr:uid="{00000000-0005-0000-0000-0000FD260000}"/>
    <cellStyle name="Berechnung 3 14 2 2" xfId="5381" xr:uid="{00000000-0005-0000-0000-0000FE260000}"/>
    <cellStyle name="Berechnung 3 14 2 2 2" xfId="17109" xr:uid="{00000000-0005-0000-0000-0000FF260000}"/>
    <cellStyle name="Berechnung 3 14 2 2 3" xfId="28836" xr:uid="{00000000-0005-0000-0000-000000270000}"/>
    <cellStyle name="Berechnung 3 14 2 3" xfId="9286" xr:uid="{00000000-0005-0000-0000-000001270000}"/>
    <cellStyle name="Berechnung 3 14 2 3 2" xfId="21014" xr:uid="{00000000-0005-0000-0000-000002270000}"/>
    <cellStyle name="Berechnung 3 14 2 3 3" xfId="32741" xr:uid="{00000000-0005-0000-0000-000003270000}"/>
    <cellStyle name="Berechnung 3 14 2 4" xfId="13204" xr:uid="{00000000-0005-0000-0000-000004270000}"/>
    <cellStyle name="Berechnung 3 14 2 5" xfId="24931" xr:uid="{00000000-0005-0000-0000-000005270000}"/>
    <cellStyle name="Berechnung 3 14 3" xfId="2774" xr:uid="{00000000-0005-0000-0000-000006270000}"/>
    <cellStyle name="Berechnung 3 14 3 2" xfId="6679" xr:uid="{00000000-0005-0000-0000-000007270000}"/>
    <cellStyle name="Berechnung 3 14 3 2 2" xfId="18407" xr:uid="{00000000-0005-0000-0000-000008270000}"/>
    <cellStyle name="Berechnung 3 14 3 2 3" xfId="30134" xr:uid="{00000000-0005-0000-0000-000009270000}"/>
    <cellStyle name="Berechnung 3 14 3 3" xfId="10584" xr:uid="{00000000-0005-0000-0000-00000A270000}"/>
    <cellStyle name="Berechnung 3 14 3 3 2" xfId="22312" xr:uid="{00000000-0005-0000-0000-00000B270000}"/>
    <cellStyle name="Berechnung 3 14 3 3 3" xfId="34039" xr:uid="{00000000-0005-0000-0000-00000C270000}"/>
    <cellStyle name="Berechnung 3 14 3 4" xfId="14502" xr:uid="{00000000-0005-0000-0000-00000D270000}"/>
    <cellStyle name="Berechnung 3 14 3 5" xfId="26229" xr:uid="{00000000-0005-0000-0000-00000E270000}"/>
    <cellStyle name="Berechnung 3 14 4" xfId="4083" xr:uid="{00000000-0005-0000-0000-00000F270000}"/>
    <cellStyle name="Berechnung 3 14 4 2" xfId="15811" xr:uid="{00000000-0005-0000-0000-000010270000}"/>
    <cellStyle name="Berechnung 3 14 4 3" xfId="27538" xr:uid="{00000000-0005-0000-0000-000011270000}"/>
    <cellStyle name="Berechnung 3 14 5" xfId="7988" xr:uid="{00000000-0005-0000-0000-000012270000}"/>
    <cellStyle name="Berechnung 3 14 5 2" xfId="19716" xr:uid="{00000000-0005-0000-0000-000013270000}"/>
    <cellStyle name="Berechnung 3 14 5 3" xfId="31443" xr:uid="{00000000-0005-0000-0000-000014270000}"/>
    <cellStyle name="Berechnung 3 14 6" xfId="11906" xr:uid="{00000000-0005-0000-0000-000015270000}"/>
    <cellStyle name="Berechnung 3 14 7" xfId="23633" xr:uid="{00000000-0005-0000-0000-000016270000}"/>
    <cellStyle name="Berechnung 3 15" xfId="167" xr:uid="{00000000-0005-0000-0000-000017270000}"/>
    <cellStyle name="Berechnung 3 15 2" xfId="4072" xr:uid="{00000000-0005-0000-0000-000018270000}"/>
    <cellStyle name="Berechnung 3 15 2 2" xfId="15800" xr:uid="{00000000-0005-0000-0000-000019270000}"/>
    <cellStyle name="Berechnung 3 15 2 3" xfId="27527" xr:uid="{00000000-0005-0000-0000-00001A270000}"/>
    <cellStyle name="Berechnung 3 15 3" xfId="7977" xr:uid="{00000000-0005-0000-0000-00001B270000}"/>
    <cellStyle name="Berechnung 3 15 3 2" xfId="19705" xr:uid="{00000000-0005-0000-0000-00001C270000}"/>
    <cellStyle name="Berechnung 3 15 3 3" xfId="31432" xr:uid="{00000000-0005-0000-0000-00001D270000}"/>
    <cellStyle name="Berechnung 3 15 4" xfId="11895" xr:uid="{00000000-0005-0000-0000-00001E270000}"/>
    <cellStyle name="Berechnung 3 15 5" xfId="23622" xr:uid="{00000000-0005-0000-0000-00001F270000}"/>
    <cellStyle name="Berechnung 3 16" xfId="156" xr:uid="{00000000-0005-0000-0000-000020270000}"/>
    <cellStyle name="Berechnung 3 16 2" xfId="11884" xr:uid="{00000000-0005-0000-0000-000021270000}"/>
    <cellStyle name="Berechnung 3 16 3" xfId="23611" xr:uid="{00000000-0005-0000-0000-000022270000}"/>
    <cellStyle name="Berechnung 3 17" xfId="139" xr:uid="{00000000-0005-0000-0000-000023270000}"/>
    <cellStyle name="Berechnung 3 18" xfId="149" xr:uid="{00000000-0005-0000-0000-000024270000}"/>
    <cellStyle name="Berechnung 3 19" xfId="136" xr:uid="{00000000-0005-0000-0000-000025270000}"/>
    <cellStyle name="Berechnung 3 2" xfId="105" xr:uid="{00000000-0005-0000-0000-000026270000}"/>
    <cellStyle name="Berechnung 3 2 10" xfId="2823" xr:uid="{00000000-0005-0000-0000-000027270000}"/>
    <cellStyle name="Berechnung 3 2 10 2" xfId="6728" xr:uid="{00000000-0005-0000-0000-000028270000}"/>
    <cellStyle name="Berechnung 3 2 10 2 2" xfId="18456" xr:uid="{00000000-0005-0000-0000-000029270000}"/>
    <cellStyle name="Berechnung 3 2 10 2 3" xfId="30183" xr:uid="{00000000-0005-0000-0000-00002A270000}"/>
    <cellStyle name="Berechnung 3 2 10 3" xfId="10633" xr:uid="{00000000-0005-0000-0000-00002B270000}"/>
    <cellStyle name="Berechnung 3 2 10 3 2" xfId="22361" xr:uid="{00000000-0005-0000-0000-00002C270000}"/>
    <cellStyle name="Berechnung 3 2 10 3 3" xfId="34088" xr:uid="{00000000-0005-0000-0000-00002D270000}"/>
    <cellStyle name="Berechnung 3 2 10 4" xfId="14551" xr:uid="{00000000-0005-0000-0000-00002E270000}"/>
    <cellStyle name="Berechnung 3 2 10 5" xfId="26278" xr:uid="{00000000-0005-0000-0000-00002F270000}"/>
    <cellStyle name="Berechnung 3 2 11" xfId="4132" xr:uid="{00000000-0005-0000-0000-000030270000}"/>
    <cellStyle name="Berechnung 3 2 11 2" xfId="15860" xr:uid="{00000000-0005-0000-0000-000031270000}"/>
    <cellStyle name="Berechnung 3 2 11 3" xfId="27587" xr:uid="{00000000-0005-0000-0000-000032270000}"/>
    <cellStyle name="Berechnung 3 2 12" xfId="8037" xr:uid="{00000000-0005-0000-0000-000033270000}"/>
    <cellStyle name="Berechnung 3 2 12 2" xfId="19765" xr:uid="{00000000-0005-0000-0000-000034270000}"/>
    <cellStyle name="Berechnung 3 2 12 3" xfId="31492" xr:uid="{00000000-0005-0000-0000-000035270000}"/>
    <cellStyle name="Berechnung 3 2 13" xfId="11955" xr:uid="{00000000-0005-0000-0000-000036270000}"/>
    <cellStyle name="Berechnung 3 2 14" xfId="23682" xr:uid="{00000000-0005-0000-0000-000037270000}"/>
    <cellStyle name="Berechnung 3 2 15" xfId="35333" xr:uid="{00000000-0005-0000-0000-000038270000}"/>
    <cellStyle name="Berechnung 3 2 16" xfId="35347" xr:uid="{00000000-0005-0000-0000-000039270000}"/>
    <cellStyle name="Berechnung 3 2 17" xfId="35358" xr:uid="{00000000-0005-0000-0000-00003A270000}"/>
    <cellStyle name="Berechnung 3 2 18" xfId="227" xr:uid="{00000000-0005-0000-0000-00003B270000}"/>
    <cellStyle name="Berechnung 3 2 2" xfId="385" xr:uid="{00000000-0005-0000-0000-00003C270000}"/>
    <cellStyle name="Berechnung 3 2 2 10" xfId="12113" xr:uid="{00000000-0005-0000-0000-00003D270000}"/>
    <cellStyle name="Berechnung 3 2 2 11" xfId="23840" xr:uid="{00000000-0005-0000-0000-00003E270000}"/>
    <cellStyle name="Berechnung 3 2 2 2" xfId="484" xr:uid="{00000000-0005-0000-0000-00003F270000}"/>
    <cellStyle name="Berechnung 3 2 2 2 2" xfId="913" xr:uid="{00000000-0005-0000-0000-000040270000}"/>
    <cellStyle name="Berechnung 3 2 2 2 2 2" xfId="2211" xr:uid="{00000000-0005-0000-0000-000041270000}"/>
    <cellStyle name="Berechnung 3 2 2 2 2 2 2" xfId="6116" xr:uid="{00000000-0005-0000-0000-000042270000}"/>
    <cellStyle name="Berechnung 3 2 2 2 2 2 2 2" xfId="17844" xr:uid="{00000000-0005-0000-0000-000043270000}"/>
    <cellStyle name="Berechnung 3 2 2 2 2 2 2 3" xfId="29571" xr:uid="{00000000-0005-0000-0000-000044270000}"/>
    <cellStyle name="Berechnung 3 2 2 2 2 2 3" xfId="10021" xr:uid="{00000000-0005-0000-0000-000045270000}"/>
    <cellStyle name="Berechnung 3 2 2 2 2 2 3 2" xfId="21749" xr:uid="{00000000-0005-0000-0000-000046270000}"/>
    <cellStyle name="Berechnung 3 2 2 2 2 2 3 3" xfId="33476" xr:uid="{00000000-0005-0000-0000-000047270000}"/>
    <cellStyle name="Berechnung 3 2 2 2 2 2 4" xfId="13939" xr:uid="{00000000-0005-0000-0000-000048270000}"/>
    <cellStyle name="Berechnung 3 2 2 2 2 2 5" xfId="25666" xr:uid="{00000000-0005-0000-0000-000049270000}"/>
    <cellStyle name="Berechnung 3 2 2 2 2 3" xfId="3509" xr:uid="{00000000-0005-0000-0000-00004A270000}"/>
    <cellStyle name="Berechnung 3 2 2 2 2 3 2" xfId="7414" xr:uid="{00000000-0005-0000-0000-00004B270000}"/>
    <cellStyle name="Berechnung 3 2 2 2 2 3 2 2" xfId="19142" xr:uid="{00000000-0005-0000-0000-00004C270000}"/>
    <cellStyle name="Berechnung 3 2 2 2 2 3 2 3" xfId="30869" xr:uid="{00000000-0005-0000-0000-00004D270000}"/>
    <cellStyle name="Berechnung 3 2 2 2 2 3 3" xfId="11319" xr:uid="{00000000-0005-0000-0000-00004E270000}"/>
    <cellStyle name="Berechnung 3 2 2 2 2 3 3 2" xfId="23047" xr:uid="{00000000-0005-0000-0000-00004F270000}"/>
    <cellStyle name="Berechnung 3 2 2 2 2 3 3 3" xfId="34774" xr:uid="{00000000-0005-0000-0000-000050270000}"/>
    <cellStyle name="Berechnung 3 2 2 2 2 3 4" xfId="15237" xr:uid="{00000000-0005-0000-0000-000051270000}"/>
    <cellStyle name="Berechnung 3 2 2 2 2 3 5" xfId="26964" xr:uid="{00000000-0005-0000-0000-000052270000}"/>
    <cellStyle name="Berechnung 3 2 2 2 2 4" xfId="4818" xr:uid="{00000000-0005-0000-0000-000053270000}"/>
    <cellStyle name="Berechnung 3 2 2 2 2 4 2" xfId="16546" xr:uid="{00000000-0005-0000-0000-000054270000}"/>
    <cellStyle name="Berechnung 3 2 2 2 2 4 3" xfId="28273" xr:uid="{00000000-0005-0000-0000-000055270000}"/>
    <cellStyle name="Berechnung 3 2 2 2 2 5" xfId="8723" xr:uid="{00000000-0005-0000-0000-000056270000}"/>
    <cellStyle name="Berechnung 3 2 2 2 2 5 2" xfId="20451" xr:uid="{00000000-0005-0000-0000-000057270000}"/>
    <cellStyle name="Berechnung 3 2 2 2 2 5 3" xfId="32178" xr:uid="{00000000-0005-0000-0000-000058270000}"/>
    <cellStyle name="Berechnung 3 2 2 2 2 6" xfId="12641" xr:uid="{00000000-0005-0000-0000-000059270000}"/>
    <cellStyle name="Berechnung 3 2 2 2 2 7" xfId="24368" xr:uid="{00000000-0005-0000-0000-00005A270000}"/>
    <cellStyle name="Berechnung 3 2 2 2 3" xfId="1342" xr:uid="{00000000-0005-0000-0000-00005B270000}"/>
    <cellStyle name="Berechnung 3 2 2 2 3 2" xfId="2640" xr:uid="{00000000-0005-0000-0000-00005C270000}"/>
    <cellStyle name="Berechnung 3 2 2 2 3 2 2" xfId="6545" xr:uid="{00000000-0005-0000-0000-00005D270000}"/>
    <cellStyle name="Berechnung 3 2 2 2 3 2 2 2" xfId="18273" xr:uid="{00000000-0005-0000-0000-00005E270000}"/>
    <cellStyle name="Berechnung 3 2 2 2 3 2 2 3" xfId="30000" xr:uid="{00000000-0005-0000-0000-00005F270000}"/>
    <cellStyle name="Berechnung 3 2 2 2 3 2 3" xfId="10450" xr:uid="{00000000-0005-0000-0000-000060270000}"/>
    <cellStyle name="Berechnung 3 2 2 2 3 2 3 2" xfId="22178" xr:uid="{00000000-0005-0000-0000-000061270000}"/>
    <cellStyle name="Berechnung 3 2 2 2 3 2 3 3" xfId="33905" xr:uid="{00000000-0005-0000-0000-000062270000}"/>
    <cellStyle name="Berechnung 3 2 2 2 3 2 4" xfId="14368" xr:uid="{00000000-0005-0000-0000-000063270000}"/>
    <cellStyle name="Berechnung 3 2 2 2 3 2 5" xfId="26095" xr:uid="{00000000-0005-0000-0000-000064270000}"/>
    <cellStyle name="Berechnung 3 2 2 2 3 3" xfId="3938" xr:uid="{00000000-0005-0000-0000-000065270000}"/>
    <cellStyle name="Berechnung 3 2 2 2 3 3 2" xfId="7843" xr:uid="{00000000-0005-0000-0000-000066270000}"/>
    <cellStyle name="Berechnung 3 2 2 2 3 3 2 2" xfId="19571" xr:uid="{00000000-0005-0000-0000-000067270000}"/>
    <cellStyle name="Berechnung 3 2 2 2 3 3 2 3" xfId="31298" xr:uid="{00000000-0005-0000-0000-000068270000}"/>
    <cellStyle name="Berechnung 3 2 2 2 3 3 3" xfId="11748" xr:uid="{00000000-0005-0000-0000-000069270000}"/>
    <cellStyle name="Berechnung 3 2 2 2 3 3 3 2" xfId="23476" xr:uid="{00000000-0005-0000-0000-00006A270000}"/>
    <cellStyle name="Berechnung 3 2 2 2 3 3 3 3" xfId="35203" xr:uid="{00000000-0005-0000-0000-00006B270000}"/>
    <cellStyle name="Berechnung 3 2 2 2 3 3 4" xfId="15666" xr:uid="{00000000-0005-0000-0000-00006C270000}"/>
    <cellStyle name="Berechnung 3 2 2 2 3 3 5" xfId="27393" xr:uid="{00000000-0005-0000-0000-00006D270000}"/>
    <cellStyle name="Berechnung 3 2 2 2 3 4" xfId="5247" xr:uid="{00000000-0005-0000-0000-00006E270000}"/>
    <cellStyle name="Berechnung 3 2 2 2 3 4 2" xfId="16975" xr:uid="{00000000-0005-0000-0000-00006F270000}"/>
    <cellStyle name="Berechnung 3 2 2 2 3 4 3" xfId="28702" xr:uid="{00000000-0005-0000-0000-000070270000}"/>
    <cellStyle name="Berechnung 3 2 2 2 3 5" xfId="9152" xr:uid="{00000000-0005-0000-0000-000071270000}"/>
    <cellStyle name="Berechnung 3 2 2 2 3 5 2" xfId="20880" xr:uid="{00000000-0005-0000-0000-000072270000}"/>
    <cellStyle name="Berechnung 3 2 2 2 3 5 3" xfId="32607" xr:uid="{00000000-0005-0000-0000-000073270000}"/>
    <cellStyle name="Berechnung 3 2 2 2 3 6" xfId="13070" xr:uid="{00000000-0005-0000-0000-000074270000}"/>
    <cellStyle name="Berechnung 3 2 2 2 3 7" xfId="24797" xr:uid="{00000000-0005-0000-0000-000075270000}"/>
    <cellStyle name="Berechnung 3 2 2 2 4" xfId="1782" xr:uid="{00000000-0005-0000-0000-000076270000}"/>
    <cellStyle name="Berechnung 3 2 2 2 4 2" xfId="5687" xr:uid="{00000000-0005-0000-0000-000077270000}"/>
    <cellStyle name="Berechnung 3 2 2 2 4 2 2" xfId="17415" xr:uid="{00000000-0005-0000-0000-000078270000}"/>
    <cellStyle name="Berechnung 3 2 2 2 4 2 3" xfId="29142" xr:uid="{00000000-0005-0000-0000-000079270000}"/>
    <cellStyle name="Berechnung 3 2 2 2 4 3" xfId="9592" xr:uid="{00000000-0005-0000-0000-00007A270000}"/>
    <cellStyle name="Berechnung 3 2 2 2 4 3 2" xfId="21320" xr:uid="{00000000-0005-0000-0000-00007B270000}"/>
    <cellStyle name="Berechnung 3 2 2 2 4 3 3" xfId="33047" xr:uid="{00000000-0005-0000-0000-00007C270000}"/>
    <cellStyle name="Berechnung 3 2 2 2 4 4" xfId="13510" xr:uid="{00000000-0005-0000-0000-00007D270000}"/>
    <cellStyle name="Berechnung 3 2 2 2 4 5" xfId="25237" xr:uid="{00000000-0005-0000-0000-00007E270000}"/>
    <cellStyle name="Berechnung 3 2 2 2 5" xfId="3080" xr:uid="{00000000-0005-0000-0000-00007F270000}"/>
    <cellStyle name="Berechnung 3 2 2 2 5 2" xfId="6985" xr:uid="{00000000-0005-0000-0000-000080270000}"/>
    <cellStyle name="Berechnung 3 2 2 2 5 2 2" xfId="18713" xr:uid="{00000000-0005-0000-0000-000081270000}"/>
    <cellStyle name="Berechnung 3 2 2 2 5 2 3" xfId="30440" xr:uid="{00000000-0005-0000-0000-000082270000}"/>
    <cellStyle name="Berechnung 3 2 2 2 5 3" xfId="10890" xr:uid="{00000000-0005-0000-0000-000083270000}"/>
    <cellStyle name="Berechnung 3 2 2 2 5 3 2" xfId="22618" xr:uid="{00000000-0005-0000-0000-000084270000}"/>
    <cellStyle name="Berechnung 3 2 2 2 5 3 3" xfId="34345" xr:uid="{00000000-0005-0000-0000-000085270000}"/>
    <cellStyle name="Berechnung 3 2 2 2 5 4" xfId="14808" xr:uid="{00000000-0005-0000-0000-000086270000}"/>
    <cellStyle name="Berechnung 3 2 2 2 5 5" xfId="26535" xr:uid="{00000000-0005-0000-0000-000087270000}"/>
    <cellStyle name="Berechnung 3 2 2 2 6" xfId="4389" xr:uid="{00000000-0005-0000-0000-000088270000}"/>
    <cellStyle name="Berechnung 3 2 2 2 6 2" xfId="16117" xr:uid="{00000000-0005-0000-0000-000089270000}"/>
    <cellStyle name="Berechnung 3 2 2 2 6 3" xfId="27844" xr:uid="{00000000-0005-0000-0000-00008A270000}"/>
    <cellStyle name="Berechnung 3 2 2 2 7" xfId="8294" xr:uid="{00000000-0005-0000-0000-00008B270000}"/>
    <cellStyle name="Berechnung 3 2 2 2 7 2" xfId="20022" xr:uid="{00000000-0005-0000-0000-00008C270000}"/>
    <cellStyle name="Berechnung 3 2 2 2 7 3" xfId="31749" xr:uid="{00000000-0005-0000-0000-00008D270000}"/>
    <cellStyle name="Berechnung 3 2 2 2 8" xfId="12212" xr:uid="{00000000-0005-0000-0000-00008E270000}"/>
    <cellStyle name="Berechnung 3 2 2 2 9" xfId="23939" xr:uid="{00000000-0005-0000-0000-00008F270000}"/>
    <cellStyle name="Berechnung 3 2 2 3" xfId="583" xr:uid="{00000000-0005-0000-0000-000090270000}"/>
    <cellStyle name="Berechnung 3 2 2 3 2" xfId="1012" xr:uid="{00000000-0005-0000-0000-000091270000}"/>
    <cellStyle name="Berechnung 3 2 2 3 2 2" xfId="2310" xr:uid="{00000000-0005-0000-0000-000092270000}"/>
    <cellStyle name="Berechnung 3 2 2 3 2 2 2" xfId="6215" xr:uid="{00000000-0005-0000-0000-000093270000}"/>
    <cellStyle name="Berechnung 3 2 2 3 2 2 2 2" xfId="17943" xr:uid="{00000000-0005-0000-0000-000094270000}"/>
    <cellStyle name="Berechnung 3 2 2 3 2 2 2 3" xfId="29670" xr:uid="{00000000-0005-0000-0000-000095270000}"/>
    <cellStyle name="Berechnung 3 2 2 3 2 2 3" xfId="10120" xr:uid="{00000000-0005-0000-0000-000096270000}"/>
    <cellStyle name="Berechnung 3 2 2 3 2 2 3 2" xfId="21848" xr:uid="{00000000-0005-0000-0000-000097270000}"/>
    <cellStyle name="Berechnung 3 2 2 3 2 2 3 3" xfId="33575" xr:uid="{00000000-0005-0000-0000-000098270000}"/>
    <cellStyle name="Berechnung 3 2 2 3 2 2 4" xfId="14038" xr:uid="{00000000-0005-0000-0000-000099270000}"/>
    <cellStyle name="Berechnung 3 2 2 3 2 2 5" xfId="25765" xr:uid="{00000000-0005-0000-0000-00009A270000}"/>
    <cellStyle name="Berechnung 3 2 2 3 2 3" xfId="3608" xr:uid="{00000000-0005-0000-0000-00009B270000}"/>
    <cellStyle name="Berechnung 3 2 2 3 2 3 2" xfId="7513" xr:uid="{00000000-0005-0000-0000-00009C270000}"/>
    <cellStyle name="Berechnung 3 2 2 3 2 3 2 2" xfId="19241" xr:uid="{00000000-0005-0000-0000-00009D270000}"/>
    <cellStyle name="Berechnung 3 2 2 3 2 3 2 3" xfId="30968" xr:uid="{00000000-0005-0000-0000-00009E270000}"/>
    <cellStyle name="Berechnung 3 2 2 3 2 3 3" xfId="11418" xr:uid="{00000000-0005-0000-0000-00009F270000}"/>
    <cellStyle name="Berechnung 3 2 2 3 2 3 3 2" xfId="23146" xr:uid="{00000000-0005-0000-0000-0000A0270000}"/>
    <cellStyle name="Berechnung 3 2 2 3 2 3 3 3" xfId="34873" xr:uid="{00000000-0005-0000-0000-0000A1270000}"/>
    <cellStyle name="Berechnung 3 2 2 3 2 3 4" xfId="15336" xr:uid="{00000000-0005-0000-0000-0000A2270000}"/>
    <cellStyle name="Berechnung 3 2 2 3 2 3 5" xfId="27063" xr:uid="{00000000-0005-0000-0000-0000A3270000}"/>
    <cellStyle name="Berechnung 3 2 2 3 2 4" xfId="4917" xr:uid="{00000000-0005-0000-0000-0000A4270000}"/>
    <cellStyle name="Berechnung 3 2 2 3 2 4 2" xfId="16645" xr:uid="{00000000-0005-0000-0000-0000A5270000}"/>
    <cellStyle name="Berechnung 3 2 2 3 2 4 3" xfId="28372" xr:uid="{00000000-0005-0000-0000-0000A6270000}"/>
    <cellStyle name="Berechnung 3 2 2 3 2 5" xfId="8822" xr:uid="{00000000-0005-0000-0000-0000A7270000}"/>
    <cellStyle name="Berechnung 3 2 2 3 2 5 2" xfId="20550" xr:uid="{00000000-0005-0000-0000-0000A8270000}"/>
    <cellStyle name="Berechnung 3 2 2 3 2 5 3" xfId="32277" xr:uid="{00000000-0005-0000-0000-0000A9270000}"/>
    <cellStyle name="Berechnung 3 2 2 3 2 6" xfId="12740" xr:uid="{00000000-0005-0000-0000-0000AA270000}"/>
    <cellStyle name="Berechnung 3 2 2 3 2 7" xfId="24467" xr:uid="{00000000-0005-0000-0000-0000AB270000}"/>
    <cellStyle name="Berechnung 3 2 2 3 3" xfId="1441" xr:uid="{00000000-0005-0000-0000-0000AC270000}"/>
    <cellStyle name="Berechnung 3 2 2 3 3 2" xfId="2739" xr:uid="{00000000-0005-0000-0000-0000AD270000}"/>
    <cellStyle name="Berechnung 3 2 2 3 3 2 2" xfId="6644" xr:uid="{00000000-0005-0000-0000-0000AE270000}"/>
    <cellStyle name="Berechnung 3 2 2 3 3 2 2 2" xfId="18372" xr:uid="{00000000-0005-0000-0000-0000AF270000}"/>
    <cellStyle name="Berechnung 3 2 2 3 3 2 2 3" xfId="30099" xr:uid="{00000000-0005-0000-0000-0000B0270000}"/>
    <cellStyle name="Berechnung 3 2 2 3 3 2 3" xfId="10549" xr:uid="{00000000-0005-0000-0000-0000B1270000}"/>
    <cellStyle name="Berechnung 3 2 2 3 3 2 3 2" xfId="22277" xr:uid="{00000000-0005-0000-0000-0000B2270000}"/>
    <cellStyle name="Berechnung 3 2 2 3 3 2 3 3" xfId="34004" xr:uid="{00000000-0005-0000-0000-0000B3270000}"/>
    <cellStyle name="Berechnung 3 2 2 3 3 2 4" xfId="14467" xr:uid="{00000000-0005-0000-0000-0000B4270000}"/>
    <cellStyle name="Berechnung 3 2 2 3 3 2 5" xfId="26194" xr:uid="{00000000-0005-0000-0000-0000B5270000}"/>
    <cellStyle name="Berechnung 3 2 2 3 3 3" xfId="4037" xr:uid="{00000000-0005-0000-0000-0000B6270000}"/>
    <cellStyle name="Berechnung 3 2 2 3 3 3 2" xfId="7942" xr:uid="{00000000-0005-0000-0000-0000B7270000}"/>
    <cellStyle name="Berechnung 3 2 2 3 3 3 2 2" xfId="19670" xr:uid="{00000000-0005-0000-0000-0000B8270000}"/>
    <cellStyle name="Berechnung 3 2 2 3 3 3 2 3" xfId="31397" xr:uid="{00000000-0005-0000-0000-0000B9270000}"/>
    <cellStyle name="Berechnung 3 2 2 3 3 3 3" xfId="11847" xr:uid="{00000000-0005-0000-0000-0000BA270000}"/>
    <cellStyle name="Berechnung 3 2 2 3 3 3 3 2" xfId="23575" xr:uid="{00000000-0005-0000-0000-0000BB270000}"/>
    <cellStyle name="Berechnung 3 2 2 3 3 3 3 3" xfId="35302" xr:uid="{00000000-0005-0000-0000-0000BC270000}"/>
    <cellStyle name="Berechnung 3 2 2 3 3 3 4" xfId="15765" xr:uid="{00000000-0005-0000-0000-0000BD270000}"/>
    <cellStyle name="Berechnung 3 2 2 3 3 3 5" xfId="27492" xr:uid="{00000000-0005-0000-0000-0000BE270000}"/>
    <cellStyle name="Berechnung 3 2 2 3 3 4" xfId="5346" xr:uid="{00000000-0005-0000-0000-0000BF270000}"/>
    <cellStyle name="Berechnung 3 2 2 3 3 4 2" xfId="17074" xr:uid="{00000000-0005-0000-0000-0000C0270000}"/>
    <cellStyle name="Berechnung 3 2 2 3 3 4 3" xfId="28801" xr:uid="{00000000-0005-0000-0000-0000C1270000}"/>
    <cellStyle name="Berechnung 3 2 2 3 3 5" xfId="9251" xr:uid="{00000000-0005-0000-0000-0000C2270000}"/>
    <cellStyle name="Berechnung 3 2 2 3 3 5 2" xfId="20979" xr:uid="{00000000-0005-0000-0000-0000C3270000}"/>
    <cellStyle name="Berechnung 3 2 2 3 3 5 3" xfId="32706" xr:uid="{00000000-0005-0000-0000-0000C4270000}"/>
    <cellStyle name="Berechnung 3 2 2 3 3 6" xfId="13169" xr:uid="{00000000-0005-0000-0000-0000C5270000}"/>
    <cellStyle name="Berechnung 3 2 2 3 3 7" xfId="24896" xr:uid="{00000000-0005-0000-0000-0000C6270000}"/>
    <cellStyle name="Berechnung 3 2 2 3 4" xfId="1881" xr:uid="{00000000-0005-0000-0000-0000C7270000}"/>
    <cellStyle name="Berechnung 3 2 2 3 4 2" xfId="5786" xr:uid="{00000000-0005-0000-0000-0000C8270000}"/>
    <cellStyle name="Berechnung 3 2 2 3 4 2 2" xfId="17514" xr:uid="{00000000-0005-0000-0000-0000C9270000}"/>
    <cellStyle name="Berechnung 3 2 2 3 4 2 3" xfId="29241" xr:uid="{00000000-0005-0000-0000-0000CA270000}"/>
    <cellStyle name="Berechnung 3 2 2 3 4 3" xfId="9691" xr:uid="{00000000-0005-0000-0000-0000CB270000}"/>
    <cellStyle name="Berechnung 3 2 2 3 4 3 2" xfId="21419" xr:uid="{00000000-0005-0000-0000-0000CC270000}"/>
    <cellStyle name="Berechnung 3 2 2 3 4 3 3" xfId="33146" xr:uid="{00000000-0005-0000-0000-0000CD270000}"/>
    <cellStyle name="Berechnung 3 2 2 3 4 4" xfId="13609" xr:uid="{00000000-0005-0000-0000-0000CE270000}"/>
    <cellStyle name="Berechnung 3 2 2 3 4 5" xfId="25336" xr:uid="{00000000-0005-0000-0000-0000CF270000}"/>
    <cellStyle name="Berechnung 3 2 2 3 5" xfId="3179" xr:uid="{00000000-0005-0000-0000-0000D0270000}"/>
    <cellStyle name="Berechnung 3 2 2 3 5 2" xfId="7084" xr:uid="{00000000-0005-0000-0000-0000D1270000}"/>
    <cellStyle name="Berechnung 3 2 2 3 5 2 2" xfId="18812" xr:uid="{00000000-0005-0000-0000-0000D2270000}"/>
    <cellStyle name="Berechnung 3 2 2 3 5 2 3" xfId="30539" xr:uid="{00000000-0005-0000-0000-0000D3270000}"/>
    <cellStyle name="Berechnung 3 2 2 3 5 3" xfId="10989" xr:uid="{00000000-0005-0000-0000-0000D4270000}"/>
    <cellStyle name="Berechnung 3 2 2 3 5 3 2" xfId="22717" xr:uid="{00000000-0005-0000-0000-0000D5270000}"/>
    <cellStyle name="Berechnung 3 2 2 3 5 3 3" xfId="34444" xr:uid="{00000000-0005-0000-0000-0000D6270000}"/>
    <cellStyle name="Berechnung 3 2 2 3 5 4" xfId="14907" xr:uid="{00000000-0005-0000-0000-0000D7270000}"/>
    <cellStyle name="Berechnung 3 2 2 3 5 5" xfId="26634" xr:uid="{00000000-0005-0000-0000-0000D8270000}"/>
    <cellStyle name="Berechnung 3 2 2 3 6" xfId="4488" xr:uid="{00000000-0005-0000-0000-0000D9270000}"/>
    <cellStyle name="Berechnung 3 2 2 3 6 2" xfId="16216" xr:uid="{00000000-0005-0000-0000-0000DA270000}"/>
    <cellStyle name="Berechnung 3 2 2 3 6 3" xfId="27943" xr:uid="{00000000-0005-0000-0000-0000DB270000}"/>
    <cellStyle name="Berechnung 3 2 2 3 7" xfId="8393" xr:uid="{00000000-0005-0000-0000-0000DC270000}"/>
    <cellStyle name="Berechnung 3 2 2 3 7 2" xfId="20121" xr:uid="{00000000-0005-0000-0000-0000DD270000}"/>
    <cellStyle name="Berechnung 3 2 2 3 7 3" xfId="31848" xr:uid="{00000000-0005-0000-0000-0000DE270000}"/>
    <cellStyle name="Berechnung 3 2 2 3 8" xfId="12311" xr:uid="{00000000-0005-0000-0000-0000DF270000}"/>
    <cellStyle name="Berechnung 3 2 2 3 9" xfId="24038" xr:uid="{00000000-0005-0000-0000-0000E0270000}"/>
    <cellStyle name="Berechnung 3 2 2 4" xfId="814" xr:uid="{00000000-0005-0000-0000-0000E1270000}"/>
    <cellStyle name="Berechnung 3 2 2 4 2" xfId="2112" xr:uid="{00000000-0005-0000-0000-0000E2270000}"/>
    <cellStyle name="Berechnung 3 2 2 4 2 2" xfId="6017" xr:uid="{00000000-0005-0000-0000-0000E3270000}"/>
    <cellStyle name="Berechnung 3 2 2 4 2 2 2" xfId="17745" xr:uid="{00000000-0005-0000-0000-0000E4270000}"/>
    <cellStyle name="Berechnung 3 2 2 4 2 2 3" xfId="29472" xr:uid="{00000000-0005-0000-0000-0000E5270000}"/>
    <cellStyle name="Berechnung 3 2 2 4 2 3" xfId="9922" xr:uid="{00000000-0005-0000-0000-0000E6270000}"/>
    <cellStyle name="Berechnung 3 2 2 4 2 3 2" xfId="21650" xr:uid="{00000000-0005-0000-0000-0000E7270000}"/>
    <cellStyle name="Berechnung 3 2 2 4 2 3 3" xfId="33377" xr:uid="{00000000-0005-0000-0000-0000E8270000}"/>
    <cellStyle name="Berechnung 3 2 2 4 2 4" xfId="13840" xr:uid="{00000000-0005-0000-0000-0000E9270000}"/>
    <cellStyle name="Berechnung 3 2 2 4 2 5" xfId="25567" xr:uid="{00000000-0005-0000-0000-0000EA270000}"/>
    <cellStyle name="Berechnung 3 2 2 4 3" xfId="3410" xr:uid="{00000000-0005-0000-0000-0000EB270000}"/>
    <cellStyle name="Berechnung 3 2 2 4 3 2" xfId="7315" xr:uid="{00000000-0005-0000-0000-0000EC270000}"/>
    <cellStyle name="Berechnung 3 2 2 4 3 2 2" xfId="19043" xr:uid="{00000000-0005-0000-0000-0000ED270000}"/>
    <cellStyle name="Berechnung 3 2 2 4 3 2 3" xfId="30770" xr:uid="{00000000-0005-0000-0000-0000EE270000}"/>
    <cellStyle name="Berechnung 3 2 2 4 3 3" xfId="11220" xr:uid="{00000000-0005-0000-0000-0000EF270000}"/>
    <cellStyle name="Berechnung 3 2 2 4 3 3 2" xfId="22948" xr:uid="{00000000-0005-0000-0000-0000F0270000}"/>
    <cellStyle name="Berechnung 3 2 2 4 3 3 3" xfId="34675" xr:uid="{00000000-0005-0000-0000-0000F1270000}"/>
    <cellStyle name="Berechnung 3 2 2 4 3 4" xfId="15138" xr:uid="{00000000-0005-0000-0000-0000F2270000}"/>
    <cellStyle name="Berechnung 3 2 2 4 3 5" xfId="26865" xr:uid="{00000000-0005-0000-0000-0000F3270000}"/>
    <cellStyle name="Berechnung 3 2 2 4 4" xfId="4719" xr:uid="{00000000-0005-0000-0000-0000F4270000}"/>
    <cellStyle name="Berechnung 3 2 2 4 4 2" xfId="16447" xr:uid="{00000000-0005-0000-0000-0000F5270000}"/>
    <cellStyle name="Berechnung 3 2 2 4 4 3" xfId="28174" xr:uid="{00000000-0005-0000-0000-0000F6270000}"/>
    <cellStyle name="Berechnung 3 2 2 4 5" xfId="8624" xr:uid="{00000000-0005-0000-0000-0000F7270000}"/>
    <cellStyle name="Berechnung 3 2 2 4 5 2" xfId="20352" xr:uid="{00000000-0005-0000-0000-0000F8270000}"/>
    <cellStyle name="Berechnung 3 2 2 4 5 3" xfId="32079" xr:uid="{00000000-0005-0000-0000-0000F9270000}"/>
    <cellStyle name="Berechnung 3 2 2 4 6" xfId="12542" xr:uid="{00000000-0005-0000-0000-0000FA270000}"/>
    <cellStyle name="Berechnung 3 2 2 4 7" xfId="24269" xr:uid="{00000000-0005-0000-0000-0000FB270000}"/>
    <cellStyle name="Berechnung 3 2 2 5" xfId="1243" xr:uid="{00000000-0005-0000-0000-0000FC270000}"/>
    <cellStyle name="Berechnung 3 2 2 5 2" xfId="2541" xr:uid="{00000000-0005-0000-0000-0000FD270000}"/>
    <cellStyle name="Berechnung 3 2 2 5 2 2" xfId="6446" xr:uid="{00000000-0005-0000-0000-0000FE270000}"/>
    <cellStyle name="Berechnung 3 2 2 5 2 2 2" xfId="18174" xr:uid="{00000000-0005-0000-0000-0000FF270000}"/>
    <cellStyle name="Berechnung 3 2 2 5 2 2 3" xfId="29901" xr:uid="{00000000-0005-0000-0000-000000280000}"/>
    <cellStyle name="Berechnung 3 2 2 5 2 3" xfId="10351" xr:uid="{00000000-0005-0000-0000-000001280000}"/>
    <cellStyle name="Berechnung 3 2 2 5 2 3 2" xfId="22079" xr:uid="{00000000-0005-0000-0000-000002280000}"/>
    <cellStyle name="Berechnung 3 2 2 5 2 3 3" xfId="33806" xr:uid="{00000000-0005-0000-0000-000003280000}"/>
    <cellStyle name="Berechnung 3 2 2 5 2 4" xfId="14269" xr:uid="{00000000-0005-0000-0000-000004280000}"/>
    <cellStyle name="Berechnung 3 2 2 5 2 5" xfId="25996" xr:uid="{00000000-0005-0000-0000-000005280000}"/>
    <cellStyle name="Berechnung 3 2 2 5 3" xfId="3839" xr:uid="{00000000-0005-0000-0000-000006280000}"/>
    <cellStyle name="Berechnung 3 2 2 5 3 2" xfId="7744" xr:uid="{00000000-0005-0000-0000-000007280000}"/>
    <cellStyle name="Berechnung 3 2 2 5 3 2 2" xfId="19472" xr:uid="{00000000-0005-0000-0000-000008280000}"/>
    <cellStyle name="Berechnung 3 2 2 5 3 2 3" xfId="31199" xr:uid="{00000000-0005-0000-0000-000009280000}"/>
    <cellStyle name="Berechnung 3 2 2 5 3 3" xfId="11649" xr:uid="{00000000-0005-0000-0000-00000A280000}"/>
    <cellStyle name="Berechnung 3 2 2 5 3 3 2" xfId="23377" xr:uid="{00000000-0005-0000-0000-00000B280000}"/>
    <cellStyle name="Berechnung 3 2 2 5 3 3 3" xfId="35104" xr:uid="{00000000-0005-0000-0000-00000C280000}"/>
    <cellStyle name="Berechnung 3 2 2 5 3 4" xfId="15567" xr:uid="{00000000-0005-0000-0000-00000D280000}"/>
    <cellStyle name="Berechnung 3 2 2 5 3 5" xfId="27294" xr:uid="{00000000-0005-0000-0000-00000E280000}"/>
    <cellStyle name="Berechnung 3 2 2 5 4" xfId="5148" xr:uid="{00000000-0005-0000-0000-00000F280000}"/>
    <cellStyle name="Berechnung 3 2 2 5 4 2" xfId="16876" xr:uid="{00000000-0005-0000-0000-000010280000}"/>
    <cellStyle name="Berechnung 3 2 2 5 4 3" xfId="28603" xr:uid="{00000000-0005-0000-0000-000011280000}"/>
    <cellStyle name="Berechnung 3 2 2 5 5" xfId="9053" xr:uid="{00000000-0005-0000-0000-000012280000}"/>
    <cellStyle name="Berechnung 3 2 2 5 5 2" xfId="20781" xr:uid="{00000000-0005-0000-0000-000013280000}"/>
    <cellStyle name="Berechnung 3 2 2 5 5 3" xfId="32508" xr:uid="{00000000-0005-0000-0000-000014280000}"/>
    <cellStyle name="Berechnung 3 2 2 5 6" xfId="12971" xr:uid="{00000000-0005-0000-0000-000015280000}"/>
    <cellStyle name="Berechnung 3 2 2 5 7" xfId="24698" xr:uid="{00000000-0005-0000-0000-000016280000}"/>
    <cellStyle name="Berechnung 3 2 2 6" xfId="1683" xr:uid="{00000000-0005-0000-0000-000017280000}"/>
    <cellStyle name="Berechnung 3 2 2 6 2" xfId="5588" xr:uid="{00000000-0005-0000-0000-000018280000}"/>
    <cellStyle name="Berechnung 3 2 2 6 2 2" xfId="17316" xr:uid="{00000000-0005-0000-0000-000019280000}"/>
    <cellStyle name="Berechnung 3 2 2 6 2 3" xfId="29043" xr:uid="{00000000-0005-0000-0000-00001A280000}"/>
    <cellStyle name="Berechnung 3 2 2 6 3" xfId="9493" xr:uid="{00000000-0005-0000-0000-00001B280000}"/>
    <cellStyle name="Berechnung 3 2 2 6 3 2" xfId="21221" xr:uid="{00000000-0005-0000-0000-00001C280000}"/>
    <cellStyle name="Berechnung 3 2 2 6 3 3" xfId="32948" xr:uid="{00000000-0005-0000-0000-00001D280000}"/>
    <cellStyle name="Berechnung 3 2 2 6 4" xfId="13411" xr:uid="{00000000-0005-0000-0000-00001E280000}"/>
    <cellStyle name="Berechnung 3 2 2 6 5" xfId="25138" xr:uid="{00000000-0005-0000-0000-00001F280000}"/>
    <cellStyle name="Berechnung 3 2 2 7" xfId="2981" xr:uid="{00000000-0005-0000-0000-000020280000}"/>
    <cellStyle name="Berechnung 3 2 2 7 2" xfId="6886" xr:uid="{00000000-0005-0000-0000-000021280000}"/>
    <cellStyle name="Berechnung 3 2 2 7 2 2" xfId="18614" xr:uid="{00000000-0005-0000-0000-000022280000}"/>
    <cellStyle name="Berechnung 3 2 2 7 2 3" xfId="30341" xr:uid="{00000000-0005-0000-0000-000023280000}"/>
    <cellStyle name="Berechnung 3 2 2 7 3" xfId="10791" xr:uid="{00000000-0005-0000-0000-000024280000}"/>
    <cellStyle name="Berechnung 3 2 2 7 3 2" xfId="22519" xr:uid="{00000000-0005-0000-0000-000025280000}"/>
    <cellStyle name="Berechnung 3 2 2 7 3 3" xfId="34246" xr:uid="{00000000-0005-0000-0000-000026280000}"/>
    <cellStyle name="Berechnung 3 2 2 7 4" xfId="14709" xr:uid="{00000000-0005-0000-0000-000027280000}"/>
    <cellStyle name="Berechnung 3 2 2 7 5" xfId="26436" xr:uid="{00000000-0005-0000-0000-000028280000}"/>
    <cellStyle name="Berechnung 3 2 2 8" xfId="4290" xr:uid="{00000000-0005-0000-0000-000029280000}"/>
    <cellStyle name="Berechnung 3 2 2 8 2" xfId="16018" xr:uid="{00000000-0005-0000-0000-00002A280000}"/>
    <cellStyle name="Berechnung 3 2 2 8 3" xfId="27745" xr:uid="{00000000-0005-0000-0000-00002B280000}"/>
    <cellStyle name="Berechnung 3 2 2 9" xfId="8195" xr:uid="{00000000-0005-0000-0000-00002C280000}"/>
    <cellStyle name="Berechnung 3 2 2 9 2" xfId="19923" xr:uid="{00000000-0005-0000-0000-00002D280000}"/>
    <cellStyle name="Berechnung 3 2 2 9 3" xfId="31650" xr:uid="{00000000-0005-0000-0000-00002E280000}"/>
    <cellStyle name="Berechnung 3 2 3" xfId="407" xr:uid="{00000000-0005-0000-0000-00002F280000}"/>
    <cellStyle name="Berechnung 3 2 3 10" xfId="12135" xr:uid="{00000000-0005-0000-0000-000030280000}"/>
    <cellStyle name="Berechnung 3 2 3 11" xfId="23862" xr:uid="{00000000-0005-0000-0000-000031280000}"/>
    <cellStyle name="Berechnung 3 2 3 2" xfId="506" xr:uid="{00000000-0005-0000-0000-000032280000}"/>
    <cellStyle name="Berechnung 3 2 3 2 2" xfId="935" xr:uid="{00000000-0005-0000-0000-000033280000}"/>
    <cellStyle name="Berechnung 3 2 3 2 2 2" xfId="2233" xr:uid="{00000000-0005-0000-0000-000034280000}"/>
    <cellStyle name="Berechnung 3 2 3 2 2 2 2" xfId="6138" xr:uid="{00000000-0005-0000-0000-000035280000}"/>
    <cellStyle name="Berechnung 3 2 3 2 2 2 2 2" xfId="17866" xr:uid="{00000000-0005-0000-0000-000036280000}"/>
    <cellStyle name="Berechnung 3 2 3 2 2 2 2 3" xfId="29593" xr:uid="{00000000-0005-0000-0000-000037280000}"/>
    <cellStyle name="Berechnung 3 2 3 2 2 2 3" xfId="10043" xr:uid="{00000000-0005-0000-0000-000038280000}"/>
    <cellStyle name="Berechnung 3 2 3 2 2 2 3 2" xfId="21771" xr:uid="{00000000-0005-0000-0000-000039280000}"/>
    <cellStyle name="Berechnung 3 2 3 2 2 2 3 3" xfId="33498" xr:uid="{00000000-0005-0000-0000-00003A280000}"/>
    <cellStyle name="Berechnung 3 2 3 2 2 2 4" xfId="13961" xr:uid="{00000000-0005-0000-0000-00003B280000}"/>
    <cellStyle name="Berechnung 3 2 3 2 2 2 5" xfId="25688" xr:uid="{00000000-0005-0000-0000-00003C280000}"/>
    <cellStyle name="Berechnung 3 2 3 2 2 3" xfId="3531" xr:uid="{00000000-0005-0000-0000-00003D280000}"/>
    <cellStyle name="Berechnung 3 2 3 2 2 3 2" xfId="7436" xr:uid="{00000000-0005-0000-0000-00003E280000}"/>
    <cellStyle name="Berechnung 3 2 3 2 2 3 2 2" xfId="19164" xr:uid="{00000000-0005-0000-0000-00003F280000}"/>
    <cellStyle name="Berechnung 3 2 3 2 2 3 2 3" xfId="30891" xr:uid="{00000000-0005-0000-0000-000040280000}"/>
    <cellStyle name="Berechnung 3 2 3 2 2 3 3" xfId="11341" xr:uid="{00000000-0005-0000-0000-000041280000}"/>
    <cellStyle name="Berechnung 3 2 3 2 2 3 3 2" xfId="23069" xr:uid="{00000000-0005-0000-0000-000042280000}"/>
    <cellStyle name="Berechnung 3 2 3 2 2 3 3 3" xfId="34796" xr:uid="{00000000-0005-0000-0000-000043280000}"/>
    <cellStyle name="Berechnung 3 2 3 2 2 3 4" xfId="15259" xr:uid="{00000000-0005-0000-0000-000044280000}"/>
    <cellStyle name="Berechnung 3 2 3 2 2 3 5" xfId="26986" xr:uid="{00000000-0005-0000-0000-000045280000}"/>
    <cellStyle name="Berechnung 3 2 3 2 2 4" xfId="4840" xr:uid="{00000000-0005-0000-0000-000046280000}"/>
    <cellStyle name="Berechnung 3 2 3 2 2 4 2" xfId="16568" xr:uid="{00000000-0005-0000-0000-000047280000}"/>
    <cellStyle name="Berechnung 3 2 3 2 2 4 3" xfId="28295" xr:uid="{00000000-0005-0000-0000-000048280000}"/>
    <cellStyle name="Berechnung 3 2 3 2 2 5" xfId="8745" xr:uid="{00000000-0005-0000-0000-000049280000}"/>
    <cellStyle name="Berechnung 3 2 3 2 2 5 2" xfId="20473" xr:uid="{00000000-0005-0000-0000-00004A280000}"/>
    <cellStyle name="Berechnung 3 2 3 2 2 5 3" xfId="32200" xr:uid="{00000000-0005-0000-0000-00004B280000}"/>
    <cellStyle name="Berechnung 3 2 3 2 2 6" xfId="12663" xr:uid="{00000000-0005-0000-0000-00004C280000}"/>
    <cellStyle name="Berechnung 3 2 3 2 2 7" xfId="24390" xr:uid="{00000000-0005-0000-0000-00004D280000}"/>
    <cellStyle name="Berechnung 3 2 3 2 3" xfId="1364" xr:uid="{00000000-0005-0000-0000-00004E280000}"/>
    <cellStyle name="Berechnung 3 2 3 2 3 2" xfId="2662" xr:uid="{00000000-0005-0000-0000-00004F280000}"/>
    <cellStyle name="Berechnung 3 2 3 2 3 2 2" xfId="6567" xr:uid="{00000000-0005-0000-0000-000050280000}"/>
    <cellStyle name="Berechnung 3 2 3 2 3 2 2 2" xfId="18295" xr:uid="{00000000-0005-0000-0000-000051280000}"/>
    <cellStyle name="Berechnung 3 2 3 2 3 2 2 3" xfId="30022" xr:uid="{00000000-0005-0000-0000-000052280000}"/>
    <cellStyle name="Berechnung 3 2 3 2 3 2 3" xfId="10472" xr:uid="{00000000-0005-0000-0000-000053280000}"/>
    <cellStyle name="Berechnung 3 2 3 2 3 2 3 2" xfId="22200" xr:uid="{00000000-0005-0000-0000-000054280000}"/>
    <cellStyle name="Berechnung 3 2 3 2 3 2 3 3" xfId="33927" xr:uid="{00000000-0005-0000-0000-000055280000}"/>
    <cellStyle name="Berechnung 3 2 3 2 3 2 4" xfId="14390" xr:uid="{00000000-0005-0000-0000-000056280000}"/>
    <cellStyle name="Berechnung 3 2 3 2 3 2 5" xfId="26117" xr:uid="{00000000-0005-0000-0000-000057280000}"/>
    <cellStyle name="Berechnung 3 2 3 2 3 3" xfId="3960" xr:uid="{00000000-0005-0000-0000-000058280000}"/>
    <cellStyle name="Berechnung 3 2 3 2 3 3 2" xfId="7865" xr:uid="{00000000-0005-0000-0000-000059280000}"/>
    <cellStyle name="Berechnung 3 2 3 2 3 3 2 2" xfId="19593" xr:uid="{00000000-0005-0000-0000-00005A280000}"/>
    <cellStyle name="Berechnung 3 2 3 2 3 3 2 3" xfId="31320" xr:uid="{00000000-0005-0000-0000-00005B280000}"/>
    <cellStyle name="Berechnung 3 2 3 2 3 3 3" xfId="11770" xr:uid="{00000000-0005-0000-0000-00005C280000}"/>
    <cellStyle name="Berechnung 3 2 3 2 3 3 3 2" xfId="23498" xr:uid="{00000000-0005-0000-0000-00005D280000}"/>
    <cellStyle name="Berechnung 3 2 3 2 3 3 3 3" xfId="35225" xr:uid="{00000000-0005-0000-0000-00005E280000}"/>
    <cellStyle name="Berechnung 3 2 3 2 3 3 4" xfId="15688" xr:uid="{00000000-0005-0000-0000-00005F280000}"/>
    <cellStyle name="Berechnung 3 2 3 2 3 3 5" xfId="27415" xr:uid="{00000000-0005-0000-0000-000060280000}"/>
    <cellStyle name="Berechnung 3 2 3 2 3 4" xfId="5269" xr:uid="{00000000-0005-0000-0000-000061280000}"/>
    <cellStyle name="Berechnung 3 2 3 2 3 4 2" xfId="16997" xr:uid="{00000000-0005-0000-0000-000062280000}"/>
    <cellStyle name="Berechnung 3 2 3 2 3 4 3" xfId="28724" xr:uid="{00000000-0005-0000-0000-000063280000}"/>
    <cellStyle name="Berechnung 3 2 3 2 3 5" xfId="9174" xr:uid="{00000000-0005-0000-0000-000064280000}"/>
    <cellStyle name="Berechnung 3 2 3 2 3 5 2" xfId="20902" xr:uid="{00000000-0005-0000-0000-000065280000}"/>
    <cellStyle name="Berechnung 3 2 3 2 3 5 3" xfId="32629" xr:uid="{00000000-0005-0000-0000-000066280000}"/>
    <cellStyle name="Berechnung 3 2 3 2 3 6" xfId="13092" xr:uid="{00000000-0005-0000-0000-000067280000}"/>
    <cellStyle name="Berechnung 3 2 3 2 3 7" xfId="24819" xr:uid="{00000000-0005-0000-0000-000068280000}"/>
    <cellStyle name="Berechnung 3 2 3 2 4" xfId="1804" xr:uid="{00000000-0005-0000-0000-000069280000}"/>
    <cellStyle name="Berechnung 3 2 3 2 4 2" xfId="5709" xr:uid="{00000000-0005-0000-0000-00006A280000}"/>
    <cellStyle name="Berechnung 3 2 3 2 4 2 2" xfId="17437" xr:uid="{00000000-0005-0000-0000-00006B280000}"/>
    <cellStyle name="Berechnung 3 2 3 2 4 2 3" xfId="29164" xr:uid="{00000000-0005-0000-0000-00006C280000}"/>
    <cellStyle name="Berechnung 3 2 3 2 4 3" xfId="9614" xr:uid="{00000000-0005-0000-0000-00006D280000}"/>
    <cellStyle name="Berechnung 3 2 3 2 4 3 2" xfId="21342" xr:uid="{00000000-0005-0000-0000-00006E280000}"/>
    <cellStyle name="Berechnung 3 2 3 2 4 3 3" xfId="33069" xr:uid="{00000000-0005-0000-0000-00006F280000}"/>
    <cellStyle name="Berechnung 3 2 3 2 4 4" xfId="13532" xr:uid="{00000000-0005-0000-0000-000070280000}"/>
    <cellStyle name="Berechnung 3 2 3 2 4 5" xfId="25259" xr:uid="{00000000-0005-0000-0000-000071280000}"/>
    <cellStyle name="Berechnung 3 2 3 2 5" xfId="3102" xr:uid="{00000000-0005-0000-0000-000072280000}"/>
    <cellStyle name="Berechnung 3 2 3 2 5 2" xfId="7007" xr:uid="{00000000-0005-0000-0000-000073280000}"/>
    <cellStyle name="Berechnung 3 2 3 2 5 2 2" xfId="18735" xr:uid="{00000000-0005-0000-0000-000074280000}"/>
    <cellStyle name="Berechnung 3 2 3 2 5 2 3" xfId="30462" xr:uid="{00000000-0005-0000-0000-000075280000}"/>
    <cellStyle name="Berechnung 3 2 3 2 5 3" xfId="10912" xr:uid="{00000000-0005-0000-0000-000076280000}"/>
    <cellStyle name="Berechnung 3 2 3 2 5 3 2" xfId="22640" xr:uid="{00000000-0005-0000-0000-000077280000}"/>
    <cellStyle name="Berechnung 3 2 3 2 5 3 3" xfId="34367" xr:uid="{00000000-0005-0000-0000-000078280000}"/>
    <cellStyle name="Berechnung 3 2 3 2 5 4" xfId="14830" xr:uid="{00000000-0005-0000-0000-000079280000}"/>
    <cellStyle name="Berechnung 3 2 3 2 5 5" xfId="26557" xr:uid="{00000000-0005-0000-0000-00007A280000}"/>
    <cellStyle name="Berechnung 3 2 3 2 6" xfId="4411" xr:uid="{00000000-0005-0000-0000-00007B280000}"/>
    <cellStyle name="Berechnung 3 2 3 2 6 2" xfId="16139" xr:uid="{00000000-0005-0000-0000-00007C280000}"/>
    <cellStyle name="Berechnung 3 2 3 2 6 3" xfId="27866" xr:uid="{00000000-0005-0000-0000-00007D280000}"/>
    <cellStyle name="Berechnung 3 2 3 2 7" xfId="8316" xr:uid="{00000000-0005-0000-0000-00007E280000}"/>
    <cellStyle name="Berechnung 3 2 3 2 7 2" xfId="20044" xr:uid="{00000000-0005-0000-0000-00007F280000}"/>
    <cellStyle name="Berechnung 3 2 3 2 7 3" xfId="31771" xr:uid="{00000000-0005-0000-0000-000080280000}"/>
    <cellStyle name="Berechnung 3 2 3 2 8" xfId="12234" xr:uid="{00000000-0005-0000-0000-000081280000}"/>
    <cellStyle name="Berechnung 3 2 3 2 9" xfId="23961" xr:uid="{00000000-0005-0000-0000-000082280000}"/>
    <cellStyle name="Berechnung 3 2 3 3" xfId="605" xr:uid="{00000000-0005-0000-0000-000083280000}"/>
    <cellStyle name="Berechnung 3 2 3 3 2" xfId="1034" xr:uid="{00000000-0005-0000-0000-000084280000}"/>
    <cellStyle name="Berechnung 3 2 3 3 2 2" xfId="2332" xr:uid="{00000000-0005-0000-0000-000085280000}"/>
    <cellStyle name="Berechnung 3 2 3 3 2 2 2" xfId="6237" xr:uid="{00000000-0005-0000-0000-000086280000}"/>
    <cellStyle name="Berechnung 3 2 3 3 2 2 2 2" xfId="17965" xr:uid="{00000000-0005-0000-0000-000087280000}"/>
    <cellStyle name="Berechnung 3 2 3 3 2 2 2 3" xfId="29692" xr:uid="{00000000-0005-0000-0000-000088280000}"/>
    <cellStyle name="Berechnung 3 2 3 3 2 2 3" xfId="10142" xr:uid="{00000000-0005-0000-0000-000089280000}"/>
    <cellStyle name="Berechnung 3 2 3 3 2 2 3 2" xfId="21870" xr:uid="{00000000-0005-0000-0000-00008A280000}"/>
    <cellStyle name="Berechnung 3 2 3 3 2 2 3 3" xfId="33597" xr:uid="{00000000-0005-0000-0000-00008B280000}"/>
    <cellStyle name="Berechnung 3 2 3 3 2 2 4" xfId="14060" xr:uid="{00000000-0005-0000-0000-00008C280000}"/>
    <cellStyle name="Berechnung 3 2 3 3 2 2 5" xfId="25787" xr:uid="{00000000-0005-0000-0000-00008D280000}"/>
    <cellStyle name="Berechnung 3 2 3 3 2 3" xfId="3630" xr:uid="{00000000-0005-0000-0000-00008E280000}"/>
    <cellStyle name="Berechnung 3 2 3 3 2 3 2" xfId="7535" xr:uid="{00000000-0005-0000-0000-00008F280000}"/>
    <cellStyle name="Berechnung 3 2 3 3 2 3 2 2" xfId="19263" xr:uid="{00000000-0005-0000-0000-000090280000}"/>
    <cellStyle name="Berechnung 3 2 3 3 2 3 2 3" xfId="30990" xr:uid="{00000000-0005-0000-0000-000091280000}"/>
    <cellStyle name="Berechnung 3 2 3 3 2 3 3" xfId="11440" xr:uid="{00000000-0005-0000-0000-000092280000}"/>
    <cellStyle name="Berechnung 3 2 3 3 2 3 3 2" xfId="23168" xr:uid="{00000000-0005-0000-0000-000093280000}"/>
    <cellStyle name="Berechnung 3 2 3 3 2 3 3 3" xfId="34895" xr:uid="{00000000-0005-0000-0000-000094280000}"/>
    <cellStyle name="Berechnung 3 2 3 3 2 3 4" xfId="15358" xr:uid="{00000000-0005-0000-0000-000095280000}"/>
    <cellStyle name="Berechnung 3 2 3 3 2 3 5" xfId="27085" xr:uid="{00000000-0005-0000-0000-000096280000}"/>
    <cellStyle name="Berechnung 3 2 3 3 2 4" xfId="4939" xr:uid="{00000000-0005-0000-0000-000097280000}"/>
    <cellStyle name="Berechnung 3 2 3 3 2 4 2" xfId="16667" xr:uid="{00000000-0005-0000-0000-000098280000}"/>
    <cellStyle name="Berechnung 3 2 3 3 2 4 3" xfId="28394" xr:uid="{00000000-0005-0000-0000-000099280000}"/>
    <cellStyle name="Berechnung 3 2 3 3 2 5" xfId="8844" xr:uid="{00000000-0005-0000-0000-00009A280000}"/>
    <cellStyle name="Berechnung 3 2 3 3 2 5 2" xfId="20572" xr:uid="{00000000-0005-0000-0000-00009B280000}"/>
    <cellStyle name="Berechnung 3 2 3 3 2 5 3" xfId="32299" xr:uid="{00000000-0005-0000-0000-00009C280000}"/>
    <cellStyle name="Berechnung 3 2 3 3 2 6" xfId="12762" xr:uid="{00000000-0005-0000-0000-00009D280000}"/>
    <cellStyle name="Berechnung 3 2 3 3 2 7" xfId="24489" xr:uid="{00000000-0005-0000-0000-00009E280000}"/>
    <cellStyle name="Berechnung 3 2 3 3 3" xfId="1463" xr:uid="{00000000-0005-0000-0000-00009F280000}"/>
    <cellStyle name="Berechnung 3 2 3 3 3 2" xfId="2761" xr:uid="{00000000-0005-0000-0000-0000A0280000}"/>
    <cellStyle name="Berechnung 3 2 3 3 3 2 2" xfId="6666" xr:uid="{00000000-0005-0000-0000-0000A1280000}"/>
    <cellStyle name="Berechnung 3 2 3 3 3 2 2 2" xfId="18394" xr:uid="{00000000-0005-0000-0000-0000A2280000}"/>
    <cellStyle name="Berechnung 3 2 3 3 3 2 2 3" xfId="30121" xr:uid="{00000000-0005-0000-0000-0000A3280000}"/>
    <cellStyle name="Berechnung 3 2 3 3 3 2 3" xfId="10571" xr:uid="{00000000-0005-0000-0000-0000A4280000}"/>
    <cellStyle name="Berechnung 3 2 3 3 3 2 3 2" xfId="22299" xr:uid="{00000000-0005-0000-0000-0000A5280000}"/>
    <cellStyle name="Berechnung 3 2 3 3 3 2 3 3" xfId="34026" xr:uid="{00000000-0005-0000-0000-0000A6280000}"/>
    <cellStyle name="Berechnung 3 2 3 3 3 2 4" xfId="14489" xr:uid="{00000000-0005-0000-0000-0000A7280000}"/>
    <cellStyle name="Berechnung 3 2 3 3 3 2 5" xfId="26216" xr:uid="{00000000-0005-0000-0000-0000A8280000}"/>
    <cellStyle name="Berechnung 3 2 3 3 3 3" xfId="4059" xr:uid="{00000000-0005-0000-0000-0000A9280000}"/>
    <cellStyle name="Berechnung 3 2 3 3 3 3 2" xfId="7964" xr:uid="{00000000-0005-0000-0000-0000AA280000}"/>
    <cellStyle name="Berechnung 3 2 3 3 3 3 2 2" xfId="19692" xr:uid="{00000000-0005-0000-0000-0000AB280000}"/>
    <cellStyle name="Berechnung 3 2 3 3 3 3 2 3" xfId="31419" xr:uid="{00000000-0005-0000-0000-0000AC280000}"/>
    <cellStyle name="Berechnung 3 2 3 3 3 3 3" xfId="11869" xr:uid="{00000000-0005-0000-0000-0000AD280000}"/>
    <cellStyle name="Berechnung 3 2 3 3 3 3 3 2" xfId="23597" xr:uid="{00000000-0005-0000-0000-0000AE280000}"/>
    <cellStyle name="Berechnung 3 2 3 3 3 3 3 3" xfId="35324" xr:uid="{00000000-0005-0000-0000-0000AF280000}"/>
    <cellStyle name="Berechnung 3 2 3 3 3 3 4" xfId="15787" xr:uid="{00000000-0005-0000-0000-0000B0280000}"/>
    <cellStyle name="Berechnung 3 2 3 3 3 3 5" xfId="27514" xr:uid="{00000000-0005-0000-0000-0000B1280000}"/>
    <cellStyle name="Berechnung 3 2 3 3 3 4" xfId="5368" xr:uid="{00000000-0005-0000-0000-0000B2280000}"/>
    <cellStyle name="Berechnung 3 2 3 3 3 4 2" xfId="17096" xr:uid="{00000000-0005-0000-0000-0000B3280000}"/>
    <cellStyle name="Berechnung 3 2 3 3 3 4 3" xfId="28823" xr:uid="{00000000-0005-0000-0000-0000B4280000}"/>
    <cellStyle name="Berechnung 3 2 3 3 3 5" xfId="9273" xr:uid="{00000000-0005-0000-0000-0000B5280000}"/>
    <cellStyle name="Berechnung 3 2 3 3 3 5 2" xfId="21001" xr:uid="{00000000-0005-0000-0000-0000B6280000}"/>
    <cellStyle name="Berechnung 3 2 3 3 3 5 3" xfId="32728" xr:uid="{00000000-0005-0000-0000-0000B7280000}"/>
    <cellStyle name="Berechnung 3 2 3 3 3 6" xfId="13191" xr:uid="{00000000-0005-0000-0000-0000B8280000}"/>
    <cellStyle name="Berechnung 3 2 3 3 3 7" xfId="24918" xr:uid="{00000000-0005-0000-0000-0000B9280000}"/>
    <cellStyle name="Berechnung 3 2 3 3 4" xfId="1903" xr:uid="{00000000-0005-0000-0000-0000BA280000}"/>
    <cellStyle name="Berechnung 3 2 3 3 4 2" xfId="5808" xr:uid="{00000000-0005-0000-0000-0000BB280000}"/>
    <cellStyle name="Berechnung 3 2 3 3 4 2 2" xfId="17536" xr:uid="{00000000-0005-0000-0000-0000BC280000}"/>
    <cellStyle name="Berechnung 3 2 3 3 4 2 3" xfId="29263" xr:uid="{00000000-0005-0000-0000-0000BD280000}"/>
    <cellStyle name="Berechnung 3 2 3 3 4 3" xfId="9713" xr:uid="{00000000-0005-0000-0000-0000BE280000}"/>
    <cellStyle name="Berechnung 3 2 3 3 4 3 2" xfId="21441" xr:uid="{00000000-0005-0000-0000-0000BF280000}"/>
    <cellStyle name="Berechnung 3 2 3 3 4 3 3" xfId="33168" xr:uid="{00000000-0005-0000-0000-0000C0280000}"/>
    <cellStyle name="Berechnung 3 2 3 3 4 4" xfId="13631" xr:uid="{00000000-0005-0000-0000-0000C1280000}"/>
    <cellStyle name="Berechnung 3 2 3 3 4 5" xfId="25358" xr:uid="{00000000-0005-0000-0000-0000C2280000}"/>
    <cellStyle name="Berechnung 3 2 3 3 5" xfId="3201" xr:uid="{00000000-0005-0000-0000-0000C3280000}"/>
    <cellStyle name="Berechnung 3 2 3 3 5 2" xfId="7106" xr:uid="{00000000-0005-0000-0000-0000C4280000}"/>
    <cellStyle name="Berechnung 3 2 3 3 5 2 2" xfId="18834" xr:uid="{00000000-0005-0000-0000-0000C5280000}"/>
    <cellStyle name="Berechnung 3 2 3 3 5 2 3" xfId="30561" xr:uid="{00000000-0005-0000-0000-0000C6280000}"/>
    <cellStyle name="Berechnung 3 2 3 3 5 3" xfId="11011" xr:uid="{00000000-0005-0000-0000-0000C7280000}"/>
    <cellStyle name="Berechnung 3 2 3 3 5 3 2" xfId="22739" xr:uid="{00000000-0005-0000-0000-0000C8280000}"/>
    <cellStyle name="Berechnung 3 2 3 3 5 3 3" xfId="34466" xr:uid="{00000000-0005-0000-0000-0000C9280000}"/>
    <cellStyle name="Berechnung 3 2 3 3 5 4" xfId="14929" xr:uid="{00000000-0005-0000-0000-0000CA280000}"/>
    <cellStyle name="Berechnung 3 2 3 3 5 5" xfId="26656" xr:uid="{00000000-0005-0000-0000-0000CB280000}"/>
    <cellStyle name="Berechnung 3 2 3 3 6" xfId="4510" xr:uid="{00000000-0005-0000-0000-0000CC280000}"/>
    <cellStyle name="Berechnung 3 2 3 3 6 2" xfId="16238" xr:uid="{00000000-0005-0000-0000-0000CD280000}"/>
    <cellStyle name="Berechnung 3 2 3 3 6 3" xfId="27965" xr:uid="{00000000-0005-0000-0000-0000CE280000}"/>
    <cellStyle name="Berechnung 3 2 3 3 7" xfId="8415" xr:uid="{00000000-0005-0000-0000-0000CF280000}"/>
    <cellStyle name="Berechnung 3 2 3 3 7 2" xfId="20143" xr:uid="{00000000-0005-0000-0000-0000D0280000}"/>
    <cellStyle name="Berechnung 3 2 3 3 7 3" xfId="31870" xr:uid="{00000000-0005-0000-0000-0000D1280000}"/>
    <cellStyle name="Berechnung 3 2 3 3 8" xfId="12333" xr:uid="{00000000-0005-0000-0000-0000D2280000}"/>
    <cellStyle name="Berechnung 3 2 3 3 9" xfId="24060" xr:uid="{00000000-0005-0000-0000-0000D3280000}"/>
    <cellStyle name="Berechnung 3 2 3 4" xfId="836" xr:uid="{00000000-0005-0000-0000-0000D4280000}"/>
    <cellStyle name="Berechnung 3 2 3 4 2" xfId="2134" xr:uid="{00000000-0005-0000-0000-0000D5280000}"/>
    <cellStyle name="Berechnung 3 2 3 4 2 2" xfId="6039" xr:uid="{00000000-0005-0000-0000-0000D6280000}"/>
    <cellStyle name="Berechnung 3 2 3 4 2 2 2" xfId="17767" xr:uid="{00000000-0005-0000-0000-0000D7280000}"/>
    <cellStyle name="Berechnung 3 2 3 4 2 2 3" xfId="29494" xr:uid="{00000000-0005-0000-0000-0000D8280000}"/>
    <cellStyle name="Berechnung 3 2 3 4 2 3" xfId="9944" xr:uid="{00000000-0005-0000-0000-0000D9280000}"/>
    <cellStyle name="Berechnung 3 2 3 4 2 3 2" xfId="21672" xr:uid="{00000000-0005-0000-0000-0000DA280000}"/>
    <cellStyle name="Berechnung 3 2 3 4 2 3 3" xfId="33399" xr:uid="{00000000-0005-0000-0000-0000DB280000}"/>
    <cellStyle name="Berechnung 3 2 3 4 2 4" xfId="13862" xr:uid="{00000000-0005-0000-0000-0000DC280000}"/>
    <cellStyle name="Berechnung 3 2 3 4 2 5" xfId="25589" xr:uid="{00000000-0005-0000-0000-0000DD280000}"/>
    <cellStyle name="Berechnung 3 2 3 4 3" xfId="3432" xr:uid="{00000000-0005-0000-0000-0000DE280000}"/>
    <cellStyle name="Berechnung 3 2 3 4 3 2" xfId="7337" xr:uid="{00000000-0005-0000-0000-0000DF280000}"/>
    <cellStyle name="Berechnung 3 2 3 4 3 2 2" xfId="19065" xr:uid="{00000000-0005-0000-0000-0000E0280000}"/>
    <cellStyle name="Berechnung 3 2 3 4 3 2 3" xfId="30792" xr:uid="{00000000-0005-0000-0000-0000E1280000}"/>
    <cellStyle name="Berechnung 3 2 3 4 3 3" xfId="11242" xr:uid="{00000000-0005-0000-0000-0000E2280000}"/>
    <cellStyle name="Berechnung 3 2 3 4 3 3 2" xfId="22970" xr:uid="{00000000-0005-0000-0000-0000E3280000}"/>
    <cellStyle name="Berechnung 3 2 3 4 3 3 3" xfId="34697" xr:uid="{00000000-0005-0000-0000-0000E4280000}"/>
    <cellStyle name="Berechnung 3 2 3 4 3 4" xfId="15160" xr:uid="{00000000-0005-0000-0000-0000E5280000}"/>
    <cellStyle name="Berechnung 3 2 3 4 3 5" xfId="26887" xr:uid="{00000000-0005-0000-0000-0000E6280000}"/>
    <cellStyle name="Berechnung 3 2 3 4 4" xfId="4741" xr:uid="{00000000-0005-0000-0000-0000E7280000}"/>
    <cellStyle name="Berechnung 3 2 3 4 4 2" xfId="16469" xr:uid="{00000000-0005-0000-0000-0000E8280000}"/>
    <cellStyle name="Berechnung 3 2 3 4 4 3" xfId="28196" xr:uid="{00000000-0005-0000-0000-0000E9280000}"/>
    <cellStyle name="Berechnung 3 2 3 4 5" xfId="8646" xr:uid="{00000000-0005-0000-0000-0000EA280000}"/>
    <cellStyle name="Berechnung 3 2 3 4 5 2" xfId="20374" xr:uid="{00000000-0005-0000-0000-0000EB280000}"/>
    <cellStyle name="Berechnung 3 2 3 4 5 3" xfId="32101" xr:uid="{00000000-0005-0000-0000-0000EC280000}"/>
    <cellStyle name="Berechnung 3 2 3 4 6" xfId="12564" xr:uid="{00000000-0005-0000-0000-0000ED280000}"/>
    <cellStyle name="Berechnung 3 2 3 4 7" xfId="24291" xr:uid="{00000000-0005-0000-0000-0000EE280000}"/>
    <cellStyle name="Berechnung 3 2 3 5" xfId="1265" xr:uid="{00000000-0005-0000-0000-0000EF280000}"/>
    <cellStyle name="Berechnung 3 2 3 5 2" xfId="2563" xr:uid="{00000000-0005-0000-0000-0000F0280000}"/>
    <cellStyle name="Berechnung 3 2 3 5 2 2" xfId="6468" xr:uid="{00000000-0005-0000-0000-0000F1280000}"/>
    <cellStyle name="Berechnung 3 2 3 5 2 2 2" xfId="18196" xr:uid="{00000000-0005-0000-0000-0000F2280000}"/>
    <cellStyle name="Berechnung 3 2 3 5 2 2 3" xfId="29923" xr:uid="{00000000-0005-0000-0000-0000F3280000}"/>
    <cellStyle name="Berechnung 3 2 3 5 2 3" xfId="10373" xr:uid="{00000000-0005-0000-0000-0000F4280000}"/>
    <cellStyle name="Berechnung 3 2 3 5 2 3 2" xfId="22101" xr:uid="{00000000-0005-0000-0000-0000F5280000}"/>
    <cellStyle name="Berechnung 3 2 3 5 2 3 3" xfId="33828" xr:uid="{00000000-0005-0000-0000-0000F6280000}"/>
    <cellStyle name="Berechnung 3 2 3 5 2 4" xfId="14291" xr:uid="{00000000-0005-0000-0000-0000F7280000}"/>
    <cellStyle name="Berechnung 3 2 3 5 2 5" xfId="26018" xr:uid="{00000000-0005-0000-0000-0000F8280000}"/>
    <cellStyle name="Berechnung 3 2 3 5 3" xfId="3861" xr:uid="{00000000-0005-0000-0000-0000F9280000}"/>
    <cellStyle name="Berechnung 3 2 3 5 3 2" xfId="7766" xr:uid="{00000000-0005-0000-0000-0000FA280000}"/>
    <cellStyle name="Berechnung 3 2 3 5 3 2 2" xfId="19494" xr:uid="{00000000-0005-0000-0000-0000FB280000}"/>
    <cellStyle name="Berechnung 3 2 3 5 3 2 3" xfId="31221" xr:uid="{00000000-0005-0000-0000-0000FC280000}"/>
    <cellStyle name="Berechnung 3 2 3 5 3 3" xfId="11671" xr:uid="{00000000-0005-0000-0000-0000FD280000}"/>
    <cellStyle name="Berechnung 3 2 3 5 3 3 2" xfId="23399" xr:uid="{00000000-0005-0000-0000-0000FE280000}"/>
    <cellStyle name="Berechnung 3 2 3 5 3 3 3" xfId="35126" xr:uid="{00000000-0005-0000-0000-0000FF280000}"/>
    <cellStyle name="Berechnung 3 2 3 5 3 4" xfId="15589" xr:uid="{00000000-0005-0000-0000-000000290000}"/>
    <cellStyle name="Berechnung 3 2 3 5 3 5" xfId="27316" xr:uid="{00000000-0005-0000-0000-000001290000}"/>
    <cellStyle name="Berechnung 3 2 3 5 4" xfId="5170" xr:uid="{00000000-0005-0000-0000-000002290000}"/>
    <cellStyle name="Berechnung 3 2 3 5 4 2" xfId="16898" xr:uid="{00000000-0005-0000-0000-000003290000}"/>
    <cellStyle name="Berechnung 3 2 3 5 4 3" xfId="28625" xr:uid="{00000000-0005-0000-0000-000004290000}"/>
    <cellStyle name="Berechnung 3 2 3 5 5" xfId="9075" xr:uid="{00000000-0005-0000-0000-000005290000}"/>
    <cellStyle name="Berechnung 3 2 3 5 5 2" xfId="20803" xr:uid="{00000000-0005-0000-0000-000006290000}"/>
    <cellStyle name="Berechnung 3 2 3 5 5 3" xfId="32530" xr:uid="{00000000-0005-0000-0000-000007290000}"/>
    <cellStyle name="Berechnung 3 2 3 5 6" xfId="12993" xr:uid="{00000000-0005-0000-0000-000008290000}"/>
    <cellStyle name="Berechnung 3 2 3 5 7" xfId="24720" xr:uid="{00000000-0005-0000-0000-000009290000}"/>
    <cellStyle name="Berechnung 3 2 3 6" xfId="1705" xr:uid="{00000000-0005-0000-0000-00000A290000}"/>
    <cellStyle name="Berechnung 3 2 3 6 2" xfId="5610" xr:uid="{00000000-0005-0000-0000-00000B290000}"/>
    <cellStyle name="Berechnung 3 2 3 6 2 2" xfId="17338" xr:uid="{00000000-0005-0000-0000-00000C290000}"/>
    <cellStyle name="Berechnung 3 2 3 6 2 3" xfId="29065" xr:uid="{00000000-0005-0000-0000-00000D290000}"/>
    <cellStyle name="Berechnung 3 2 3 6 3" xfId="9515" xr:uid="{00000000-0005-0000-0000-00000E290000}"/>
    <cellStyle name="Berechnung 3 2 3 6 3 2" xfId="21243" xr:uid="{00000000-0005-0000-0000-00000F290000}"/>
    <cellStyle name="Berechnung 3 2 3 6 3 3" xfId="32970" xr:uid="{00000000-0005-0000-0000-000010290000}"/>
    <cellStyle name="Berechnung 3 2 3 6 4" xfId="13433" xr:uid="{00000000-0005-0000-0000-000011290000}"/>
    <cellStyle name="Berechnung 3 2 3 6 5" xfId="25160" xr:uid="{00000000-0005-0000-0000-000012290000}"/>
    <cellStyle name="Berechnung 3 2 3 7" xfId="3003" xr:uid="{00000000-0005-0000-0000-000013290000}"/>
    <cellStyle name="Berechnung 3 2 3 7 2" xfId="6908" xr:uid="{00000000-0005-0000-0000-000014290000}"/>
    <cellStyle name="Berechnung 3 2 3 7 2 2" xfId="18636" xr:uid="{00000000-0005-0000-0000-000015290000}"/>
    <cellStyle name="Berechnung 3 2 3 7 2 3" xfId="30363" xr:uid="{00000000-0005-0000-0000-000016290000}"/>
    <cellStyle name="Berechnung 3 2 3 7 3" xfId="10813" xr:uid="{00000000-0005-0000-0000-000017290000}"/>
    <cellStyle name="Berechnung 3 2 3 7 3 2" xfId="22541" xr:uid="{00000000-0005-0000-0000-000018290000}"/>
    <cellStyle name="Berechnung 3 2 3 7 3 3" xfId="34268" xr:uid="{00000000-0005-0000-0000-000019290000}"/>
    <cellStyle name="Berechnung 3 2 3 7 4" xfId="14731" xr:uid="{00000000-0005-0000-0000-00001A290000}"/>
    <cellStyle name="Berechnung 3 2 3 7 5" xfId="26458" xr:uid="{00000000-0005-0000-0000-00001B290000}"/>
    <cellStyle name="Berechnung 3 2 3 8" xfId="4312" xr:uid="{00000000-0005-0000-0000-00001C290000}"/>
    <cellStyle name="Berechnung 3 2 3 8 2" xfId="16040" xr:uid="{00000000-0005-0000-0000-00001D290000}"/>
    <cellStyle name="Berechnung 3 2 3 8 3" xfId="27767" xr:uid="{00000000-0005-0000-0000-00001E290000}"/>
    <cellStyle name="Berechnung 3 2 3 9" xfId="8217" xr:uid="{00000000-0005-0000-0000-00001F290000}"/>
    <cellStyle name="Berechnung 3 2 3 9 2" xfId="19945" xr:uid="{00000000-0005-0000-0000-000020290000}"/>
    <cellStyle name="Berechnung 3 2 3 9 3" xfId="31672" xr:uid="{00000000-0005-0000-0000-000021290000}"/>
    <cellStyle name="Berechnung 3 2 4" xfId="362" xr:uid="{00000000-0005-0000-0000-000022290000}"/>
    <cellStyle name="Berechnung 3 2 4 2" xfId="791" xr:uid="{00000000-0005-0000-0000-000023290000}"/>
    <cellStyle name="Berechnung 3 2 4 2 2" xfId="2089" xr:uid="{00000000-0005-0000-0000-000024290000}"/>
    <cellStyle name="Berechnung 3 2 4 2 2 2" xfId="5994" xr:uid="{00000000-0005-0000-0000-000025290000}"/>
    <cellStyle name="Berechnung 3 2 4 2 2 2 2" xfId="17722" xr:uid="{00000000-0005-0000-0000-000026290000}"/>
    <cellStyle name="Berechnung 3 2 4 2 2 2 3" xfId="29449" xr:uid="{00000000-0005-0000-0000-000027290000}"/>
    <cellStyle name="Berechnung 3 2 4 2 2 3" xfId="9899" xr:uid="{00000000-0005-0000-0000-000028290000}"/>
    <cellStyle name="Berechnung 3 2 4 2 2 3 2" xfId="21627" xr:uid="{00000000-0005-0000-0000-000029290000}"/>
    <cellStyle name="Berechnung 3 2 4 2 2 3 3" xfId="33354" xr:uid="{00000000-0005-0000-0000-00002A290000}"/>
    <cellStyle name="Berechnung 3 2 4 2 2 4" xfId="13817" xr:uid="{00000000-0005-0000-0000-00002B290000}"/>
    <cellStyle name="Berechnung 3 2 4 2 2 5" xfId="25544" xr:uid="{00000000-0005-0000-0000-00002C290000}"/>
    <cellStyle name="Berechnung 3 2 4 2 3" xfId="3387" xr:uid="{00000000-0005-0000-0000-00002D290000}"/>
    <cellStyle name="Berechnung 3 2 4 2 3 2" xfId="7292" xr:uid="{00000000-0005-0000-0000-00002E290000}"/>
    <cellStyle name="Berechnung 3 2 4 2 3 2 2" xfId="19020" xr:uid="{00000000-0005-0000-0000-00002F290000}"/>
    <cellStyle name="Berechnung 3 2 4 2 3 2 3" xfId="30747" xr:uid="{00000000-0005-0000-0000-000030290000}"/>
    <cellStyle name="Berechnung 3 2 4 2 3 3" xfId="11197" xr:uid="{00000000-0005-0000-0000-000031290000}"/>
    <cellStyle name="Berechnung 3 2 4 2 3 3 2" xfId="22925" xr:uid="{00000000-0005-0000-0000-000032290000}"/>
    <cellStyle name="Berechnung 3 2 4 2 3 3 3" xfId="34652" xr:uid="{00000000-0005-0000-0000-000033290000}"/>
    <cellStyle name="Berechnung 3 2 4 2 3 4" xfId="15115" xr:uid="{00000000-0005-0000-0000-000034290000}"/>
    <cellStyle name="Berechnung 3 2 4 2 3 5" xfId="26842" xr:uid="{00000000-0005-0000-0000-000035290000}"/>
    <cellStyle name="Berechnung 3 2 4 2 4" xfId="4696" xr:uid="{00000000-0005-0000-0000-000036290000}"/>
    <cellStyle name="Berechnung 3 2 4 2 4 2" xfId="16424" xr:uid="{00000000-0005-0000-0000-000037290000}"/>
    <cellStyle name="Berechnung 3 2 4 2 4 3" xfId="28151" xr:uid="{00000000-0005-0000-0000-000038290000}"/>
    <cellStyle name="Berechnung 3 2 4 2 5" xfId="8601" xr:uid="{00000000-0005-0000-0000-000039290000}"/>
    <cellStyle name="Berechnung 3 2 4 2 5 2" xfId="20329" xr:uid="{00000000-0005-0000-0000-00003A290000}"/>
    <cellStyle name="Berechnung 3 2 4 2 5 3" xfId="32056" xr:uid="{00000000-0005-0000-0000-00003B290000}"/>
    <cellStyle name="Berechnung 3 2 4 2 6" xfId="12519" xr:uid="{00000000-0005-0000-0000-00003C290000}"/>
    <cellStyle name="Berechnung 3 2 4 2 7" xfId="24246" xr:uid="{00000000-0005-0000-0000-00003D290000}"/>
    <cellStyle name="Berechnung 3 2 4 3" xfId="1220" xr:uid="{00000000-0005-0000-0000-00003E290000}"/>
    <cellStyle name="Berechnung 3 2 4 3 2" xfId="2518" xr:uid="{00000000-0005-0000-0000-00003F290000}"/>
    <cellStyle name="Berechnung 3 2 4 3 2 2" xfId="6423" xr:uid="{00000000-0005-0000-0000-000040290000}"/>
    <cellStyle name="Berechnung 3 2 4 3 2 2 2" xfId="18151" xr:uid="{00000000-0005-0000-0000-000041290000}"/>
    <cellStyle name="Berechnung 3 2 4 3 2 2 3" xfId="29878" xr:uid="{00000000-0005-0000-0000-000042290000}"/>
    <cellStyle name="Berechnung 3 2 4 3 2 3" xfId="10328" xr:uid="{00000000-0005-0000-0000-000043290000}"/>
    <cellStyle name="Berechnung 3 2 4 3 2 3 2" xfId="22056" xr:uid="{00000000-0005-0000-0000-000044290000}"/>
    <cellStyle name="Berechnung 3 2 4 3 2 3 3" xfId="33783" xr:uid="{00000000-0005-0000-0000-000045290000}"/>
    <cellStyle name="Berechnung 3 2 4 3 2 4" xfId="14246" xr:uid="{00000000-0005-0000-0000-000046290000}"/>
    <cellStyle name="Berechnung 3 2 4 3 2 5" xfId="25973" xr:uid="{00000000-0005-0000-0000-000047290000}"/>
    <cellStyle name="Berechnung 3 2 4 3 3" xfId="3816" xr:uid="{00000000-0005-0000-0000-000048290000}"/>
    <cellStyle name="Berechnung 3 2 4 3 3 2" xfId="7721" xr:uid="{00000000-0005-0000-0000-000049290000}"/>
    <cellStyle name="Berechnung 3 2 4 3 3 2 2" xfId="19449" xr:uid="{00000000-0005-0000-0000-00004A290000}"/>
    <cellStyle name="Berechnung 3 2 4 3 3 2 3" xfId="31176" xr:uid="{00000000-0005-0000-0000-00004B290000}"/>
    <cellStyle name="Berechnung 3 2 4 3 3 3" xfId="11626" xr:uid="{00000000-0005-0000-0000-00004C290000}"/>
    <cellStyle name="Berechnung 3 2 4 3 3 3 2" xfId="23354" xr:uid="{00000000-0005-0000-0000-00004D290000}"/>
    <cellStyle name="Berechnung 3 2 4 3 3 3 3" xfId="35081" xr:uid="{00000000-0005-0000-0000-00004E290000}"/>
    <cellStyle name="Berechnung 3 2 4 3 3 4" xfId="15544" xr:uid="{00000000-0005-0000-0000-00004F290000}"/>
    <cellStyle name="Berechnung 3 2 4 3 3 5" xfId="27271" xr:uid="{00000000-0005-0000-0000-000050290000}"/>
    <cellStyle name="Berechnung 3 2 4 3 4" xfId="5125" xr:uid="{00000000-0005-0000-0000-000051290000}"/>
    <cellStyle name="Berechnung 3 2 4 3 4 2" xfId="16853" xr:uid="{00000000-0005-0000-0000-000052290000}"/>
    <cellStyle name="Berechnung 3 2 4 3 4 3" xfId="28580" xr:uid="{00000000-0005-0000-0000-000053290000}"/>
    <cellStyle name="Berechnung 3 2 4 3 5" xfId="9030" xr:uid="{00000000-0005-0000-0000-000054290000}"/>
    <cellStyle name="Berechnung 3 2 4 3 5 2" xfId="20758" xr:uid="{00000000-0005-0000-0000-000055290000}"/>
    <cellStyle name="Berechnung 3 2 4 3 5 3" xfId="32485" xr:uid="{00000000-0005-0000-0000-000056290000}"/>
    <cellStyle name="Berechnung 3 2 4 3 6" xfId="12948" xr:uid="{00000000-0005-0000-0000-000057290000}"/>
    <cellStyle name="Berechnung 3 2 4 3 7" xfId="24675" xr:uid="{00000000-0005-0000-0000-000058290000}"/>
    <cellStyle name="Berechnung 3 2 4 4" xfId="1660" xr:uid="{00000000-0005-0000-0000-000059290000}"/>
    <cellStyle name="Berechnung 3 2 4 4 2" xfId="5565" xr:uid="{00000000-0005-0000-0000-00005A290000}"/>
    <cellStyle name="Berechnung 3 2 4 4 2 2" xfId="17293" xr:uid="{00000000-0005-0000-0000-00005B290000}"/>
    <cellStyle name="Berechnung 3 2 4 4 2 3" xfId="29020" xr:uid="{00000000-0005-0000-0000-00005C290000}"/>
    <cellStyle name="Berechnung 3 2 4 4 3" xfId="9470" xr:uid="{00000000-0005-0000-0000-00005D290000}"/>
    <cellStyle name="Berechnung 3 2 4 4 3 2" xfId="21198" xr:uid="{00000000-0005-0000-0000-00005E290000}"/>
    <cellStyle name="Berechnung 3 2 4 4 3 3" xfId="32925" xr:uid="{00000000-0005-0000-0000-00005F290000}"/>
    <cellStyle name="Berechnung 3 2 4 4 4" xfId="13388" xr:uid="{00000000-0005-0000-0000-000060290000}"/>
    <cellStyle name="Berechnung 3 2 4 4 5" xfId="25115" xr:uid="{00000000-0005-0000-0000-000061290000}"/>
    <cellStyle name="Berechnung 3 2 4 5" xfId="2958" xr:uid="{00000000-0005-0000-0000-000062290000}"/>
    <cellStyle name="Berechnung 3 2 4 5 2" xfId="6863" xr:uid="{00000000-0005-0000-0000-000063290000}"/>
    <cellStyle name="Berechnung 3 2 4 5 2 2" xfId="18591" xr:uid="{00000000-0005-0000-0000-000064290000}"/>
    <cellStyle name="Berechnung 3 2 4 5 2 3" xfId="30318" xr:uid="{00000000-0005-0000-0000-000065290000}"/>
    <cellStyle name="Berechnung 3 2 4 5 3" xfId="10768" xr:uid="{00000000-0005-0000-0000-000066290000}"/>
    <cellStyle name="Berechnung 3 2 4 5 3 2" xfId="22496" xr:uid="{00000000-0005-0000-0000-000067290000}"/>
    <cellStyle name="Berechnung 3 2 4 5 3 3" xfId="34223" xr:uid="{00000000-0005-0000-0000-000068290000}"/>
    <cellStyle name="Berechnung 3 2 4 5 4" xfId="14686" xr:uid="{00000000-0005-0000-0000-000069290000}"/>
    <cellStyle name="Berechnung 3 2 4 5 5" xfId="26413" xr:uid="{00000000-0005-0000-0000-00006A290000}"/>
    <cellStyle name="Berechnung 3 2 4 6" xfId="4267" xr:uid="{00000000-0005-0000-0000-00006B290000}"/>
    <cellStyle name="Berechnung 3 2 4 6 2" xfId="15995" xr:uid="{00000000-0005-0000-0000-00006C290000}"/>
    <cellStyle name="Berechnung 3 2 4 6 3" xfId="27722" xr:uid="{00000000-0005-0000-0000-00006D290000}"/>
    <cellStyle name="Berechnung 3 2 4 7" xfId="8172" xr:uid="{00000000-0005-0000-0000-00006E290000}"/>
    <cellStyle name="Berechnung 3 2 4 7 2" xfId="19900" xr:uid="{00000000-0005-0000-0000-00006F290000}"/>
    <cellStyle name="Berechnung 3 2 4 7 3" xfId="31627" xr:uid="{00000000-0005-0000-0000-000070290000}"/>
    <cellStyle name="Berechnung 3 2 4 8" xfId="12090" xr:uid="{00000000-0005-0000-0000-000071290000}"/>
    <cellStyle name="Berechnung 3 2 4 9" xfId="23817" xr:uid="{00000000-0005-0000-0000-000072290000}"/>
    <cellStyle name="Berechnung 3 2 5" xfId="461" xr:uid="{00000000-0005-0000-0000-000073290000}"/>
    <cellStyle name="Berechnung 3 2 5 2" xfId="890" xr:uid="{00000000-0005-0000-0000-000074290000}"/>
    <cellStyle name="Berechnung 3 2 5 2 2" xfId="2188" xr:uid="{00000000-0005-0000-0000-000075290000}"/>
    <cellStyle name="Berechnung 3 2 5 2 2 2" xfId="6093" xr:uid="{00000000-0005-0000-0000-000076290000}"/>
    <cellStyle name="Berechnung 3 2 5 2 2 2 2" xfId="17821" xr:uid="{00000000-0005-0000-0000-000077290000}"/>
    <cellStyle name="Berechnung 3 2 5 2 2 2 3" xfId="29548" xr:uid="{00000000-0005-0000-0000-000078290000}"/>
    <cellStyle name="Berechnung 3 2 5 2 2 3" xfId="9998" xr:uid="{00000000-0005-0000-0000-000079290000}"/>
    <cellStyle name="Berechnung 3 2 5 2 2 3 2" xfId="21726" xr:uid="{00000000-0005-0000-0000-00007A290000}"/>
    <cellStyle name="Berechnung 3 2 5 2 2 3 3" xfId="33453" xr:uid="{00000000-0005-0000-0000-00007B290000}"/>
    <cellStyle name="Berechnung 3 2 5 2 2 4" xfId="13916" xr:uid="{00000000-0005-0000-0000-00007C290000}"/>
    <cellStyle name="Berechnung 3 2 5 2 2 5" xfId="25643" xr:uid="{00000000-0005-0000-0000-00007D290000}"/>
    <cellStyle name="Berechnung 3 2 5 2 3" xfId="3486" xr:uid="{00000000-0005-0000-0000-00007E290000}"/>
    <cellStyle name="Berechnung 3 2 5 2 3 2" xfId="7391" xr:uid="{00000000-0005-0000-0000-00007F290000}"/>
    <cellStyle name="Berechnung 3 2 5 2 3 2 2" xfId="19119" xr:uid="{00000000-0005-0000-0000-000080290000}"/>
    <cellStyle name="Berechnung 3 2 5 2 3 2 3" xfId="30846" xr:uid="{00000000-0005-0000-0000-000081290000}"/>
    <cellStyle name="Berechnung 3 2 5 2 3 3" xfId="11296" xr:uid="{00000000-0005-0000-0000-000082290000}"/>
    <cellStyle name="Berechnung 3 2 5 2 3 3 2" xfId="23024" xr:uid="{00000000-0005-0000-0000-000083290000}"/>
    <cellStyle name="Berechnung 3 2 5 2 3 3 3" xfId="34751" xr:uid="{00000000-0005-0000-0000-000084290000}"/>
    <cellStyle name="Berechnung 3 2 5 2 3 4" xfId="15214" xr:uid="{00000000-0005-0000-0000-000085290000}"/>
    <cellStyle name="Berechnung 3 2 5 2 3 5" xfId="26941" xr:uid="{00000000-0005-0000-0000-000086290000}"/>
    <cellStyle name="Berechnung 3 2 5 2 4" xfId="4795" xr:uid="{00000000-0005-0000-0000-000087290000}"/>
    <cellStyle name="Berechnung 3 2 5 2 4 2" xfId="16523" xr:uid="{00000000-0005-0000-0000-000088290000}"/>
    <cellStyle name="Berechnung 3 2 5 2 4 3" xfId="28250" xr:uid="{00000000-0005-0000-0000-000089290000}"/>
    <cellStyle name="Berechnung 3 2 5 2 5" xfId="8700" xr:uid="{00000000-0005-0000-0000-00008A290000}"/>
    <cellStyle name="Berechnung 3 2 5 2 5 2" xfId="20428" xr:uid="{00000000-0005-0000-0000-00008B290000}"/>
    <cellStyle name="Berechnung 3 2 5 2 5 3" xfId="32155" xr:uid="{00000000-0005-0000-0000-00008C290000}"/>
    <cellStyle name="Berechnung 3 2 5 2 6" xfId="12618" xr:uid="{00000000-0005-0000-0000-00008D290000}"/>
    <cellStyle name="Berechnung 3 2 5 2 7" xfId="24345" xr:uid="{00000000-0005-0000-0000-00008E290000}"/>
    <cellStyle name="Berechnung 3 2 5 3" xfId="1319" xr:uid="{00000000-0005-0000-0000-00008F290000}"/>
    <cellStyle name="Berechnung 3 2 5 3 2" xfId="2617" xr:uid="{00000000-0005-0000-0000-000090290000}"/>
    <cellStyle name="Berechnung 3 2 5 3 2 2" xfId="6522" xr:uid="{00000000-0005-0000-0000-000091290000}"/>
    <cellStyle name="Berechnung 3 2 5 3 2 2 2" xfId="18250" xr:uid="{00000000-0005-0000-0000-000092290000}"/>
    <cellStyle name="Berechnung 3 2 5 3 2 2 3" xfId="29977" xr:uid="{00000000-0005-0000-0000-000093290000}"/>
    <cellStyle name="Berechnung 3 2 5 3 2 3" xfId="10427" xr:uid="{00000000-0005-0000-0000-000094290000}"/>
    <cellStyle name="Berechnung 3 2 5 3 2 3 2" xfId="22155" xr:uid="{00000000-0005-0000-0000-000095290000}"/>
    <cellStyle name="Berechnung 3 2 5 3 2 3 3" xfId="33882" xr:uid="{00000000-0005-0000-0000-000096290000}"/>
    <cellStyle name="Berechnung 3 2 5 3 2 4" xfId="14345" xr:uid="{00000000-0005-0000-0000-000097290000}"/>
    <cellStyle name="Berechnung 3 2 5 3 2 5" xfId="26072" xr:uid="{00000000-0005-0000-0000-000098290000}"/>
    <cellStyle name="Berechnung 3 2 5 3 3" xfId="3915" xr:uid="{00000000-0005-0000-0000-000099290000}"/>
    <cellStyle name="Berechnung 3 2 5 3 3 2" xfId="7820" xr:uid="{00000000-0005-0000-0000-00009A290000}"/>
    <cellStyle name="Berechnung 3 2 5 3 3 2 2" xfId="19548" xr:uid="{00000000-0005-0000-0000-00009B290000}"/>
    <cellStyle name="Berechnung 3 2 5 3 3 2 3" xfId="31275" xr:uid="{00000000-0005-0000-0000-00009C290000}"/>
    <cellStyle name="Berechnung 3 2 5 3 3 3" xfId="11725" xr:uid="{00000000-0005-0000-0000-00009D290000}"/>
    <cellStyle name="Berechnung 3 2 5 3 3 3 2" xfId="23453" xr:uid="{00000000-0005-0000-0000-00009E290000}"/>
    <cellStyle name="Berechnung 3 2 5 3 3 3 3" xfId="35180" xr:uid="{00000000-0005-0000-0000-00009F290000}"/>
    <cellStyle name="Berechnung 3 2 5 3 3 4" xfId="15643" xr:uid="{00000000-0005-0000-0000-0000A0290000}"/>
    <cellStyle name="Berechnung 3 2 5 3 3 5" xfId="27370" xr:uid="{00000000-0005-0000-0000-0000A1290000}"/>
    <cellStyle name="Berechnung 3 2 5 3 4" xfId="5224" xr:uid="{00000000-0005-0000-0000-0000A2290000}"/>
    <cellStyle name="Berechnung 3 2 5 3 4 2" xfId="16952" xr:uid="{00000000-0005-0000-0000-0000A3290000}"/>
    <cellStyle name="Berechnung 3 2 5 3 4 3" xfId="28679" xr:uid="{00000000-0005-0000-0000-0000A4290000}"/>
    <cellStyle name="Berechnung 3 2 5 3 5" xfId="9129" xr:uid="{00000000-0005-0000-0000-0000A5290000}"/>
    <cellStyle name="Berechnung 3 2 5 3 5 2" xfId="20857" xr:uid="{00000000-0005-0000-0000-0000A6290000}"/>
    <cellStyle name="Berechnung 3 2 5 3 5 3" xfId="32584" xr:uid="{00000000-0005-0000-0000-0000A7290000}"/>
    <cellStyle name="Berechnung 3 2 5 3 6" xfId="13047" xr:uid="{00000000-0005-0000-0000-0000A8290000}"/>
    <cellStyle name="Berechnung 3 2 5 3 7" xfId="24774" xr:uid="{00000000-0005-0000-0000-0000A9290000}"/>
    <cellStyle name="Berechnung 3 2 5 4" xfId="1759" xr:uid="{00000000-0005-0000-0000-0000AA290000}"/>
    <cellStyle name="Berechnung 3 2 5 4 2" xfId="5664" xr:uid="{00000000-0005-0000-0000-0000AB290000}"/>
    <cellStyle name="Berechnung 3 2 5 4 2 2" xfId="17392" xr:uid="{00000000-0005-0000-0000-0000AC290000}"/>
    <cellStyle name="Berechnung 3 2 5 4 2 3" xfId="29119" xr:uid="{00000000-0005-0000-0000-0000AD290000}"/>
    <cellStyle name="Berechnung 3 2 5 4 3" xfId="9569" xr:uid="{00000000-0005-0000-0000-0000AE290000}"/>
    <cellStyle name="Berechnung 3 2 5 4 3 2" xfId="21297" xr:uid="{00000000-0005-0000-0000-0000AF290000}"/>
    <cellStyle name="Berechnung 3 2 5 4 3 3" xfId="33024" xr:uid="{00000000-0005-0000-0000-0000B0290000}"/>
    <cellStyle name="Berechnung 3 2 5 4 4" xfId="13487" xr:uid="{00000000-0005-0000-0000-0000B1290000}"/>
    <cellStyle name="Berechnung 3 2 5 4 5" xfId="25214" xr:uid="{00000000-0005-0000-0000-0000B2290000}"/>
    <cellStyle name="Berechnung 3 2 5 5" xfId="3057" xr:uid="{00000000-0005-0000-0000-0000B3290000}"/>
    <cellStyle name="Berechnung 3 2 5 5 2" xfId="6962" xr:uid="{00000000-0005-0000-0000-0000B4290000}"/>
    <cellStyle name="Berechnung 3 2 5 5 2 2" xfId="18690" xr:uid="{00000000-0005-0000-0000-0000B5290000}"/>
    <cellStyle name="Berechnung 3 2 5 5 2 3" xfId="30417" xr:uid="{00000000-0005-0000-0000-0000B6290000}"/>
    <cellStyle name="Berechnung 3 2 5 5 3" xfId="10867" xr:uid="{00000000-0005-0000-0000-0000B7290000}"/>
    <cellStyle name="Berechnung 3 2 5 5 3 2" xfId="22595" xr:uid="{00000000-0005-0000-0000-0000B8290000}"/>
    <cellStyle name="Berechnung 3 2 5 5 3 3" xfId="34322" xr:uid="{00000000-0005-0000-0000-0000B9290000}"/>
    <cellStyle name="Berechnung 3 2 5 5 4" xfId="14785" xr:uid="{00000000-0005-0000-0000-0000BA290000}"/>
    <cellStyle name="Berechnung 3 2 5 5 5" xfId="26512" xr:uid="{00000000-0005-0000-0000-0000BB290000}"/>
    <cellStyle name="Berechnung 3 2 5 6" xfId="4366" xr:uid="{00000000-0005-0000-0000-0000BC290000}"/>
    <cellStyle name="Berechnung 3 2 5 6 2" xfId="16094" xr:uid="{00000000-0005-0000-0000-0000BD290000}"/>
    <cellStyle name="Berechnung 3 2 5 6 3" xfId="27821" xr:uid="{00000000-0005-0000-0000-0000BE290000}"/>
    <cellStyle name="Berechnung 3 2 5 7" xfId="8271" xr:uid="{00000000-0005-0000-0000-0000BF290000}"/>
    <cellStyle name="Berechnung 3 2 5 7 2" xfId="19999" xr:uid="{00000000-0005-0000-0000-0000C0290000}"/>
    <cellStyle name="Berechnung 3 2 5 7 3" xfId="31726" xr:uid="{00000000-0005-0000-0000-0000C1290000}"/>
    <cellStyle name="Berechnung 3 2 5 8" xfId="12189" xr:uid="{00000000-0005-0000-0000-0000C2290000}"/>
    <cellStyle name="Berechnung 3 2 5 9" xfId="23916" xr:uid="{00000000-0005-0000-0000-0000C3290000}"/>
    <cellStyle name="Berechnung 3 2 6" xfId="560" xr:uid="{00000000-0005-0000-0000-0000C4290000}"/>
    <cellStyle name="Berechnung 3 2 6 2" xfId="989" xr:uid="{00000000-0005-0000-0000-0000C5290000}"/>
    <cellStyle name="Berechnung 3 2 6 2 2" xfId="2287" xr:uid="{00000000-0005-0000-0000-0000C6290000}"/>
    <cellStyle name="Berechnung 3 2 6 2 2 2" xfId="6192" xr:uid="{00000000-0005-0000-0000-0000C7290000}"/>
    <cellStyle name="Berechnung 3 2 6 2 2 2 2" xfId="17920" xr:uid="{00000000-0005-0000-0000-0000C8290000}"/>
    <cellStyle name="Berechnung 3 2 6 2 2 2 3" xfId="29647" xr:uid="{00000000-0005-0000-0000-0000C9290000}"/>
    <cellStyle name="Berechnung 3 2 6 2 2 3" xfId="10097" xr:uid="{00000000-0005-0000-0000-0000CA290000}"/>
    <cellStyle name="Berechnung 3 2 6 2 2 3 2" xfId="21825" xr:uid="{00000000-0005-0000-0000-0000CB290000}"/>
    <cellStyle name="Berechnung 3 2 6 2 2 3 3" xfId="33552" xr:uid="{00000000-0005-0000-0000-0000CC290000}"/>
    <cellStyle name="Berechnung 3 2 6 2 2 4" xfId="14015" xr:uid="{00000000-0005-0000-0000-0000CD290000}"/>
    <cellStyle name="Berechnung 3 2 6 2 2 5" xfId="25742" xr:uid="{00000000-0005-0000-0000-0000CE290000}"/>
    <cellStyle name="Berechnung 3 2 6 2 3" xfId="3585" xr:uid="{00000000-0005-0000-0000-0000CF290000}"/>
    <cellStyle name="Berechnung 3 2 6 2 3 2" xfId="7490" xr:uid="{00000000-0005-0000-0000-0000D0290000}"/>
    <cellStyle name="Berechnung 3 2 6 2 3 2 2" xfId="19218" xr:uid="{00000000-0005-0000-0000-0000D1290000}"/>
    <cellStyle name="Berechnung 3 2 6 2 3 2 3" xfId="30945" xr:uid="{00000000-0005-0000-0000-0000D2290000}"/>
    <cellStyle name="Berechnung 3 2 6 2 3 3" xfId="11395" xr:uid="{00000000-0005-0000-0000-0000D3290000}"/>
    <cellStyle name="Berechnung 3 2 6 2 3 3 2" xfId="23123" xr:uid="{00000000-0005-0000-0000-0000D4290000}"/>
    <cellStyle name="Berechnung 3 2 6 2 3 3 3" xfId="34850" xr:uid="{00000000-0005-0000-0000-0000D5290000}"/>
    <cellStyle name="Berechnung 3 2 6 2 3 4" xfId="15313" xr:uid="{00000000-0005-0000-0000-0000D6290000}"/>
    <cellStyle name="Berechnung 3 2 6 2 3 5" xfId="27040" xr:uid="{00000000-0005-0000-0000-0000D7290000}"/>
    <cellStyle name="Berechnung 3 2 6 2 4" xfId="4894" xr:uid="{00000000-0005-0000-0000-0000D8290000}"/>
    <cellStyle name="Berechnung 3 2 6 2 4 2" xfId="16622" xr:uid="{00000000-0005-0000-0000-0000D9290000}"/>
    <cellStyle name="Berechnung 3 2 6 2 4 3" xfId="28349" xr:uid="{00000000-0005-0000-0000-0000DA290000}"/>
    <cellStyle name="Berechnung 3 2 6 2 5" xfId="8799" xr:uid="{00000000-0005-0000-0000-0000DB290000}"/>
    <cellStyle name="Berechnung 3 2 6 2 5 2" xfId="20527" xr:uid="{00000000-0005-0000-0000-0000DC290000}"/>
    <cellStyle name="Berechnung 3 2 6 2 5 3" xfId="32254" xr:uid="{00000000-0005-0000-0000-0000DD290000}"/>
    <cellStyle name="Berechnung 3 2 6 2 6" xfId="12717" xr:uid="{00000000-0005-0000-0000-0000DE290000}"/>
    <cellStyle name="Berechnung 3 2 6 2 7" xfId="24444" xr:uid="{00000000-0005-0000-0000-0000DF290000}"/>
    <cellStyle name="Berechnung 3 2 6 3" xfId="1418" xr:uid="{00000000-0005-0000-0000-0000E0290000}"/>
    <cellStyle name="Berechnung 3 2 6 3 2" xfId="2716" xr:uid="{00000000-0005-0000-0000-0000E1290000}"/>
    <cellStyle name="Berechnung 3 2 6 3 2 2" xfId="6621" xr:uid="{00000000-0005-0000-0000-0000E2290000}"/>
    <cellStyle name="Berechnung 3 2 6 3 2 2 2" xfId="18349" xr:uid="{00000000-0005-0000-0000-0000E3290000}"/>
    <cellStyle name="Berechnung 3 2 6 3 2 2 3" xfId="30076" xr:uid="{00000000-0005-0000-0000-0000E4290000}"/>
    <cellStyle name="Berechnung 3 2 6 3 2 3" xfId="10526" xr:uid="{00000000-0005-0000-0000-0000E5290000}"/>
    <cellStyle name="Berechnung 3 2 6 3 2 3 2" xfId="22254" xr:uid="{00000000-0005-0000-0000-0000E6290000}"/>
    <cellStyle name="Berechnung 3 2 6 3 2 3 3" xfId="33981" xr:uid="{00000000-0005-0000-0000-0000E7290000}"/>
    <cellStyle name="Berechnung 3 2 6 3 2 4" xfId="14444" xr:uid="{00000000-0005-0000-0000-0000E8290000}"/>
    <cellStyle name="Berechnung 3 2 6 3 2 5" xfId="26171" xr:uid="{00000000-0005-0000-0000-0000E9290000}"/>
    <cellStyle name="Berechnung 3 2 6 3 3" xfId="4014" xr:uid="{00000000-0005-0000-0000-0000EA290000}"/>
    <cellStyle name="Berechnung 3 2 6 3 3 2" xfId="7919" xr:uid="{00000000-0005-0000-0000-0000EB290000}"/>
    <cellStyle name="Berechnung 3 2 6 3 3 2 2" xfId="19647" xr:uid="{00000000-0005-0000-0000-0000EC290000}"/>
    <cellStyle name="Berechnung 3 2 6 3 3 2 3" xfId="31374" xr:uid="{00000000-0005-0000-0000-0000ED290000}"/>
    <cellStyle name="Berechnung 3 2 6 3 3 3" xfId="11824" xr:uid="{00000000-0005-0000-0000-0000EE290000}"/>
    <cellStyle name="Berechnung 3 2 6 3 3 3 2" xfId="23552" xr:uid="{00000000-0005-0000-0000-0000EF290000}"/>
    <cellStyle name="Berechnung 3 2 6 3 3 3 3" xfId="35279" xr:uid="{00000000-0005-0000-0000-0000F0290000}"/>
    <cellStyle name="Berechnung 3 2 6 3 3 4" xfId="15742" xr:uid="{00000000-0005-0000-0000-0000F1290000}"/>
    <cellStyle name="Berechnung 3 2 6 3 3 5" xfId="27469" xr:uid="{00000000-0005-0000-0000-0000F2290000}"/>
    <cellStyle name="Berechnung 3 2 6 3 4" xfId="5323" xr:uid="{00000000-0005-0000-0000-0000F3290000}"/>
    <cellStyle name="Berechnung 3 2 6 3 4 2" xfId="17051" xr:uid="{00000000-0005-0000-0000-0000F4290000}"/>
    <cellStyle name="Berechnung 3 2 6 3 4 3" xfId="28778" xr:uid="{00000000-0005-0000-0000-0000F5290000}"/>
    <cellStyle name="Berechnung 3 2 6 3 5" xfId="9228" xr:uid="{00000000-0005-0000-0000-0000F6290000}"/>
    <cellStyle name="Berechnung 3 2 6 3 5 2" xfId="20956" xr:uid="{00000000-0005-0000-0000-0000F7290000}"/>
    <cellStyle name="Berechnung 3 2 6 3 5 3" xfId="32683" xr:uid="{00000000-0005-0000-0000-0000F8290000}"/>
    <cellStyle name="Berechnung 3 2 6 3 6" xfId="13146" xr:uid="{00000000-0005-0000-0000-0000F9290000}"/>
    <cellStyle name="Berechnung 3 2 6 3 7" xfId="24873" xr:uid="{00000000-0005-0000-0000-0000FA290000}"/>
    <cellStyle name="Berechnung 3 2 6 4" xfId="1858" xr:uid="{00000000-0005-0000-0000-0000FB290000}"/>
    <cellStyle name="Berechnung 3 2 6 4 2" xfId="5763" xr:uid="{00000000-0005-0000-0000-0000FC290000}"/>
    <cellStyle name="Berechnung 3 2 6 4 2 2" xfId="17491" xr:uid="{00000000-0005-0000-0000-0000FD290000}"/>
    <cellStyle name="Berechnung 3 2 6 4 2 3" xfId="29218" xr:uid="{00000000-0005-0000-0000-0000FE290000}"/>
    <cellStyle name="Berechnung 3 2 6 4 3" xfId="9668" xr:uid="{00000000-0005-0000-0000-0000FF290000}"/>
    <cellStyle name="Berechnung 3 2 6 4 3 2" xfId="21396" xr:uid="{00000000-0005-0000-0000-0000002A0000}"/>
    <cellStyle name="Berechnung 3 2 6 4 3 3" xfId="33123" xr:uid="{00000000-0005-0000-0000-0000012A0000}"/>
    <cellStyle name="Berechnung 3 2 6 4 4" xfId="13586" xr:uid="{00000000-0005-0000-0000-0000022A0000}"/>
    <cellStyle name="Berechnung 3 2 6 4 5" xfId="25313" xr:uid="{00000000-0005-0000-0000-0000032A0000}"/>
    <cellStyle name="Berechnung 3 2 6 5" xfId="3156" xr:uid="{00000000-0005-0000-0000-0000042A0000}"/>
    <cellStyle name="Berechnung 3 2 6 5 2" xfId="7061" xr:uid="{00000000-0005-0000-0000-0000052A0000}"/>
    <cellStyle name="Berechnung 3 2 6 5 2 2" xfId="18789" xr:uid="{00000000-0005-0000-0000-0000062A0000}"/>
    <cellStyle name="Berechnung 3 2 6 5 2 3" xfId="30516" xr:uid="{00000000-0005-0000-0000-0000072A0000}"/>
    <cellStyle name="Berechnung 3 2 6 5 3" xfId="10966" xr:uid="{00000000-0005-0000-0000-0000082A0000}"/>
    <cellStyle name="Berechnung 3 2 6 5 3 2" xfId="22694" xr:uid="{00000000-0005-0000-0000-0000092A0000}"/>
    <cellStyle name="Berechnung 3 2 6 5 3 3" xfId="34421" xr:uid="{00000000-0005-0000-0000-00000A2A0000}"/>
    <cellStyle name="Berechnung 3 2 6 5 4" xfId="14884" xr:uid="{00000000-0005-0000-0000-00000B2A0000}"/>
    <cellStyle name="Berechnung 3 2 6 5 5" xfId="26611" xr:uid="{00000000-0005-0000-0000-00000C2A0000}"/>
    <cellStyle name="Berechnung 3 2 6 6" xfId="4465" xr:uid="{00000000-0005-0000-0000-00000D2A0000}"/>
    <cellStyle name="Berechnung 3 2 6 6 2" xfId="16193" xr:uid="{00000000-0005-0000-0000-00000E2A0000}"/>
    <cellStyle name="Berechnung 3 2 6 6 3" xfId="27920" xr:uid="{00000000-0005-0000-0000-00000F2A0000}"/>
    <cellStyle name="Berechnung 3 2 6 7" xfId="8370" xr:uid="{00000000-0005-0000-0000-0000102A0000}"/>
    <cellStyle name="Berechnung 3 2 6 7 2" xfId="20098" xr:uid="{00000000-0005-0000-0000-0000112A0000}"/>
    <cellStyle name="Berechnung 3 2 6 7 3" xfId="31825" xr:uid="{00000000-0005-0000-0000-0000122A0000}"/>
    <cellStyle name="Berechnung 3 2 6 8" xfId="12288" xr:uid="{00000000-0005-0000-0000-0000132A0000}"/>
    <cellStyle name="Berechnung 3 2 6 9" xfId="24015" xr:uid="{00000000-0005-0000-0000-0000142A0000}"/>
    <cellStyle name="Berechnung 3 2 7" xfId="656" xr:uid="{00000000-0005-0000-0000-0000152A0000}"/>
    <cellStyle name="Berechnung 3 2 7 2" xfId="1954" xr:uid="{00000000-0005-0000-0000-0000162A0000}"/>
    <cellStyle name="Berechnung 3 2 7 2 2" xfId="5859" xr:uid="{00000000-0005-0000-0000-0000172A0000}"/>
    <cellStyle name="Berechnung 3 2 7 2 2 2" xfId="17587" xr:uid="{00000000-0005-0000-0000-0000182A0000}"/>
    <cellStyle name="Berechnung 3 2 7 2 2 3" xfId="29314" xr:uid="{00000000-0005-0000-0000-0000192A0000}"/>
    <cellStyle name="Berechnung 3 2 7 2 3" xfId="9764" xr:uid="{00000000-0005-0000-0000-00001A2A0000}"/>
    <cellStyle name="Berechnung 3 2 7 2 3 2" xfId="21492" xr:uid="{00000000-0005-0000-0000-00001B2A0000}"/>
    <cellStyle name="Berechnung 3 2 7 2 3 3" xfId="33219" xr:uid="{00000000-0005-0000-0000-00001C2A0000}"/>
    <cellStyle name="Berechnung 3 2 7 2 4" xfId="13682" xr:uid="{00000000-0005-0000-0000-00001D2A0000}"/>
    <cellStyle name="Berechnung 3 2 7 2 5" xfId="25409" xr:uid="{00000000-0005-0000-0000-00001E2A0000}"/>
    <cellStyle name="Berechnung 3 2 7 3" xfId="3252" xr:uid="{00000000-0005-0000-0000-00001F2A0000}"/>
    <cellStyle name="Berechnung 3 2 7 3 2" xfId="7157" xr:uid="{00000000-0005-0000-0000-0000202A0000}"/>
    <cellStyle name="Berechnung 3 2 7 3 2 2" xfId="18885" xr:uid="{00000000-0005-0000-0000-0000212A0000}"/>
    <cellStyle name="Berechnung 3 2 7 3 2 3" xfId="30612" xr:uid="{00000000-0005-0000-0000-0000222A0000}"/>
    <cellStyle name="Berechnung 3 2 7 3 3" xfId="11062" xr:uid="{00000000-0005-0000-0000-0000232A0000}"/>
    <cellStyle name="Berechnung 3 2 7 3 3 2" xfId="22790" xr:uid="{00000000-0005-0000-0000-0000242A0000}"/>
    <cellStyle name="Berechnung 3 2 7 3 3 3" xfId="34517" xr:uid="{00000000-0005-0000-0000-0000252A0000}"/>
    <cellStyle name="Berechnung 3 2 7 3 4" xfId="14980" xr:uid="{00000000-0005-0000-0000-0000262A0000}"/>
    <cellStyle name="Berechnung 3 2 7 3 5" xfId="26707" xr:uid="{00000000-0005-0000-0000-0000272A0000}"/>
    <cellStyle name="Berechnung 3 2 7 4" xfId="4561" xr:uid="{00000000-0005-0000-0000-0000282A0000}"/>
    <cellStyle name="Berechnung 3 2 7 4 2" xfId="16289" xr:uid="{00000000-0005-0000-0000-0000292A0000}"/>
    <cellStyle name="Berechnung 3 2 7 4 3" xfId="28016" xr:uid="{00000000-0005-0000-0000-00002A2A0000}"/>
    <cellStyle name="Berechnung 3 2 7 5" xfId="8466" xr:uid="{00000000-0005-0000-0000-00002B2A0000}"/>
    <cellStyle name="Berechnung 3 2 7 5 2" xfId="20194" xr:uid="{00000000-0005-0000-0000-00002C2A0000}"/>
    <cellStyle name="Berechnung 3 2 7 5 3" xfId="31921" xr:uid="{00000000-0005-0000-0000-00002D2A0000}"/>
    <cellStyle name="Berechnung 3 2 7 6" xfId="12384" xr:uid="{00000000-0005-0000-0000-00002E2A0000}"/>
    <cellStyle name="Berechnung 3 2 7 7" xfId="24111" xr:uid="{00000000-0005-0000-0000-00002F2A0000}"/>
    <cellStyle name="Berechnung 3 2 8" xfId="1085" xr:uid="{00000000-0005-0000-0000-0000302A0000}"/>
    <cellStyle name="Berechnung 3 2 8 2" xfId="2383" xr:uid="{00000000-0005-0000-0000-0000312A0000}"/>
    <cellStyle name="Berechnung 3 2 8 2 2" xfId="6288" xr:uid="{00000000-0005-0000-0000-0000322A0000}"/>
    <cellStyle name="Berechnung 3 2 8 2 2 2" xfId="18016" xr:uid="{00000000-0005-0000-0000-0000332A0000}"/>
    <cellStyle name="Berechnung 3 2 8 2 2 3" xfId="29743" xr:uid="{00000000-0005-0000-0000-0000342A0000}"/>
    <cellStyle name="Berechnung 3 2 8 2 3" xfId="10193" xr:uid="{00000000-0005-0000-0000-0000352A0000}"/>
    <cellStyle name="Berechnung 3 2 8 2 3 2" xfId="21921" xr:uid="{00000000-0005-0000-0000-0000362A0000}"/>
    <cellStyle name="Berechnung 3 2 8 2 3 3" xfId="33648" xr:uid="{00000000-0005-0000-0000-0000372A0000}"/>
    <cellStyle name="Berechnung 3 2 8 2 4" xfId="14111" xr:uid="{00000000-0005-0000-0000-0000382A0000}"/>
    <cellStyle name="Berechnung 3 2 8 2 5" xfId="25838" xr:uid="{00000000-0005-0000-0000-0000392A0000}"/>
    <cellStyle name="Berechnung 3 2 8 3" xfId="3681" xr:uid="{00000000-0005-0000-0000-00003A2A0000}"/>
    <cellStyle name="Berechnung 3 2 8 3 2" xfId="7586" xr:uid="{00000000-0005-0000-0000-00003B2A0000}"/>
    <cellStyle name="Berechnung 3 2 8 3 2 2" xfId="19314" xr:uid="{00000000-0005-0000-0000-00003C2A0000}"/>
    <cellStyle name="Berechnung 3 2 8 3 2 3" xfId="31041" xr:uid="{00000000-0005-0000-0000-00003D2A0000}"/>
    <cellStyle name="Berechnung 3 2 8 3 3" xfId="11491" xr:uid="{00000000-0005-0000-0000-00003E2A0000}"/>
    <cellStyle name="Berechnung 3 2 8 3 3 2" xfId="23219" xr:uid="{00000000-0005-0000-0000-00003F2A0000}"/>
    <cellStyle name="Berechnung 3 2 8 3 3 3" xfId="34946" xr:uid="{00000000-0005-0000-0000-0000402A0000}"/>
    <cellStyle name="Berechnung 3 2 8 3 4" xfId="15409" xr:uid="{00000000-0005-0000-0000-0000412A0000}"/>
    <cellStyle name="Berechnung 3 2 8 3 5" xfId="27136" xr:uid="{00000000-0005-0000-0000-0000422A0000}"/>
    <cellStyle name="Berechnung 3 2 8 4" xfId="4990" xr:uid="{00000000-0005-0000-0000-0000432A0000}"/>
    <cellStyle name="Berechnung 3 2 8 4 2" xfId="16718" xr:uid="{00000000-0005-0000-0000-0000442A0000}"/>
    <cellStyle name="Berechnung 3 2 8 4 3" xfId="28445" xr:uid="{00000000-0005-0000-0000-0000452A0000}"/>
    <cellStyle name="Berechnung 3 2 8 5" xfId="8895" xr:uid="{00000000-0005-0000-0000-0000462A0000}"/>
    <cellStyle name="Berechnung 3 2 8 5 2" xfId="20623" xr:uid="{00000000-0005-0000-0000-0000472A0000}"/>
    <cellStyle name="Berechnung 3 2 8 5 3" xfId="32350" xr:uid="{00000000-0005-0000-0000-0000482A0000}"/>
    <cellStyle name="Berechnung 3 2 8 6" xfId="12813" xr:uid="{00000000-0005-0000-0000-0000492A0000}"/>
    <cellStyle name="Berechnung 3 2 8 7" xfId="24540" xr:uid="{00000000-0005-0000-0000-00004A2A0000}"/>
    <cellStyle name="Berechnung 3 2 9" xfId="1525" xr:uid="{00000000-0005-0000-0000-00004B2A0000}"/>
    <cellStyle name="Berechnung 3 2 9 2" xfId="5430" xr:uid="{00000000-0005-0000-0000-00004C2A0000}"/>
    <cellStyle name="Berechnung 3 2 9 2 2" xfId="17158" xr:uid="{00000000-0005-0000-0000-00004D2A0000}"/>
    <cellStyle name="Berechnung 3 2 9 2 3" xfId="28885" xr:uid="{00000000-0005-0000-0000-00004E2A0000}"/>
    <cellStyle name="Berechnung 3 2 9 3" xfId="9335" xr:uid="{00000000-0005-0000-0000-00004F2A0000}"/>
    <cellStyle name="Berechnung 3 2 9 3 2" xfId="21063" xr:uid="{00000000-0005-0000-0000-0000502A0000}"/>
    <cellStyle name="Berechnung 3 2 9 3 3" xfId="32790" xr:uid="{00000000-0005-0000-0000-0000512A0000}"/>
    <cellStyle name="Berechnung 3 2 9 4" xfId="13253" xr:uid="{00000000-0005-0000-0000-0000522A0000}"/>
    <cellStyle name="Berechnung 3 2 9 5" xfId="24980" xr:uid="{00000000-0005-0000-0000-0000532A0000}"/>
    <cellStyle name="Berechnung 3 20" xfId="120" xr:uid="{00000000-0005-0000-0000-0000542A0000}"/>
    <cellStyle name="Berechnung 3 21" xfId="35373" xr:uid="{00000000-0005-0000-0000-0000552A0000}"/>
    <cellStyle name="Berechnung 3 22" xfId="35458" xr:uid="{00000000-0005-0000-0000-0000562A0000}"/>
    <cellStyle name="Berechnung 3 3" xfId="222" xr:uid="{00000000-0005-0000-0000-0000572A0000}"/>
    <cellStyle name="Berechnung 3 3 10" xfId="2818" xr:uid="{00000000-0005-0000-0000-0000582A0000}"/>
    <cellStyle name="Berechnung 3 3 10 2" xfId="6723" xr:uid="{00000000-0005-0000-0000-0000592A0000}"/>
    <cellStyle name="Berechnung 3 3 10 2 2" xfId="18451" xr:uid="{00000000-0005-0000-0000-00005A2A0000}"/>
    <cellStyle name="Berechnung 3 3 10 2 3" xfId="30178" xr:uid="{00000000-0005-0000-0000-00005B2A0000}"/>
    <cellStyle name="Berechnung 3 3 10 3" xfId="10628" xr:uid="{00000000-0005-0000-0000-00005C2A0000}"/>
    <cellStyle name="Berechnung 3 3 10 3 2" xfId="22356" xr:uid="{00000000-0005-0000-0000-00005D2A0000}"/>
    <cellStyle name="Berechnung 3 3 10 3 3" xfId="34083" xr:uid="{00000000-0005-0000-0000-00005E2A0000}"/>
    <cellStyle name="Berechnung 3 3 10 4" xfId="14546" xr:uid="{00000000-0005-0000-0000-00005F2A0000}"/>
    <cellStyle name="Berechnung 3 3 10 5" xfId="26273" xr:uid="{00000000-0005-0000-0000-0000602A0000}"/>
    <cellStyle name="Berechnung 3 3 11" xfId="4127" xr:uid="{00000000-0005-0000-0000-0000612A0000}"/>
    <cellStyle name="Berechnung 3 3 11 2" xfId="15855" xr:uid="{00000000-0005-0000-0000-0000622A0000}"/>
    <cellStyle name="Berechnung 3 3 11 3" xfId="27582" xr:uid="{00000000-0005-0000-0000-0000632A0000}"/>
    <cellStyle name="Berechnung 3 3 12" xfId="8032" xr:uid="{00000000-0005-0000-0000-0000642A0000}"/>
    <cellStyle name="Berechnung 3 3 12 2" xfId="19760" xr:uid="{00000000-0005-0000-0000-0000652A0000}"/>
    <cellStyle name="Berechnung 3 3 12 3" xfId="31487" xr:uid="{00000000-0005-0000-0000-0000662A0000}"/>
    <cellStyle name="Berechnung 3 3 13" xfId="11950" xr:uid="{00000000-0005-0000-0000-0000672A0000}"/>
    <cellStyle name="Berechnung 3 3 14" xfId="23677" xr:uid="{00000000-0005-0000-0000-0000682A0000}"/>
    <cellStyle name="Berechnung 3 3 2" xfId="374" xr:uid="{00000000-0005-0000-0000-0000692A0000}"/>
    <cellStyle name="Berechnung 3 3 2 10" xfId="12102" xr:uid="{00000000-0005-0000-0000-00006A2A0000}"/>
    <cellStyle name="Berechnung 3 3 2 11" xfId="23829" xr:uid="{00000000-0005-0000-0000-00006B2A0000}"/>
    <cellStyle name="Berechnung 3 3 2 2" xfId="473" xr:uid="{00000000-0005-0000-0000-00006C2A0000}"/>
    <cellStyle name="Berechnung 3 3 2 2 2" xfId="902" xr:uid="{00000000-0005-0000-0000-00006D2A0000}"/>
    <cellStyle name="Berechnung 3 3 2 2 2 2" xfId="2200" xr:uid="{00000000-0005-0000-0000-00006E2A0000}"/>
    <cellStyle name="Berechnung 3 3 2 2 2 2 2" xfId="6105" xr:uid="{00000000-0005-0000-0000-00006F2A0000}"/>
    <cellStyle name="Berechnung 3 3 2 2 2 2 2 2" xfId="17833" xr:uid="{00000000-0005-0000-0000-0000702A0000}"/>
    <cellStyle name="Berechnung 3 3 2 2 2 2 2 3" xfId="29560" xr:uid="{00000000-0005-0000-0000-0000712A0000}"/>
    <cellStyle name="Berechnung 3 3 2 2 2 2 3" xfId="10010" xr:uid="{00000000-0005-0000-0000-0000722A0000}"/>
    <cellStyle name="Berechnung 3 3 2 2 2 2 3 2" xfId="21738" xr:uid="{00000000-0005-0000-0000-0000732A0000}"/>
    <cellStyle name="Berechnung 3 3 2 2 2 2 3 3" xfId="33465" xr:uid="{00000000-0005-0000-0000-0000742A0000}"/>
    <cellStyle name="Berechnung 3 3 2 2 2 2 4" xfId="13928" xr:uid="{00000000-0005-0000-0000-0000752A0000}"/>
    <cellStyle name="Berechnung 3 3 2 2 2 2 5" xfId="25655" xr:uid="{00000000-0005-0000-0000-0000762A0000}"/>
    <cellStyle name="Berechnung 3 3 2 2 2 3" xfId="3498" xr:uid="{00000000-0005-0000-0000-0000772A0000}"/>
    <cellStyle name="Berechnung 3 3 2 2 2 3 2" xfId="7403" xr:uid="{00000000-0005-0000-0000-0000782A0000}"/>
    <cellStyle name="Berechnung 3 3 2 2 2 3 2 2" xfId="19131" xr:uid="{00000000-0005-0000-0000-0000792A0000}"/>
    <cellStyle name="Berechnung 3 3 2 2 2 3 2 3" xfId="30858" xr:uid="{00000000-0005-0000-0000-00007A2A0000}"/>
    <cellStyle name="Berechnung 3 3 2 2 2 3 3" xfId="11308" xr:uid="{00000000-0005-0000-0000-00007B2A0000}"/>
    <cellStyle name="Berechnung 3 3 2 2 2 3 3 2" xfId="23036" xr:uid="{00000000-0005-0000-0000-00007C2A0000}"/>
    <cellStyle name="Berechnung 3 3 2 2 2 3 3 3" xfId="34763" xr:uid="{00000000-0005-0000-0000-00007D2A0000}"/>
    <cellStyle name="Berechnung 3 3 2 2 2 3 4" xfId="15226" xr:uid="{00000000-0005-0000-0000-00007E2A0000}"/>
    <cellStyle name="Berechnung 3 3 2 2 2 3 5" xfId="26953" xr:uid="{00000000-0005-0000-0000-00007F2A0000}"/>
    <cellStyle name="Berechnung 3 3 2 2 2 4" xfId="4807" xr:uid="{00000000-0005-0000-0000-0000802A0000}"/>
    <cellStyle name="Berechnung 3 3 2 2 2 4 2" xfId="16535" xr:uid="{00000000-0005-0000-0000-0000812A0000}"/>
    <cellStyle name="Berechnung 3 3 2 2 2 4 3" xfId="28262" xr:uid="{00000000-0005-0000-0000-0000822A0000}"/>
    <cellStyle name="Berechnung 3 3 2 2 2 5" xfId="8712" xr:uid="{00000000-0005-0000-0000-0000832A0000}"/>
    <cellStyle name="Berechnung 3 3 2 2 2 5 2" xfId="20440" xr:uid="{00000000-0005-0000-0000-0000842A0000}"/>
    <cellStyle name="Berechnung 3 3 2 2 2 5 3" xfId="32167" xr:uid="{00000000-0005-0000-0000-0000852A0000}"/>
    <cellStyle name="Berechnung 3 3 2 2 2 6" xfId="12630" xr:uid="{00000000-0005-0000-0000-0000862A0000}"/>
    <cellStyle name="Berechnung 3 3 2 2 2 7" xfId="24357" xr:uid="{00000000-0005-0000-0000-0000872A0000}"/>
    <cellStyle name="Berechnung 3 3 2 2 3" xfId="1331" xr:uid="{00000000-0005-0000-0000-0000882A0000}"/>
    <cellStyle name="Berechnung 3 3 2 2 3 2" xfId="2629" xr:uid="{00000000-0005-0000-0000-0000892A0000}"/>
    <cellStyle name="Berechnung 3 3 2 2 3 2 2" xfId="6534" xr:uid="{00000000-0005-0000-0000-00008A2A0000}"/>
    <cellStyle name="Berechnung 3 3 2 2 3 2 2 2" xfId="18262" xr:uid="{00000000-0005-0000-0000-00008B2A0000}"/>
    <cellStyle name="Berechnung 3 3 2 2 3 2 2 3" xfId="29989" xr:uid="{00000000-0005-0000-0000-00008C2A0000}"/>
    <cellStyle name="Berechnung 3 3 2 2 3 2 3" xfId="10439" xr:uid="{00000000-0005-0000-0000-00008D2A0000}"/>
    <cellStyle name="Berechnung 3 3 2 2 3 2 3 2" xfId="22167" xr:uid="{00000000-0005-0000-0000-00008E2A0000}"/>
    <cellStyle name="Berechnung 3 3 2 2 3 2 3 3" xfId="33894" xr:uid="{00000000-0005-0000-0000-00008F2A0000}"/>
    <cellStyle name="Berechnung 3 3 2 2 3 2 4" xfId="14357" xr:uid="{00000000-0005-0000-0000-0000902A0000}"/>
    <cellStyle name="Berechnung 3 3 2 2 3 2 5" xfId="26084" xr:uid="{00000000-0005-0000-0000-0000912A0000}"/>
    <cellStyle name="Berechnung 3 3 2 2 3 3" xfId="3927" xr:uid="{00000000-0005-0000-0000-0000922A0000}"/>
    <cellStyle name="Berechnung 3 3 2 2 3 3 2" xfId="7832" xr:uid="{00000000-0005-0000-0000-0000932A0000}"/>
    <cellStyle name="Berechnung 3 3 2 2 3 3 2 2" xfId="19560" xr:uid="{00000000-0005-0000-0000-0000942A0000}"/>
    <cellStyle name="Berechnung 3 3 2 2 3 3 2 3" xfId="31287" xr:uid="{00000000-0005-0000-0000-0000952A0000}"/>
    <cellStyle name="Berechnung 3 3 2 2 3 3 3" xfId="11737" xr:uid="{00000000-0005-0000-0000-0000962A0000}"/>
    <cellStyle name="Berechnung 3 3 2 2 3 3 3 2" xfId="23465" xr:uid="{00000000-0005-0000-0000-0000972A0000}"/>
    <cellStyle name="Berechnung 3 3 2 2 3 3 3 3" xfId="35192" xr:uid="{00000000-0005-0000-0000-0000982A0000}"/>
    <cellStyle name="Berechnung 3 3 2 2 3 3 4" xfId="15655" xr:uid="{00000000-0005-0000-0000-0000992A0000}"/>
    <cellStyle name="Berechnung 3 3 2 2 3 3 5" xfId="27382" xr:uid="{00000000-0005-0000-0000-00009A2A0000}"/>
    <cellStyle name="Berechnung 3 3 2 2 3 4" xfId="5236" xr:uid="{00000000-0005-0000-0000-00009B2A0000}"/>
    <cellStyle name="Berechnung 3 3 2 2 3 4 2" xfId="16964" xr:uid="{00000000-0005-0000-0000-00009C2A0000}"/>
    <cellStyle name="Berechnung 3 3 2 2 3 4 3" xfId="28691" xr:uid="{00000000-0005-0000-0000-00009D2A0000}"/>
    <cellStyle name="Berechnung 3 3 2 2 3 5" xfId="9141" xr:uid="{00000000-0005-0000-0000-00009E2A0000}"/>
    <cellStyle name="Berechnung 3 3 2 2 3 5 2" xfId="20869" xr:uid="{00000000-0005-0000-0000-00009F2A0000}"/>
    <cellStyle name="Berechnung 3 3 2 2 3 5 3" xfId="32596" xr:uid="{00000000-0005-0000-0000-0000A02A0000}"/>
    <cellStyle name="Berechnung 3 3 2 2 3 6" xfId="13059" xr:uid="{00000000-0005-0000-0000-0000A12A0000}"/>
    <cellStyle name="Berechnung 3 3 2 2 3 7" xfId="24786" xr:uid="{00000000-0005-0000-0000-0000A22A0000}"/>
    <cellStyle name="Berechnung 3 3 2 2 4" xfId="1771" xr:uid="{00000000-0005-0000-0000-0000A32A0000}"/>
    <cellStyle name="Berechnung 3 3 2 2 4 2" xfId="5676" xr:uid="{00000000-0005-0000-0000-0000A42A0000}"/>
    <cellStyle name="Berechnung 3 3 2 2 4 2 2" xfId="17404" xr:uid="{00000000-0005-0000-0000-0000A52A0000}"/>
    <cellStyle name="Berechnung 3 3 2 2 4 2 3" xfId="29131" xr:uid="{00000000-0005-0000-0000-0000A62A0000}"/>
    <cellStyle name="Berechnung 3 3 2 2 4 3" xfId="9581" xr:uid="{00000000-0005-0000-0000-0000A72A0000}"/>
    <cellStyle name="Berechnung 3 3 2 2 4 3 2" xfId="21309" xr:uid="{00000000-0005-0000-0000-0000A82A0000}"/>
    <cellStyle name="Berechnung 3 3 2 2 4 3 3" xfId="33036" xr:uid="{00000000-0005-0000-0000-0000A92A0000}"/>
    <cellStyle name="Berechnung 3 3 2 2 4 4" xfId="13499" xr:uid="{00000000-0005-0000-0000-0000AA2A0000}"/>
    <cellStyle name="Berechnung 3 3 2 2 4 5" xfId="25226" xr:uid="{00000000-0005-0000-0000-0000AB2A0000}"/>
    <cellStyle name="Berechnung 3 3 2 2 5" xfId="3069" xr:uid="{00000000-0005-0000-0000-0000AC2A0000}"/>
    <cellStyle name="Berechnung 3 3 2 2 5 2" xfId="6974" xr:uid="{00000000-0005-0000-0000-0000AD2A0000}"/>
    <cellStyle name="Berechnung 3 3 2 2 5 2 2" xfId="18702" xr:uid="{00000000-0005-0000-0000-0000AE2A0000}"/>
    <cellStyle name="Berechnung 3 3 2 2 5 2 3" xfId="30429" xr:uid="{00000000-0005-0000-0000-0000AF2A0000}"/>
    <cellStyle name="Berechnung 3 3 2 2 5 3" xfId="10879" xr:uid="{00000000-0005-0000-0000-0000B02A0000}"/>
    <cellStyle name="Berechnung 3 3 2 2 5 3 2" xfId="22607" xr:uid="{00000000-0005-0000-0000-0000B12A0000}"/>
    <cellStyle name="Berechnung 3 3 2 2 5 3 3" xfId="34334" xr:uid="{00000000-0005-0000-0000-0000B22A0000}"/>
    <cellStyle name="Berechnung 3 3 2 2 5 4" xfId="14797" xr:uid="{00000000-0005-0000-0000-0000B32A0000}"/>
    <cellStyle name="Berechnung 3 3 2 2 5 5" xfId="26524" xr:uid="{00000000-0005-0000-0000-0000B42A0000}"/>
    <cellStyle name="Berechnung 3 3 2 2 6" xfId="4378" xr:uid="{00000000-0005-0000-0000-0000B52A0000}"/>
    <cellStyle name="Berechnung 3 3 2 2 6 2" xfId="16106" xr:uid="{00000000-0005-0000-0000-0000B62A0000}"/>
    <cellStyle name="Berechnung 3 3 2 2 6 3" xfId="27833" xr:uid="{00000000-0005-0000-0000-0000B72A0000}"/>
    <cellStyle name="Berechnung 3 3 2 2 7" xfId="8283" xr:uid="{00000000-0005-0000-0000-0000B82A0000}"/>
    <cellStyle name="Berechnung 3 3 2 2 7 2" xfId="20011" xr:uid="{00000000-0005-0000-0000-0000B92A0000}"/>
    <cellStyle name="Berechnung 3 3 2 2 7 3" xfId="31738" xr:uid="{00000000-0005-0000-0000-0000BA2A0000}"/>
    <cellStyle name="Berechnung 3 3 2 2 8" xfId="12201" xr:uid="{00000000-0005-0000-0000-0000BB2A0000}"/>
    <cellStyle name="Berechnung 3 3 2 2 9" xfId="23928" xr:uid="{00000000-0005-0000-0000-0000BC2A0000}"/>
    <cellStyle name="Berechnung 3 3 2 3" xfId="572" xr:uid="{00000000-0005-0000-0000-0000BD2A0000}"/>
    <cellStyle name="Berechnung 3 3 2 3 2" xfId="1001" xr:uid="{00000000-0005-0000-0000-0000BE2A0000}"/>
    <cellStyle name="Berechnung 3 3 2 3 2 2" xfId="2299" xr:uid="{00000000-0005-0000-0000-0000BF2A0000}"/>
    <cellStyle name="Berechnung 3 3 2 3 2 2 2" xfId="6204" xr:uid="{00000000-0005-0000-0000-0000C02A0000}"/>
    <cellStyle name="Berechnung 3 3 2 3 2 2 2 2" xfId="17932" xr:uid="{00000000-0005-0000-0000-0000C12A0000}"/>
    <cellStyle name="Berechnung 3 3 2 3 2 2 2 3" xfId="29659" xr:uid="{00000000-0005-0000-0000-0000C22A0000}"/>
    <cellStyle name="Berechnung 3 3 2 3 2 2 3" xfId="10109" xr:uid="{00000000-0005-0000-0000-0000C32A0000}"/>
    <cellStyle name="Berechnung 3 3 2 3 2 2 3 2" xfId="21837" xr:uid="{00000000-0005-0000-0000-0000C42A0000}"/>
    <cellStyle name="Berechnung 3 3 2 3 2 2 3 3" xfId="33564" xr:uid="{00000000-0005-0000-0000-0000C52A0000}"/>
    <cellStyle name="Berechnung 3 3 2 3 2 2 4" xfId="14027" xr:uid="{00000000-0005-0000-0000-0000C62A0000}"/>
    <cellStyle name="Berechnung 3 3 2 3 2 2 5" xfId="25754" xr:uid="{00000000-0005-0000-0000-0000C72A0000}"/>
    <cellStyle name="Berechnung 3 3 2 3 2 3" xfId="3597" xr:uid="{00000000-0005-0000-0000-0000C82A0000}"/>
    <cellStyle name="Berechnung 3 3 2 3 2 3 2" xfId="7502" xr:uid="{00000000-0005-0000-0000-0000C92A0000}"/>
    <cellStyle name="Berechnung 3 3 2 3 2 3 2 2" xfId="19230" xr:uid="{00000000-0005-0000-0000-0000CA2A0000}"/>
    <cellStyle name="Berechnung 3 3 2 3 2 3 2 3" xfId="30957" xr:uid="{00000000-0005-0000-0000-0000CB2A0000}"/>
    <cellStyle name="Berechnung 3 3 2 3 2 3 3" xfId="11407" xr:uid="{00000000-0005-0000-0000-0000CC2A0000}"/>
    <cellStyle name="Berechnung 3 3 2 3 2 3 3 2" xfId="23135" xr:uid="{00000000-0005-0000-0000-0000CD2A0000}"/>
    <cellStyle name="Berechnung 3 3 2 3 2 3 3 3" xfId="34862" xr:uid="{00000000-0005-0000-0000-0000CE2A0000}"/>
    <cellStyle name="Berechnung 3 3 2 3 2 3 4" xfId="15325" xr:uid="{00000000-0005-0000-0000-0000CF2A0000}"/>
    <cellStyle name="Berechnung 3 3 2 3 2 3 5" xfId="27052" xr:uid="{00000000-0005-0000-0000-0000D02A0000}"/>
    <cellStyle name="Berechnung 3 3 2 3 2 4" xfId="4906" xr:uid="{00000000-0005-0000-0000-0000D12A0000}"/>
    <cellStyle name="Berechnung 3 3 2 3 2 4 2" xfId="16634" xr:uid="{00000000-0005-0000-0000-0000D22A0000}"/>
    <cellStyle name="Berechnung 3 3 2 3 2 4 3" xfId="28361" xr:uid="{00000000-0005-0000-0000-0000D32A0000}"/>
    <cellStyle name="Berechnung 3 3 2 3 2 5" xfId="8811" xr:uid="{00000000-0005-0000-0000-0000D42A0000}"/>
    <cellStyle name="Berechnung 3 3 2 3 2 5 2" xfId="20539" xr:uid="{00000000-0005-0000-0000-0000D52A0000}"/>
    <cellStyle name="Berechnung 3 3 2 3 2 5 3" xfId="32266" xr:uid="{00000000-0005-0000-0000-0000D62A0000}"/>
    <cellStyle name="Berechnung 3 3 2 3 2 6" xfId="12729" xr:uid="{00000000-0005-0000-0000-0000D72A0000}"/>
    <cellStyle name="Berechnung 3 3 2 3 2 7" xfId="24456" xr:uid="{00000000-0005-0000-0000-0000D82A0000}"/>
    <cellStyle name="Berechnung 3 3 2 3 3" xfId="1430" xr:uid="{00000000-0005-0000-0000-0000D92A0000}"/>
    <cellStyle name="Berechnung 3 3 2 3 3 2" xfId="2728" xr:uid="{00000000-0005-0000-0000-0000DA2A0000}"/>
    <cellStyle name="Berechnung 3 3 2 3 3 2 2" xfId="6633" xr:uid="{00000000-0005-0000-0000-0000DB2A0000}"/>
    <cellStyle name="Berechnung 3 3 2 3 3 2 2 2" xfId="18361" xr:uid="{00000000-0005-0000-0000-0000DC2A0000}"/>
    <cellStyle name="Berechnung 3 3 2 3 3 2 2 3" xfId="30088" xr:uid="{00000000-0005-0000-0000-0000DD2A0000}"/>
    <cellStyle name="Berechnung 3 3 2 3 3 2 3" xfId="10538" xr:uid="{00000000-0005-0000-0000-0000DE2A0000}"/>
    <cellStyle name="Berechnung 3 3 2 3 3 2 3 2" xfId="22266" xr:uid="{00000000-0005-0000-0000-0000DF2A0000}"/>
    <cellStyle name="Berechnung 3 3 2 3 3 2 3 3" xfId="33993" xr:uid="{00000000-0005-0000-0000-0000E02A0000}"/>
    <cellStyle name="Berechnung 3 3 2 3 3 2 4" xfId="14456" xr:uid="{00000000-0005-0000-0000-0000E12A0000}"/>
    <cellStyle name="Berechnung 3 3 2 3 3 2 5" xfId="26183" xr:uid="{00000000-0005-0000-0000-0000E22A0000}"/>
    <cellStyle name="Berechnung 3 3 2 3 3 3" xfId="4026" xr:uid="{00000000-0005-0000-0000-0000E32A0000}"/>
    <cellStyle name="Berechnung 3 3 2 3 3 3 2" xfId="7931" xr:uid="{00000000-0005-0000-0000-0000E42A0000}"/>
    <cellStyle name="Berechnung 3 3 2 3 3 3 2 2" xfId="19659" xr:uid="{00000000-0005-0000-0000-0000E52A0000}"/>
    <cellStyle name="Berechnung 3 3 2 3 3 3 2 3" xfId="31386" xr:uid="{00000000-0005-0000-0000-0000E62A0000}"/>
    <cellStyle name="Berechnung 3 3 2 3 3 3 3" xfId="11836" xr:uid="{00000000-0005-0000-0000-0000E72A0000}"/>
    <cellStyle name="Berechnung 3 3 2 3 3 3 3 2" xfId="23564" xr:uid="{00000000-0005-0000-0000-0000E82A0000}"/>
    <cellStyle name="Berechnung 3 3 2 3 3 3 3 3" xfId="35291" xr:uid="{00000000-0005-0000-0000-0000E92A0000}"/>
    <cellStyle name="Berechnung 3 3 2 3 3 3 4" xfId="15754" xr:uid="{00000000-0005-0000-0000-0000EA2A0000}"/>
    <cellStyle name="Berechnung 3 3 2 3 3 3 5" xfId="27481" xr:uid="{00000000-0005-0000-0000-0000EB2A0000}"/>
    <cellStyle name="Berechnung 3 3 2 3 3 4" xfId="5335" xr:uid="{00000000-0005-0000-0000-0000EC2A0000}"/>
    <cellStyle name="Berechnung 3 3 2 3 3 4 2" xfId="17063" xr:uid="{00000000-0005-0000-0000-0000ED2A0000}"/>
    <cellStyle name="Berechnung 3 3 2 3 3 4 3" xfId="28790" xr:uid="{00000000-0005-0000-0000-0000EE2A0000}"/>
    <cellStyle name="Berechnung 3 3 2 3 3 5" xfId="9240" xr:uid="{00000000-0005-0000-0000-0000EF2A0000}"/>
    <cellStyle name="Berechnung 3 3 2 3 3 5 2" xfId="20968" xr:uid="{00000000-0005-0000-0000-0000F02A0000}"/>
    <cellStyle name="Berechnung 3 3 2 3 3 5 3" xfId="32695" xr:uid="{00000000-0005-0000-0000-0000F12A0000}"/>
    <cellStyle name="Berechnung 3 3 2 3 3 6" xfId="13158" xr:uid="{00000000-0005-0000-0000-0000F22A0000}"/>
    <cellStyle name="Berechnung 3 3 2 3 3 7" xfId="24885" xr:uid="{00000000-0005-0000-0000-0000F32A0000}"/>
    <cellStyle name="Berechnung 3 3 2 3 4" xfId="1870" xr:uid="{00000000-0005-0000-0000-0000F42A0000}"/>
    <cellStyle name="Berechnung 3 3 2 3 4 2" xfId="5775" xr:uid="{00000000-0005-0000-0000-0000F52A0000}"/>
    <cellStyle name="Berechnung 3 3 2 3 4 2 2" xfId="17503" xr:uid="{00000000-0005-0000-0000-0000F62A0000}"/>
    <cellStyle name="Berechnung 3 3 2 3 4 2 3" xfId="29230" xr:uid="{00000000-0005-0000-0000-0000F72A0000}"/>
    <cellStyle name="Berechnung 3 3 2 3 4 3" xfId="9680" xr:uid="{00000000-0005-0000-0000-0000F82A0000}"/>
    <cellStyle name="Berechnung 3 3 2 3 4 3 2" xfId="21408" xr:uid="{00000000-0005-0000-0000-0000F92A0000}"/>
    <cellStyle name="Berechnung 3 3 2 3 4 3 3" xfId="33135" xr:uid="{00000000-0005-0000-0000-0000FA2A0000}"/>
    <cellStyle name="Berechnung 3 3 2 3 4 4" xfId="13598" xr:uid="{00000000-0005-0000-0000-0000FB2A0000}"/>
    <cellStyle name="Berechnung 3 3 2 3 4 5" xfId="25325" xr:uid="{00000000-0005-0000-0000-0000FC2A0000}"/>
    <cellStyle name="Berechnung 3 3 2 3 5" xfId="3168" xr:uid="{00000000-0005-0000-0000-0000FD2A0000}"/>
    <cellStyle name="Berechnung 3 3 2 3 5 2" xfId="7073" xr:uid="{00000000-0005-0000-0000-0000FE2A0000}"/>
    <cellStyle name="Berechnung 3 3 2 3 5 2 2" xfId="18801" xr:uid="{00000000-0005-0000-0000-0000FF2A0000}"/>
    <cellStyle name="Berechnung 3 3 2 3 5 2 3" xfId="30528" xr:uid="{00000000-0005-0000-0000-0000002B0000}"/>
    <cellStyle name="Berechnung 3 3 2 3 5 3" xfId="10978" xr:uid="{00000000-0005-0000-0000-0000012B0000}"/>
    <cellStyle name="Berechnung 3 3 2 3 5 3 2" xfId="22706" xr:uid="{00000000-0005-0000-0000-0000022B0000}"/>
    <cellStyle name="Berechnung 3 3 2 3 5 3 3" xfId="34433" xr:uid="{00000000-0005-0000-0000-0000032B0000}"/>
    <cellStyle name="Berechnung 3 3 2 3 5 4" xfId="14896" xr:uid="{00000000-0005-0000-0000-0000042B0000}"/>
    <cellStyle name="Berechnung 3 3 2 3 5 5" xfId="26623" xr:uid="{00000000-0005-0000-0000-0000052B0000}"/>
    <cellStyle name="Berechnung 3 3 2 3 6" xfId="4477" xr:uid="{00000000-0005-0000-0000-0000062B0000}"/>
    <cellStyle name="Berechnung 3 3 2 3 6 2" xfId="16205" xr:uid="{00000000-0005-0000-0000-0000072B0000}"/>
    <cellStyle name="Berechnung 3 3 2 3 6 3" xfId="27932" xr:uid="{00000000-0005-0000-0000-0000082B0000}"/>
    <cellStyle name="Berechnung 3 3 2 3 7" xfId="8382" xr:uid="{00000000-0005-0000-0000-0000092B0000}"/>
    <cellStyle name="Berechnung 3 3 2 3 7 2" xfId="20110" xr:uid="{00000000-0005-0000-0000-00000A2B0000}"/>
    <cellStyle name="Berechnung 3 3 2 3 7 3" xfId="31837" xr:uid="{00000000-0005-0000-0000-00000B2B0000}"/>
    <cellStyle name="Berechnung 3 3 2 3 8" xfId="12300" xr:uid="{00000000-0005-0000-0000-00000C2B0000}"/>
    <cellStyle name="Berechnung 3 3 2 3 9" xfId="24027" xr:uid="{00000000-0005-0000-0000-00000D2B0000}"/>
    <cellStyle name="Berechnung 3 3 2 4" xfId="803" xr:uid="{00000000-0005-0000-0000-00000E2B0000}"/>
    <cellStyle name="Berechnung 3 3 2 4 2" xfId="2101" xr:uid="{00000000-0005-0000-0000-00000F2B0000}"/>
    <cellStyle name="Berechnung 3 3 2 4 2 2" xfId="6006" xr:uid="{00000000-0005-0000-0000-0000102B0000}"/>
    <cellStyle name="Berechnung 3 3 2 4 2 2 2" xfId="17734" xr:uid="{00000000-0005-0000-0000-0000112B0000}"/>
    <cellStyle name="Berechnung 3 3 2 4 2 2 3" xfId="29461" xr:uid="{00000000-0005-0000-0000-0000122B0000}"/>
    <cellStyle name="Berechnung 3 3 2 4 2 3" xfId="9911" xr:uid="{00000000-0005-0000-0000-0000132B0000}"/>
    <cellStyle name="Berechnung 3 3 2 4 2 3 2" xfId="21639" xr:uid="{00000000-0005-0000-0000-0000142B0000}"/>
    <cellStyle name="Berechnung 3 3 2 4 2 3 3" xfId="33366" xr:uid="{00000000-0005-0000-0000-0000152B0000}"/>
    <cellStyle name="Berechnung 3 3 2 4 2 4" xfId="13829" xr:uid="{00000000-0005-0000-0000-0000162B0000}"/>
    <cellStyle name="Berechnung 3 3 2 4 2 5" xfId="25556" xr:uid="{00000000-0005-0000-0000-0000172B0000}"/>
    <cellStyle name="Berechnung 3 3 2 4 3" xfId="3399" xr:uid="{00000000-0005-0000-0000-0000182B0000}"/>
    <cellStyle name="Berechnung 3 3 2 4 3 2" xfId="7304" xr:uid="{00000000-0005-0000-0000-0000192B0000}"/>
    <cellStyle name="Berechnung 3 3 2 4 3 2 2" xfId="19032" xr:uid="{00000000-0005-0000-0000-00001A2B0000}"/>
    <cellStyle name="Berechnung 3 3 2 4 3 2 3" xfId="30759" xr:uid="{00000000-0005-0000-0000-00001B2B0000}"/>
    <cellStyle name="Berechnung 3 3 2 4 3 3" xfId="11209" xr:uid="{00000000-0005-0000-0000-00001C2B0000}"/>
    <cellStyle name="Berechnung 3 3 2 4 3 3 2" xfId="22937" xr:uid="{00000000-0005-0000-0000-00001D2B0000}"/>
    <cellStyle name="Berechnung 3 3 2 4 3 3 3" xfId="34664" xr:uid="{00000000-0005-0000-0000-00001E2B0000}"/>
    <cellStyle name="Berechnung 3 3 2 4 3 4" xfId="15127" xr:uid="{00000000-0005-0000-0000-00001F2B0000}"/>
    <cellStyle name="Berechnung 3 3 2 4 3 5" xfId="26854" xr:uid="{00000000-0005-0000-0000-0000202B0000}"/>
    <cellStyle name="Berechnung 3 3 2 4 4" xfId="4708" xr:uid="{00000000-0005-0000-0000-0000212B0000}"/>
    <cellStyle name="Berechnung 3 3 2 4 4 2" xfId="16436" xr:uid="{00000000-0005-0000-0000-0000222B0000}"/>
    <cellStyle name="Berechnung 3 3 2 4 4 3" xfId="28163" xr:uid="{00000000-0005-0000-0000-0000232B0000}"/>
    <cellStyle name="Berechnung 3 3 2 4 5" xfId="8613" xr:uid="{00000000-0005-0000-0000-0000242B0000}"/>
    <cellStyle name="Berechnung 3 3 2 4 5 2" xfId="20341" xr:uid="{00000000-0005-0000-0000-0000252B0000}"/>
    <cellStyle name="Berechnung 3 3 2 4 5 3" xfId="32068" xr:uid="{00000000-0005-0000-0000-0000262B0000}"/>
    <cellStyle name="Berechnung 3 3 2 4 6" xfId="12531" xr:uid="{00000000-0005-0000-0000-0000272B0000}"/>
    <cellStyle name="Berechnung 3 3 2 4 7" xfId="24258" xr:uid="{00000000-0005-0000-0000-0000282B0000}"/>
    <cellStyle name="Berechnung 3 3 2 5" xfId="1232" xr:uid="{00000000-0005-0000-0000-0000292B0000}"/>
    <cellStyle name="Berechnung 3 3 2 5 2" xfId="2530" xr:uid="{00000000-0005-0000-0000-00002A2B0000}"/>
    <cellStyle name="Berechnung 3 3 2 5 2 2" xfId="6435" xr:uid="{00000000-0005-0000-0000-00002B2B0000}"/>
    <cellStyle name="Berechnung 3 3 2 5 2 2 2" xfId="18163" xr:uid="{00000000-0005-0000-0000-00002C2B0000}"/>
    <cellStyle name="Berechnung 3 3 2 5 2 2 3" xfId="29890" xr:uid="{00000000-0005-0000-0000-00002D2B0000}"/>
    <cellStyle name="Berechnung 3 3 2 5 2 3" xfId="10340" xr:uid="{00000000-0005-0000-0000-00002E2B0000}"/>
    <cellStyle name="Berechnung 3 3 2 5 2 3 2" xfId="22068" xr:uid="{00000000-0005-0000-0000-00002F2B0000}"/>
    <cellStyle name="Berechnung 3 3 2 5 2 3 3" xfId="33795" xr:uid="{00000000-0005-0000-0000-0000302B0000}"/>
    <cellStyle name="Berechnung 3 3 2 5 2 4" xfId="14258" xr:uid="{00000000-0005-0000-0000-0000312B0000}"/>
    <cellStyle name="Berechnung 3 3 2 5 2 5" xfId="25985" xr:uid="{00000000-0005-0000-0000-0000322B0000}"/>
    <cellStyle name="Berechnung 3 3 2 5 3" xfId="3828" xr:uid="{00000000-0005-0000-0000-0000332B0000}"/>
    <cellStyle name="Berechnung 3 3 2 5 3 2" xfId="7733" xr:uid="{00000000-0005-0000-0000-0000342B0000}"/>
    <cellStyle name="Berechnung 3 3 2 5 3 2 2" xfId="19461" xr:uid="{00000000-0005-0000-0000-0000352B0000}"/>
    <cellStyle name="Berechnung 3 3 2 5 3 2 3" xfId="31188" xr:uid="{00000000-0005-0000-0000-0000362B0000}"/>
    <cellStyle name="Berechnung 3 3 2 5 3 3" xfId="11638" xr:uid="{00000000-0005-0000-0000-0000372B0000}"/>
    <cellStyle name="Berechnung 3 3 2 5 3 3 2" xfId="23366" xr:uid="{00000000-0005-0000-0000-0000382B0000}"/>
    <cellStyle name="Berechnung 3 3 2 5 3 3 3" xfId="35093" xr:uid="{00000000-0005-0000-0000-0000392B0000}"/>
    <cellStyle name="Berechnung 3 3 2 5 3 4" xfId="15556" xr:uid="{00000000-0005-0000-0000-00003A2B0000}"/>
    <cellStyle name="Berechnung 3 3 2 5 3 5" xfId="27283" xr:uid="{00000000-0005-0000-0000-00003B2B0000}"/>
    <cellStyle name="Berechnung 3 3 2 5 4" xfId="5137" xr:uid="{00000000-0005-0000-0000-00003C2B0000}"/>
    <cellStyle name="Berechnung 3 3 2 5 4 2" xfId="16865" xr:uid="{00000000-0005-0000-0000-00003D2B0000}"/>
    <cellStyle name="Berechnung 3 3 2 5 4 3" xfId="28592" xr:uid="{00000000-0005-0000-0000-00003E2B0000}"/>
    <cellStyle name="Berechnung 3 3 2 5 5" xfId="9042" xr:uid="{00000000-0005-0000-0000-00003F2B0000}"/>
    <cellStyle name="Berechnung 3 3 2 5 5 2" xfId="20770" xr:uid="{00000000-0005-0000-0000-0000402B0000}"/>
    <cellStyle name="Berechnung 3 3 2 5 5 3" xfId="32497" xr:uid="{00000000-0005-0000-0000-0000412B0000}"/>
    <cellStyle name="Berechnung 3 3 2 5 6" xfId="12960" xr:uid="{00000000-0005-0000-0000-0000422B0000}"/>
    <cellStyle name="Berechnung 3 3 2 5 7" xfId="24687" xr:uid="{00000000-0005-0000-0000-0000432B0000}"/>
    <cellStyle name="Berechnung 3 3 2 6" xfId="1672" xr:uid="{00000000-0005-0000-0000-0000442B0000}"/>
    <cellStyle name="Berechnung 3 3 2 6 2" xfId="5577" xr:uid="{00000000-0005-0000-0000-0000452B0000}"/>
    <cellStyle name="Berechnung 3 3 2 6 2 2" xfId="17305" xr:uid="{00000000-0005-0000-0000-0000462B0000}"/>
    <cellStyle name="Berechnung 3 3 2 6 2 3" xfId="29032" xr:uid="{00000000-0005-0000-0000-0000472B0000}"/>
    <cellStyle name="Berechnung 3 3 2 6 3" xfId="9482" xr:uid="{00000000-0005-0000-0000-0000482B0000}"/>
    <cellStyle name="Berechnung 3 3 2 6 3 2" xfId="21210" xr:uid="{00000000-0005-0000-0000-0000492B0000}"/>
    <cellStyle name="Berechnung 3 3 2 6 3 3" xfId="32937" xr:uid="{00000000-0005-0000-0000-00004A2B0000}"/>
    <cellStyle name="Berechnung 3 3 2 6 4" xfId="13400" xr:uid="{00000000-0005-0000-0000-00004B2B0000}"/>
    <cellStyle name="Berechnung 3 3 2 6 5" xfId="25127" xr:uid="{00000000-0005-0000-0000-00004C2B0000}"/>
    <cellStyle name="Berechnung 3 3 2 7" xfId="2970" xr:uid="{00000000-0005-0000-0000-00004D2B0000}"/>
    <cellStyle name="Berechnung 3 3 2 7 2" xfId="6875" xr:uid="{00000000-0005-0000-0000-00004E2B0000}"/>
    <cellStyle name="Berechnung 3 3 2 7 2 2" xfId="18603" xr:uid="{00000000-0005-0000-0000-00004F2B0000}"/>
    <cellStyle name="Berechnung 3 3 2 7 2 3" xfId="30330" xr:uid="{00000000-0005-0000-0000-0000502B0000}"/>
    <cellStyle name="Berechnung 3 3 2 7 3" xfId="10780" xr:uid="{00000000-0005-0000-0000-0000512B0000}"/>
    <cellStyle name="Berechnung 3 3 2 7 3 2" xfId="22508" xr:uid="{00000000-0005-0000-0000-0000522B0000}"/>
    <cellStyle name="Berechnung 3 3 2 7 3 3" xfId="34235" xr:uid="{00000000-0005-0000-0000-0000532B0000}"/>
    <cellStyle name="Berechnung 3 3 2 7 4" xfId="14698" xr:uid="{00000000-0005-0000-0000-0000542B0000}"/>
    <cellStyle name="Berechnung 3 3 2 7 5" xfId="26425" xr:uid="{00000000-0005-0000-0000-0000552B0000}"/>
    <cellStyle name="Berechnung 3 3 2 8" xfId="4279" xr:uid="{00000000-0005-0000-0000-0000562B0000}"/>
    <cellStyle name="Berechnung 3 3 2 8 2" xfId="16007" xr:uid="{00000000-0005-0000-0000-0000572B0000}"/>
    <cellStyle name="Berechnung 3 3 2 8 3" xfId="27734" xr:uid="{00000000-0005-0000-0000-0000582B0000}"/>
    <cellStyle name="Berechnung 3 3 2 9" xfId="8184" xr:uid="{00000000-0005-0000-0000-0000592B0000}"/>
    <cellStyle name="Berechnung 3 3 2 9 2" xfId="19912" xr:uid="{00000000-0005-0000-0000-00005A2B0000}"/>
    <cellStyle name="Berechnung 3 3 2 9 3" xfId="31639" xr:uid="{00000000-0005-0000-0000-00005B2B0000}"/>
    <cellStyle name="Berechnung 3 3 3" xfId="396" xr:uid="{00000000-0005-0000-0000-00005C2B0000}"/>
    <cellStyle name="Berechnung 3 3 3 10" xfId="12124" xr:uid="{00000000-0005-0000-0000-00005D2B0000}"/>
    <cellStyle name="Berechnung 3 3 3 11" xfId="23851" xr:uid="{00000000-0005-0000-0000-00005E2B0000}"/>
    <cellStyle name="Berechnung 3 3 3 2" xfId="495" xr:uid="{00000000-0005-0000-0000-00005F2B0000}"/>
    <cellStyle name="Berechnung 3 3 3 2 2" xfId="924" xr:uid="{00000000-0005-0000-0000-0000602B0000}"/>
    <cellStyle name="Berechnung 3 3 3 2 2 2" xfId="2222" xr:uid="{00000000-0005-0000-0000-0000612B0000}"/>
    <cellStyle name="Berechnung 3 3 3 2 2 2 2" xfId="6127" xr:uid="{00000000-0005-0000-0000-0000622B0000}"/>
    <cellStyle name="Berechnung 3 3 3 2 2 2 2 2" xfId="17855" xr:uid="{00000000-0005-0000-0000-0000632B0000}"/>
    <cellStyle name="Berechnung 3 3 3 2 2 2 2 3" xfId="29582" xr:uid="{00000000-0005-0000-0000-0000642B0000}"/>
    <cellStyle name="Berechnung 3 3 3 2 2 2 3" xfId="10032" xr:uid="{00000000-0005-0000-0000-0000652B0000}"/>
    <cellStyle name="Berechnung 3 3 3 2 2 2 3 2" xfId="21760" xr:uid="{00000000-0005-0000-0000-0000662B0000}"/>
    <cellStyle name="Berechnung 3 3 3 2 2 2 3 3" xfId="33487" xr:uid="{00000000-0005-0000-0000-0000672B0000}"/>
    <cellStyle name="Berechnung 3 3 3 2 2 2 4" xfId="13950" xr:uid="{00000000-0005-0000-0000-0000682B0000}"/>
    <cellStyle name="Berechnung 3 3 3 2 2 2 5" xfId="25677" xr:uid="{00000000-0005-0000-0000-0000692B0000}"/>
    <cellStyle name="Berechnung 3 3 3 2 2 3" xfId="3520" xr:uid="{00000000-0005-0000-0000-00006A2B0000}"/>
    <cellStyle name="Berechnung 3 3 3 2 2 3 2" xfId="7425" xr:uid="{00000000-0005-0000-0000-00006B2B0000}"/>
    <cellStyle name="Berechnung 3 3 3 2 2 3 2 2" xfId="19153" xr:uid="{00000000-0005-0000-0000-00006C2B0000}"/>
    <cellStyle name="Berechnung 3 3 3 2 2 3 2 3" xfId="30880" xr:uid="{00000000-0005-0000-0000-00006D2B0000}"/>
    <cellStyle name="Berechnung 3 3 3 2 2 3 3" xfId="11330" xr:uid="{00000000-0005-0000-0000-00006E2B0000}"/>
    <cellStyle name="Berechnung 3 3 3 2 2 3 3 2" xfId="23058" xr:uid="{00000000-0005-0000-0000-00006F2B0000}"/>
    <cellStyle name="Berechnung 3 3 3 2 2 3 3 3" xfId="34785" xr:uid="{00000000-0005-0000-0000-0000702B0000}"/>
    <cellStyle name="Berechnung 3 3 3 2 2 3 4" xfId="15248" xr:uid="{00000000-0005-0000-0000-0000712B0000}"/>
    <cellStyle name="Berechnung 3 3 3 2 2 3 5" xfId="26975" xr:uid="{00000000-0005-0000-0000-0000722B0000}"/>
    <cellStyle name="Berechnung 3 3 3 2 2 4" xfId="4829" xr:uid="{00000000-0005-0000-0000-0000732B0000}"/>
    <cellStyle name="Berechnung 3 3 3 2 2 4 2" xfId="16557" xr:uid="{00000000-0005-0000-0000-0000742B0000}"/>
    <cellStyle name="Berechnung 3 3 3 2 2 4 3" xfId="28284" xr:uid="{00000000-0005-0000-0000-0000752B0000}"/>
    <cellStyle name="Berechnung 3 3 3 2 2 5" xfId="8734" xr:uid="{00000000-0005-0000-0000-0000762B0000}"/>
    <cellStyle name="Berechnung 3 3 3 2 2 5 2" xfId="20462" xr:uid="{00000000-0005-0000-0000-0000772B0000}"/>
    <cellStyle name="Berechnung 3 3 3 2 2 5 3" xfId="32189" xr:uid="{00000000-0005-0000-0000-0000782B0000}"/>
    <cellStyle name="Berechnung 3 3 3 2 2 6" xfId="12652" xr:uid="{00000000-0005-0000-0000-0000792B0000}"/>
    <cellStyle name="Berechnung 3 3 3 2 2 7" xfId="24379" xr:uid="{00000000-0005-0000-0000-00007A2B0000}"/>
    <cellStyle name="Berechnung 3 3 3 2 3" xfId="1353" xr:uid="{00000000-0005-0000-0000-00007B2B0000}"/>
    <cellStyle name="Berechnung 3 3 3 2 3 2" xfId="2651" xr:uid="{00000000-0005-0000-0000-00007C2B0000}"/>
    <cellStyle name="Berechnung 3 3 3 2 3 2 2" xfId="6556" xr:uid="{00000000-0005-0000-0000-00007D2B0000}"/>
    <cellStyle name="Berechnung 3 3 3 2 3 2 2 2" xfId="18284" xr:uid="{00000000-0005-0000-0000-00007E2B0000}"/>
    <cellStyle name="Berechnung 3 3 3 2 3 2 2 3" xfId="30011" xr:uid="{00000000-0005-0000-0000-00007F2B0000}"/>
    <cellStyle name="Berechnung 3 3 3 2 3 2 3" xfId="10461" xr:uid="{00000000-0005-0000-0000-0000802B0000}"/>
    <cellStyle name="Berechnung 3 3 3 2 3 2 3 2" xfId="22189" xr:uid="{00000000-0005-0000-0000-0000812B0000}"/>
    <cellStyle name="Berechnung 3 3 3 2 3 2 3 3" xfId="33916" xr:uid="{00000000-0005-0000-0000-0000822B0000}"/>
    <cellStyle name="Berechnung 3 3 3 2 3 2 4" xfId="14379" xr:uid="{00000000-0005-0000-0000-0000832B0000}"/>
    <cellStyle name="Berechnung 3 3 3 2 3 2 5" xfId="26106" xr:uid="{00000000-0005-0000-0000-0000842B0000}"/>
    <cellStyle name="Berechnung 3 3 3 2 3 3" xfId="3949" xr:uid="{00000000-0005-0000-0000-0000852B0000}"/>
    <cellStyle name="Berechnung 3 3 3 2 3 3 2" xfId="7854" xr:uid="{00000000-0005-0000-0000-0000862B0000}"/>
    <cellStyle name="Berechnung 3 3 3 2 3 3 2 2" xfId="19582" xr:uid="{00000000-0005-0000-0000-0000872B0000}"/>
    <cellStyle name="Berechnung 3 3 3 2 3 3 2 3" xfId="31309" xr:uid="{00000000-0005-0000-0000-0000882B0000}"/>
    <cellStyle name="Berechnung 3 3 3 2 3 3 3" xfId="11759" xr:uid="{00000000-0005-0000-0000-0000892B0000}"/>
    <cellStyle name="Berechnung 3 3 3 2 3 3 3 2" xfId="23487" xr:uid="{00000000-0005-0000-0000-00008A2B0000}"/>
    <cellStyle name="Berechnung 3 3 3 2 3 3 3 3" xfId="35214" xr:uid="{00000000-0005-0000-0000-00008B2B0000}"/>
    <cellStyle name="Berechnung 3 3 3 2 3 3 4" xfId="15677" xr:uid="{00000000-0005-0000-0000-00008C2B0000}"/>
    <cellStyle name="Berechnung 3 3 3 2 3 3 5" xfId="27404" xr:uid="{00000000-0005-0000-0000-00008D2B0000}"/>
    <cellStyle name="Berechnung 3 3 3 2 3 4" xfId="5258" xr:uid="{00000000-0005-0000-0000-00008E2B0000}"/>
    <cellStyle name="Berechnung 3 3 3 2 3 4 2" xfId="16986" xr:uid="{00000000-0005-0000-0000-00008F2B0000}"/>
    <cellStyle name="Berechnung 3 3 3 2 3 4 3" xfId="28713" xr:uid="{00000000-0005-0000-0000-0000902B0000}"/>
    <cellStyle name="Berechnung 3 3 3 2 3 5" xfId="9163" xr:uid="{00000000-0005-0000-0000-0000912B0000}"/>
    <cellStyle name="Berechnung 3 3 3 2 3 5 2" xfId="20891" xr:uid="{00000000-0005-0000-0000-0000922B0000}"/>
    <cellStyle name="Berechnung 3 3 3 2 3 5 3" xfId="32618" xr:uid="{00000000-0005-0000-0000-0000932B0000}"/>
    <cellStyle name="Berechnung 3 3 3 2 3 6" xfId="13081" xr:uid="{00000000-0005-0000-0000-0000942B0000}"/>
    <cellStyle name="Berechnung 3 3 3 2 3 7" xfId="24808" xr:uid="{00000000-0005-0000-0000-0000952B0000}"/>
    <cellStyle name="Berechnung 3 3 3 2 4" xfId="1793" xr:uid="{00000000-0005-0000-0000-0000962B0000}"/>
    <cellStyle name="Berechnung 3 3 3 2 4 2" xfId="5698" xr:uid="{00000000-0005-0000-0000-0000972B0000}"/>
    <cellStyle name="Berechnung 3 3 3 2 4 2 2" xfId="17426" xr:uid="{00000000-0005-0000-0000-0000982B0000}"/>
    <cellStyle name="Berechnung 3 3 3 2 4 2 3" xfId="29153" xr:uid="{00000000-0005-0000-0000-0000992B0000}"/>
    <cellStyle name="Berechnung 3 3 3 2 4 3" xfId="9603" xr:uid="{00000000-0005-0000-0000-00009A2B0000}"/>
    <cellStyle name="Berechnung 3 3 3 2 4 3 2" xfId="21331" xr:uid="{00000000-0005-0000-0000-00009B2B0000}"/>
    <cellStyle name="Berechnung 3 3 3 2 4 3 3" xfId="33058" xr:uid="{00000000-0005-0000-0000-00009C2B0000}"/>
    <cellStyle name="Berechnung 3 3 3 2 4 4" xfId="13521" xr:uid="{00000000-0005-0000-0000-00009D2B0000}"/>
    <cellStyle name="Berechnung 3 3 3 2 4 5" xfId="25248" xr:uid="{00000000-0005-0000-0000-00009E2B0000}"/>
    <cellStyle name="Berechnung 3 3 3 2 5" xfId="3091" xr:uid="{00000000-0005-0000-0000-00009F2B0000}"/>
    <cellStyle name="Berechnung 3 3 3 2 5 2" xfId="6996" xr:uid="{00000000-0005-0000-0000-0000A02B0000}"/>
    <cellStyle name="Berechnung 3 3 3 2 5 2 2" xfId="18724" xr:uid="{00000000-0005-0000-0000-0000A12B0000}"/>
    <cellStyle name="Berechnung 3 3 3 2 5 2 3" xfId="30451" xr:uid="{00000000-0005-0000-0000-0000A22B0000}"/>
    <cellStyle name="Berechnung 3 3 3 2 5 3" xfId="10901" xr:uid="{00000000-0005-0000-0000-0000A32B0000}"/>
    <cellStyle name="Berechnung 3 3 3 2 5 3 2" xfId="22629" xr:uid="{00000000-0005-0000-0000-0000A42B0000}"/>
    <cellStyle name="Berechnung 3 3 3 2 5 3 3" xfId="34356" xr:uid="{00000000-0005-0000-0000-0000A52B0000}"/>
    <cellStyle name="Berechnung 3 3 3 2 5 4" xfId="14819" xr:uid="{00000000-0005-0000-0000-0000A62B0000}"/>
    <cellStyle name="Berechnung 3 3 3 2 5 5" xfId="26546" xr:uid="{00000000-0005-0000-0000-0000A72B0000}"/>
    <cellStyle name="Berechnung 3 3 3 2 6" xfId="4400" xr:uid="{00000000-0005-0000-0000-0000A82B0000}"/>
    <cellStyle name="Berechnung 3 3 3 2 6 2" xfId="16128" xr:uid="{00000000-0005-0000-0000-0000A92B0000}"/>
    <cellStyle name="Berechnung 3 3 3 2 6 3" xfId="27855" xr:uid="{00000000-0005-0000-0000-0000AA2B0000}"/>
    <cellStyle name="Berechnung 3 3 3 2 7" xfId="8305" xr:uid="{00000000-0005-0000-0000-0000AB2B0000}"/>
    <cellStyle name="Berechnung 3 3 3 2 7 2" xfId="20033" xr:uid="{00000000-0005-0000-0000-0000AC2B0000}"/>
    <cellStyle name="Berechnung 3 3 3 2 7 3" xfId="31760" xr:uid="{00000000-0005-0000-0000-0000AD2B0000}"/>
    <cellStyle name="Berechnung 3 3 3 2 8" xfId="12223" xr:uid="{00000000-0005-0000-0000-0000AE2B0000}"/>
    <cellStyle name="Berechnung 3 3 3 2 9" xfId="23950" xr:uid="{00000000-0005-0000-0000-0000AF2B0000}"/>
    <cellStyle name="Berechnung 3 3 3 3" xfId="594" xr:uid="{00000000-0005-0000-0000-0000B02B0000}"/>
    <cellStyle name="Berechnung 3 3 3 3 2" xfId="1023" xr:uid="{00000000-0005-0000-0000-0000B12B0000}"/>
    <cellStyle name="Berechnung 3 3 3 3 2 2" xfId="2321" xr:uid="{00000000-0005-0000-0000-0000B22B0000}"/>
    <cellStyle name="Berechnung 3 3 3 3 2 2 2" xfId="6226" xr:uid="{00000000-0005-0000-0000-0000B32B0000}"/>
    <cellStyle name="Berechnung 3 3 3 3 2 2 2 2" xfId="17954" xr:uid="{00000000-0005-0000-0000-0000B42B0000}"/>
    <cellStyle name="Berechnung 3 3 3 3 2 2 2 3" xfId="29681" xr:uid="{00000000-0005-0000-0000-0000B52B0000}"/>
    <cellStyle name="Berechnung 3 3 3 3 2 2 3" xfId="10131" xr:uid="{00000000-0005-0000-0000-0000B62B0000}"/>
    <cellStyle name="Berechnung 3 3 3 3 2 2 3 2" xfId="21859" xr:uid="{00000000-0005-0000-0000-0000B72B0000}"/>
    <cellStyle name="Berechnung 3 3 3 3 2 2 3 3" xfId="33586" xr:uid="{00000000-0005-0000-0000-0000B82B0000}"/>
    <cellStyle name="Berechnung 3 3 3 3 2 2 4" xfId="14049" xr:uid="{00000000-0005-0000-0000-0000B92B0000}"/>
    <cellStyle name="Berechnung 3 3 3 3 2 2 5" xfId="25776" xr:uid="{00000000-0005-0000-0000-0000BA2B0000}"/>
    <cellStyle name="Berechnung 3 3 3 3 2 3" xfId="3619" xr:uid="{00000000-0005-0000-0000-0000BB2B0000}"/>
    <cellStyle name="Berechnung 3 3 3 3 2 3 2" xfId="7524" xr:uid="{00000000-0005-0000-0000-0000BC2B0000}"/>
    <cellStyle name="Berechnung 3 3 3 3 2 3 2 2" xfId="19252" xr:uid="{00000000-0005-0000-0000-0000BD2B0000}"/>
    <cellStyle name="Berechnung 3 3 3 3 2 3 2 3" xfId="30979" xr:uid="{00000000-0005-0000-0000-0000BE2B0000}"/>
    <cellStyle name="Berechnung 3 3 3 3 2 3 3" xfId="11429" xr:uid="{00000000-0005-0000-0000-0000BF2B0000}"/>
    <cellStyle name="Berechnung 3 3 3 3 2 3 3 2" xfId="23157" xr:uid="{00000000-0005-0000-0000-0000C02B0000}"/>
    <cellStyle name="Berechnung 3 3 3 3 2 3 3 3" xfId="34884" xr:uid="{00000000-0005-0000-0000-0000C12B0000}"/>
    <cellStyle name="Berechnung 3 3 3 3 2 3 4" xfId="15347" xr:uid="{00000000-0005-0000-0000-0000C22B0000}"/>
    <cellStyle name="Berechnung 3 3 3 3 2 3 5" xfId="27074" xr:uid="{00000000-0005-0000-0000-0000C32B0000}"/>
    <cellStyle name="Berechnung 3 3 3 3 2 4" xfId="4928" xr:uid="{00000000-0005-0000-0000-0000C42B0000}"/>
    <cellStyle name="Berechnung 3 3 3 3 2 4 2" xfId="16656" xr:uid="{00000000-0005-0000-0000-0000C52B0000}"/>
    <cellStyle name="Berechnung 3 3 3 3 2 4 3" xfId="28383" xr:uid="{00000000-0005-0000-0000-0000C62B0000}"/>
    <cellStyle name="Berechnung 3 3 3 3 2 5" xfId="8833" xr:uid="{00000000-0005-0000-0000-0000C72B0000}"/>
    <cellStyle name="Berechnung 3 3 3 3 2 5 2" xfId="20561" xr:uid="{00000000-0005-0000-0000-0000C82B0000}"/>
    <cellStyle name="Berechnung 3 3 3 3 2 5 3" xfId="32288" xr:uid="{00000000-0005-0000-0000-0000C92B0000}"/>
    <cellStyle name="Berechnung 3 3 3 3 2 6" xfId="12751" xr:uid="{00000000-0005-0000-0000-0000CA2B0000}"/>
    <cellStyle name="Berechnung 3 3 3 3 2 7" xfId="24478" xr:uid="{00000000-0005-0000-0000-0000CB2B0000}"/>
    <cellStyle name="Berechnung 3 3 3 3 3" xfId="1452" xr:uid="{00000000-0005-0000-0000-0000CC2B0000}"/>
    <cellStyle name="Berechnung 3 3 3 3 3 2" xfId="2750" xr:uid="{00000000-0005-0000-0000-0000CD2B0000}"/>
    <cellStyle name="Berechnung 3 3 3 3 3 2 2" xfId="6655" xr:uid="{00000000-0005-0000-0000-0000CE2B0000}"/>
    <cellStyle name="Berechnung 3 3 3 3 3 2 2 2" xfId="18383" xr:uid="{00000000-0005-0000-0000-0000CF2B0000}"/>
    <cellStyle name="Berechnung 3 3 3 3 3 2 2 3" xfId="30110" xr:uid="{00000000-0005-0000-0000-0000D02B0000}"/>
    <cellStyle name="Berechnung 3 3 3 3 3 2 3" xfId="10560" xr:uid="{00000000-0005-0000-0000-0000D12B0000}"/>
    <cellStyle name="Berechnung 3 3 3 3 3 2 3 2" xfId="22288" xr:uid="{00000000-0005-0000-0000-0000D22B0000}"/>
    <cellStyle name="Berechnung 3 3 3 3 3 2 3 3" xfId="34015" xr:uid="{00000000-0005-0000-0000-0000D32B0000}"/>
    <cellStyle name="Berechnung 3 3 3 3 3 2 4" xfId="14478" xr:uid="{00000000-0005-0000-0000-0000D42B0000}"/>
    <cellStyle name="Berechnung 3 3 3 3 3 2 5" xfId="26205" xr:uid="{00000000-0005-0000-0000-0000D52B0000}"/>
    <cellStyle name="Berechnung 3 3 3 3 3 3" xfId="4048" xr:uid="{00000000-0005-0000-0000-0000D62B0000}"/>
    <cellStyle name="Berechnung 3 3 3 3 3 3 2" xfId="7953" xr:uid="{00000000-0005-0000-0000-0000D72B0000}"/>
    <cellStyle name="Berechnung 3 3 3 3 3 3 2 2" xfId="19681" xr:uid="{00000000-0005-0000-0000-0000D82B0000}"/>
    <cellStyle name="Berechnung 3 3 3 3 3 3 2 3" xfId="31408" xr:uid="{00000000-0005-0000-0000-0000D92B0000}"/>
    <cellStyle name="Berechnung 3 3 3 3 3 3 3" xfId="11858" xr:uid="{00000000-0005-0000-0000-0000DA2B0000}"/>
    <cellStyle name="Berechnung 3 3 3 3 3 3 3 2" xfId="23586" xr:uid="{00000000-0005-0000-0000-0000DB2B0000}"/>
    <cellStyle name="Berechnung 3 3 3 3 3 3 3 3" xfId="35313" xr:uid="{00000000-0005-0000-0000-0000DC2B0000}"/>
    <cellStyle name="Berechnung 3 3 3 3 3 3 4" xfId="15776" xr:uid="{00000000-0005-0000-0000-0000DD2B0000}"/>
    <cellStyle name="Berechnung 3 3 3 3 3 3 5" xfId="27503" xr:uid="{00000000-0005-0000-0000-0000DE2B0000}"/>
    <cellStyle name="Berechnung 3 3 3 3 3 4" xfId="5357" xr:uid="{00000000-0005-0000-0000-0000DF2B0000}"/>
    <cellStyle name="Berechnung 3 3 3 3 3 4 2" xfId="17085" xr:uid="{00000000-0005-0000-0000-0000E02B0000}"/>
    <cellStyle name="Berechnung 3 3 3 3 3 4 3" xfId="28812" xr:uid="{00000000-0005-0000-0000-0000E12B0000}"/>
    <cellStyle name="Berechnung 3 3 3 3 3 5" xfId="9262" xr:uid="{00000000-0005-0000-0000-0000E22B0000}"/>
    <cellStyle name="Berechnung 3 3 3 3 3 5 2" xfId="20990" xr:uid="{00000000-0005-0000-0000-0000E32B0000}"/>
    <cellStyle name="Berechnung 3 3 3 3 3 5 3" xfId="32717" xr:uid="{00000000-0005-0000-0000-0000E42B0000}"/>
    <cellStyle name="Berechnung 3 3 3 3 3 6" xfId="13180" xr:uid="{00000000-0005-0000-0000-0000E52B0000}"/>
    <cellStyle name="Berechnung 3 3 3 3 3 7" xfId="24907" xr:uid="{00000000-0005-0000-0000-0000E62B0000}"/>
    <cellStyle name="Berechnung 3 3 3 3 4" xfId="1892" xr:uid="{00000000-0005-0000-0000-0000E72B0000}"/>
    <cellStyle name="Berechnung 3 3 3 3 4 2" xfId="5797" xr:uid="{00000000-0005-0000-0000-0000E82B0000}"/>
    <cellStyle name="Berechnung 3 3 3 3 4 2 2" xfId="17525" xr:uid="{00000000-0005-0000-0000-0000E92B0000}"/>
    <cellStyle name="Berechnung 3 3 3 3 4 2 3" xfId="29252" xr:uid="{00000000-0005-0000-0000-0000EA2B0000}"/>
    <cellStyle name="Berechnung 3 3 3 3 4 3" xfId="9702" xr:uid="{00000000-0005-0000-0000-0000EB2B0000}"/>
    <cellStyle name="Berechnung 3 3 3 3 4 3 2" xfId="21430" xr:uid="{00000000-0005-0000-0000-0000EC2B0000}"/>
    <cellStyle name="Berechnung 3 3 3 3 4 3 3" xfId="33157" xr:uid="{00000000-0005-0000-0000-0000ED2B0000}"/>
    <cellStyle name="Berechnung 3 3 3 3 4 4" xfId="13620" xr:uid="{00000000-0005-0000-0000-0000EE2B0000}"/>
    <cellStyle name="Berechnung 3 3 3 3 4 5" xfId="25347" xr:uid="{00000000-0005-0000-0000-0000EF2B0000}"/>
    <cellStyle name="Berechnung 3 3 3 3 5" xfId="3190" xr:uid="{00000000-0005-0000-0000-0000F02B0000}"/>
    <cellStyle name="Berechnung 3 3 3 3 5 2" xfId="7095" xr:uid="{00000000-0005-0000-0000-0000F12B0000}"/>
    <cellStyle name="Berechnung 3 3 3 3 5 2 2" xfId="18823" xr:uid="{00000000-0005-0000-0000-0000F22B0000}"/>
    <cellStyle name="Berechnung 3 3 3 3 5 2 3" xfId="30550" xr:uid="{00000000-0005-0000-0000-0000F32B0000}"/>
    <cellStyle name="Berechnung 3 3 3 3 5 3" xfId="11000" xr:uid="{00000000-0005-0000-0000-0000F42B0000}"/>
    <cellStyle name="Berechnung 3 3 3 3 5 3 2" xfId="22728" xr:uid="{00000000-0005-0000-0000-0000F52B0000}"/>
    <cellStyle name="Berechnung 3 3 3 3 5 3 3" xfId="34455" xr:uid="{00000000-0005-0000-0000-0000F62B0000}"/>
    <cellStyle name="Berechnung 3 3 3 3 5 4" xfId="14918" xr:uid="{00000000-0005-0000-0000-0000F72B0000}"/>
    <cellStyle name="Berechnung 3 3 3 3 5 5" xfId="26645" xr:uid="{00000000-0005-0000-0000-0000F82B0000}"/>
    <cellStyle name="Berechnung 3 3 3 3 6" xfId="4499" xr:uid="{00000000-0005-0000-0000-0000F92B0000}"/>
    <cellStyle name="Berechnung 3 3 3 3 6 2" xfId="16227" xr:uid="{00000000-0005-0000-0000-0000FA2B0000}"/>
    <cellStyle name="Berechnung 3 3 3 3 6 3" xfId="27954" xr:uid="{00000000-0005-0000-0000-0000FB2B0000}"/>
    <cellStyle name="Berechnung 3 3 3 3 7" xfId="8404" xr:uid="{00000000-0005-0000-0000-0000FC2B0000}"/>
    <cellStyle name="Berechnung 3 3 3 3 7 2" xfId="20132" xr:uid="{00000000-0005-0000-0000-0000FD2B0000}"/>
    <cellStyle name="Berechnung 3 3 3 3 7 3" xfId="31859" xr:uid="{00000000-0005-0000-0000-0000FE2B0000}"/>
    <cellStyle name="Berechnung 3 3 3 3 8" xfId="12322" xr:uid="{00000000-0005-0000-0000-0000FF2B0000}"/>
    <cellStyle name="Berechnung 3 3 3 3 9" xfId="24049" xr:uid="{00000000-0005-0000-0000-0000002C0000}"/>
    <cellStyle name="Berechnung 3 3 3 4" xfId="825" xr:uid="{00000000-0005-0000-0000-0000012C0000}"/>
    <cellStyle name="Berechnung 3 3 3 4 2" xfId="2123" xr:uid="{00000000-0005-0000-0000-0000022C0000}"/>
    <cellStyle name="Berechnung 3 3 3 4 2 2" xfId="6028" xr:uid="{00000000-0005-0000-0000-0000032C0000}"/>
    <cellStyle name="Berechnung 3 3 3 4 2 2 2" xfId="17756" xr:uid="{00000000-0005-0000-0000-0000042C0000}"/>
    <cellStyle name="Berechnung 3 3 3 4 2 2 3" xfId="29483" xr:uid="{00000000-0005-0000-0000-0000052C0000}"/>
    <cellStyle name="Berechnung 3 3 3 4 2 3" xfId="9933" xr:uid="{00000000-0005-0000-0000-0000062C0000}"/>
    <cellStyle name="Berechnung 3 3 3 4 2 3 2" xfId="21661" xr:uid="{00000000-0005-0000-0000-0000072C0000}"/>
    <cellStyle name="Berechnung 3 3 3 4 2 3 3" xfId="33388" xr:uid="{00000000-0005-0000-0000-0000082C0000}"/>
    <cellStyle name="Berechnung 3 3 3 4 2 4" xfId="13851" xr:uid="{00000000-0005-0000-0000-0000092C0000}"/>
    <cellStyle name="Berechnung 3 3 3 4 2 5" xfId="25578" xr:uid="{00000000-0005-0000-0000-00000A2C0000}"/>
    <cellStyle name="Berechnung 3 3 3 4 3" xfId="3421" xr:uid="{00000000-0005-0000-0000-00000B2C0000}"/>
    <cellStyle name="Berechnung 3 3 3 4 3 2" xfId="7326" xr:uid="{00000000-0005-0000-0000-00000C2C0000}"/>
    <cellStyle name="Berechnung 3 3 3 4 3 2 2" xfId="19054" xr:uid="{00000000-0005-0000-0000-00000D2C0000}"/>
    <cellStyle name="Berechnung 3 3 3 4 3 2 3" xfId="30781" xr:uid="{00000000-0005-0000-0000-00000E2C0000}"/>
    <cellStyle name="Berechnung 3 3 3 4 3 3" xfId="11231" xr:uid="{00000000-0005-0000-0000-00000F2C0000}"/>
    <cellStyle name="Berechnung 3 3 3 4 3 3 2" xfId="22959" xr:uid="{00000000-0005-0000-0000-0000102C0000}"/>
    <cellStyle name="Berechnung 3 3 3 4 3 3 3" xfId="34686" xr:uid="{00000000-0005-0000-0000-0000112C0000}"/>
    <cellStyle name="Berechnung 3 3 3 4 3 4" xfId="15149" xr:uid="{00000000-0005-0000-0000-0000122C0000}"/>
    <cellStyle name="Berechnung 3 3 3 4 3 5" xfId="26876" xr:uid="{00000000-0005-0000-0000-0000132C0000}"/>
    <cellStyle name="Berechnung 3 3 3 4 4" xfId="4730" xr:uid="{00000000-0005-0000-0000-0000142C0000}"/>
    <cellStyle name="Berechnung 3 3 3 4 4 2" xfId="16458" xr:uid="{00000000-0005-0000-0000-0000152C0000}"/>
    <cellStyle name="Berechnung 3 3 3 4 4 3" xfId="28185" xr:uid="{00000000-0005-0000-0000-0000162C0000}"/>
    <cellStyle name="Berechnung 3 3 3 4 5" xfId="8635" xr:uid="{00000000-0005-0000-0000-0000172C0000}"/>
    <cellStyle name="Berechnung 3 3 3 4 5 2" xfId="20363" xr:uid="{00000000-0005-0000-0000-0000182C0000}"/>
    <cellStyle name="Berechnung 3 3 3 4 5 3" xfId="32090" xr:uid="{00000000-0005-0000-0000-0000192C0000}"/>
    <cellStyle name="Berechnung 3 3 3 4 6" xfId="12553" xr:uid="{00000000-0005-0000-0000-00001A2C0000}"/>
    <cellStyle name="Berechnung 3 3 3 4 7" xfId="24280" xr:uid="{00000000-0005-0000-0000-00001B2C0000}"/>
    <cellStyle name="Berechnung 3 3 3 5" xfId="1254" xr:uid="{00000000-0005-0000-0000-00001C2C0000}"/>
    <cellStyle name="Berechnung 3 3 3 5 2" xfId="2552" xr:uid="{00000000-0005-0000-0000-00001D2C0000}"/>
    <cellStyle name="Berechnung 3 3 3 5 2 2" xfId="6457" xr:uid="{00000000-0005-0000-0000-00001E2C0000}"/>
    <cellStyle name="Berechnung 3 3 3 5 2 2 2" xfId="18185" xr:uid="{00000000-0005-0000-0000-00001F2C0000}"/>
    <cellStyle name="Berechnung 3 3 3 5 2 2 3" xfId="29912" xr:uid="{00000000-0005-0000-0000-0000202C0000}"/>
    <cellStyle name="Berechnung 3 3 3 5 2 3" xfId="10362" xr:uid="{00000000-0005-0000-0000-0000212C0000}"/>
    <cellStyle name="Berechnung 3 3 3 5 2 3 2" xfId="22090" xr:uid="{00000000-0005-0000-0000-0000222C0000}"/>
    <cellStyle name="Berechnung 3 3 3 5 2 3 3" xfId="33817" xr:uid="{00000000-0005-0000-0000-0000232C0000}"/>
    <cellStyle name="Berechnung 3 3 3 5 2 4" xfId="14280" xr:uid="{00000000-0005-0000-0000-0000242C0000}"/>
    <cellStyle name="Berechnung 3 3 3 5 2 5" xfId="26007" xr:uid="{00000000-0005-0000-0000-0000252C0000}"/>
    <cellStyle name="Berechnung 3 3 3 5 3" xfId="3850" xr:uid="{00000000-0005-0000-0000-0000262C0000}"/>
    <cellStyle name="Berechnung 3 3 3 5 3 2" xfId="7755" xr:uid="{00000000-0005-0000-0000-0000272C0000}"/>
    <cellStyle name="Berechnung 3 3 3 5 3 2 2" xfId="19483" xr:uid="{00000000-0005-0000-0000-0000282C0000}"/>
    <cellStyle name="Berechnung 3 3 3 5 3 2 3" xfId="31210" xr:uid="{00000000-0005-0000-0000-0000292C0000}"/>
    <cellStyle name="Berechnung 3 3 3 5 3 3" xfId="11660" xr:uid="{00000000-0005-0000-0000-00002A2C0000}"/>
    <cellStyle name="Berechnung 3 3 3 5 3 3 2" xfId="23388" xr:uid="{00000000-0005-0000-0000-00002B2C0000}"/>
    <cellStyle name="Berechnung 3 3 3 5 3 3 3" xfId="35115" xr:uid="{00000000-0005-0000-0000-00002C2C0000}"/>
    <cellStyle name="Berechnung 3 3 3 5 3 4" xfId="15578" xr:uid="{00000000-0005-0000-0000-00002D2C0000}"/>
    <cellStyle name="Berechnung 3 3 3 5 3 5" xfId="27305" xr:uid="{00000000-0005-0000-0000-00002E2C0000}"/>
    <cellStyle name="Berechnung 3 3 3 5 4" xfId="5159" xr:uid="{00000000-0005-0000-0000-00002F2C0000}"/>
    <cellStyle name="Berechnung 3 3 3 5 4 2" xfId="16887" xr:uid="{00000000-0005-0000-0000-0000302C0000}"/>
    <cellStyle name="Berechnung 3 3 3 5 4 3" xfId="28614" xr:uid="{00000000-0005-0000-0000-0000312C0000}"/>
    <cellStyle name="Berechnung 3 3 3 5 5" xfId="9064" xr:uid="{00000000-0005-0000-0000-0000322C0000}"/>
    <cellStyle name="Berechnung 3 3 3 5 5 2" xfId="20792" xr:uid="{00000000-0005-0000-0000-0000332C0000}"/>
    <cellStyle name="Berechnung 3 3 3 5 5 3" xfId="32519" xr:uid="{00000000-0005-0000-0000-0000342C0000}"/>
    <cellStyle name="Berechnung 3 3 3 5 6" xfId="12982" xr:uid="{00000000-0005-0000-0000-0000352C0000}"/>
    <cellStyle name="Berechnung 3 3 3 5 7" xfId="24709" xr:uid="{00000000-0005-0000-0000-0000362C0000}"/>
    <cellStyle name="Berechnung 3 3 3 6" xfId="1694" xr:uid="{00000000-0005-0000-0000-0000372C0000}"/>
    <cellStyle name="Berechnung 3 3 3 6 2" xfId="5599" xr:uid="{00000000-0005-0000-0000-0000382C0000}"/>
    <cellStyle name="Berechnung 3 3 3 6 2 2" xfId="17327" xr:uid="{00000000-0005-0000-0000-0000392C0000}"/>
    <cellStyle name="Berechnung 3 3 3 6 2 3" xfId="29054" xr:uid="{00000000-0005-0000-0000-00003A2C0000}"/>
    <cellStyle name="Berechnung 3 3 3 6 3" xfId="9504" xr:uid="{00000000-0005-0000-0000-00003B2C0000}"/>
    <cellStyle name="Berechnung 3 3 3 6 3 2" xfId="21232" xr:uid="{00000000-0005-0000-0000-00003C2C0000}"/>
    <cellStyle name="Berechnung 3 3 3 6 3 3" xfId="32959" xr:uid="{00000000-0005-0000-0000-00003D2C0000}"/>
    <cellStyle name="Berechnung 3 3 3 6 4" xfId="13422" xr:uid="{00000000-0005-0000-0000-00003E2C0000}"/>
    <cellStyle name="Berechnung 3 3 3 6 5" xfId="25149" xr:uid="{00000000-0005-0000-0000-00003F2C0000}"/>
    <cellStyle name="Berechnung 3 3 3 7" xfId="2992" xr:uid="{00000000-0005-0000-0000-0000402C0000}"/>
    <cellStyle name="Berechnung 3 3 3 7 2" xfId="6897" xr:uid="{00000000-0005-0000-0000-0000412C0000}"/>
    <cellStyle name="Berechnung 3 3 3 7 2 2" xfId="18625" xr:uid="{00000000-0005-0000-0000-0000422C0000}"/>
    <cellStyle name="Berechnung 3 3 3 7 2 3" xfId="30352" xr:uid="{00000000-0005-0000-0000-0000432C0000}"/>
    <cellStyle name="Berechnung 3 3 3 7 3" xfId="10802" xr:uid="{00000000-0005-0000-0000-0000442C0000}"/>
    <cellStyle name="Berechnung 3 3 3 7 3 2" xfId="22530" xr:uid="{00000000-0005-0000-0000-0000452C0000}"/>
    <cellStyle name="Berechnung 3 3 3 7 3 3" xfId="34257" xr:uid="{00000000-0005-0000-0000-0000462C0000}"/>
    <cellStyle name="Berechnung 3 3 3 7 4" xfId="14720" xr:uid="{00000000-0005-0000-0000-0000472C0000}"/>
    <cellStyle name="Berechnung 3 3 3 7 5" xfId="26447" xr:uid="{00000000-0005-0000-0000-0000482C0000}"/>
    <cellStyle name="Berechnung 3 3 3 8" xfId="4301" xr:uid="{00000000-0005-0000-0000-0000492C0000}"/>
    <cellStyle name="Berechnung 3 3 3 8 2" xfId="16029" xr:uid="{00000000-0005-0000-0000-00004A2C0000}"/>
    <cellStyle name="Berechnung 3 3 3 8 3" xfId="27756" xr:uid="{00000000-0005-0000-0000-00004B2C0000}"/>
    <cellStyle name="Berechnung 3 3 3 9" xfId="8206" xr:uid="{00000000-0005-0000-0000-00004C2C0000}"/>
    <cellStyle name="Berechnung 3 3 3 9 2" xfId="19934" xr:uid="{00000000-0005-0000-0000-00004D2C0000}"/>
    <cellStyle name="Berechnung 3 3 3 9 3" xfId="31661" xr:uid="{00000000-0005-0000-0000-00004E2C0000}"/>
    <cellStyle name="Berechnung 3 3 4" xfId="351" xr:uid="{00000000-0005-0000-0000-00004F2C0000}"/>
    <cellStyle name="Berechnung 3 3 4 2" xfId="780" xr:uid="{00000000-0005-0000-0000-0000502C0000}"/>
    <cellStyle name="Berechnung 3 3 4 2 2" xfId="2078" xr:uid="{00000000-0005-0000-0000-0000512C0000}"/>
    <cellStyle name="Berechnung 3 3 4 2 2 2" xfId="5983" xr:uid="{00000000-0005-0000-0000-0000522C0000}"/>
    <cellStyle name="Berechnung 3 3 4 2 2 2 2" xfId="17711" xr:uid="{00000000-0005-0000-0000-0000532C0000}"/>
    <cellStyle name="Berechnung 3 3 4 2 2 2 3" xfId="29438" xr:uid="{00000000-0005-0000-0000-0000542C0000}"/>
    <cellStyle name="Berechnung 3 3 4 2 2 3" xfId="9888" xr:uid="{00000000-0005-0000-0000-0000552C0000}"/>
    <cellStyle name="Berechnung 3 3 4 2 2 3 2" xfId="21616" xr:uid="{00000000-0005-0000-0000-0000562C0000}"/>
    <cellStyle name="Berechnung 3 3 4 2 2 3 3" xfId="33343" xr:uid="{00000000-0005-0000-0000-0000572C0000}"/>
    <cellStyle name="Berechnung 3 3 4 2 2 4" xfId="13806" xr:uid="{00000000-0005-0000-0000-0000582C0000}"/>
    <cellStyle name="Berechnung 3 3 4 2 2 5" xfId="25533" xr:uid="{00000000-0005-0000-0000-0000592C0000}"/>
    <cellStyle name="Berechnung 3 3 4 2 3" xfId="3376" xr:uid="{00000000-0005-0000-0000-00005A2C0000}"/>
    <cellStyle name="Berechnung 3 3 4 2 3 2" xfId="7281" xr:uid="{00000000-0005-0000-0000-00005B2C0000}"/>
    <cellStyle name="Berechnung 3 3 4 2 3 2 2" xfId="19009" xr:uid="{00000000-0005-0000-0000-00005C2C0000}"/>
    <cellStyle name="Berechnung 3 3 4 2 3 2 3" xfId="30736" xr:uid="{00000000-0005-0000-0000-00005D2C0000}"/>
    <cellStyle name="Berechnung 3 3 4 2 3 3" xfId="11186" xr:uid="{00000000-0005-0000-0000-00005E2C0000}"/>
    <cellStyle name="Berechnung 3 3 4 2 3 3 2" xfId="22914" xr:uid="{00000000-0005-0000-0000-00005F2C0000}"/>
    <cellStyle name="Berechnung 3 3 4 2 3 3 3" xfId="34641" xr:uid="{00000000-0005-0000-0000-0000602C0000}"/>
    <cellStyle name="Berechnung 3 3 4 2 3 4" xfId="15104" xr:uid="{00000000-0005-0000-0000-0000612C0000}"/>
    <cellStyle name="Berechnung 3 3 4 2 3 5" xfId="26831" xr:uid="{00000000-0005-0000-0000-0000622C0000}"/>
    <cellStyle name="Berechnung 3 3 4 2 4" xfId="4685" xr:uid="{00000000-0005-0000-0000-0000632C0000}"/>
    <cellStyle name="Berechnung 3 3 4 2 4 2" xfId="16413" xr:uid="{00000000-0005-0000-0000-0000642C0000}"/>
    <cellStyle name="Berechnung 3 3 4 2 4 3" xfId="28140" xr:uid="{00000000-0005-0000-0000-0000652C0000}"/>
    <cellStyle name="Berechnung 3 3 4 2 5" xfId="8590" xr:uid="{00000000-0005-0000-0000-0000662C0000}"/>
    <cellStyle name="Berechnung 3 3 4 2 5 2" xfId="20318" xr:uid="{00000000-0005-0000-0000-0000672C0000}"/>
    <cellStyle name="Berechnung 3 3 4 2 5 3" xfId="32045" xr:uid="{00000000-0005-0000-0000-0000682C0000}"/>
    <cellStyle name="Berechnung 3 3 4 2 6" xfId="12508" xr:uid="{00000000-0005-0000-0000-0000692C0000}"/>
    <cellStyle name="Berechnung 3 3 4 2 7" xfId="24235" xr:uid="{00000000-0005-0000-0000-00006A2C0000}"/>
    <cellStyle name="Berechnung 3 3 4 3" xfId="1209" xr:uid="{00000000-0005-0000-0000-00006B2C0000}"/>
    <cellStyle name="Berechnung 3 3 4 3 2" xfId="2507" xr:uid="{00000000-0005-0000-0000-00006C2C0000}"/>
    <cellStyle name="Berechnung 3 3 4 3 2 2" xfId="6412" xr:uid="{00000000-0005-0000-0000-00006D2C0000}"/>
    <cellStyle name="Berechnung 3 3 4 3 2 2 2" xfId="18140" xr:uid="{00000000-0005-0000-0000-00006E2C0000}"/>
    <cellStyle name="Berechnung 3 3 4 3 2 2 3" xfId="29867" xr:uid="{00000000-0005-0000-0000-00006F2C0000}"/>
    <cellStyle name="Berechnung 3 3 4 3 2 3" xfId="10317" xr:uid="{00000000-0005-0000-0000-0000702C0000}"/>
    <cellStyle name="Berechnung 3 3 4 3 2 3 2" xfId="22045" xr:uid="{00000000-0005-0000-0000-0000712C0000}"/>
    <cellStyle name="Berechnung 3 3 4 3 2 3 3" xfId="33772" xr:uid="{00000000-0005-0000-0000-0000722C0000}"/>
    <cellStyle name="Berechnung 3 3 4 3 2 4" xfId="14235" xr:uid="{00000000-0005-0000-0000-0000732C0000}"/>
    <cellStyle name="Berechnung 3 3 4 3 2 5" xfId="25962" xr:uid="{00000000-0005-0000-0000-0000742C0000}"/>
    <cellStyle name="Berechnung 3 3 4 3 3" xfId="3805" xr:uid="{00000000-0005-0000-0000-0000752C0000}"/>
    <cellStyle name="Berechnung 3 3 4 3 3 2" xfId="7710" xr:uid="{00000000-0005-0000-0000-0000762C0000}"/>
    <cellStyle name="Berechnung 3 3 4 3 3 2 2" xfId="19438" xr:uid="{00000000-0005-0000-0000-0000772C0000}"/>
    <cellStyle name="Berechnung 3 3 4 3 3 2 3" xfId="31165" xr:uid="{00000000-0005-0000-0000-0000782C0000}"/>
    <cellStyle name="Berechnung 3 3 4 3 3 3" xfId="11615" xr:uid="{00000000-0005-0000-0000-0000792C0000}"/>
    <cellStyle name="Berechnung 3 3 4 3 3 3 2" xfId="23343" xr:uid="{00000000-0005-0000-0000-00007A2C0000}"/>
    <cellStyle name="Berechnung 3 3 4 3 3 3 3" xfId="35070" xr:uid="{00000000-0005-0000-0000-00007B2C0000}"/>
    <cellStyle name="Berechnung 3 3 4 3 3 4" xfId="15533" xr:uid="{00000000-0005-0000-0000-00007C2C0000}"/>
    <cellStyle name="Berechnung 3 3 4 3 3 5" xfId="27260" xr:uid="{00000000-0005-0000-0000-00007D2C0000}"/>
    <cellStyle name="Berechnung 3 3 4 3 4" xfId="5114" xr:uid="{00000000-0005-0000-0000-00007E2C0000}"/>
    <cellStyle name="Berechnung 3 3 4 3 4 2" xfId="16842" xr:uid="{00000000-0005-0000-0000-00007F2C0000}"/>
    <cellStyle name="Berechnung 3 3 4 3 4 3" xfId="28569" xr:uid="{00000000-0005-0000-0000-0000802C0000}"/>
    <cellStyle name="Berechnung 3 3 4 3 5" xfId="9019" xr:uid="{00000000-0005-0000-0000-0000812C0000}"/>
    <cellStyle name="Berechnung 3 3 4 3 5 2" xfId="20747" xr:uid="{00000000-0005-0000-0000-0000822C0000}"/>
    <cellStyle name="Berechnung 3 3 4 3 5 3" xfId="32474" xr:uid="{00000000-0005-0000-0000-0000832C0000}"/>
    <cellStyle name="Berechnung 3 3 4 3 6" xfId="12937" xr:uid="{00000000-0005-0000-0000-0000842C0000}"/>
    <cellStyle name="Berechnung 3 3 4 3 7" xfId="24664" xr:uid="{00000000-0005-0000-0000-0000852C0000}"/>
    <cellStyle name="Berechnung 3 3 4 4" xfId="1649" xr:uid="{00000000-0005-0000-0000-0000862C0000}"/>
    <cellStyle name="Berechnung 3 3 4 4 2" xfId="5554" xr:uid="{00000000-0005-0000-0000-0000872C0000}"/>
    <cellStyle name="Berechnung 3 3 4 4 2 2" xfId="17282" xr:uid="{00000000-0005-0000-0000-0000882C0000}"/>
    <cellStyle name="Berechnung 3 3 4 4 2 3" xfId="29009" xr:uid="{00000000-0005-0000-0000-0000892C0000}"/>
    <cellStyle name="Berechnung 3 3 4 4 3" xfId="9459" xr:uid="{00000000-0005-0000-0000-00008A2C0000}"/>
    <cellStyle name="Berechnung 3 3 4 4 3 2" xfId="21187" xr:uid="{00000000-0005-0000-0000-00008B2C0000}"/>
    <cellStyle name="Berechnung 3 3 4 4 3 3" xfId="32914" xr:uid="{00000000-0005-0000-0000-00008C2C0000}"/>
    <cellStyle name="Berechnung 3 3 4 4 4" xfId="13377" xr:uid="{00000000-0005-0000-0000-00008D2C0000}"/>
    <cellStyle name="Berechnung 3 3 4 4 5" xfId="25104" xr:uid="{00000000-0005-0000-0000-00008E2C0000}"/>
    <cellStyle name="Berechnung 3 3 4 5" xfId="2947" xr:uid="{00000000-0005-0000-0000-00008F2C0000}"/>
    <cellStyle name="Berechnung 3 3 4 5 2" xfId="6852" xr:uid="{00000000-0005-0000-0000-0000902C0000}"/>
    <cellStyle name="Berechnung 3 3 4 5 2 2" xfId="18580" xr:uid="{00000000-0005-0000-0000-0000912C0000}"/>
    <cellStyle name="Berechnung 3 3 4 5 2 3" xfId="30307" xr:uid="{00000000-0005-0000-0000-0000922C0000}"/>
    <cellStyle name="Berechnung 3 3 4 5 3" xfId="10757" xr:uid="{00000000-0005-0000-0000-0000932C0000}"/>
    <cellStyle name="Berechnung 3 3 4 5 3 2" xfId="22485" xr:uid="{00000000-0005-0000-0000-0000942C0000}"/>
    <cellStyle name="Berechnung 3 3 4 5 3 3" xfId="34212" xr:uid="{00000000-0005-0000-0000-0000952C0000}"/>
    <cellStyle name="Berechnung 3 3 4 5 4" xfId="14675" xr:uid="{00000000-0005-0000-0000-0000962C0000}"/>
    <cellStyle name="Berechnung 3 3 4 5 5" xfId="26402" xr:uid="{00000000-0005-0000-0000-0000972C0000}"/>
    <cellStyle name="Berechnung 3 3 4 6" xfId="4256" xr:uid="{00000000-0005-0000-0000-0000982C0000}"/>
    <cellStyle name="Berechnung 3 3 4 6 2" xfId="15984" xr:uid="{00000000-0005-0000-0000-0000992C0000}"/>
    <cellStyle name="Berechnung 3 3 4 6 3" xfId="27711" xr:uid="{00000000-0005-0000-0000-00009A2C0000}"/>
    <cellStyle name="Berechnung 3 3 4 7" xfId="8161" xr:uid="{00000000-0005-0000-0000-00009B2C0000}"/>
    <cellStyle name="Berechnung 3 3 4 7 2" xfId="19889" xr:uid="{00000000-0005-0000-0000-00009C2C0000}"/>
    <cellStyle name="Berechnung 3 3 4 7 3" xfId="31616" xr:uid="{00000000-0005-0000-0000-00009D2C0000}"/>
    <cellStyle name="Berechnung 3 3 4 8" xfId="12079" xr:uid="{00000000-0005-0000-0000-00009E2C0000}"/>
    <cellStyle name="Berechnung 3 3 4 9" xfId="23806" xr:uid="{00000000-0005-0000-0000-00009F2C0000}"/>
    <cellStyle name="Berechnung 3 3 5" xfId="450" xr:uid="{00000000-0005-0000-0000-0000A02C0000}"/>
    <cellStyle name="Berechnung 3 3 5 2" xfId="879" xr:uid="{00000000-0005-0000-0000-0000A12C0000}"/>
    <cellStyle name="Berechnung 3 3 5 2 2" xfId="2177" xr:uid="{00000000-0005-0000-0000-0000A22C0000}"/>
    <cellStyle name="Berechnung 3 3 5 2 2 2" xfId="6082" xr:uid="{00000000-0005-0000-0000-0000A32C0000}"/>
    <cellStyle name="Berechnung 3 3 5 2 2 2 2" xfId="17810" xr:uid="{00000000-0005-0000-0000-0000A42C0000}"/>
    <cellStyle name="Berechnung 3 3 5 2 2 2 3" xfId="29537" xr:uid="{00000000-0005-0000-0000-0000A52C0000}"/>
    <cellStyle name="Berechnung 3 3 5 2 2 3" xfId="9987" xr:uid="{00000000-0005-0000-0000-0000A62C0000}"/>
    <cellStyle name="Berechnung 3 3 5 2 2 3 2" xfId="21715" xr:uid="{00000000-0005-0000-0000-0000A72C0000}"/>
    <cellStyle name="Berechnung 3 3 5 2 2 3 3" xfId="33442" xr:uid="{00000000-0005-0000-0000-0000A82C0000}"/>
    <cellStyle name="Berechnung 3 3 5 2 2 4" xfId="13905" xr:uid="{00000000-0005-0000-0000-0000A92C0000}"/>
    <cellStyle name="Berechnung 3 3 5 2 2 5" xfId="25632" xr:uid="{00000000-0005-0000-0000-0000AA2C0000}"/>
    <cellStyle name="Berechnung 3 3 5 2 3" xfId="3475" xr:uid="{00000000-0005-0000-0000-0000AB2C0000}"/>
    <cellStyle name="Berechnung 3 3 5 2 3 2" xfId="7380" xr:uid="{00000000-0005-0000-0000-0000AC2C0000}"/>
    <cellStyle name="Berechnung 3 3 5 2 3 2 2" xfId="19108" xr:uid="{00000000-0005-0000-0000-0000AD2C0000}"/>
    <cellStyle name="Berechnung 3 3 5 2 3 2 3" xfId="30835" xr:uid="{00000000-0005-0000-0000-0000AE2C0000}"/>
    <cellStyle name="Berechnung 3 3 5 2 3 3" xfId="11285" xr:uid="{00000000-0005-0000-0000-0000AF2C0000}"/>
    <cellStyle name="Berechnung 3 3 5 2 3 3 2" xfId="23013" xr:uid="{00000000-0005-0000-0000-0000B02C0000}"/>
    <cellStyle name="Berechnung 3 3 5 2 3 3 3" xfId="34740" xr:uid="{00000000-0005-0000-0000-0000B12C0000}"/>
    <cellStyle name="Berechnung 3 3 5 2 3 4" xfId="15203" xr:uid="{00000000-0005-0000-0000-0000B22C0000}"/>
    <cellStyle name="Berechnung 3 3 5 2 3 5" xfId="26930" xr:uid="{00000000-0005-0000-0000-0000B32C0000}"/>
    <cellStyle name="Berechnung 3 3 5 2 4" xfId="4784" xr:uid="{00000000-0005-0000-0000-0000B42C0000}"/>
    <cellStyle name="Berechnung 3 3 5 2 4 2" xfId="16512" xr:uid="{00000000-0005-0000-0000-0000B52C0000}"/>
    <cellStyle name="Berechnung 3 3 5 2 4 3" xfId="28239" xr:uid="{00000000-0005-0000-0000-0000B62C0000}"/>
    <cellStyle name="Berechnung 3 3 5 2 5" xfId="8689" xr:uid="{00000000-0005-0000-0000-0000B72C0000}"/>
    <cellStyle name="Berechnung 3 3 5 2 5 2" xfId="20417" xr:uid="{00000000-0005-0000-0000-0000B82C0000}"/>
    <cellStyle name="Berechnung 3 3 5 2 5 3" xfId="32144" xr:uid="{00000000-0005-0000-0000-0000B92C0000}"/>
    <cellStyle name="Berechnung 3 3 5 2 6" xfId="12607" xr:uid="{00000000-0005-0000-0000-0000BA2C0000}"/>
    <cellStyle name="Berechnung 3 3 5 2 7" xfId="24334" xr:uid="{00000000-0005-0000-0000-0000BB2C0000}"/>
    <cellStyle name="Berechnung 3 3 5 3" xfId="1308" xr:uid="{00000000-0005-0000-0000-0000BC2C0000}"/>
    <cellStyle name="Berechnung 3 3 5 3 2" xfId="2606" xr:uid="{00000000-0005-0000-0000-0000BD2C0000}"/>
    <cellStyle name="Berechnung 3 3 5 3 2 2" xfId="6511" xr:uid="{00000000-0005-0000-0000-0000BE2C0000}"/>
    <cellStyle name="Berechnung 3 3 5 3 2 2 2" xfId="18239" xr:uid="{00000000-0005-0000-0000-0000BF2C0000}"/>
    <cellStyle name="Berechnung 3 3 5 3 2 2 3" xfId="29966" xr:uid="{00000000-0005-0000-0000-0000C02C0000}"/>
    <cellStyle name="Berechnung 3 3 5 3 2 3" xfId="10416" xr:uid="{00000000-0005-0000-0000-0000C12C0000}"/>
    <cellStyle name="Berechnung 3 3 5 3 2 3 2" xfId="22144" xr:uid="{00000000-0005-0000-0000-0000C22C0000}"/>
    <cellStyle name="Berechnung 3 3 5 3 2 3 3" xfId="33871" xr:uid="{00000000-0005-0000-0000-0000C32C0000}"/>
    <cellStyle name="Berechnung 3 3 5 3 2 4" xfId="14334" xr:uid="{00000000-0005-0000-0000-0000C42C0000}"/>
    <cellStyle name="Berechnung 3 3 5 3 2 5" xfId="26061" xr:uid="{00000000-0005-0000-0000-0000C52C0000}"/>
    <cellStyle name="Berechnung 3 3 5 3 3" xfId="3904" xr:uid="{00000000-0005-0000-0000-0000C62C0000}"/>
    <cellStyle name="Berechnung 3 3 5 3 3 2" xfId="7809" xr:uid="{00000000-0005-0000-0000-0000C72C0000}"/>
    <cellStyle name="Berechnung 3 3 5 3 3 2 2" xfId="19537" xr:uid="{00000000-0005-0000-0000-0000C82C0000}"/>
    <cellStyle name="Berechnung 3 3 5 3 3 2 3" xfId="31264" xr:uid="{00000000-0005-0000-0000-0000C92C0000}"/>
    <cellStyle name="Berechnung 3 3 5 3 3 3" xfId="11714" xr:uid="{00000000-0005-0000-0000-0000CA2C0000}"/>
    <cellStyle name="Berechnung 3 3 5 3 3 3 2" xfId="23442" xr:uid="{00000000-0005-0000-0000-0000CB2C0000}"/>
    <cellStyle name="Berechnung 3 3 5 3 3 3 3" xfId="35169" xr:uid="{00000000-0005-0000-0000-0000CC2C0000}"/>
    <cellStyle name="Berechnung 3 3 5 3 3 4" xfId="15632" xr:uid="{00000000-0005-0000-0000-0000CD2C0000}"/>
    <cellStyle name="Berechnung 3 3 5 3 3 5" xfId="27359" xr:uid="{00000000-0005-0000-0000-0000CE2C0000}"/>
    <cellStyle name="Berechnung 3 3 5 3 4" xfId="5213" xr:uid="{00000000-0005-0000-0000-0000CF2C0000}"/>
    <cellStyle name="Berechnung 3 3 5 3 4 2" xfId="16941" xr:uid="{00000000-0005-0000-0000-0000D02C0000}"/>
    <cellStyle name="Berechnung 3 3 5 3 4 3" xfId="28668" xr:uid="{00000000-0005-0000-0000-0000D12C0000}"/>
    <cellStyle name="Berechnung 3 3 5 3 5" xfId="9118" xr:uid="{00000000-0005-0000-0000-0000D22C0000}"/>
    <cellStyle name="Berechnung 3 3 5 3 5 2" xfId="20846" xr:uid="{00000000-0005-0000-0000-0000D32C0000}"/>
    <cellStyle name="Berechnung 3 3 5 3 5 3" xfId="32573" xr:uid="{00000000-0005-0000-0000-0000D42C0000}"/>
    <cellStyle name="Berechnung 3 3 5 3 6" xfId="13036" xr:uid="{00000000-0005-0000-0000-0000D52C0000}"/>
    <cellStyle name="Berechnung 3 3 5 3 7" xfId="24763" xr:uid="{00000000-0005-0000-0000-0000D62C0000}"/>
    <cellStyle name="Berechnung 3 3 5 4" xfId="1748" xr:uid="{00000000-0005-0000-0000-0000D72C0000}"/>
    <cellStyle name="Berechnung 3 3 5 4 2" xfId="5653" xr:uid="{00000000-0005-0000-0000-0000D82C0000}"/>
    <cellStyle name="Berechnung 3 3 5 4 2 2" xfId="17381" xr:uid="{00000000-0005-0000-0000-0000D92C0000}"/>
    <cellStyle name="Berechnung 3 3 5 4 2 3" xfId="29108" xr:uid="{00000000-0005-0000-0000-0000DA2C0000}"/>
    <cellStyle name="Berechnung 3 3 5 4 3" xfId="9558" xr:uid="{00000000-0005-0000-0000-0000DB2C0000}"/>
    <cellStyle name="Berechnung 3 3 5 4 3 2" xfId="21286" xr:uid="{00000000-0005-0000-0000-0000DC2C0000}"/>
    <cellStyle name="Berechnung 3 3 5 4 3 3" xfId="33013" xr:uid="{00000000-0005-0000-0000-0000DD2C0000}"/>
    <cellStyle name="Berechnung 3 3 5 4 4" xfId="13476" xr:uid="{00000000-0005-0000-0000-0000DE2C0000}"/>
    <cellStyle name="Berechnung 3 3 5 4 5" xfId="25203" xr:uid="{00000000-0005-0000-0000-0000DF2C0000}"/>
    <cellStyle name="Berechnung 3 3 5 5" xfId="3046" xr:uid="{00000000-0005-0000-0000-0000E02C0000}"/>
    <cellStyle name="Berechnung 3 3 5 5 2" xfId="6951" xr:uid="{00000000-0005-0000-0000-0000E12C0000}"/>
    <cellStyle name="Berechnung 3 3 5 5 2 2" xfId="18679" xr:uid="{00000000-0005-0000-0000-0000E22C0000}"/>
    <cellStyle name="Berechnung 3 3 5 5 2 3" xfId="30406" xr:uid="{00000000-0005-0000-0000-0000E32C0000}"/>
    <cellStyle name="Berechnung 3 3 5 5 3" xfId="10856" xr:uid="{00000000-0005-0000-0000-0000E42C0000}"/>
    <cellStyle name="Berechnung 3 3 5 5 3 2" xfId="22584" xr:uid="{00000000-0005-0000-0000-0000E52C0000}"/>
    <cellStyle name="Berechnung 3 3 5 5 3 3" xfId="34311" xr:uid="{00000000-0005-0000-0000-0000E62C0000}"/>
    <cellStyle name="Berechnung 3 3 5 5 4" xfId="14774" xr:uid="{00000000-0005-0000-0000-0000E72C0000}"/>
    <cellStyle name="Berechnung 3 3 5 5 5" xfId="26501" xr:uid="{00000000-0005-0000-0000-0000E82C0000}"/>
    <cellStyle name="Berechnung 3 3 5 6" xfId="4355" xr:uid="{00000000-0005-0000-0000-0000E92C0000}"/>
    <cellStyle name="Berechnung 3 3 5 6 2" xfId="16083" xr:uid="{00000000-0005-0000-0000-0000EA2C0000}"/>
    <cellStyle name="Berechnung 3 3 5 6 3" xfId="27810" xr:uid="{00000000-0005-0000-0000-0000EB2C0000}"/>
    <cellStyle name="Berechnung 3 3 5 7" xfId="8260" xr:uid="{00000000-0005-0000-0000-0000EC2C0000}"/>
    <cellStyle name="Berechnung 3 3 5 7 2" xfId="19988" xr:uid="{00000000-0005-0000-0000-0000ED2C0000}"/>
    <cellStyle name="Berechnung 3 3 5 7 3" xfId="31715" xr:uid="{00000000-0005-0000-0000-0000EE2C0000}"/>
    <cellStyle name="Berechnung 3 3 5 8" xfId="12178" xr:uid="{00000000-0005-0000-0000-0000EF2C0000}"/>
    <cellStyle name="Berechnung 3 3 5 9" xfId="23905" xr:uid="{00000000-0005-0000-0000-0000F02C0000}"/>
    <cellStyle name="Berechnung 3 3 6" xfId="549" xr:uid="{00000000-0005-0000-0000-0000F12C0000}"/>
    <cellStyle name="Berechnung 3 3 6 2" xfId="978" xr:uid="{00000000-0005-0000-0000-0000F22C0000}"/>
    <cellStyle name="Berechnung 3 3 6 2 2" xfId="2276" xr:uid="{00000000-0005-0000-0000-0000F32C0000}"/>
    <cellStyle name="Berechnung 3 3 6 2 2 2" xfId="6181" xr:uid="{00000000-0005-0000-0000-0000F42C0000}"/>
    <cellStyle name="Berechnung 3 3 6 2 2 2 2" xfId="17909" xr:uid="{00000000-0005-0000-0000-0000F52C0000}"/>
    <cellStyle name="Berechnung 3 3 6 2 2 2 3" xfId="29636" xr:uid="{00000000-0005-0000-0000-0000F62C0000}"/>
    <cellStyle name="Berechnung 3 3 6 2 2 3" xfId="10086" xr:uid="{00000000-0005-0000-0000-0000F72C0000}"/>
    <cellStyle name="Berechnung 3 3 6 2 2 3 2" xfId="21814" xr:uid="{00000000-0005-0000-0000-0000F82C0000}"/>
    <cellStyle name="Berechnung 3 3 6 2 2 3 3" xfId="33541" xr:uid="{00000000-0005-0000-0000-0000F92C0000}"/>
    <cellStyle name="Berechnung 3 3 6 2 2 4" xfId="14004" xr:uid="{00000000-0005-0000-0000-0000FA2C0000}"/>
    <cellStyle name="Berechnung 3 3 6 2 2 5" xfId="25731" xr:uid="{00000000-0005-0000-0000-0000FB2C0000}"/>
    <cellStyle name="Berechnung 3 3 6 2 3" xfId="3574" xr:uid="{00000000-0005-0000-0000-0000FC2C0000}"/>
    <cellStyle name="Berechnung 3 3 6 2 3 2" xfId="7479" xr:uid="{00000000-0005-0000-0000-0000FD2C0000}"/>
    <cellStyle name="Berechnung 3 3 6 2 3 2 2" xfId="19207" xr:uid="{00000000-0005-0000-0000-0000FE2C0000}"/>
    <cellStyle name="Berechnung 3 3 6 2 3 2 3" xfId="30934" xr:uid="{00000000-0005-0000-0000-0000FF2C0000}"/>
    <cellStyle name="Berechnung 3 3 6 2 3 3" xfId="11384" xr:uid="{00000000-0005-0000-0000-0000002D0000}"/>
    <cellStyle name="Berechnung 3 3 6 2 3 3 2" xfId="23112" xr:uid="{00000000-0005-0000-0000-0000012D0000}"/>
    <cellStyle name="Berechnung 3 3 6 2 3 3 3" xfId="34839" xr:uid="{00000000-0005-0000-0000-0000022D0000}"/>
    <cellStyle name="Berechnung 3 3 6 2 3 4" xfId="15302" xr:uid="{00000000-0005-0000-0000-0000032D0000}"/>
    <cellStyle name="Berechnung 3 3 6 2 3 5" xfId="27029" xr:uid="{00000000-0005-0000-0000-0000042D0000}"/>
    <cellStyle name="Berechnung 3 3 6 2 4" xfId="4883" xr:uid="{00000000-0005-0000-0000-0000052D0000}"/>
    <cellStyle name="Berechnung 3 3 6 2 4 2" xfId="16611" xr:uid="{00000000-0005-0000-0000-0000062D0000}"/>
    <cellStyle name="Berechnung 3 3 6 2 4 3" xfId="28338" xr:uid="{00000000-0005-0000-0000-0000072D0000}"/>
    <cellStyle name="Berechnung 3 3 6 2 5" xfId="8788" xr:uid="{00000000-0005-0000-0000-0000082D0000}"/>
    <cellStyle name="Berechnung 3 3 6 2 5 2" xfId="20516" xr:uid="{00000000-0005-0000-0000-0000092D0000}"/>
    <cellStyle name="Berechnung 3 3 6 2 5 3" xfId="32243" xr:uid="{00000000-0005-0000-0000-00000A2D0000}"/>
    <cellStyle name="Berechnung 3 3 6 2 6" xfId="12706" xr:uid="{00000000-0005-0000-0000-00000B2D0000}"/>
    <cellStyle name="Berechnung 3 3 6 2 7" xfId="24433" xr:uid="{00000000-0005-0000-0000-00000C2D0000}"/>
    <cellStyle name="Berechnung 3 3 6 3" xfId="1407" xr:uid="{00000000-0005-0000-0000-00000D2D0000}"/>
    <cellStyle name="Berechnung 3 3 6 3 2" xfId="2705" xr:uid="{00000000-0005-0000-0000-00000E2D0000}"/>
    <cellStyle name="Berechnung 3 3 6 3 2 2" xfId="6610" xr:uid="{00000000-0005-0000-0000-00000F2D0000}"/>
    <cellStyle name="Berechnung 3 3 6 3 2 2 2" xfId="18338" xr:uid="{00000000-0005-0000-0000-0000102D0000}"/>
    <cellStyle name="Berechnung 3 3 6 3 2 2 3" xfId="30065" xr:uid="{00000000-0005-0000-0000-0000112D0000}"/>
    <cellStyle name="Berechnung 3 3 6 3 2 3" xfId="10515" xr:uid="{00000000-0005-0000-0000-0000122D0000}"/>
    <cellStyle name="Berechnung 3 3 6 3 2 3 2" xfId="22243" xr:uid="{00000000-0005-0000-0000-0000132D0000}"/>
    <cellStyle name="Berechnung 3 3 6 3 2 3 3" xfId="33970" xr:uid="{00000000-0005-0000-0000-0000142D0000}"/>
    <cellStyle name="Berechnung 3 3 6 3 2 4" xfId="14433" xr:uid="{00000000-0005-0000-0000-0000152D0000}"/>
    <cellStyle name="Berechnung 3 3 6 3 2 5" xfId="26160" xr:uid="{00000000-0005-0000-0000-0000162D0000}"/>
    <cellStyle name="Berechnung 3 3 6 3 3" xfId="4003" xr:uid="{00000000-0005-0000-0000-0000172D0000}"/>
    <cellStyle name="Berechnung 3 3 6 3 3 2" xfId="7908" xr:uid="{00000000-0005-0000-0000-0000182D0000}"/>
    <cellStyle name="Berechnung 3 3 6 3 3 2 2" xfId="19636" xr:uid="{00000000-0005-0000-0000-0000192D0000}"/>
    <cellStyle name="Berechnung 3 3 6 3 3 2 3" xfId="31363" xr:uid="{00000000-0005-0000-0000-00001A2D0000}"/>
    <cellStyle name="Berechnung 3 3 6 3 3 3" xfId="11813" xr:uid="{00000000-0005-0000-0000-00001B2D0000}"/>
    <cellStyle name="Berechnung 3 3 6 3 3 3 2" xfId="23541" xr:uid="{00000000-0005-0000-0000-00001C2D0000}"/>
    <cellStyle name="Berechnung 3 3 6 3 3 3 3" xfId="35268" xr:uid="{00000000-0005-0000-0000-00001D2D0000}"/>
    <cellStyle name="Berechnung 3 3 6 3 3 4" xfId="15731" xr:uid="{00000000-0005-0000-0000-00001E2D0000}"/>
    <cellStyle name="Berechnung 3 3 6 3 3 5" xfId="27458" xr:uid="{00000000-0005-0000-0000-00001F2D0000}"/>
    <cellStyle name="Berechnung 3 3 6 3 4" xfId="5312" xr:uid="{00000000-0005-0000-0000-0000202D0000}"/>
    <cellStyle name="Berechnung 3 3 6 3 4 2" xfId="17040" xr:uid="{00000000-0005-0000-0000-0000212D0000}"/>
    <cellStyle name="Berechnung 3 3 6 3 4 3" xfId="28767" xr:uid="{00000000-0005-0000-0000-0000222D0000}"/>
    <cellStyle name="Berechnung 3 3 6 3 5" xfId="9217" xr:uid="{00000000-0005-0000-0000-0000232D0000}"/>
    <cellStyle name="Berechnung 3 3 6 3 5 2" xfId="20945" xr:uid="{00000000-0005-0000-0000-0000242D0000}"/>
    <cellStyle name="Berechnung 3 3 6 3 5 3" xfId="32672" xr:uid="{00000000-0005-0000-0000-0000252D0000}"/>
    <cellStyle name="Berechnung 3 3 6 3 6" xfId="13135" xr:uid="{00000000-0005-0000-0000-0000262D0000}"/>
    <cellStyle name="Berechnung 3 3 6 3 7" xfId="24862" xr:uid="{00000000-0005-0000-0000-0000272D0000}"/>
    <cellStyle name="Berechnung 3 3 6 4" xfId="1847" xr:uid="{00000000-0005-0000-0000-0000282D0000}"/>
    <cellStyle name="Berechnung 3 3 6 4 2" xfId="5752" xr:uid="{00000000-0005-0000-0000-0000292D0000}"/>
    <cellStyle name="Berechnung 3 3 6 4 2 2" xfId="17480" xr:uid="{00000000-0005-0000-0000-00002A2D0000}"/>
    <cellStyle name="Berechnung 3 3 6 4 2 3" xfId="29207" xr:uid="{00000000-0005-0000-0000-00002B2D0000}"/>
    <cellStyle name="Berechnung 3 3 6 4 3" xfId="9657" xr:uid="{00000000-0005-0000-0000-00002C2D0000}"/>
    <cellStyle name="Berechnung 3 3 6 4 3 2" xfId="21385" xr:uid="{00000000-0005-0000-0000-00002D2D0000}"/>
    <cellStyle name="Berechnung 3 3 6 4 3 3" xfId="33112" xr:uid="{00000000-0005-0000-0000-00002E2D0000}"/>
    <cellStyle name="Berechnung 3 3 6 4 4" xfId="13575" xr:uid="{00000000-0005-0000-0000-00002F2D0000}"/>
    <cellStyle name="Berechnung 3 3 6 4 5" xfId="25302" xr:uid="{00000000-0005-0000-0000-0000302D0000}"/>
    <cellStyle name="Berechnung 3 3 6 5" xfId="3145" xr:uid="{00000000-0005-0000-0000-0000312D0000}"/>
    <cellStyle name="Berechnung 3 3 6 5 2" xfId="7050" xr:uid="{00000000-0005-0000-0000-0000322D0000}"/>
    <cellStyle name="Berechnung 3 3 6 5 2 2" xfId="18778" xr:uid="{00000000-0005-0000-0000-0000332D0000}"/>
    <cellStyle name="Berechnung 3 3 6 5 2 3" xfId="30505" xr:uid="{00000000-0005-0000-0000-0000342D0000}"/>
    <cellStyle name="Berechnung 3 3 6 5 3" xfId="10955" xr:uid="{00000000-0005-0000-0000-0000352D0000}"/>
    <cellStyle name="Berechnung 3 3 6 5 3 2" xfId="22683" xr:uid="{00000000-0005-0000-0000-0000362D0000}"/>
    <cellStyle name="Berechnung 3 3 6 5 3 3" xfId="34410" xr:uid="{00000000-0005-0000-0000-0000372D0000}"/>
    <cellStyle name="Berechnung 3 3 6 5 4" xfId="14873" xr:uid="{00000000-0005-0000-0000-0000382D0000}"/>
    <cellStyle name="Berechnung 3 3 6 5 5" xfId="26600" xr:uid="{00000000-0005-0000-0000-0000392D0000}"/>
    <cellStyle name="Berechnung 3 3 6 6" xfId="4454" xr:uid="{00000000-0005-0000-0000-00003A2D0000}"/>
    <cellStyle name="Berechnung 3 3 6 6 2" xfId="16182" xr:uid="{00000000-0005-0000-0000-00003B2D0000}"/>
    <cellStyle name="Berechnung 3 3 6 6 3" xfId="27909" xr:uid="{00000000-0005-0000-0000-00003C2D0000}"/>
    <cellStyle name="Berechnung 3 3 6 7" xfId="8359" xr:uid="{00000000-0005-0000-0000-00003D2D0000}"/>
    <cellStyle name="Berechnung 3 3 6 7 2" xfId="20087" xr:uid="{00000000-0005-0000-0000-00003E2D0000}"/>
    <cellStyle name="Berechnung 3 3 6 7 3" xfId="31814" xr:uid="{00000000-0005-0000-0000-00003F2D0000}"/>
    <cellStyle name="Berechnung 3 3 6 8" xfId="12277" xr:uid="{00000000-0005-0000-0000-0000402D0000}"/>
    <cellStyle name="Berechnung 3 3 6 9" xfId="24004" xr:uid="{00000000-0005-0000-0000-0000412D0000}"/>
    <cellStyle name="Berechnung 3 3 7" xfId="651" xr:uid="{00000000-0005-0000-0000-0000422D0000}"/>
    <cellStyle name="Berechnung 3 3 7 2" xfId="1949" xr:uid="{00000000-0005-0000-0000-0000432D0000}"/>
    <cellStyle name="Berechnung 3 3 7 2 2" xfId="5854" xr:uid="{00000000-0005-0000-0000-0000442D0000}"/>
    <cellStyle name="Berechnung 3 3 7 2 2 2" xfId="17582" xr:uid="{00000000-0005-0000-0000-0000452D0000}"/>
    <cellStyle name="Berechnung 3 3 7 2 2 3" xfId="29309" xr:uid="{00000000-0005-0000-0000-0000462D0000}"/>
    <cellStyle name="Berechnung 3 3 7 2 3" xfId="9759" xr:uid="{00000000-0005-0000-0000-0000472D0000}"/>
    <cellStyle name="Berechnung 3 3 7 2 3 2" xfId="21487" xr:uid="{00000000-0005-0000-0000-0000482D0000}"/>
    <cellStyle name="Berechnung 3 3 7 2 3 3" xfId="33214" xr:uid="{00000000-0005-0000-0000-0000492D0000}"/>
    <cellStyle name="Berechnung 3 3 7 2 4" xfId="13677" xr:uid="{00000000-0005-0000-0000-00004A2D0000}"/>
    <cellStyle name="Berechnung 3 3 7 2 5" xfId="25404" xr:uid="{00000000-0005-0000-0000-00004B2D0000}"/>
    <cellStyle name="Berechnung 3 3 7 3" xfId="3247" xr:uid="{00000000-0005-0000-0000-00004C2D0000}"/>
    <cellStyle name="Berechnung 3 3 7 3 2" xfId="7152" xr:uid="{00000000-0005-0000-0000-00004D2D0000}"/>
    <cellStyle name="Berechnung 3 3 7 3 2 2" xfId="18880" xr:uid="{00000000-0005-0000-0000-00004E2D0000}"/>
    <cellStyle name="Berechnung 3 3 7 3 2 3" xfId="30607" xr:uid="{00000000-0005-0000-0000-00004F2D0000}"/>
    <cellStyle name="Berechnung 3 3 7 3 3" xfId="11057" xr:uid="{00000000-0005-0000-0000-0000502D0000}"/>
    <cellStyle name="Berechnung 3 3 7 3 3 2" xfId="22785" xr:uid="{00000000-0005-0000-0000-0000512D0000}"/>
    <cellStyle name="Berechnung 3 3 7 3 3 3" xfId="34512" xr:uid="{00000000-0005-0000-0000-0000522D0000}"/>
    <cellStyle name="Berechnung 3 3 7 3 4" xfId="14975" xr:uid="{00000000-0005-0000-0000-0000532D0000}"/>
    <cellStyle name="Berechnung 3 3 7 3 5" xfId="26702" xr:uid="{00000000-0005-0000-0000-0000542D0000}"/>
    <cellStyle name="Berechnung 3 3 7 4" xfId="4556" xr:uid="{00000000-0005-0000-0000-0000552D0000}"/>
    <cellStyle name="Berechnung 3 3 7 4 2" xfId="16284" xr:uid="{00000000-0005-0000-0000-0000562D0000}"/>
    <cellStyle name="Berechnung 3 3 7 4 3" xfId="28011" xr:uid="{00000000-0005-0000-0000-0000572D0000}"/>
    <cellStyle name="Berechnung 3 3 7 5" xfId="8461" xr:uid="{00000000-0005-0000-0000-0000582D0000}"/>
    <cellStyle name="Berechnung 3 3 7 5 2" xfId="20189" xr:uid="{00000000-0005-0000-0000-0000592D0000}"/>
    <cellStyle name="Berechnung 3 3 7 5 3" xfId="31916" xr:uid="{00000000-0005-0000-0000-00005A2D0000}"/>
    <cellStyle name="Berechnung 3 3 7 6" xfId="12379" xr:uid="{00000000-0005-0000-0000-00005B2D0000}"/>
    <cellStyle name="Berechnung 3 3 7 7" xfId="24106" xr:uid="{00000000-0005-0000-0000-00005C2D0000}"/>
    <cellStyle name="Berechnung 3 3 8" xfId="1080" xr:uid="{00000000-0005-0000-0000-00005D2D0000}"/>
    <cellStyle name="Berechnung 3 3 8 2" xfId="2378" xr:uid="{00000000-0005-0000-0000-00005E2D0000}"/>
    <cellStyle name="Berechnung 3 3 8 2 2" xfId="6283" xr:uid="{00000000-0005-0000-0000-00005F2D0000}"/>
    <cellStyle name="Berechnung 3 3 8 2 2 2" xfId="18011" xr:uid="{00000000-0005-0000-0000-0000602D0000}"/>
    <cellStyle name="Berechnung 3 3 8 2 2 3" xfId="29738" xr:uid="{00000000-0005-0000-0000-0000612D0000}"/>
    <cellStyle name="Berechnung 3 3 8 2 3" xfId="10188" xr:uid="{00000000-0005-0000-0000-0000622D0000}"/>
    <cellStyle name="Berechnung 3 3 8 2 3 2" xfId="21916" xr:uid="{00000000-0005-0000-0000-0000632D0000}"/>
    <cellStyle name="Berechnung 3 3 8 2 3 3" xfId="33643" xr:uid="{00000000-0005-0000-0000-0000642D0000}"/>
    <cellStyle name="Berechnung 3 3 8 2 4" xfId="14106" xr:uid="{00000000-0005-0000-0000-0000652D0000}"/>
    <cellStyle name="Berechnung 3 3 8 2 5" xfId="25833" xr:uid="{00000000-0005-0000-0000-0000662D0000}"/>
    <cellStyle name="Berechnung 3 3 8 3" xfId="3676" xr:uid="{00000000-0005-0000-0000-0000672D0000}"/>
    <cellStyle name="Berechnung 3 3 8 3 2" xfId="7581" xr:uid="{00000000-0005-0000-0000-0000682D0000}"/>
    <cellStyle name="Berechnung 3 3 8 3 2 2" xfId="19309" xr:uid="{00000000-0005-0000-0000-0000692D0000}"/>
    <cellStyle name="Berechnung 3 3 8 3 2 3" xfId="31036" xr:uid="{00000000-0005-0000-0000-00006A2D0000}"/>
    <cellStyle name="Berechnung 3 3 8 3 3" xfId="11486" xr:uid="{00000000-0005-0000-0000-00006B2D0000}"/>
    <cellStyle name="Berechnung 3 3 8 3 3 2" xfId="23214" xr:uid="{00000000-0005-0000-0000-00006C2D0000}"/>
    <cellStyle name="Berechnung 3 3 8 3 3 3" xfId="34941" xr:uid="{00000000-0005-0000-0000-00006D2D0000}"/>
    <cellStyle name="Berechnung 3 3 8 3 4" xfId="15404" xr:uid="{00000000-0005-0000-0000-00006E2D0000}"/>
    <cellStyle name="Berechnung 3 3 8 3 5" xfId="27131" xr:uid="{00000000-0005-0000-0000-00006F2D0000}"/>
    <cellStyle name="Berechnung 3 3 8 4" xfId="4985" xr:uid="{00000000-0005-0000-0000-0000702D0000}"/>
    <cellStyle name="Berechnung 3 3 8 4 2" xfId="16713" xr:uid="{00000000-0005-0000-0000-0000712D0000}"/>
    <cellStyle name="Berechnung 3 3 8 4 3" xfId="28440" xr:uid="{00000000-0005-0000-0000-0000722D0000}"/>
    <cellStyle name="Berechnung 3 3 8 5" xfId="8890" xr:uid="{00000000-0005-0000-0000-0000732D0000}"/>
    <cellStyle name="Berechnung 3 3 8 5 2" xfId="20618" xr:uid="{00000000-0005-0000-0000-0000742D0000}"/>
    <cellStyle name="Berechnung 3 3 8 5 3" xfId="32345" xr:uid="{00000000-0005-0000-0000-0000752D0000}"/>
    <cellStyle name="Berechnung 3 3 8 6" xfId="12808" xr:uid="{00000000-0005-0000-0000-0000762D0000}"/>
    <cellStyle name="Berechnung 3 3 8 7" xfId="24535" xr:uid="{00000000-0005-0000-0000-0000772D0000}"/>
    <cellStyle name="Berechnung 3 3 9" xfId="1520" xr:uid="{00000000-0005-0000-0000-0000782D0000}"/>
    <cellStyle name="Berechnung 3 3 9 2" xfId="5425" xr:uid="{00000000-0005-0000-0000-0000792D0000}"/>
    <cellStyle name="Berechnung 3 3 9 2 2" xfId="17153" xr:uid="{00000000-0005-0000-0000-00007A2D0000}"/>
    <cellStyle name="Berechnung 3 3 9 2 3" xfId="28880" xr:uid="{00000000-0005-0000-0000-00007B2D0000}"/>
    <cellStyle name="Berechnung 3 3 9 3" xfId="9330" xr:uid="{00000000-0005-0000-0000-00007C2D0000}"/>
    <cellStyle name="Berechnung 3 3 9 3 2" xfId="21058" xr:uid="{00000000-0005-0000-0000-00007D2D0000}"/>
    <cellStyle name="Berechnung 3 3 9 3 3" xfId="32785" xr:uid="{00000000-0005-0000-0000-00007E2D0000}"/>
    <cellStyle name="Berechnung 3 3 9 4" xfId="13248" xr:uid="{00000000-0005-0000-0000-00007F2D0000}"/>
    <cellStyle name="Berechnung 3 3 9 5" xfId="24975" xr:uid="{00000000-0005-0000-0000-0000802D0000}"/>
    <cellStyle name="Berechnung 3 4" xfId="201" xr:uid="{00000000-0005-0000-0000-0000812D0000}"/>
    <cellStyle name="Berechnung 3 4 10" xfId="8011" xr:uid="{00000000-0005-0000-0000-0000822D0000}"/>
    <cellStyle name="Berechnung 3 4 10 2" xfId="19739" xr:uid="{00000000-0005-0000-0000-0000832D0000}"/>
    <cellStyle name="Berechnung 3 4 10 3" xfId="31466" xr:uid="{00000000-0005-0000-0000-0000842D0000}"/>
    <cellStyle name="Berechnung 3 4 11" xfId="11929" xr:uid="{00000000-0005-0000-0000-0000852D0000}"/>
    <cellStyle name="Berechnung 3 4 12" xfId="23656" xr:uid="{00000000-0005-0000-0000-0000862D0000}"/>
    <cellStyle name="Berechnung 3 4 2" xfId="335" xr:uid="{00000000-0005-0000-0000-0000872D0000}"/>
    <cellStyle name="Berechnung 3 4 2 2" xfId="764" xr:uid="{00000000-0005-0000-0000-0000882D0000}"/>
    <cellStyle name="Berechnung 3 4 2 2 2" xfId="2062" xr:uid="{00000000-0005-0000-0000-0000892D0000}"/>
    <cellStyle name="Berechnung 3 4 2 2 2 2" xfId="5967" xr:uid="{00000000-0005-0000-0000-00008A2D0000}"/>
    <cellStyle name="Berechnung 3 4 2 2 2 2 2" xfId="17695" xr:uid="{00000000-0005-0000-0000-00008B2D0000}"/>
    <cellStyle name="Berechnung 3 4 2 2 2 2 3" xfId="29422" xr:uid="{00000000-0005-0000-0000-00008C2D0000}"/>
    <cellStyle name="Berechnung 3 4 2 2 2 3" xfId="9872" xr:uid="{00000000-0005-0000-0000-00008D2D0000}"/>
    <cellStyle name="Berechnung 3 4 2 2 2 3 2" xfId="21600" xr:uid="{00000000-0005-0000-0000-00008E2D0000}"/>
    <cellStyle name="Berechnung 3 4 2 2 2 3 3" xfId="33327" xr:uid="{00000000-0005-0000-0000-00008F2D0000}"/>
    <cellStyle name="Berechnung 3 4 2 2 2 4" xfId="13790" xr:uid="{00000000-0005-0000-0000-0000902D0000}"/>
    <cellStyle name="Berechnung 3 4 2 2 2 5" xfId="25517" xr:uid="{00000000-0005-0000-0000-0000912D0000}"/>
    <cellStyle name="Berechnung 3 4 2 2 3" xfId="3360" xr:uid="{00000000-0005-0000-0000-0000922D0000}"/>
    <cellStyle name="Berechnung 3 4 2 2 3 2" xfId="7265" xr:uid="{00000000-0005-0000-0000-0000932D0000}"/>
    <cellStyle name="Berechnung 3 4 2 2 3 2 2" xfId="18993" xr:uid="{00000000-0005-0000-0000-0000942D0000}"/>
    <cellStyle name="Berechnung 3 4 2 2 3 2 3" xfId="30720" xr:uid="{00000000-0005-0000-0000-0000952D0000}"/>
    <cellStyle name="Berechnung 3 4 2 2 3 3" xfId="11170" xr:uid="{00000000-0005-0000-0000-0000962D0000}"/>
    <cellStyle name="Berechnung 3 4 2 2 3 3 2" xfId="22898" xr:uid="{00000000-0005-0000-0000-0000972D0000}"/>
    <cellStyle name="Berechnung 3 4 2 2 3 3 3" xfId="34625" xr:uid="{00000000-0005-0000-0000-0000982D0000}"/>
    <cellStyle name="Berechnung 3 4 2 2 3 4" xfId="15088" xr:uid="{00000000-0005-0000-0000-0000992D0000}"/>
    <cellStyle name="Berechnung 3 4 2 2 3 5" xfId="26815" xr:uid="{00000000-0005-0000-0000-00009A2D0000}"/>
    <cellStyle name="Berechnung 3 4 2 2 4" xfId="4669" xr:uid="{00000000-0005-0000-0000-00009B2D0000}"/>
    <cellStyle name="Berechnung 3 4 2 2 4 2" xfId="16397" xr:uid="{00000000-0005-0000-0000-00009C2D0000}"/>
    <cellStyle name="Berechnung 3 4 2 2 4 3" xfId="28124" xr:uid="{00000000-0005-0000-0000-00009D2D0000}"/>
    <cellStyle name="Berechnung 3 4 2 2 5" xfId="8574" xr:uid="{00000000-0005-0000-0000-00009E2D0000}"/>
    <cellStyle name="Berechnung 3 4 2 2 5 2" xfId="20302" xr:uid="{00000000-0005-0000-0000-00009F2D0000}"/>
    <cellStyle name="Berechnung 3 4 2 2 5 3" xfId="32029" xr:uid="{00000000-0005-0000-0000-0000A02D0000}"/>
    <cellStyle name="Berechnung 3 4 2 2 6" xfId="12492" xr:uid="{00000000-0005-0000-0000-0000A12D0000}"/>
    <cellStyle name="Berechnung 3 4 2 2 7" xfId="24219" xr:uid="{00000000-0005-0000-0000-0000A22D0000}"/>
    <cellStyle name="Berechnung 3 4 2 3" xfId="1193" xr:uid="{00000000-0005-0000-0000-0000A32D0000}"/>
    <cellStyle name="Berechnung 3 4 2 3 2" xfId="2491" xr:uid="{00000000-0005-0000-0000-0000A42D0000}"/>
    <cellStyle name="Berechnung 3 4 2 3 2 2" xfId="6396" xr:uid="{00000000-0005-0000-0000-0000A52D0000}"/>
    <cellStyle name="Berechnung 3 4 2 3 2 2 2" xfId="18124" xr:uid="{00000000-0005-0000-0000-0000A62D0000}"/>
    <cellStyle name="Berechnung 3 4 2 3 2 2 3" xfId="29851" xr:uid="{00000000-0005-0000-0000-0000A72D0000}"/>
    <cellStyle name="Berechnung 3 4 2 3 2 3" xfId="10301" xr:uid="{00000000-0005-0000-0000-0000A82D0000}"/>
    <cellStyle name="Berechnung 3 4 2 3 2 3 2" xfId="22029" xr:uid="{00000000-0005-0000-0000-0000A92D0000}"/>
    <cellStyle name="Berechnung 3 4 2 3 2 3 3" xfId="33756" xr:uid="{00000000-0005-0000-0000-0000AA2D0000}"/>
    <cellStyle name="Berechnung 3 4 2 3 2 4" xfId="14219" xr:uid="{00000000-0005-0000-0000-0000AB2D0000}"/>
    <cellStyle name="Berechnung 3 4 2 3 2 5" xfId="25946" xr:uid="{00000000-0005-0000-0000-0000AC2D0000}"/>
    <cellStyle name="Berechnung 3 4 2 3 3" xfId="3789" xr:uid="{00000000-0005-0000-0000-0000AD2D0000}"/>
    <cellStyle name="Berechnung 3 4 2 3 3 2" xfId="7694" xr:uid="{00000000-0005-0000-0000-0000AE2D0000}"/>
    <cellStyle name="Berechnung 3 4 2 3 3 2 2" xfId="19422" xr:uid="{00000000-0005-0000-0000-0000AF2D0000}"/>
    <cellStyle name="Berechnung 3 4 2 3 3 2 3" xfId="31149" xr:uid="{00000000-0005-0000-0000-0000B02D0000}"/>
    <cellStyle name="Berechnung 3 4 2 3 3 3" xfId="11599" xr:uid="{00000000-0005-0000-0000-0000B12D0000}"/>
    <cellStyle name="Berechnung 3 4 2 3 3 3 2" xfId="23327" xr:uid="{00000000-0005-0000-0000-0000B22D0000}"/>
    <cellStyle name="Berechnung 3 4 2 3 3 3 3" xfId="35054" xr:uid="{00000000-0005-0000-0000-0000B32D0000}"/>
    <cellStyle name="Berechnung 3 4 2 3 3 4" xfId="15517" xr:uid="{00000000-0005-0000-0000-0000B42D0000}"/>
    <cellStyle name="Berechnung 3 4 2 3 3 5" xfId="27244" xr:uid="{00000000-0005-0000-0000-0000B52D0000}"/>
    <cellStyle name="Berechnung 3 4 2 3 4" xfId="5098" xr:uid="{00000000-0005-0000-0000-0000B62D0000}"/>
    <cellStyle name="Berechnung 3 4 2 3 4 2" xfId="16826" xr:uid="{00000000-0005-0000-0000-0000B72D0000}"/>
    <cellStyle name="Berechnung 3 4 2 3 4 3" xfId="28553" xr:uid="{00000000-0005-0000-0000-0000B82D0000}"/>
    <cellStyle name="Berechnung 3 4 2 3 5" xfId="9003" xr:uid="{00000000-0005-0000-0000-0000B92D0000}"/>
    <cellStyle name="Berechnung 3 4 2 3 5 2" xfId="20731" xr:uid="{00000000-0005-0000-0000-0000BA2D0000}"/>
    <cellStyle name="Berechnung 3 4 2 3 5 3" xfId="32458" xr:uid="{00000000-0005-0000-0000-0000BB2D0000}"/>
    <cellStyle name="Berechnung 3 4 2 3 6" xfId="12921" xr:uid="{00000000-0005-0000-0000-0000BC2D0000}"/>
    <cellStyle name="Berechnung 3 4 2 3 7" xfId="24648" xr:uid="{00000000-0005-0000-0000-0000BD2D0000}"/>
    <cellStyle name="Berechnung 3 4 2 4" xfId="1633" xr:uid="{00000000-0005-0000-0000-0000BE2D0000}"/>
    <cellStyle name="Berechnung 3 4 2 4 2" xfId="5538" xr:uid="{00000000-0005-0000-0000-0000BF2D0000}"/>
    <cellStyle name="Berechnung 3 4 2 4 2 2" xfId="17266" xr:uid="{00000000-0005-0000-0000-0000C02D0000}"/>
    <cellStyle name="Berechnung 3 4 2 4 2 3" xfId="28993" xr:uid="{00000000-0005-0000-0000-0000C12D0000}"/>
    <cellStyle name="Berechnung 3 4 2 4 3" xfId="9443" xr:uid="{00000000-0005-0000-0000-0000C22D0000}"/>
    <cellStyle name="Berechnung 3 4 2 4 3 2" xfId="21171" xr:uid="{00000000-0005-0000-0000-0000C32D0000}"/>
    <cellStyle name="Berechnung 3 4 2 4 3 3" xfId="32898" xr:uid="{00000000-0005-0000-0000-0000C42D0000}"/>
    <cellStyle name="Berechnung 3 4 2 4 4" xfId="13361" xr:uid="{00000000-0005-0000-0000-0000C52D0000}"/>
    <cellStyle name="Berechnung 3 4 2 4 5" xfId="25088" xr:uid="{00000000-0005-0000-0000-0000C62D0000}"/>
    <cellStyle name="Berechnung 3 4 2 5" xfId="2931" xr:uid="{00000000-0005-0000-0000-0000C72D0000}"/>
    <cellStyle name="Berechnung 3 4 2 5 2" xfId="6836" xr:uid="{00000000-0005-0000-0000-0000C82D0000}"/>
    <cellStyle name="Berechnung 3 4 2 5 2 2" xfId="18564" xr:uid="{00000000-0005-0000-0000-0000C92D0000}"/>
    <cellStyle name="Berechnung 3 4 2 5 2 3" xfId="30291" xr:uid="{00000000-0005-0000-0000-0000CA2D0000}"/>
    <cellStyle name="Berechnung 3 4 2 5 3" xfId="10741" xr:uid="{00000000-0005-0000-0000-0000CB2D0000}"/>
    <cellStyle name="Berechnung 3 4 2 5 3 2" xfId="22469" xr:uid="{00000000-0005-0000-0000-0000CC2D0000}"/>
    <cellStyle name="Berechnung 3 4 2 5 3 3" xfId="34196" xr:uid="{00000000-0005-0000-0000-0000CD2D0000}"/>
    <cellStyle name="Berechnung 3 4 2 5 4" xfId="14659" xr:uid="{00000000-0005-0000-0000-0000CE2D0000}"/>
    <cellStyle name="Berechnung 3 4 2 5 5" xfId="26386" xr:uid="{00000000-0005-0000-0000-0000CF2D0000}"/>
    <cellStyle name="Berechnung 3 4 2 6" xfId="4240" xr:uid="{00000000-0005-0000-0000-0000D02D0000}"/>
    <cellStyle name="Berechnung 3 4 2 6 2" xfId="15968" xr:uid="{00000000-0005-0000-0000-0000D12D0000}"/>
    <cellStyle name="Berechnung 3 4 2 6 3" xfId="27695" xr:uid="{00000000-0005-0000-0000-0000D22D0000}"/>
    <cellStyle name="Berechnung 3 4 2 7" xfId="8145" xr:uid="{00000000-0005-0000-0000-0000D32D0000}"/>
    <cellStyle name="Berechnung 3 4 2 7 2" xfId="19873" xr:uid="{00000000-0005-0000-0000-0000D42D0000}"/>
    <cellStyle name="Berechnung 3 4 2 7 3" xfId="31600" xr:uid="{00000000-0005-0000-0000-0000D52D0000}"/>
    <cellStyle name="Berechnung 3 4 2 8" xfId="12063" xr:uid="{00000000-0005-0000-0000-0000D62D0000}"/>
    <cellStyle name="Berechnung 3 4 2 9" xfId="23790" xr:uid="{00000000-0005-0000-0000-0000D72D0000}"/>
    <cellStyle name="Berechnung 3 4 3" xfId="434" xr:uid="{00000000-0005-0000-0000-0000D82D0000}"/>
    <cellStyle name="Berechnung 3 4 3 2" xfId="863" xr:uid="{00000000-0005-0000-0000-0000D92D0000}"/>
    <cellStyle name="Berechnung 3 4 3 2 2" xfId="2161" xr:uid="{00000000-0005-0000-0000-0000DA2D0000}"/>
    <cellStyle name="Berechnung 3 4 3 2 2 2" xfId="6066" xr:uid="{00000000-0005-0000-0000-0000DB2D0000}"/>
    <cellStyle name="Berechnung 3 4 3 2 2 2 2" xfId="17794" xr:uid="{00000000-0005-0000-0000-0000DC2D0000}"/>
    <cellStyle name="Berechnung 3 4 3 2 2 2 3" xfId="29521" xr:uid="{00000000-0005-0000-0000-0000DD2D0000}"/>
    <cellStyle name="Berechnung 3 4 3 2 2 3" xfId="9971" xr:uid="{00000000-0005-0000-0000-0000DE2D0000}"/>
    <cellStyle name="Berechnung 3 4 3 2 2 3 2" xfId="21699" xr:uid="{00000000-0005-0000-0000-0000DF2D0000}"/>
    <cellStyle name="Berechnung 3 4 3 2 2 3 3" xfId="33426" xr:uid="{00000000-0005-0000-0000-0000E02D0000}"/>
    <cellStyle name="Berechnung 3 4 3 2 2 4" xfId="13889" xr:uid="{00000000-0005-0000-0000-0000E12D0000}"/>
    <cellStyle name="Berechnung 3 4 3 2 2 5" xfId="25616" xr:uid="{00000000-0005-0000-0000-0000E22D0000}"/>
    <cellStyle name="Berechnung 3 4 3 2 3" xfId="3459" xr:uid="{00000000-0005-0000-0000-0000E32D0000}"/>
    <cellStyle name="Berechnung 3 4 3 2 3 2" xfId="7364" xr:uid="{00000000-0005-0000-0000-0000E42D0000}"/>
    <cellStyle name="Berechnung 3 4 3 2 3 2 2" xfId="19092" xr:uid="{00000000-0005-0000-0000-0000E52D0000}"/>
    <cellStyle name="Berechnung 3 4 3 2 3 2 3" xfId="30819" xr:uid="{00000000-0005-0000-0000-0000E62D0000}"/>
    <cellStyle name="Berechnung 3 4 3 2 3 3" xfId="11269" xr:uid="{00000000-0005-0000-0000-0000E72D0000}"/>
    <cellStyle name="Berechnung 3 4 3 2 3 3 2" xfId="22997" xr:uid="{00000000-0005-0000-0000-0000E82D0000}"/>
    <cellStyle name="Berechnung 3 4 3 2 3 3 3" xfId="34724" xr:uid="{00000000-0005-0000-0000-0000E92D0000}"/>
    <cellStyle name="Berechnung 3 4 3 2 3 4" xfId="15187" xr:uid="{00000000-0005-0000-0000-0000EA2D0000}"/>
    <cellStyle name="Berechnung 3 4 3 2 3 5" xfId="26914" xr:uid="{00000000-0005-0000-0000-0000EB2D0000}"/>
    <cellStyle name="Berechnung 3 4 3 2 4" xfId="4768" xr:uid="{00000000-0005-0000-0000-0000EC2D0000}"/>
    <cellStyle name="Berechnung 3 4 3 2 4 2" xfId="16496" xr:uid="{00000000-0005-0000-0000-0000ED2D0000}"/>
    <cellStyle name="Berechnung 3 4 3 2 4 3" xfId="28223" xr:uid="{00000000-0005-0000-0000-0000EE2D0000}"/>
    <cellStyle name="Berechnung 3 4 3 2 5" xfId="8673" xr:uid="{00000000-0005-0000-0000-0000EF2D0000}"/>
    <cellStyle name="Berechnung 3 4 3 2 5 2" xfId="20401" xr:uid="{00000000-0005-0000-0000-0000F02D0000}"/>
    <cellStyle name="Berechnung 3 4 3 2 5 3" xfId="32128" xr:uid="{00000000-0005-0000-0000-0000F12D0000}"/>
    <cellStyle name="Berechnung 3 4 3 2 6" xfId="12591" xr:uid="{00000000-0005-0000-0000-0000F22D0000}"/>
    <cellStyle name="Berechnung 3 4 3 2 7" xfId="24318" xr:uid="{00000000-0005-0000-0000-0000F32D0000}"/>
    <cellStyle name="Berechnung 3 4 3 3" xfId="1292" xr:uid="{00000000-0005-0000-0000-0000F42D0000}"/>
    <cellStyle name="Berechnung 3 4 3 3 2" xfId="2590" xr:uid="{00000000-0005-0000-0000-0000F52D0000}"/>
    <cellStyle name="Berechnung 3 4 3 3 2 2" xfId="6495" xr:uid="{00000000-0005-0000-0000-0000F62D0000}"/>
    <cellStyle name="Berechnung 3 4 3 3 2 2 2" xfId="18223" xr:uid="{00000000-0005-0000-0000-0000F72D0000}"/>
    <cellStyle name="Berechnung 3 4 3 3 2 2 3" xfId="29950" xr:uid="{00000000-0005-0000-0000-0000F82D0000}"/>
    <cellStyle name="Berechnung 3 4 3 3 2 3" xfId="10400" xr:uid="{00000000-0005-0000-0000-0000F92D0000}"/>
    <cellStyle name="Berechnung 3 4 3 3 2 3 2" xfId="22128" xr:uid="{00000000-0005-0000-0000-0000FA2D0000}"/>
    <cellStyle name="Berechnung 3 4 3 3 2 3 3" xfId="33855" xr:uid="{00000000-0005-0000-0000-0000FB2D0000}"/>
    <cellStyle name="Berechnung 3 4 3 3 2 4" xfId="14318" xr:uid="{00000000-0005-0000-0000-0000FC2D0000}"/>
    <cellStyle name="Berechnung 3 4 3 3 2 5" xfId="26045" xr:uid="{00000000-0005-0000-0000-0000FD2D0000}"/>
    <cellStyle name="Berechnung 3 4 3 3 3" xfId="3888" xr:uid="{00000000-0005-0000-0000-0000FE2D0000}"/>
    <cellStyle name="Berechnung 3 4 3 3 3 2" xfId="7793" xr:uid="{00000000-0005-0000-0000-0000FF2D0000}"/>
    <cellStyle name="Berechnung 3 4 3 3 3 2 2" xfId="19521" xr:uid="{00000000-0005-0000-0000-0000002E0000}"/>
    <cellStyle name="Berechnung 3 4 3 3 3 2 3" xfId="31248" xr:uid="{00000000-0005-0000-0000-0000012E0000}"/>
    <cellStyle name="Berechnung 3 4 3 3 3 3" xfId="11698" xr:uid="{00000000-0005-0000-0000-0000022E0000}"/>
    <cellStyle name="Berechnung 3 4 3 3 3 3 2" xfId="23426" xr:uid="{00000000-0005-0000-0000-0000032E0000}"/>
    <cellStyle name="Berechnung 3 4 3 3 3 3 3" xfId="35153" xr:uid="{00000000-0005-0000-0000-0000042E0000}"/>
    <cellStyle name="Berechnung 3 4 3 3 3 4" xfId="15616" xr:uid="{00000000-0005-0000-0000-0000052E0000}"/>
    <cellStyle name="Berechnung 3 4 3 3 3 5" xfId="27343" xr:uid="{00000000-0005-0000-0000-0000062E0000}"/>
    <cellStyle name="Berechnung 3 4 3 3 4" xfId="5197" xr:uid="{00000000-0005-0000-0000-0000072E0000}"/>
    <cellStyle name="Berechnung 3 4 3 3 4 2" xfId="16925" xr:uid="{00000000-0005-0000-0000-0000082E0000}"/>
    <cellStyle name="Berechnung 3 4 3 3 4 3" xfId="28652" xr:uid="{00000000-0005-0000-0000-0000092E0000}"/>
    <cellStyle name="Berechnung 3 4 3 3 5" xfId="9102" xr:uid="{00000000-0005-0000-0000-00000A2E0000}"/>
    <cellStyle name="Berechnung 3 4 3 3 5 2" xfId="20830" xr:uid="{00000000-0005-0000-0000-00000B2E0000}"/>
    <cellStyle name="Berechnung 3 4 3 3 5 3" xfId="32557" xr:uid="{00000000-0005-0000-0000-00000C2E0000}"/>
    <cellStyle name="Berechnung 3 4 3 3 6" xfId="13020" xr:uid="{00000000-0005-0000-0000-00000D2E0000}"/>
    <cellStyle name="Berechnung 3 4 3 3 7" xfId="24747" xr:uid="{00000000-0005-0000-0000-00000E2E0000}"/>
    <cellStyle name="Berechnung 3 4 3 4" xfId="1732" xr:uid="{00000000-0005-0000-0000-00000F2E0000}"/>
    <cellStyle name="Berechnung 3 4 3 4 2" xfId="5637" xr:uid="{00000000-0005-0000-0000-0000102E0000}"/>
    <cellStyle name="Berechnung 3 4 3 4 2 2" xfId="17365" xr:uid="{00000000-0005-0000-0000-0000112E0000}"/>
    <cellStyle name="Berechnung 3 4 3 4 2 3" xfId="29092" xr:uid="{00000000-0005-0000-0000-0000122E0000}"/>
    <cellStyle name="Berechnung 3 4 3 4 3" xfId="9542" xr:uid="{00000000-0005-0000-0000-0000132E0000}"/>
    <cellStyle name="Berechnung 3 4 3 4 3 2" xfId="21270" xr:uid="{00000000-0005-0000-0000-0000142E0000}"/>
    <cellStyle name="Berechnung 3 4 3 4 3 3" xfId="32997" xr:uid="{00000000-0005-0000-0000-0000152E0000}"/>
    <cellStyle name="Berechnung 3 4 3 4 4" xfId="13460" xr:uid="{00000000-0005-0000-0000-0000162E0000}"/>
    <cellStyle name="Berechnung 3 4 3 4 5" xfId="25187" xr:uid="{00000000-0005-0000-0000-0000172E0000}"/>
    <cellStyle name="Berechnung 3 4 3 5" xfId="3030" xr:uid="{00000000-0005-0000-0000-0000182E0000}"/>
    <cellStyle name="Berechnung 3 4 3 5 2" xfId="6935" xr:uid="{00000000-0005-0000-0000-0000192E0000}"/>
    <cellStyle name="Berechnung 3 4 3 5 2 2" xfId="18663" xr:uid="{00000000-0005-0000-0000-00001A2E0000}"/>
    <cellStyle name="Berechnung 3 4 3 5 2 3" xfId="30390" xr:uid="{00000000-0005-0000-0000-00001B2E0000}"/>
    <cellStyle name="Berechnung 3 4 3 5 3" xfId="10840" xr:uid="{00000000-0005-0000-0000-00001C2E0000}"/>
    <cellStyle name="Berechnung 3 4 3 5 3 2" xfId="22568" xr:uid="{00000000-0005-0000-0000-00001D2E0000}"/>
    <cellStyle name="Berechnung 3 4 3 5 3 3" xfId="34295" xr:uid="{00000000-0005-0000-0000-00001E2E0000}"/>
    <cellStyle name="Berechnung 3 4 3 5 4" xfId="14758" xr:uid="{00000000-0005-0000-0000-00001F2E0000}"/>
    <cellStyle name="Berechnung 3 4 3 5 5" xfId="26485" xr:uid="{00000000-0005-0000-0000-0000202E0000}"/>
    <cellStyle name="Berechnung 3 4 3 6" xfId="4339" xr:uid="{00000000-0005-0000-0000-0000212E0000}"/>
    <cellStyle name="Berechnung 3 4 3 6 2" xfId="16067" xr:uid="{00000000-0005-0000-0000-0000222E0000}"/>
    <cellStyle name="Berechnung 3 4 3 6 3" xfId="27794" xr:uid="{00000000-0005-0000-0000-0000232E0000}"/>
    <cellStyle name="Berechnung 3 4 3 7" xfId="8244" xr:uid="{00000000-0005-0000-0000-0000242E0000}"/>
    <cellStyle name="Berechnung 3 4 3 7 2" xfId="19972" xr:uid="{00000000-0005-0000-0000-0000252E0000}"/>
    <cellStyle name="Berechnung 3 4 3 7 3" xfId="31699" xr:uid="{00000000-0005-0000-0000-0000262E0000}"/>
    <cellStyle name="Berechnung 3 4 3 8" xfId="12162" xr:uid="{00000000-0005-0000-0000-0000272E0000}"/>
    <cellStyle name="Berechnung 3 4 3 9" xfId="23889" xr:uid="{00000000-0005-0000-0000-0000282E0000}"/>
    <cellStyle name="Berechnung 3 4 4" xfId="533" xr:uid="{00000000-0005-0000-0000-0000292E0000}"/>
    <cellStyle name="Berechnung 3 4 4 2" xfId="962" xr:uid="{00000000-0005-0000-0000-00002A2E0000}"/>
    <cellStyle name="Berechnung 3 4 4 2 2" xfId="2260" xr:uid="{00000000-0005-0000-0000-00002B2E0000}"/>
    <cellStyle name="Berechnung 3 4 4 2 2 2" xfId="6165" xr:uid="{00000000-0005-0000-0000-00002C2E0000}"/>
    <cellStyle name="Berechnung 3 4 4 2 2 2 2" xfId="17893" xr:uid="{00000000-0005-0000-0000-00002D2E0000}"/>
    <cellStyle name="Berechnung 3 4 4 2 2 2 3" xfId="29620" xr:uid="{00000000-0005-0000-0000-00002E2E0000}"/>
    <cellStyle name="Berechnung 3 4 4 2 2 3" xfId="10070" xr:uid="{00000000-0005-0000-0000-00002F2E0000}"/>
    <cellStyle name="Berechnung 3 4 4 2 2 3 2" xfId="21798" xr:uid="{00000000-0005-0000-0000-0000302E0000}"/>
    <cellStyle name="Berechnung 3 4 4 2 2 3 3" xfId="33525" xr:uid="{00000000-0005-0000-0000-0000312E0000}"/>
    <cellStyle name="Berechnung 3 4 4 2 2 4" xfId="13988" xr:uid="{00000000-0005-0000-0000-0000322E0000}"/>
    <cellStyle name="Berechnung 3 4 4 2 2 5" xfId="25715" xr:uid="{00000000-0005-0000-0000-0000332E0000}"/>
    <cellStyle name="Berechnung 3 4 4 2 3" xfId="3558" xr:uid="{00000000-0005-0000-0000-0000342E0000}"/>
    <cellStyle name="Berechnung 3 4 4 2 3 2" xfId="7463" xr:uid="{00000000-0005-0000-0000-0000352E0000}"/>
    <cellStyle name="Berechnung 3 4 4 2 3 2 2" xfId="19191" xr:uid="{00000000-0005-0000-0000-0000362E0000}"/>
    <cellStyle name="Berechnung 3 4 4 2 3 2 3" xfId="30918" xr:uid="{00000000-0005-0000-0000-0000372E0000}"/>
    <cellStyle name="Berechnung 3 4 4 2 3 3" xfId="11368" xr:uid="{00000000-0005-0000-0000-0000382E0000}"/>
    <cellStyle name="Berechnung 3 4 4 2 3 3 2" xfId="23096" xr:uid="{00000000-0005-0000-0000-0000392E0000}"/>
    <cellStyle name="Berechnung 3 4 4 2 3 3 3" xfId="34823" xr:uid="{00000000-0005-0000-0000-00003A2E0000}"/>
    <cellStyle name="Berechnung 3 4 4 2 3 4" xfId="15286" xr:uid="{00000000-0005-0000-0000-00003B2E0000}"/>
    <cellStyle name="Berechnung 3 4 4 2 3 5" xfId="27013" xr:uid="{00000000-0005-0000-0000-00003C2E0000}"/>
    <cellStyle name="Berechnung 3 4 4 2 4" xfId="4867" xr:uid="{00000000-0005-0000-0000-00003D2E0000}"/>
    <cellStyle name="Berechnung 3 4 4 2 4 2" xfId="16595" xr:uid="{00000000-0005-0000-0000-00003E2E0000}"/>
    <cellStyle name="Berechnung 3 4 4 2 4 3" xfId="28322" xr:uid="{00000000-0005-0000-0000-00003F2E0000}"/>
    <cellStyle name="Berechnung 3 4 4 2 5" xfId="8772" xr:uid="{00000000-0005-0000-0000-0000402E0000}"/>
    <cellStyle name="Berechnung 3 4 4 2 5 2" xfId="20500" xr:uid="{00000000-0005-0000-0000-0000412E0000}"/>
    <cellStyle name="Berechnung 3 4 4 2 5 3" xfId="32227" xr:uid="{00000000-0005-0000-0000-0000422E0000}"/>
    <cellStyle name="Berechnung 3 4 4 2 6" xfId="12690" xr:uid="{00000000-0005-0000-0000-0000432E0000}"/>
    <cellStyle name="Berechnung 3 4 4 2 7" xfId="24417" xr:uid="{00000000-0005-0000-0000-0000442E0000}"/>
    <cellStyle name="Berechnung 3 4 4 3" xfId="1391" xr:uid="{00000000-0005-0000-0000-0000452E0000}"/>
    <cellStyle name="Berechnung 3 4 4 3 2" xfId="2689" xr:uid="{00000000-0005-0000-0000-0000462E0000}"/>
    <cellStyle name="Berechnung 3 4 4 3 2 2" xfId="6594" xr:uid="{00000000-0005-0000-0000-0000472E0000}"/>
    <cellStyle name="Berechnung 3 4 4 3 2 2 2" xfId="18322" xr:uid="{00000000-0005-0000-0000-0000482E0000}"/>
    <cellStyle name="Berechnung 3 4 4 3 2 2 3" xfId="30049" xr:uid="{00000000-0005-0000-0000-0000492E0000}"/>
    <cellStyle name="Berechnung 3 4 4 3 2 3" xfId="10499" xr:uid="{00000000-0005-0000-0000-00004A2E0000}"/>
    <cellStyle name="Berechnung 3 4 4 3 2 3 2" xfId="22227" xr:uid="{00000000-0005-0000-0000-00004B2E0000}"/>
    <cellStyle name="Berechnung 3 4 4 3 2 3 3" xfId="33954" xr:uid="{00000000-0005-0000-0000-00004C2E0000}"/>
    <cellStyle name="Berechnung 3 4 4 3 2 4" xfId="14417" xr:uid="{00000000-0005-0000-0000-00004D2E0000}"/>
    <cellStyle name="Berechnung 3 4 4 3 2 5" xfId="26144" xr:uid="{00000000-0005-0000-0000-00004E2E0000}"/>
    <cellStyle name="Berechnung 3 4 4 3 3" xfId="3987" xr:uid="{00000000-0005-0000-0000-00004F2E0000}"/>
    <cellStyle name="Berechnung 3 4 4 3 3 2" xfId="7892" xr:uid="{00000000-0005-0000-0000-0000502E0000}"/>
    <cellStyle name="Berechnung 3 4 4 3 3 2 2" xfId="19620" xr:uid="{00000000-0005-0000-0000-0000512E0000}"/>
    <cellStyle name="Berechnung 3 4 4 3 3 2 3" xfId="31347" xr:uid="{00000000-0005-0000-0000-0000522E0000}"/>
    <cellStyle name="Berechnung 3 4 4 3 3 3" xfId="11797" xr:uid="{00000000-0005-0000-0000-0000532E0000}"/>
    <cellStyle name="Berechnung 3 4 4 3 3 3 2" xfId="23525" xr:uid="{00000000-0005-0000-0000-0000542E0000}"/>
    <cellStyle name="Berechnung 3 4 4 3 3 3 3" xfId="35252" xr:uid="{00000000-0005-0000-0000-0000552E0000}"/>
    <cellStyle name="Berechnung 3 4 4 3 3 4" xfId="15715" xr:uid="{00000000-0005-0000-0000-0000562E0000}"/>
    <cellStyle name="Berechnung 3 4 4 3 3 5" xfId="27442" xr:uid="{00000000-0005-0000-0000-0000572E0000}"/>
    <cellStyle name="Berechnung 3 4 4 3 4" xfId="5296" xr:uid="{00000000-0005-0000-0000-0000582E0000}"/>
    <cellStyle name="Berechnung 3 4 4 3 4 2" xfId="17024" xr:uid="{00000000-0005-0000-0000-0000592E0000}"/>
    <cellStyle name="Berechnung 3 4 4 3 4 3" xfId="28751" xr:uid="{00000000-0005-0000-0000-00005A2E0000}"/>
    <cellStyle name="Berechnung 3 4 4 3 5" xfId="9201" xr:uid="{00000000-0005-0000-0000-00005B2E0000}"/>
    <cellStyle name="Berechnung 3 4 4 3 5 2" xfId="20929" xr:uid="{00000000-0005-0000-0000-00005C2E0000}"/>
    <cellStyle name="Berechnung 3 4 4 3 5 3" xfId="32656" xr:uid="{00000000-0005-0000-0000-00005D2E0000}"/>
    <cellStyle name="Berechnung 3 4 4 3 6" xfId="13119" xr:uid="{00000000-0005-0000-0000-00005E2E0000}"/>
    <cellStyle name="Berechnung 3 4 4 3 7" xfId="24846" xr:uid="{00000000-0005-0000-0000-00005F2E0000}"/>
    <cellStyle name="Berechnung 3 4 4 4" xfId="1831" xr:uid="{00000000-0005-0000-0000-0000602E0000}"/>
    <cellStyle name="Berechnung 3 4 4 4 2" xfId="5736" xr:uid="{00000000-0005-0000-0000-0000612E0000}"/>
    <cellStyle name="Berechnung 3 4 4 4 2 2" xfId="17464" xr:uid="{00000000-0005-0000-0000-0000622E0000}"/>
    <cellStyle name="Berechnung 3 4 4 4 2 3" xfId="29191" xr:uid="{00000000-0005-0000-0000-0000632E0000}"/>
    <cellStyle name="Berechnung 3 4 4 4 3" xfId="9641" xr:uid="{00000000-0005-0000-0000-0000642E0000}"/>
    <cellStyle name="Berechnung 3 4 4 4 3 2" xfId="21369" xr:uid="{00000000-0005-0000-0000-0000652E0000}"/>
    <cellStyle name="Berechnung 3 4 4 4 3 3" xfId="33096" xr:uid="{00000000-0005-0000-0000-0000662E0000}"/>
    <cellStyle name="Berechnung 3 4 4 4 4" xfId="13559" xr:uid="{00000000-0005-0000-0000-0000672E0000}"/>
    <cellStyle name="Berechnung 3 4 4 4 5" xfId="25286" xr:uid="{00000000-0005-0000-0000-0000682E0000}"/>
    <cellStyle name="Berechnung 3 4 4 5" xfId="3129" xr:uid="{00000000-0005-0000-0000-0000692E0000}"/>
    <cellStyle name="Berechnung 3 4 4 5 2" xfId="7034" xr:uid="{00000000-0005-0000-0000-00006A2E0000}"/>
    <cellStyle name="Berechnung 3 4 4 5 2 2" xfId="18762" xr:uid="{00000000-0005-0000-0000-00006B2E0000}"/>
    <cellStyle name="Berechnung 3 4 4 5 2 3" xfId="30489" xr:uid="{00000000-0005-0000-0000-00006C2E0000}"/>
    <cellStyle name="Berechnung 3 4 4 5 3" xfId="10939" xr:uid="{00000000-0005-0000-0000-00006D2E0000}"/>
    <cellStyle name="Berechnung 3 4 4 5 3 2" xfId="22667" xr:uid="{00000000-0005-0000-0000-00006E2E0000}"/>
    <cellStyle name="Berechnung 3 4 4 5 3 3" xfId="34394" xr:uid="{00000000-0005-0000-0000-00006F2E0000}"/>
    <cellStyle name="Berechnung 3 4 4 5 4" xfId="14857" xr:uid="{00000000-0005-0000-0000-0000702E0000}"/>
    <cellStyle name="Berechnung 3 4 4 5 5" xfId="26584" xr:uid="{00000000-0005-0000-0000-0000712E0000}"/>
    <cellStyle name="Berechnung 3 4 4 6" xfId="4438" xr:uid="{00000000-0005-0000-0000-0000722E0000}"/>
    <cellStyle name="Berechnung 3 4 4 6 2" xfId="16166" xr:uid="{00000000-0005-0000-0000-0000732E0000}"/>
    <cellStyle name="Berechnung 3 4 4 6 3" xfId="27893" xr:uid="{00000000-0005-0000-0000-0000742E0000}"/>
    <cellStyle name="Berechnung 3 4 4 7" xfId="8343" xr:uid="{00000000-0005-0000-0000-0000752E0000}"/>
    <cellStyle name="Berechnung 3 4 4 7 2" xfId="20071" xr:uid="{00000000-0005-0000-0000-0000762E0000}"/>
    <cellStyle name="Berechnung 3 4 4 7 3" xfId="31798" xr:uid="{00000000-0005-0000-0000-0000772E0000}"/>
    <cellStyle name="Berechnung 3 4 4 8" xfId="12261" xr:uid="{00000000-0005-0000-0000-0000782E0000}"/>
    <cellStyle name="Berechnung 3 4 4 9" xfId="23988" xr:uid="{00000000-0005-0000-0000-0000792E0000}"/>
    <cellStyle name="Berechnung 3 4 5" xfId="630" xr:uid="{00000000-0005-0000-0000-00007A2E0000}"/>
    <cellStyle name="Berechnung 3 4 5 2" xfId="1928" xr:uid="{00000000-0005-0000-0000-00007B2E0000}"/>
    <cellStyle name="Berechnung 3 4 5 2 2" xfId="5833" xr:uid="{00000000-0005-0000-0000-00007C2E0000}"/>
    <cellStyle name="Berechnung 3 4 5 2 2 2" xfId="17561" xr:uid="{00000000-0005-0000-0000-00007D2E0000}"/>
    <cellStyle name="Berechnung 3 4 5 2 2 3" xfId="29288" xr:uid="{00000000-0005-0000-0000-00007E2E0000}"/>
    <cellStyle name="Berechnung 3 4 5 2 3" xfId="9738" xr:uid="{00000000-0005-0000-0000-00007F2E0000}"/>
    <cellStyle name="Berechnung 3 4 5 2 3 2" xfId="21466" xr:uid="{00000000-0005-0000-0000-0000802E0000}"/>
    <cellStyle name="Berechnung 3 4 5 2 3 3" xfId="33193" xr:uid="{00000000-0005-0000-0000-0000812E0000}"/>
    <cellStyle name="Berechnung 3 4 5 2 4" xfId="13656" xr:uid="{00000000-0005-0000-0000-0000822E0000}"/>
    <cellStyle name="Berechnung 3 4 5 2 5" xfId="25383" xr:uid="{00000000-0005-0000-0000-0000832E0000}"/>
    <cellStyle name="Berechnung 3 4 5 3" xfId="3226" xr:uid="{00000000-0005-0000-0000-0000842E0000}"/>
    <cellStyle name="Berechnung 3 4 5 3 2" xfId="7131" xr:uid="{00000000-0005-0000-0000-0000852E0000}"/>
    <cellStyle name="Berechnung 3 4 5 3 2 2" xfId="18859" xr:uid="{00000000-0005-0000-0000-0000862E0000}"/>
    <cellStyle name="Berechnung 3 4 5 3 2 3" xfId="30586" xr:uid="{00000000-0005-0000-0000-0000872E0000}"/>
    <cellStyle name="Berechnung 3 4 5 3 3" xfId="11036" xr:uid="{00000000-0005-0000-0000-0000882E0000}"/>
    <cellStyle name="Berechnung 3 4 5 3 3 2" xfId="22764" xr:uid="{00000000-0005-0000-0000-0000892E0000}"/>
    <cellStyle name="Berechnung 3 4 5 3 3 3" xfId="34491" xr:uid="{00000000-0005-0000-0000-00008A2E0000}"/>
    <cellStyle name="Berechnung 3 4 5 3 4" xfId="14954" xr:uid="{00000000-0005-0000-0000-00008B2E0000}"/>
    <cellStyle name="Berechnung 3 4 5 3 5" xfId="26681" xr:uid="{00000000-0005-0000-0000-00008C2E0000}"/>
    <cellStyle name="Berechnung 3 4 5 4" xfId="4535" xr:uid="{00000000-0005-0000-0000-00008D2E0000}"/>
    <cellStyle name="Berechnung 3 4 5 4 2" xfId="16263" xr:uid="{00000000-0005-0000-0000-00008E2E0000}"/>
    <cellStyle name="Berechnung 3 4 5 4 3" xfId="27990" xr:uid="{00000000-0005-0000-0000-00008F2E0000}"/>
    <cellStyle name="Berechnung 3 4 5 5" xfId="8440" xr:uid="{00000000-0005-0000-0000-0000902E0000}"/>
    <cellStyle name="Berechnung 3 4 5 5 2" xfId="20168" xr:uid="{00000000-0005-0000-0000-0000912E0000}"/>
    <cellStyle name="Berechnung 3 4 5 5 3" xfId="31895" xr:uid="{00000000-0005-0000-0000-0000922E0000}"/>
    <cellStyle name="Berechnung 3 4 5 6" xfId="12358" xr:uid="{00000000-0005-0000-0000-0000932E0000}"/>
    <cellStyle name="Berechnung 3 4 5 7" xfId="24085" xr:uid="{00000000-0005-0000-0000-0000942E0000}"/>
    <cellStyle name="Berechnung 3 4 6" xfId="1059" xr:uid="{00000000-0005-0000-0000-0000952E0000}"/>
    <cellStyle name="Berechnung 3 4 6 2" xfId="2357" xr:uid="{00000000-0005-0000-0000-0000962E0000}"/>
    <cellStyle name="Berechnung 3 4 6 2 2" xfId="6262" xr:uid="{00000000-0005-0000-0000-0000972E0000}"/>
    <cellStyle name="Berechnung 3 4 6 2 2 2" xfId="17990" xr:uid="{00000000-0005-0000-0000-0000982E0000}"/>
    <cellStyle name="Berechnung 3 4 6 2 2 3" xfId="29717" xr:uid="{00000000-0005-0000-0000-0000992E0000}"/>
    <cellStyle name="Berechnung 3 4 6 2 3" xfId="10167" xr:uid="{00000000-0005-0000-0000-00009A2E0000}"/>
    <cellStyle name="Berechnung 3 4 6 2 3 2" xfId="21895" xr:uid="{00000000-0005-0000-0000-00009B2E0000}"/>
    <cellStyle name="Berechnung 3 4 6 2 3 3" xfId="33622" xr:uid="{00000000-0005-0000-0000-00009C2E0000}"/>
    <cellStyle name="Berechnung 3 4 6 2 4" xfId="14085" xr:uid="{00000000-0005-0000-0000-00009D2E0000}"/>
    <cellStyle name="Berechnung 3 4 6 2 5" xfId="25812" xr:uid="{00000000-0005-0000-0000-00009E2E0000}"/>
    <cellStyle name="Berechnung 3 4 6 3" xfId="3655" xr:uid="{00000000-0005-0000-0000-00009F2E0000}"/>
    <cellStyle name="Berechnung 3 4 6 3 2" xfId="7560" xr:uid="{00000000-0005-0000-0000-0000A02E0000}"/>
    <cellStyle name="Berechnung 3 4 6 3 2 2" xfId="19288" xr:uid="{00000000-0005-0000-0000-0000A12E0000}"/>
    <cellStyle name="Berechnung 3 4 6 3 2 3" xfId="31015" xr:uid="{00000000-0005-0000-0000-0000A22E0000}"/>
    <cellStyle name="Berechnung 3 4 6 3 3" xfId="11465" xr:uid="{00000000-0005-0000-0000-0000A32E0000}"/>
    <cellStyle name="Berechnung 3 4 6 3 3 2" xfId="23193" xr:uid="{00000000-0005-0000-0000-0000A42E0000}"/>
    <cellStyle name="Berechnung 3 4 6 3 3 3" xfId="34920" xr:uid="{00000000-0005-0000-0000-0000A52E0000}"/>
    <cellStyle name="Berechnung 3 4 6 3 4" xfId="15383" xr:uid="{00000000-0005-0000-0000-0000A62E0000}"/>
    <cellStyle name="Berechnung 3 4 6 3 5" xfId="27110" xr:uid="{00000000-0005-0000-0000-0000A72E0000}"/>
    <cellStyle name="Berechnung 3 4 6 4" xfId="4964" xr:uid="{00000000-0005-0000-0000-0000A82E0000}"/>
    <cellStyle name="Berechnung 3 4 6 4 2" xfId="16692" xr:uid="{00000000-0005-0000-0000-0000A92E0000}"/>
    <cellStyle name="Berechnung 3 4 6 4 3" xfId="28419" xr:uid="{00000000-0005-0000-0000-0000AA2E0000}"/>
    <cellStyle name="Berechnung 3 4 6 5" xfId="8869" xr:uid="{00000000-0005-0000-0000-0000AB2E0000}"/>
    <cellStyle name="Berechnung 3 4 6 5 2" xfId="20597" xr:uid="{00000000-0005-0000-0000-0000AC2E0000}"/>
    <cellStyle name="Berechnung 3 4 6 5 3" xfId="32324" xr:uid="{00000000-0005-0000-0000-0000AD2E0000}"/>
    <cellStyle name="Berechnung 3 4 6 6" xfId="12787" xr:uid="{00000000-0005-0000-0000-0000AE2E0000}"/>
    <cellStyle name="Berechnung 3 4 6 7" xfId="24514" xr:uid="{00000000-0005-0000-0000-0000AF2E0000}"/>
    <cellStyle name="Berechnung 3 4 7" xfId="1499" xr:uid="{00000000-0005-0000-0000-0000B02E0000}"/>
    <cellStyle name="Berechnung 3 4 7 2" xfId="5404" xr:uid="{00000000-0005-0000-0000-0000B12E0000}"/>
    <cellStyle name="Berechnung 3 4 7 2 2" xfId="17132" xr:uid="{00000000-0005-0000-0000-0000B22E0000}"/>
    <cellStyle name="Berechnung 3 4 7 2 3" xfId="28859" xr:uid="{00000000-0005-0000-0000-0000B32E0000}"/>
    <cellStyle name="Berechnung 3 4 7 3" xfId="9309" xr:uid="{00000000-0005-0000-0000-0000B42E0000}"/>
    <cellStyle name="Berechnung 3 4 7 3 2" xfId="21037" xr:uid="{00000000-0005-0000-0000-0000B52E0000}"/>
    <cellStyle name="Berechnung 3 4 7 3 3" xfId="32764" xr:uid="{00000000-0005-0000-0000-0000B62E0000}"/>
    <cellStyle name="Berechnung 3 4 7 4" xfId="13227" xr:uid="{00000000-0005-0000-0000-0000B72E0000}"/>
    <cellStyle name="Berechnung 3 4 7 5" xfId="24954" xr:uid="{00000000-0005-0000-0000-0000B82E0000}"/>
    <cellStyle name="Berechnung 3 4 8" xfId="2797" xr:uid="{00000000-0005-0000-0000-0000B92E0000}"/>
    <cellStyle name="Berechnung 3 4 8 2" xfId="6702" xr:uid="{00000000-0005-0000-0000-0000BA2E0000}"/>
    <cellStyle name="Berechnung 3 4 8 2 2" xfId="18430" xr:uid="{00000000-0005-0000-0000-0000BB2E0000}"/>
    <cellStyle name="Berechnung 3 4 8 2 3" xfId="30157" xr:uid="{00000000-0005-0000-0000-0000BC2E0000}"/>
    <cellStyle name="Berechnung 3 4 8 3" xfId="10607" xr:uid="{00000000-0005-0000-0000-0000BD2E0000}"/>
    <cellStyle name="Berechnung 3 4 8 3 2" xfId="22335" xr:uid="{00000000-0005-0000-0000-0000BE2E0000}"/>
    <cellStyle name="Berechnung 3 4 8 3 3" xfId="34062" xr:uid="{00000000-0005-0000-0000-0000BF2E0000}"/>
    <cellStyle name="Berechnung 3 4 8 4" xfId="14525" xr:uid="{00000000-0005-0000-0000-0000C02E0000}"/>
    <cellStyle name="Berechnung 3 4 8 5" xfId="26252" xr:uid="{00000000-0005-0000-0000-0000C12E0000}"/>
    <cellStyle name="Berechnung 3 4 9" xfId="4106" xr:uid="{00000000-0005-0000-0000-0000C22E0000}"/>
    <cellStyle name="Berechnung 3 4 9 2" xfId="15834" xr:uid="{00000000-0005-0000-0000-0000C32E0000}"/>
    <cellStyle name="Berechnung 3 4 9 3" xfId="27561" xr:uid="{00000000-0005-0000-0000-0000C42E0000}"/>
    <cellStyle name="Berechnung 3 5" xfId="238" xr:uid="{00000000-0005-0000-0000-0000C52E0000}"/>
    <cellStyle name="Berechnung 3 5 10" xfId="8048" xr:uid="{00000000-0005-0000-0000-0000C62E0000}"/>
    <cellStyle name="Berechnung 3 5 10 2" xfId="19776" xr:uid="{00000000-0005-0000-0000-0000C72E0000}"/>
    <cellStyle name="Berechnung 3 5 10 3" xfId="31503" xr:uid="{00000000-0005-0000-0000-0000C82E0000}"/>
    <cellStyle name="Berechnung 3 5 11" xfId="11966" xr:uid="{00000000-0005-0000-0000-0000C92E0000}"/>
    <cellStyle name="Berechnung 3 5 12" xfId="23693" xr:uid="{00000000-0005-0000-0000-0000CA2E0000}"/>
    <cellStyle name="Berechnung 3 5 2" xfId="332" xr:uid="{00000000-0005-0000-0000-0000CB2E0000}"/>
    <cellStyle name="Berechnung 3 5 2 2" xfId="761" xr:uid="{00000000-0005-0000-0000-0000CC2E0000}"/>
    <cellStyle name="Berechnung 3 5 2 2 2" xfId="2059" xr:uid="{00000000-0005-0000-0000-0000CD2E0000}"/>
    <cellStyle name="Berechnung 3 5 2 2 2 2" xfId="5964" xr:uid="{00000000-0005-0000-0000-0000CE2E0000}"/>
    <cellStyle name="Berechnung 3 5 2 2 2 2 2" xfId="17692" xr:uid="{00000000-0005-0000-0000-0000CF2E0000}"/>
    <cellStyle name="Berechnung 3 5 2 2 2 2 3" xfId="29419" xr:uid="{00000000-0005-0000-0000-0000D02E0000}"/>
    <cellStyle name="Berechnung 3 5 2 2 2 3" xfId="9869" xr:uid="{00000000-0005-0000-0000-0000D12E0000}"/>
    <cellStyle name="Berechnung 3 5 2 2 2 3 2" xfId="21597" xr:uid="{00000000-0005-0000-0000-0000D22E0000}"/>
    <cellStyle name="Berechnung 3 5 2 2 2 3 3" xfId="33324" xr:uid="{00000000-0005-0000-0000-0000D32E0000}"/>
    <cellStyle name="Berechnung 3 5 2 2 2 4" xfId="13787" xr:uid="{00000000-0005-0000-0000-0000D42E0000}"/>
    <cellStyle name="Berechnung 3 5 2 2 2 5" xfId="25514" xr:uid="{00000000-0005-0000-0000-0000D52E0000}"/>
    <cellStyle name="Berechnung 3 5 2 2 3" xfId="3357" xr:uid="{00000000-0005-0000-0000-0000D62E0000}"/>
    <cellStyle name="Berechnung 3 5 2 2 3 2" xfId="7262" xr:uid="{00000000-0005-0000-0000-0000D72E0000}"/>
    <cellStyle name="Berechnung 3 5 2 2 3 2 2" xfId="18990" xr:uid="{00000000-0005-0000-0000-0000D82E0000}"/>
    <cellStyle name="Berechnung 3 5 2 2 3 2 3" xfId="30717" xr:uid="{00000000-0005-0000-0000-0000D92E0000}"/>
    <cellStyle name="Berechnung 3 5 2 2 3 3" xfId="11167" xr:uid="{00000000-0005-0000-0000-0000DA2E0000}"/>
    <cellStyle name="Berechnung 3 5 2 2 3 3 2" xfId="22895" xr:uid="{00000000-0005-0000-0000-0000DB2E0000}"/>
    <cellStyle name="Berechnung 3 5 2 2 3 3 3" xfId="34622" xr:uid="{00000000-0005-0000-0000-0000DC2E0000}"/>
    <cellStyle name="Berechnung 3 5 2 2 3 4" xfId="15085" xr:uid="{00000000-0005-0000-0000-0000DD2E0000}"/>
    <cellStyle name="Berechnung 3 5 2 2 3 5" xfId="26812" xr:uid="{00000000-0005-0000-0000-0000DE2E0000}"/>
    <cellStyle name="Berechnung 3 5 2 2 4" xfId="4666" xr:uid="{00000000-0005-0000-0000-0000DF2E0000}"/>
    <cellStyle name="Berechnung 3 5 2 2 4 2" xfId="16394" xr:uid="{00000000-0005-0000-0000-0000E02E0000}"/>
    <cellStyle name="Berechnung 3 5 2 2 4 3" xfId="28121" xr:uid="{00000000-0005-0000-0000-0000E12E0000}"/>
    <cellStyle name="Berechnung 3 5 2 2 5" xfId="8571" xr:uid="{00000000-0005-0000-0000-0000E22E0000}"/>
    <cellStyle name="Berechnung 3 5 2 2 5 2" xfId="20299" xr:uid="{00000000-0005-0000-0000-0000E32E0000}"/>
    <cellStyle name="Berechnung 3 5 2 2 5 3" xfId="32026" xr:uid="{00000000-0005-0000-0000-0000E42E0000}"/>
    <cellStyle name="Berechnung 3 5 2 2 6" xfId="12489" xr:uid="{00000000-0005-0000-0000-0000E52E0000}"/>
    <cellStyle name="Berechnung 3 5 2 2 7" xfId="24216" xr:uid="{00000000-0005-0000-0000-0000E62E0000}"/>
    <cellStyle name="Berechnung 3 5 2 3" xfId="1190" xr:uid="{00000000-0005-0000-0000-0000E72E0000}"/>
    <cellStyle name="Berechnung 3 5 2 3 2" xfId="2488" xr:uid="{00000000-0005-0000-0000-0000E82E0000}"/>
    <cellStyle name="Berechnung 3 5 2 3 2 2" xfId="6393" xr:uid="{00000000-0005-0000-0000-0000E92E0000}"/>
    <cellStyle name="Berechnung 3 5 2 3 2 2 2" xfId="18121" xr:uid="{00000000-0005-0000-0000-0000EA2E0000}"/>
    <cellStyle name="Berechnung 3 5 2 3 2 2 3" xfId="29848" xr:uid="{00000000-0005-0000-0000-0000EB2E0000}"/>
    <cellStyle name="Berechnung 3 5 2 3 2 3" xfId="10298" xr:uid="{00000000-0005-0000-0000-0000EC2E0000}"/>
    <cellStyle name="Berechnung 3 5 2 3 2 3 2" xfId="22026" xr:uid="{00000000-0005-0000-0000-0000ED2E0000}"/>
    <cellStyle name="Berechnung 3 5 2 3 2 3 3" xfId="33753" xr:uid="{00000000-0005-0000-0000-0000EE2E0000}"/>
    <cellStyle name="Berechnung 3 5 2 3 2 4" xfId="14216" xr:uid="{00000000-0005-0000-0000-0000EF2E0000}"/>
    <cellStyle name="Berechnung 3 5 2 3 2 5" xfId="25943" xr:uid="{00000000-0005-0000-0000-0000F02E0000}"/>
    <cellStyle name="Berechnung 3 5 2 3 3" xfId="3786" xr:uid="{00000000-0005-0000-0000-0000F12E0000}"/>
    <cellStyle name="Berechnung 3 5 2 3 3 2" xfId="7691" xr:uid="{00000000-0005-0000-0000-0000F22E0000}"/>
    <cellStyle name="Berechnung 3 5 2 3 3 2 2" xfId="19419" xr:uid="{00000000-0005-0000-0000-0000F32E0000}"/>
    <cellStyle name="Berechnung 3 5 2 3 3 2 3" xfId="31146" xr:uid="{00000000-0005-0000-0000-0000F42E0000}"/>
    <cellStyle name="Berechnung 3 5 2 3 3 3" xfId="11596" xr:uid="{00000000-0005-0000-0000-0000F52E0000}"/>
    <cellStyle name="Berechnung 3 5 2 3 3 3 2" xfId="23324" xr:uid="{00000000-0005-0000-0000-0000F62E0000}"/>
    <cellStyle name="Berechnung 3 5 2 3 3 3 3" xfId="35051" xr:uid="{00000000-0005-0000-0000-0000F72E0000}"/>
    <cellStyle name="Berechnung 3 5 2 3 3 4" xfId="15514" xr:uid="{00000000-0005-0000-0000-0000F82E0000}"/>
    <cellStyle name="Berechnung 3 5 2 3 3 5" xfId="27241" xr:uid="{00000000-0005-0000-0000-0000F92E0000}"/>
    <cellStyle name="Berechnung 3 5 2 3 4" xfId="5095" xr:uid="{00000000-0005-0000-0000-0000FA2E0000}"/>
    <cellStyle name="Berechnung 3 5 2 3 4 2" xfId="16823" xr:uid="{00000000-0005-0000-0000-0000FB2E0000}"/>
    <cellStyle name="Berechnung 3 5 2 3 4 3" xfId="28550" xr:uid="{00000000-0005-0000-0000-0000FC2E0000}"/>
    <cellStyle name="Berechnung 3 5 2 3 5" xfId="9000" xr:uid="{00000000-0005-0000-0000-0000FD2E0000}"/>
    <cellStyle name="Berechnung 3 5 2 3 5 2" xfId="20728" xr:uid="{00000000-0005-0000-0000-0000FE2E0000}"/>
    <cellStyle name="Berechnung 3 5 2 3 5 3" xfId="32455" xr:uid="{00000000-0005-0000-0000-0000FF2E0000}"/>
    <cellStyle name="Berechnung 3 5 2 3 6" xfId="12918" xr:uid="{00000000-0005-0000-0000-0000002F0000}"/>
    <cellStyle name="Berechnung 3 5 2 3 7" xfId="24645" xr:uid="{00000000-0005-0000-0000-0000012F0000}"/>
    <cellStyle name="Berechnung 3 5 2 4" xfId="1630" xr:uid="{00000000-0005-0000-0000-0000022F0000}"/>
    <cellStyle name="Berechnung 3 5 2 4 2" xfId="5535" xr:uid="{00000000-0005-0000-0000-0000032F0000}"/>
    <cellStyle name="Berechnung 3 5 2 4 2 2" xfId="17263" xr:uid="{00000000-0005-0000-0000-0000042F0000}"/>
    <cellStyle name="Berechnung 3 5 2 4 2 3" xfId="28990" xr:uid="{00000000-0005-0000-0000-0000052F0000}"/>
    <cellStyle name="Berechnung 3 5 2 4 3" xfId="9440" xr:uid="{00000000-0005-0000-0000-0000062F0000}"/>
    <cellStyle name="Berechnung 3 5 2 4 3 2" xfId="21168" xr:uid="{00000000-0005-0000-0000-0000072F0000}"/>
    <cellStyle name="Berechnung 3 5 2 4 3 3" xfId="32895" xr:uid="{00000000-0005-0000-0000-0000082F0000}"/>
    <cellStyle name="Berechnung 3 5 2 4 4" xfId="13358" xr:uid="{00000000-0005-0000-0000-0000092F0000}"/>
    <cellStyle name="Berechnung 3 5 2 4 5" xfId="25085" xr:uid="{00000000-0005-0000-0000-00000A2F0000}"/>
    <cellStyle name="Berechnung 3 5 2 5" xfId="2928" xr:uid="{00000000-0005-0000-0000-00000B2F0000}"/>
    <cellStyle name="Berechnung 3 5 2 5 2" xfId="6833" xr:uid="{00000000-0005-0000-0000-00000C2F0000}"/>
    <cellStyle name="Berechnung 3 5 2 5 2 2" xfId="18561" xr:uid="{00000000-0005-0000-0000-00000D2F0000}"/>
    <cellStyle name="Berechnung 3 5 2 5 2 3" xfId="30288" xr:uid="{00000000-0005-0000-0000-00000E2F0000}"/>
    <cellStyle name="Berechnung 3 5 2 5 3" xfId="10738" xr:uid="{00000000-0005-0000-0000-00000F2F0000}"/>
    <cellStyle name="Berechnung 3 5 2 5 3 2" xfId="22466" xr:uid="{00000000-0005-0000-0000-0000102F0000}"/>
    <cellStyle name="Berechnung 3 5 2 5 3 3" xfId="34193" xr:uid="{00000000-0005-0000-0000-0000112F0000}"/>
    <cellStyle name="Berechnung 3 5 2 5 4" xfId="14656" xr:uid="{00000000-0005-0000-0000-0000122F0000}"/>
    <cellStyle name="Berechnung 3 5 2 5 5" xfId="26383" xr:uid="{00000000-0005-0000-0000-0000132F0000}"/>
    <cellStyle name="Berechnung 3 5 2 6" xfId="4237" xr:uid="{00000000-0005-0000-0000-0000142F0000}"/>
    <cellStyle name="Berechnung 3 5 2 6 2" xfId="15965" xr:uid="{00000000-0005-0000-0000-0000152F0000}"/>
    <cellStyle name="Berechnung 3 5 2 6 3" xfId="27692" xr:uid="{00000000-0005-0000-0000-0000162F0000}"/>
    <cellStyle name="Berechnung 3 5 2 7" xfId="8142" xr:uid="{00000000-0005-0000-0000-0000172F0000}"/>
    <cellStyle name="Berechnung 3 5 2 7 2" xfId="19870" xr:uid="{00000000-0005-0000-0000-0000182F0000}"/>
    <cellStyle name="Berechnung 3 5 2 7 3" xfId="31597" xr:uid="{00000000-0005-0000-0000-0000192F0000}"/>
    <cellStyle name="Berechnung 3 5 2 8" xfId="12060" xr:uid="{00000000-0005-0000-0000-00001A2F0000}"/>
    <cellStyle name="Berechnung 3 5 2 9" xfId="23787" xr:uid="{00000000-0005-0000-0000-00001B2F0000}"/>
    <cellStyle name="Berechnung 3 5 3" xfId="431" xr:uid="{00000000-0005-0000-0000-00001C2F0000}"/>
    <cellStyle name="Berechnung 3 5 3 2" xfId="860" xr:uid="{00000000-0005-0000-0000-00001D2F0000}"/>
    <cellStyle name="Berechnung 3 5 3 2 2" xfId="2158" xr:uid="{00000000-0005-0000-0000-00001E2F0000}"/>
    <cellStyle name="Berechnung 3 5 3 2 2 2" xfId="6063" xr:uid="{00000000-0005-0000-0000-00001F2F0000}"/>
    <cellStyle name="Berechnung 3 5 3 2 2 2 2" xfId="17791" xr:uid="{00000000-0005-0000-0000-0000202F0000}"/>
    <cellStyle name="Berechnung 3 5 3 2 2 2 3" xfId="29518" xr:uid="{00000000-0005-0000-0000-0000212F0000}"/>
    <cellStyle name="Berechnung 3 5 3 2 2 3" xfId="9968" xr:uid="{00000000-0005-0000-0000-0000222F0000}"/>
    <cellStyle name="Berechnung 3 5 3 2 2 3 2" xfId="21696" xr:uid="{00000000-0005-0000-0000-0000232F0000}"/>
    <cellStyle name="Berechnung 3 5 3 2 2 3 3" xfId="33423" xr:uid="{00000000-0005-0000-0000-0000242F0000}"/>
    <cellStyle name="Berechnung 3 5 3 2 2 4" xfId="13886" xr:uid="{00000000-0005-0000-0000-0000252F0000}"/>
    <cellStyle name="Berechnung 3 5 3 2 2 5" xfId="25613" xr:uid="{00000000-0005-0000-0000-0000262F0000}"/>
    <cellStyle name="Berechnung 3 5 3 2 3" xfId="3456" xr:uid="{00000000-0005-0000-0000-0000272F0000}"/>
    <cellStyle name="Berechnung 3 5 3 2 3 2" xfId="7361" xr:uid="{00000000-0005-0000-0000-0000282F0000}"/>
    <cellStyle name="Berechnung 3 5 3 2 3 2 2" xfId="19089" xr:uid="{00000000-0005-0000-0000-0000292F0000}"/>
    <cellStyle name="Berechnung 3 5 3 2 3 2 3" xfId="30816" xr:uid="{00000000-0005-0000-0000-00002A2F0000}"/>
    <cellStyle name="Berechnung 3 5 3 2 3 3" xfId="11266" xr:uid="{00000000-0005-0000-0000-00002B2F0000}"/>
    <cellStyle name="Berechnung 3 5 3 2 3 3 2" xfId="22994" xr:uid="{00000000-0005-0000-0000-00002C2F0000}"/>
    <cellStyle name="Berechnung 3 5 3 2 3 3 3" xfId="34721" xr:uid="{00000000-0005-0000-0000-00002D2F0000}"/>
    <cellStyle name="Berechnung 3 5 3 2 3 4" xfId="15184" xr:uid="{00000000-0005-0000-0000-00002E2F0000}"/>
    <cellStyle name="Berechnung 3 5 3 2 3 5" xfId="26911" xr:uid="{00000000-0005-0000-0000-00002F2F0000}"/>
    <cellStyle name="Berechnung 3 5 3 2 4" xfId="4765" xr:uid="{00000000-0005-0000-0000-0000302F0000}"/>
    <cellStyle name="Berechnung 3 5 3 2 4 2" xfId="16493" xr:uid="{00000000-0005-0000-0000-0000312F0000}"/>
    <cellStyle name="Berechnung 3 5 3 2 4 3" xfId="28220" xr:uid="{00000000-0005-0000-0000-0000322F0000}"/>
    <cellStyle name="Berechnung 3 5 3 2 5" xfId="8670" xr:uid="{00000000-0005-0000-0000-0000332F0000}"/>
    <cellStyle name="Berechnung 3 5 3 2 5 2" xfId="20398" xr:uid="{00000000-0005-0000-0000-0000342F0000}"/>
    <cellStyle name="Berechnung 3 5 3 2 5 3" xfId="32125" xr:uid="{00000000-0005-0000-0000-0000352F0000}"/>
    <cellStyle name="Berechnung 3 5 3 2 6" xfId="12588" xr:uid="{00000000-0005-0000-0000-0000362F0000}"/>
    <cellStyle name="Berechnung 3 5 3 2 7" xfId="24315" xr:uid="{00000000-0005-0000-0000-0000372F0000}"/>
    <cellStyle name="Berechnung 3 5 3 3" xfId="1289" xr:uid="{00000000-0005-0000-0000-0000382F0000}"/>
    <cellStyle name="Berechnung 3 5 3 3 2" xfId="2587" xr:uid="{00000000-0005-0000-0000-0000392F0000}"/>
    <cellStyle name="Berechnung 3 5 3 3 2 2" xfId="6492" xr:uid="{00000000-0005-0000-0000-00003A2F0000}"/>
    <cellStyle name="Berechnung 3 5 3 3 2 2 2" xfId="18220" xr:uid="{00000000-0005-0000-0000-00003B2F0000}"/>
    <cellStyle name="Berechnung 3 5 3 3 2 2 3" xfId="29947" xr:uid="{00000000-0005-0000-0000-00003C2F0000}"/>
    <cellStyle name="Berechnung 3 5 3 3 2 3" xfId="10397" xr:uid="{00000000-0005-0000-0000-00003D2F0000}"/>
    <cellStyle name="Berechnung 3 5 3 3 2 3 2" xfId="22125" xr:uid="{00000000-0005-0000-0000-00003E2F0000}"/>
    <cellStyle name="Berechnung 3 5 3 3 2 3 3" xfId="33852" xr:uid="{00000000-0005-0000-0000-00003F2F0000}"/>
    <cellStyle name="Berechnung 3 5 3 3 2 4" xfId="14315" xr:uid="{00000000-0005-0000-0000-0000402F0000}"/>
    <cellStyle name="Berechnung 3 5 3 3 2 5" xfId="26042" xr:uid="{00000000-0005-0000-0000-0000412F0000}"/>
    <cellStyle name="Berechnung 3 5 3 3 3" xfId="3885" xr:uid="{00000000-0005-0000-0000-0000422F0000}"/>
    <cellStyle name="Berechnung 3 5 3 3 3 2" xfId="7790" xr:uid="{00000000-0005-0000-0000-0000432F0000}"/>
    <cellStyle name="Berechnung 3 5 3 3 3 2 2" xfId="19518" xr:uid="{00000000-0005-0000-0000-0000442F0000}"/>
    <cellStyle name="Berechnung 3 5 3 3 3 2 3" xfId="31245" xr:uid="{00000000-0005-0000-0000-0000452F0000}"/>
    <cellStyle name="Berechnung 3 5 3 3 3 3" xfId="11695" xr:uid="{00000000-0005-0000-0000-0000462F0000}"/>
    <cellStyle name="Berechnung 3 5 3 3 3 3 2" xfId="23423" xr:uid="{00000000-0005-0000-0000-0000472F0000}"/>
    <cellStyle name="Berechnung 3 5 3 3 3 3 3" xfId="35150" xr:uid="{00000000-0005-0000-0000-0000482F0000}"/>
    <cellStyle name="Berechnung 3 5 3 3 3 4" xfId="15613" xr:uid="{00000000-0005-0000-0000-0000492F0000}"/>
    <cellStyle name="Berechnung 3 5 3 3 3 5" xfId="27340" xr:uid="{00000000-0005-0000-0000-00004A2F0000}"/>
    <cellStyle name="Berechnung 3 5 3 3 4" xfId="5194" xr:uid="{00000000-0005-0000-0000-00004B2F0000}"/>
    <cellStyle name="Berechnung 3 5 3 3 4 2" xfId="16922" xr:uid="{00000000-0005-0000-0000-00004C2F0000}"/>
    <cellStyle name="Berechnung 3 5 3 3 4 3" xfId="28649" xr:uid="{00000000-0005-0000-0000-00004D2F0000}"/>
    <cellStyle name="Berechnung 3 5 3 3 5" xfId="9099" xr:uid="{00000000-0005-0000-0000-00004E2F0000}"/>
    <cellStyle name="Berechnung 3 5 3 3 5 2" xfId="20827" xr:uid="{00000000-0005-0000-0000-00004F2F0000}"/>
    <cellStyle name="Berechnung 3 5 3 3 5 3" xfId="32554" xr:uid="{00000000-0005-0000-0000-0000502F0000}"/>
    <cellStyle name="Berechnung 3 5 3 3 6" xfId="13017" xr:uid="{00000000-0005-0000-0000-0000512F0000}"/>
    <cellStyle name="Berechnung 3 5 3 3 7" xfId="24744" xr:uid="{00000000-0005-0000-0000-0000522F0000}"/>
    <cellStyle name="Berechnung 3 5 3 4" xfId="1729" xr:uid="{00000000-0005-0000-0000-0000532F0000}"/>
    <cellStyle name="Berechnung 3 5 3 4 2" xfId="5634" xr:uid="{00000000-0005-0000-0000-0000542F0000}"/>
    <cellStyle name="Berechnung 3 5 3 4 2 2" xfId="17362" xr:uid="{00000000-0005-0000-0000-0000552F0000}"/>
    <cellStyle name="Berechnung 3 5 3 4 2 3" xfId="29089" xr:uid="{00000000-0005-0000-0000-0000562F0000}"/>
    <cellStyle name="Berechnung 3 5 3 4 3" xfId="9539" xr:uid="{00000000-0005-0000-0000-0000572F0000}"/>
    <cellStyle name="Berechnung 3 5 3 4 3 2" xfId="21267" xr:uid="{00000000-0005-0000-0000-0000582F0000}"/>
    <cellStyle name="Berechnung 3 5 3 4 3 3" xfId="32994" xr:uid="{00000000-0005-0000-0000-0000592F0000}"/>
    <cellStyle name="Berechnung 3 5 3 4 4" xfId="13457" xr:uid="{00000000-0005-0000-0000-00005A2F0000}"/>
    <cellStyle name="Berechnung 3 5 3 4 5" xfId="25184" xr:uid="{00000000-0005-0000-0000-00005B2F0000}"/>
    <cellStyle name="Berechnung 3 5 3 5" xfId="3027" xr:uid="{00000000-0005-0000-0000-00005C2F0000}"/>
    <cellStyle name="Berechnung 3 5 3 5 2" xfId="6932" xr:uid="{00000000-0005-0000-0000-00005D2F0000}"/>
    <cellStyle name="Berechnung 3 5 3 5 2 2" xfId="18660" xr:uid="{00000000-0005-0000-0000-00005E2F0000}"/>
    <cellStyle name="Berechnung 3 5 3 5 2 3" xfId="30387" xr:uid="{00000000-0005-0000-0000-00005F2F0000}"/>
    <cellStyle name="Berechnung 3 5 3 5 3" xfId="10837" xr:uid="{00000000-0005-0000-0000-0000602F0000}"/>
    <cellStyle name="Berechnung 3 5 3 5 3 2" xfId="22565" xr:uid="{00000000-0005-0000-0000-0000612F0000}"/>
    <cellStyle name="Berechnung 3 5 3 5 3 3" xfId="34292" xr:uid="{00000000-0005-0000-0000-0000622F0000}"/>
    <cellStyle name="Berechnung 3 5 3 5 4" xfId="14755" xr:uid="{00000000-0005-0000-0000-0000632F0000}"/>
    <cellStyle name="Berechnung 3 5 3 5 5" xfId="26482" xr:uid="{00000000-0005-0000-0000-0000642F0000}"/>
    <cellStyle name="Berechnung 3 5 3 6" xfId="4336" xr:uid="{00000000-0005-0000-0000-0000652F0000}"/>
    <cellStyle name="Berechnung 3 5 3 6 2" xfId="16064" xr:uid="{00000000-0005-0000-0000-0000662F0000}"/>
    <cellStyle name="Berechnung 3 5 3 6 3" xfId="27791" xr:uid="{00000000-0005-0000-0000-0000672F0000}"/>
    <cellStyle name="Berechnung 3 5 3 7" xfId="8241" xr:uid="{00000000-0005-0000-0000-0000682F0000}"/>
    <cellStyle name="Berechnung 3 5 3 7 2" xfId="19969" xr:uid="{00000000-0005-0000-0000-0000692F0000}"/>
    <cellStyle name="Berechnung 3 5 3 7 3" xfId="31696" xr:uid="{00000000-0005-0000-0000-00006A2F0000}"/>
    <cellStyle name="Berechnung 3 5 3 8" xfId="12159" xr:uid="{00000000-0005-0000-0000-00006B2F0000}"/>
    <cellStyle name="Berechnung 3 5 3 9" xfId="23886" xr:uid="{00000000-0005-0000-0000-00006C2F0000}"/>
    <cellStyle name="Berechnung 3 5 4" xfId="530" xr:uid="{00000000-0005-0000-0000-00006D2F0000}"/>
    <cellStyle name="Berechnung 3 5 4 2" xfId="959" xr:uid="{00000000-0005-0000-0000-00006E2F0000}"/>
    <cellStyle name="Berechnung 3 5 4 2 2" xfId="2257" xr:uid="{00000000-0005-0000-0000-00006F2F0000}"/>
    <cellStyle name="Berechnung 3 5 4 2 2 2" xfId="6162" xr:uid="{00000000-0005-0000-0000-0000702F0000}"/>
    <cellStyle name="Berechnung 3 5 4 2 2 2 2" xfId="17890" xr:uid="{00000000-0005-0000-0000-0000712F0000}"/>
    <cellStyle name="Berechnung 3 5 4 2 2 2 3" xfId="29617" xr:uid="{00000000-0005-0000-0000-0000722F0000}"/>
    <cellStyle name="Berechnung 3 5 4 2 2 3" xfId="10067" xr:uid="{00000000-0005-0000-0000-0000732F0000}"/>
    <cellStyle name="Berechnung 3 5 4 2 2 3 2" xfId="21795" xr:uid="{00000000-0005-0000-0000-0000742F0000}"/>
    <cellStyle name="Berechnung 3 5 4 2 2 3 3" xfId="33522" xr:uid="{00000000-0005-0000-0000-0000752F0000}"/>
    <cellStyle name="Berechnung 3 5 4 2 2 4" xfId="13985" xr:uid="{00000000-0005-0000-0000-0000762F0000}"/>
    <cellStyle name="Berechnung 3 5 4 2 2 5" xfId="25712" xr:uid="{00000000-0005-0000-0000-0000772F0000}"/>
    <cellStyle name="Berechnung 3 5 4 2 3" xfId="3555" xr:uid="{00000000-0005-0000-0000-0000782F0000}"/>
    <cellStyle name="Berechnung 3 5 4 2 3 2" xfId="7460" xr:uid="{00000000-0005-0000-0000-0000792F0000}"/>
    <cellStyle name="Berechnung 3 5 4 2 3 2 2" xfId="19188" xr:uid="{00000000-0005-0000-0000-00007A2F0000}"/>
    <cellStyle name="Berechnung 3 5 4 2 3 2 3" xfId="30915" xr:uid="{00000000-0005-0000-0000-00007B2F0000}"/>
    <cellStyle name="Berechnung 3 5 4 2 3 3" xfId="11365" xr:uid="{00000000-0005-0000-0000-00007C2F0000}"/>
    <cellStyle name="Berechnung 3 5 4 2 3 3 2" xfId="23093" xr:uid="{00000000-0005-0000-0000-00007D2F0000}"/>
    <cellStyle name="Berechnung 3 5 4 2 3 3 3" xfId="34820" xr:uid="{00000000-0005-0000-0000-00007E2F0000}"/>
    <cellStyle name="Berechnung 3 5 4 2 3 4" xfId="15283" xr:uid="{00000000-0005-0000-0000-00007F2F0000}"/>
    <cellStyle name="Berechnung 3 5 4 2 3 5" xfId="27010" xr:uid="{00000000-0005-0000-0000-0000802F0000}"/>
    <cellStyle name="Berechnung 3 5 4 2 4" xfId="4864" xr:uid="{00000000-0005-0000-0000-0000812F0000}"/>
    <cellStyle name="Berechnung 3 5 4 2 4 2" xfId="16592" xr:uid="{00000000-0005-0000-0000-0000822F0000}"/>
    <cellStyle name="Berechnung 3 5 4 2 4 3" xfId="28319" xr:uid="{00000000-0005-0000-0000-0000832F0000}"/>
    <cellStyle name="Berechnung 3 5 4 2 5" xfId="8769" xr:uid="{00000000-0005-0000-0000-0000842F0000}"/>
    <cellStyle name="Berechnung 3 5 4 2 5 2" xfId="20497" xr:uid="{00000000-0005-0000-0000-0000852F0000}"/>
    <cellStyle name="Berechnung 3 5 4 2 5 3" xfId="32224" xr:uid="{00000000-0005-0000-0000-0000862F0000}"/>
    <cellStyle name="Berechnung 3 5 4 2 6" xfId="12687" xr:uid="{00000000-0005-0000-0000-0000872F0000}"/>
    <cellStyle name="Berechnung 3 5 4 2 7" xfId="24414" xr:uid="{00000000-0005-0000-0000-0000882F0000}"/>
    <cellStyle name="Berechnung 3 5 4 3" xfId="1388" xr:uid="{00000000-0005-0000-0000-0000892F0000}"/>
    <cellStyle name="Berechnung 3 5 4 3 2" xfId="2686" xr:uid="{00000000-0005-0000-0000-00008A2F0000}"/>
    <cellStyle name="Berechnung 3 5 4 3 2 2" xfId="6591" xr:uid="{00000000-0005-0000-0000-00008B2F0000}"/>
    <cellStyle name="Berechnung 3 5 4 3 2 2 2" xfId="18319" xr:uid="{00000000-0005-0000-0000-00008C2F0000}"/>
    <cellStyle name="Berechnung 3 5 4 3 2 2 3" xfId="30046" xr:uid="{00000000-0005-0000-0000-00008D2F0000}"/>
    <cellStyle name="Berechnung 3 5 4 3 2 3" xfId="10496" xr:uid="{00000000-0005-0000-0000-00008E2F0000}"/>
    <cellStyle name="Berechnung 3 5 4 3 2 3 2" xfId="22224" xr:uid="{00000000-0005-0000-0000-00008F2F0000}"/>
    <cellStyle name="Berechnung 3 5 4 3 2 3 3" xfId="33951" xr:uid="{00000000-0005-0000-0000-0000902F0000}"/>
    <cellStyle name="Berechnung 3 5 4 3 2 4" xfId="14414" xr:uid="{00000000-0005-0000-0000-0000912F0000}"/>
    <cellStyle name="Berechnung 3 5 4 3 2 5" xfId="26141" xr:uid="{00000000-0005-0000-0000-0000922F0000}"/>
    <cellStyle name="Berechnung 3 5 4 3 3" xfId="3984" xr:uid="{00000000-0005-0000-0000-0000932F0000}"/>
    <cellStyle name="Berechnung 3 5 4 3 3 2" xfId="7889" xr:uid="{00000000-0005-0000-0000-0000942F0000}"/>
    <cellStyle name="Berechnung 3 5 4 3 3 2 2" xfId="19617" xr:uid="{00000000-0005-0000-0000-0000952F0000}"/>
    <cellStyle name="Berechnung 3 5 4 3 3 2 3" xfId="31344" xr:uid="{00000000-0005-0000-0000-0000962F0000}"/>
    <cellStyle name="Berechnung 3 5 4 3 3 3" xfId="11794" xr:uid="{00000000-0005-0000-0000-0000972F0000}"/>
    <cellStyle name="Berechnung 3 5 4 3 3 3 2" xfId="23522" xr:uid="{00000000-0005-0000-0000-0000982F0000}"/>
    <cellStyle name="Berechnung 3 5 4 3 3 3 3" xfId="35249" xr:uid="{00000000-0005-0000-0000-0000992F0000}"/>
    <cellStyle name="Berechnung 3 5 4 3 3 4" xfId="15712" xr:uid="{00000000-0005-0000-0000-00009A2F0000}"/>
    <cellStyle name="Berechnung 3 5 4 3 3 5" xfId="27439" xr:uid="{00000000-0005-0000-0000-00009B2F0000}"/>
    <cellStyle name="Berechnung 3 5 4 3 4" xfId="5293" xr:uid="{00000000-0005-0000-0000-00009C2F0000}"/>
    <cellStyle name="Berechnung 3 5 4 3 4 2" xfId="17021" xr:uid="{00000000-0005-0000-0000-00009D2F0000}"/>
    <cellStyle name="Berechnung 3 5 4 3 4 3" xfId="28748" xr:uid="{00000000-0005-0000-0000-00009E2F0000}"/>
    <cellStyle name="Berechnung 3 5 4 3 5" xfId="9198" xr:uid="{00000000-0005-0000-0000-00009F2F0000}"/>
    <cellStyle name="Berechnung 3 5 4 3 5 2" xfId="20926" xr:uid="{00000000-0005-0000-0000-0000A02F0000}"/>
    <cellStyle name="Berechnung 3 5 4 3 5 3" xfId="32653" xr:uid="{00000000-0005-0000-0000-0000A12F0000}"/>
    <cellStyle name="Berechnung 3 5 4 3 6" xfId="13116" xr:uid="{00000000-0005-0000-0000-0000A22F0000}"/>
    <cellStyle name="Berechnung 3 5 4 3 7" xfId="24843" xr:uid="{00000000-0005-0000-0000-0000A32F0000}"/>
    <cellStyle name="Berechnung 3 5 4 4" xfId="1828" xr:uid="{00000000-0005-0000-0000-0000A42F0000}"/>
    <cellStyle name="Berechnung 3 5 4 4 2" xfId="5733" xr:uid="{00000000-0005-0000-0000-0000A52F0000}"/>
    <cellStyle name="Berechnung 3 5 4 4 2 2" xfId="17461" xr:uid="{00000000-0005-0000-0000-0000A62F0000}"/>
    <cellStyle name="Berechnung 3 5 4 4 2 3" xfId="29188" xr:uid="{00000000-0005-0000-0000-0000A72F0000}"/>
    <cellStyle name="Berechnung 3 5 4 4 3" xfId="9638" xr:uid="{00000000-0005-0000-0000-0000A82F0000}"/>
    <cellStyle name="Berechnung 3 5 4 4 3 2" xfId="21366" xr:uid="{00000000-0005-0000-0000-0000A92F0000}"/>
    <cellStyle name="Berechnung 3 5 4 4 3 3" xfId="33093" xr:uid="{00000000-0005-0000-0000-0000AA2F0000}"/>
    <cellStyle name="Berechnung 3 5 4 4 4" xfId="13556" xr:uid="{00000000-0005-0000-0000-0000AB2F0000}"/>
    <cellStyle name="Berechnung 3 5 4 4 5" xfId="25283" xr:uid="{00000000-0005-0000-0000-0000AC2F0000}"/>
    <cellStyle name="Berechnung 3 5 4 5" xfId="3126" xr:uid="{00000000-0005-0000-0000-0000AD2F0000}"/>
    <cellStyle name="Berechnung 3 5 4 5 2" xfId="7031" xr:uid="{00000000-0005-0000-0000-0000AE2F0000}"/>
    <cellStyle name="Berechnung 3 5 4 5 2 2" xfId="18759" xr:uid="{00000000-0005-0000-0000-0000AF2F0000}"/>
    <cellStyle name="Berechnung 3 5 4 5 2 3" xfId="30486" xr:uid="{00000000-0005-0000-0000-0000B02F0000}"/>
    <cellStyle name="Berechnung 3 5 4 5 3" xfId="10936" xr:uid="{00000000-0005-0000-0000-0000B12F0000}"/>
    <cellStyle name="Berechnung 3 5 4 5 3 2" xfId="22664" xr:uid="{00000000-0005-0000-0000-0000B22F0000}"/>
    <cellStyle name="Berechnung 3 5 4 5 3 3" xfId="34391" xr:uid="{00000000-0005-0000-0000-0000B32F0000}"/>
    <cellStyle name="Berechnung 3 5 4 5 4" xfId="14854" xr:uid="{00000000-0005-0000-0000-0000B42F0000}"/>
    <cellStyle name="Berechnung 3 5 4 5 5" xfId="26581" xr:uid="{00000000-0005-0000-0000-0000B52F0000}"/>
    <cellStyle name="Berechnung 3 5 4 6" xfId="4435" xr:uid="{00000000-0005-0000-0000-0000B62F0000}"/>
    <cellStyle name="Berechnung 3 5 4 6 2" xfId="16163" xr:uid="{00000000-0005-0000-0000-0000B72F0000}"/>
    <cellStyle name="Berechnung 3 5 4 6 3" xfId="27890" xr:uid="{00000000-0005-0000-0000-0000B82F0000}"/>
    <cellStyle name="Berechnung 3 5 4 7" xfId="8340" xr:uid="{00000000-0005-0000-0000-0000B92F0000}"/>
    <cellStyle name="Berechnung 3 5 4 7 2" xfId="20068" xr:uid="{00000000-0005-0000-0000-0000BA2F0000}"/>
    <cellStyle name="Berechnung 3 5 4 7 3" xfId="31795" xr:uid="{00000000-0005-0000-0000-0000BB2F0000}"/>
    <cellStyle name="Berechnung 3 5 4 8" xfId="12258" xr:uid="{00000000-0005-0000-0000-0000BC2F0000}"/>
    <cellStyle name="Berechnung 3 5 4 9" xfId="23985" xr:uid="{00000000-0005-0000-0000-0000BD2F0000}"/>
    <cellStyle name="Berechnung 3 5 5" xfId="667" xr:uid="{00000000-0005-0000-0000-0000BE2F0000}"/>
    <cellStyle name="Berechnung 3 5 5 2" xfId="1965" xr:uid="{00000000-0005-0000-0000-0000BF2F0000}"/>
    <cellStyle name="Berechnung 3 5 5 2 2" xfId="5870" xr:uid="{00000000-0005-0000-0000-0000C02F0000}"/>
    <cellStyle name="Berechnung 3 5 5 2 2 2" xfId="17598" xr:uid="{00000000-0005-0000-0000-0000C12F0000}"/>
    <cellStyle name="Berechnung 3 5 5 2 2 3" xfId="29325" xr:uid="{00000000-0005-0000-0000-0000C22F0000}"/>
    <cellStyle name="Berechnung 3 5 5 2 3" xfId="9775" xr:uid="{00000000-0005-0000-0000-0000C32F0000}"/>
    <cellStyle name="Berechnung 3 5 5 2 3 2" xfId="21503" xr:uid="{00000000-0005-0000-0000-0000C42F0000}"/>
    <cellStyle name="Berechnung 3 5 5 2 3 3" xfId="33230" xr:uid="{00000000-0005-0000-0000-0000C52F0000}"/>
    <cellStyle name="Berechnung 3 5 5 2 4" xfId="13693" xr:uid="{00000000-0005-0000-0000-0000C62F0000}"/>
    <cellStyle name="Berechnung 3 5 5 2 5" xfId="25420" xr:uid="{00000000-0005-0000-0000-0000C72F0000}"/>
    <cellStyle name="Berechnung 3 5 5 3" xfId="3263" xr:uid="{00000000-0005-0000-0000-0000C82F0000}"/>
    <cellStyle name="Berechnung 3 5 5 3 2" xfId="7168" xr:uid="{00000000-0005-0000-0000-0000C92F0000}"/>
    <cellStyle name="Berechnung 3 5 5 3 2 2" xfId="18896" xr:uid="{00000000-0005-0000-0000-0000CA2F0000}"/>
    <cellStyle name="Berechnung 3 5 5 3 2 3" xfId="30623" xr:uid="{00000000-0005-0000-0000-0000CB2F0000}"/>
    <cellStyle name="Berechnung 3 5 5 3 3" xfId="11073" xr:uid="{00000000-0005-0000-0000-0000CC2F0000}"/>
    <cellStyle name="Berechnung 3 5 5 3 3 2" xfId="22801" xr:uid="{00000000-0005-0000-0000-0000CD2F0000}"/>
    <cellStyle name="Berechnung 3 5 5 3 3 3" xfId="34528" xr:uid="{00000000-0005-0000-0000-0000CE2F0000}"/>
    <cellStyle name="Berechnung 3 5 5 3 4" xfId="14991" xr:uid="{00000000-0005-0000-0000-0000CF2F0000}"/>
    <cellStyle name="Berechnung 3 5 5 3 5" xfId="26718" xr:uid="{00000000-0005-0000-0000-0000D02F0000}"/>
    <cellStyle name="Berechnung 3 5 5 4" xfId="4572" xr:uid="{00000000-0005-0000-0000-0000D12F0000}"/>
    <cellStyle name="Berechnung 3 5 5 4 2" xfId="16300" xr:uid="{00000000-0005-0000-0000-0000D22F0000}"/>
    <cellStyle name="Berechnung 3 5 5 4 3" xfId="28027" xr:uid="{00000000-0005-0000-0000-0000D32F0000}"/>
    <cellStyle name="Berechnung 3 5 5 5" xfId="8477" xr:uid="{00000000-0005-0000-0000-0000D42F0000}"/>
    <cellStyle name="Berechnung 3 5 5 5 2" xfId="20205" xr:uid="{00000000-0005-0000-0000-0000D52F0000}"/>
    <cellStyle name="Berechnung 3 5 5 5 3" xfId="31932" xr:uid="{00000000-0005-0000-0000-0000D62F0000}"/>
    <cellStyle name="Berechnung 3 5 5 6" xfId="12395" xr:uid="{00000000-0005-0000-0000-0000D72F0000}"/>
    <cellStyle name="Berechnung 3 5 5 7" xfId="24122" xr:uid="{00000000-0005-0000-0000-0000D82F0000}"/>
    <cellStyle name="Berechnung 3 5 6" xfId="1096" xr:uid="{00000000-0005-0000-0000-0000D92F0000}"/>
    <cellStyle name="Berechnung 3 5 6 2" xfId="2394" xr:uid="{00000000-0005-0000-0000-0000DA2F0000}"/>
    <cellStyle name="Berechnung 3 5 6 2 2" xfId="6299" xr:uid="{00000000-0005-0000-0000-0000DB2F0000}"/>
    <cellStyle name="Berechnung 3 5 6 2 2 2" xfId="18027" xr:uid="{00000000-0005-0000-0000-0000DC2F0000}"/>
    <cellStyle name="Berechnung 3 5 6 2 2 3" xfId="29754" xr:uid="{00000000-0005-0000-0000-0000DD2F0000}"/>
    <cellStyle name="Berechnung 3 5 6 2 3" xfId="10204" xr:uid="{00000000-0005-0000-0000-0000DE2F0000}"/>
    <cellStyle name="Berechnung 3 5 6 2 3 2" xfId="21932" xr:uid="{00000000-0005-0000-0000-0000DF2F0000}"/>
    <cellStyle name="Berechnung 3 5 6 2 3 3" xfId="33659" xr:uid="{00000000-0005-0000-0000-0000E02F0000}"/>
    <cellStyle name="Berechnung 3 5 6 2 4" xfId="14122" xr:uid="{00000000-0005-0000-0000-0000E12F0000}"/>
    <cellStyle name="Berechnung 3 5 6 2 5" xfId="25849" xr:uid="{00000000-0005-0000-0000-0000E22F0000}"/>
    <cellStyle name="Berechnung 3 5 6 3" xfId="3692" xr:uid="{00000000-0005-0000-0000-0000E32F0000}"/>
    <cellStyle name="Berechnung 3 5 6 3 2" xfId="7597" xr:uid="{00000000-0005-0000-0000-0000E42F0000}"/>
    <cellStyle name="Berechnung 3 5 6 3 2 2" xfId="19325" xr:uid="{00000000-0005-0000-0000-0000E52F0000}"/>
    <cellStyle name="Berechnung 3 5 6 3 2 3" xfId="31052" xr:uid="{00000000-0005-0000-0000-0000E62F0000}"/>
    <cellStyle name="Berechnung 3 5 6 3 3" xfId="11502" xr:uid="{00000000-0005-0000-0000-0000E72F0000}"/>
    <cellStyle name="Berechnung 3 5 6 3 3 2" xfId="23230" xr:uid="{00000000-0005-0000-0000-0000E82F0000}"/>
    <cellStyle name="Berechnung 3 5 6 3 3 3" xfId="34957" xr:uid="{00000000-0005-0000-0000-0000E92F0000}"/>
    <cellStyle name="Berechnung 3 5 6 3 4" xfId="15420" xr:uid="{00000000-0005-0000-0000-0000EA2F0000}"/>
    <cellStyle name="Berechnung 3 5 6 3 5" xfId="27147" xr:uid="{00000000-0005-0000-0000-0000EB2F0000}"/>
    <cellStyle name="Berechnung 3 5 6 4" xfId="5001" xr:uid="{00000000-0005-0000-0000-0000EC2F0000}"/>
    <cellStyle name="Berechnung 3 5 6 4 2" xfId="16729" xr:uid="{00000000-0005-0000-0000-0000ED2F0000}"/>
    <cellStyle name="Berechnung 3 5 6 4 3" xfId="28456" xr:uid="{00000000-0005-0000-0000-0000EE2F0000}"/>
    <cellStyle name="Berechnung 3 5 6 5" xfId="8906" xr:uid="{00000000-0005-0000-0000-0000EF2F0000}"/>
    <cellStyle name="Berechnung 3 5 6 5 2" xfId="20634" xr:uid="{00000000-0005-0000-0000-0000F02F0000}"/>
    <cellStyle name="Berechnung 3 5 6 5 3" xfId="32361" xr:uid="{00000000-0005-0000-0000-0000F12F0000}"/>
    <cellStyle name="Berechnung 3 5 6 6" xfId="12824" xr:uid="{00000000-0005-0000-0000-0000F22F0000}"/>
    <cellStyle name="Berechnung 3 5 6 7" xfId="24551" xr:uid="{00000000-0005-0000-0000-0000F32F0000}"/>
    <cellStyle name="Berechnung 3 5 7" xfId="1536" xr:uid="{00000000-0005-0000-0000-0000F42F0000}"/>
    <cellStyle name="Berechnung 3 5 7 2" xfId="5441" xr:uid="{00000000-0005-0000-0000-0000F52F0000}"/>
    <cellStyle name="Berechnung 3 5 7 2 2" xfId="17169" xr:uid="{00000000-0005-0000-0000-0000F62F0000}"/>
    <cellStyle name="Berechnung 3 5 7 2 3" xfId="28896" xr:uid="{00000000-0005-0000-0000-0000F72F0000}"/>
    <cellStyle name="Berechnung 3 5 7 3" xfId="9346" xr:uid="{00000000-0005-0000-0000-0000F82F0000}"/>
    <cellStyle name="Berechnung 3 5 7 3 2" xfId="21074" xr:uid="{00000000-0005-0000-0000-0000F92F0000}"/>
    <cellStyle name="Berechnung 3 5 7 3 3" xfId="32801" xr:uid="{00000000-0005-0000-0000-0000FA2F0000}"/>
    <cellStyle name="Berechnung 3 5 7 4" xfId="13264" xr:uid="{00000000-0005-0000-0000-0000FB2F0000}"/>
    <cellStyle name="Berechnung 3 5 7 5" xfId="24991" xr:uid="{00000000-0005-0000-0000-0000FC2F0000}"/>
    <cellStyle name="Berechnung 3 5 8" xfId="2834" xr:uid="{00000000-0005-0000-0000-0000FD2F0000}"/>
    <cellStyle name="Berechnung 3 5 8 2" xfId="6739" xr:uid="{00000000-0005-0000-0000-0000FE2F0000}"/>
    <cellStyle name="Berechnung 3 5 8 2 2" xfId="18467" xr:uid="{00000000-0005-0000-0000-0000FF2F0000}"/>
    <cellStyle name="Berechnung 3 5 8 2 3" xfId="30194" xr:uid="{00000000-0005-0000-0000-000000300000}"/>
    <cellStyle name="Berechnung 3 5 8 3" xfId="10644" xr:uid="{00000000-0005-0000-0000-000001300000}"/>
    <cellStyle name="Berechnung 3 5 8 3 2" xfId="22372" xr:uid="{00000000-0005-0000-0000-000002300000}"/>
    <cellStyle name="Berechnung 3 5 8 3 3" xfId="34099" xr:uid="{00000000-0005-0000-0000-000003300000}"/>
    <cellStyle name="Berechnung 3 5 8 4" xfId="14562" xr:uid="{00000000-0005-0000-0000-000004300000}"/>
    <cellStyle name="Berechnung 3 5 8 5" xfId="26289" xr:uid="{00000000-0005-0000-0000-000005300000}"/>
    <cellStyle name="Berechnung 3 5 9" xfId="4143" xr:uid="{00000000-0005-0000-0000-000006300000}"/>
    <cellStyle name="Berechnung 3 5 9 2" xfId="15871" xr:uid="{00000000-0005-0000-0000-000007300000}"/>
    <cellStyle name="Berechnung 3 5 9 3" xfId="27598" xr:uid="{00000000-0005-0000-0000-000008300000}"/>
    <cellStyle name="Berechnung 3 6" xfId="185" xr:uid="{00000000-0005-0000-0000-000009300000}"/>
    <cellStyle name="Berechnung 3 6 10" xfId="7995" xr:uid="{00000000-0005-0000-0000-00000A300000}"/>
    <cellStyle name="Berechnung 3 6 10 2" xfId="19723" xr:uid="{00000000-0005-0000-0000-00000B300000}"/>
    <cellStyle name="Berechnung 3 6 10 3" xfId="31450" xr:uid="{00000000-0005-0000-0000-00000C300000}"/>
    <cellStyle name="Berechnung 3 6 11" xfId="11913" xr:uid="{00000000-0005-0000-0000-00000D300000}"/>
    <cellStyle name="Berechnung 3 6 12" xfId="23640" xr:uid="{00000000-0005-0000-0000-00000E300000}"/>
    <cellStyle name="Berechnung 3 6 2" xfId="321" xr:uid="{00000000-0005-0000-0000-00000F300000}"/>
    <cellStyle name="Berechnung 3 6 2 2" xfId="750" xr:uid="{00000000-0005-0000-0000-000010300000}"/>
    <cellStyle name="Berechnung 3 6 2 2 2" xfId="2048" xr:uid="{00000000-0005-0000-0000-000011300000}"/>
    <cellStyle name="Berechnung 3 6 2 2 2 2" xfId="5953" xr:uid="{00000000-0005-0000-0000-000012300000}"/>
    <cellStyle name="Berechnung 3 6 2 2 2 2 2" xfId="17681" xr:uid="{00000000-0005-0000-0000-000013300000}"/>
    <cellStyle name="Berechnung 3 6 2 2 2 2 3" xfId="29408" xr:uid="{00000000-0005-0000-0000-000014300000}"/>
    <cellStyle name="Berechnung 3 6 2 2 2 3" xfId="9858" xr:uid="{00000000-0005-0000-0000-000015300000}"/>
    <cellStyle name="Berechnung 3 6 2 2 2 3 2" xfId="21586" xr:uid="{00000000-0005-0000-0000-000016300000}"/>
    <cellStyle name="Berechnung 3 6 2 2 2 3 3" xfId="33313" xr:uid="{00000000-0005-0000-0000-000017300000}"/>
    <cellStyle name="Berechnung 3 6 2 2 2 4" xfId="13776" xr:uid="{00000000-0005-0000-0000-000018300000}"/>
    <cellStyle name="Berechnung 3 6 2 2 2 5" xfId="25503" xr:uid="{00000000-0005-0000-0000-000019300000}"/>
    <cellStyle name="Berechnung 3 6 2 2 3" xfId="3346" xr:uid="{00000000-0005-0000-0000-00001A300000}"/>
    <cellStyle name="Berechnung 3 6 2 2 3 2" xfId="7251" xr:uid="{00000000-0005-0000-0000-00001B300000}"/>
    <cellStyle name="Berechnung 3 6 2 2 3 2 2" xfId="18979" xr:uid="{00000000-0005-0000-0000-00001C300000}"/>
    <cellStyle name="Berechnung 3 6 2 2 3 2 3" xfId="30706" xr:uid="{00000000-0005-0000-0000-00001D300000}"/>
    <cellStyle name="Berechnung 3 6 2 2 3 3" xfId="11156" xr:uid="{00000000-0005-0000-0000-00001E300000}"/>
    <cellStyle name="Berechnung 3 6 2 2 3 3 2" xfId="22884" xr:uid="{00000000-0005-0000-0000-00001F300000}"/>
    <cellStyle name="Berechnung 3 6 2 2 3 3 3" xfId="34611" xr:uid="{00000000-0005-0000-0000-000020300000}"/>
    <cellStyle name="Berechnung 3 6 2 2 3 4" xfId="15074" xr:uid="{00000000-0005-0000-0000-000021300000}"/>
    <cellStyle name="Berechnung 3 6 2 2 3 5" xfId="26801" xr:uid="{00000000-0005-0000-0000-000022300000}"/>
    <cellStyle name="Berechnung 3 6 2 2 4" xfId="4655" xr:uid="{00000000-0005-0000-0000-000023300000}"/>
    <cellStyle name="Berechnung 3 6 2 2 4 2" xfId="16383" xr:uid="{00000000-0005-0000-0000-000024300000}"/>
    <cellStyle name="Berechnung 3 6 2 2 4 3" xfId="28110" xr:uid="{00000000-0005-0000-0000-000025300000}"/>
    <cellStyle name="Berechnung 3 6 2 2 5" xfId="8560" xr:uid="{00000000-0005-0000-0000-000026300000}"/>
    <cellStyle name="Berechnung 3 6 2 2 5 2" xfId="20288" xr:uid="{00000000-0005-0000-0000-000027300000}"/>
    <cellStyle name="Berechnung 3 6 2 2 5 3" xfId="32015" xr:uid="{00000000-0005-0000-0000-000028300000}"/>
    <cellStyle name="Berechnung 3 6 2 2 6" xfId="12478" xr:uid="{00000000-0005-0000-0000-000029300000}"/>
    <cellStyle name="Berechnung 3 6 2 2 7" xfId="24205" xr:uid="{00000000-0005-0000-0000-00002A300000}"/>
    <cellStyle name="Berechnung 3 6 2 3" xfId="1179" xr:uid="{00000000-0005-0000-0000-00002B300000}"/>
    <cellStyle name="Berechnung 3 6 2 3 2" xfId="2477" xr:uid="{00000000-0005-0000-0000-00002C300000}"/>
    <cellStyle name="Berechnung 3 6 2 3 2 2" xfId="6382" xr:uid="{00000000-0005-0000-0000-00002D300000}"/>
    <cellStyle name="Berechnung 3 6 2 3 2 2 2" xfId="18110" xr:uid="{00000000-0005-0000-0000-00002E300000}"/>
    <cellStyle name="Berechnung 3 6 2 3 2 2 3" xfId="29837" xr:uid="{00000000-0005-0000-0000-00002F300000}"/>
    <cellStyle name="Berechnung 3 6 2 3 2 3" xfId="10287" xr:uid="{00000000-0005-0000-0000-000030300000}"/>
    <cellStyle name="Berechnung 3 6 2 3 2 3 2" xfId="22015" xr:uid="{00000000-0005-0000-0000-000031300000}"/>
    <cellStyle name="Berechnung 3 6 2 3 2 3 3" xfId="33742" xr:uid="{00000000-0005-0000-0000-000032300000}"/>
    <cellStyle name="Berechnung 3 6 2 3 2 4" xfId="14205" xr:uid="{00000000-0005-0000-0000-000033300000}"/>
    <cellStyle name="Berechnung 3 6 2 3 2 5" xfId="25932" xr:uid="{00000000-0005-0000-0000-000034300000}"/>
    <cellStyle name="Berechnung 3 6 2 3 3" xfId="3775" xr:uid="{00000000-0005-0000-0000-000035300000}"/>
    <cellStyle name="Berechnung 3 6 2 3 3 2" xfId="7680" xr:uid="{00000000-0005-0000-0000-000036300000}"/>
    <cellStyle name="Berechnung 3 6 2 3 3 2 2" xfId="19408" xr:uid="{00000000-0005-0000-0000-000037300000}"/>
    <cellStyle name="Berechnung 3 6 2 3 3 2 3" xfId="31135" xr:uid="{00000000-0005-0000-0000-000038300000}"/>
    <cellStyle name="Berechnung 3 6 2 3 3 3" xfId="11585" xr:uid="{00000000-0005-0000-0000-000039300000}"/>
    <cellStyle name="Berechnung 3 6 2 3 3 3 2" xfId="23313" xr:uid="{00000000-0005-0000-0000-00003A300000}"/>
    <cellStyle name="Berechnung 3 6 2 3 3 3 3" xfId="35040" xr:uid="{00000000-0005-0000-0000-00003B300000}"/>
    <cellStyle name="Berechnung 3 6 2 3 3 4" xfId="15503" xr:uid="{00000000-0005-0000-0000-00003C300000}"/>
    <cellStyle name="Berechnung 3 6 2 3 3 5" xfId="27230" xr:uid="{00000000-0005-0000-0000-00003D300000}"/>
    <cellStyle name="Berechnung 3 6 2 3 4" xfId="5084" xr:uid="{00000000-0005-0000-0000-00003E300000}"/>
    <cellStyle name="Berechnung 3 6 2 3 4 2" xfId="16812" xr:uid="{00000000-0005-0000-0000-00003F300000}"/>
    <cellStyle name="Berechnung 3 6 2 3 4 3" xfId="28539" xr:uid="{00000000-0005-0000-0000-000040300000}"/>
    <cellStyle name="Berechnung 3 6 2 3 5" xfId="8989" xr:uid="{00000000-0005-0000-0000-000041300000}"/>
    <cellStyle name="Berechnung 3 6 2 3 5 2" xfId="20717" xr:uid="{00000000-0005-0000-0000-000042300000}"/>
    <cellStyle name="Berechnung 3 6 2 3 5 3" xfId="32444" xr:uid="{00000000-0005-0000-0000-000043300000}"/>
    <cellStyle name="Berechnung 3 6 2 3 6" xfId="12907" xr:uid="{00000000-0005-0000-0000-000044300000}"/>
    <cellStyle name="Berechnung 3 6 2 3 7" xfId="24634" xr:uid="{00000000-0005-0000-0000-000045300000}"/>
    <cellStyle name="Berechnung 3 6 2 4" xfId="1619" xr:uid="{00000000-0005-0000-0000-000046300000}"/>
    <cellStyle name="Berechnung 3 6 2 4 2" xfId="5524" xr:uid="{00000000-0005-0000-0000-000047300000}"/>
    <cellStyle name="Berechnung 3 6 2 4 2 2" xfId="17252" xr:uid="{00000000-0005-0000-0000-000048300000}"/>
    <cellStyle name="Berechnung 3 6 2 4 2 3" xfId="28979" xr:uid="{00000000-0005-0000-0000-000049300000}"/>
    <cellStyle name="Berechnung 3 6 2 4 3" xfId="9429" xr:uid="{00000000-0005-0000-0000-00004A300000}"/>
    <cellStyle name="Berechnung 3 6 2 4 3 2" xfId="21157" xr:uid="{00000000-0005-0000-0000-00004B300000}"/>
    <cellStyle name="Berechnung 3 6 2 4 3 3" xfId="32884" xr:uid="{00000000-0005-0000-0000-00004C300000}"/>
    <cellStyle name="Berechnung 3 6 2 4 4" xfId="13347" xr:uid="{00000000-0005-0000-0000-00004D300000}"/>
    <cellStyle name="Berechnung 3 6 2 4 5" xfId="25074" xr:uid="{00000000-0005-0000-0000-00004E300000}"/>
    <cellStyle name="Berechnung 3 6 2 5" xfId="2917" xr:uid="{00000000-0005-0000-0000-00004F300000}"/>
    <cellStyle name="Berechnung 3 6 2 5 2" xfId="6822" xr:uid="{00000000-0005-0000-0000-000050300000}"/>
    <cellStyle name="Berechnung 3 6 2 5 2 2" xfId="18550" xr:uid="{00000000-0005-0000-0000-000051300000}"/>
    <cellStyle name="Berechnung 3 6 2 5 2 3" xfId="30277" xr:uid="{00000000-0005-0000-0000-000052300000}"/>
    <cellStyle name="Berechnung 3 6 2 5 3" xfId="10727" xr:uid="{00000000-0005-0000-0000-000053300000}"/>
    <cellStyle name="Berechnung 3 6 2 5 3 2" xfId="22455" xr:uid="{00000000-0005-0000-0000-000054300000}"/>
    <cellStyle name="Berechnung 3 6 2 5 3 3" xfId="34182" xr:uid="{00000000-0005-0000-0000-000055300000}"/>
    <cellStyle name="Berechnung 3 6 2 5 4" xfId="14645" xr:uid="{00000000-0005-0000-0000-000056300000}"/>
    <cellStyle name="Berechnung 3 6 2 5 5" xfId="26372" xr:uid="{00000000-0005-0000-0000-000057300000}"/>
    <cellStyle name="Berechnung 3 6 2 6" xfId="4226" xr:uid="{00000000-0005-0000-0000-000058300000}"/>
    <cellStyle name="Berechnung 3 6 2 6 2" xfId="15954" xr:uid="{00000000-0005-0000-0000-000059300000}"/>
    <cellStyle name="Berechnung 3 6 2 6 3" xfId="27681" xr:uid="{00000000-0005-0000-0000-00005A300000}"/>
    <cellStyle name="Berechnung 3 6 2 7" xfId="8131" xr:uid="{00000000-0005-0000-0000-00005B300000}"/>
    <cellStyle name="Berechnung 3 6 2 7 2" xfId="19859" xr:uid="{00000000-0005-0000-0000-00005C300000}"/>
    <cellStyle name="Berechnung 3 6 2 7 3" xfId="31586" xr:uid="{00000000-0005-0000-0000-00005D300000}"/>
    <cellStyle name="Berechnung 3 6 2 8" xfId="12049" xr:uid="{00000000-0005-0000-0000-00005E300000}"/>
    <cellStyle name="Berechnung 3 6 2 9" xfId="23776" xr:uid="{00000000-0005-0000-0000-00005F300000}"/>
    <cellStyle name="Berechnung 3 6 3" xfId="420" xr:uid="{00000000-0005-0000-0000-000060300000}"/>
    <cellStyle name="Berechnung 3 6 3 2" xfId="849" xr:uid="{00000000-0005-0000-0000-000061300000}"/>
    <cellStyle name="Berechnung 3 6 3 2 2" xfId="2147" xr:uid="{00000000-0005-0000-0000-000062300000}"/>
    <cellStyle name="Berechnung 3 6 3 2 2 2" xfId="6052" xr:uid="{00000000-0005-0000-0000-000063300000}"/>
    <cellStyle name="Berechnung 3 6 3 2 2 2 2" xfId="17780" xr:uid="{00000000-0005-0000-0000-000064300000}"/>
    <cellStyle name="Berechnung 3 6 3 2 2 2 3" xfId="29507" xr:uid="{00000000-0005-0000-0000-000065300000}"/>
    <cellStyle name="Berechnung 3 6 3 2 2 3" xfId="9957" xr:uid="{00000000-0005-0000-0000-000066300000}"/>
    <cellStyle name="Berechnung 3 6 3 2 2 3 2" xfId="21685" xr:uid="{00000000-0005-0000-0000-000067300000}"/>
    <cellStyle name="Berechnung 3 6 3 2 2 3 3" xfId="33412" xr:uid="{00000000-0005-0000-0000-000068300000}"/>
    <cellStyle name="Berechnung 3 6 3 2 2 4" xfId="13875" xr:uid="{00000000-0005-0000-0000-000069300000}"/>
    <cellStyle name="Berechnung 3 6 3 2 2 5" xfId="25602" xr:uid="{00000000-0005-0000-0000-00006A300000}"/>
    <cellStyle name="Berechnung 3 6 3 2 3" xfId="3445" xr:uid="{00000000-0005-0000-0000-00006B300000}"/>
    <cellStyle name="Berechnung 3 6 3 2 3 2" xfId="7350" xr:uid="{00000000-0005-0000-0000-00006C300000}"/>
    <cellStyle name="Berechnung 3 6 3 2 3 2 2" xfId="19078" xr:uid="{00000000-0005-0000-0000-00006D300000}"/>
    <cellStyle name="Berechnung 3 6 3 2 3 2 3" xfId="30805" xr:uid="{00000000-0005-0000-0000-00006E300000}"/>
    <cellStyle name="Berechnung 3 6 3 2 3 3" xfId="11255" xr:uid="{00000000-0005-0000-0000-00006F300000}"/>
    <cellStyle name="Berechnung 3 6 3 2 3 3 2" xfId="22983" xr:uid="{00000000-0005-0000-0000-000070300000}"/>
    <cellStyle name="Berechnung 3 6 3 2 3 3 3" xfId="34710" xr:uid="{00000000-0005-0000-0000-000071300000}"/>
    <cellStyle name="Berechnung 3 6 3 2 3 4" xfId="15173" xr:uid="{00000000-0005-0000-0000-000072300000}"/>
    <cellStyle name="Berechnung 3 6 3 2 3 5" xfId="26900" xr:uid="{00000000-0005-0000-0000-000073300000}"/>
    <cellStyle name="Berechnung 3 6 3 2 4" xfId="4754" xr:uid="{00000000-0005-0000-0000-000074300000}"/>
    <cellStyle name="Berechnung 3 6 3 2 4 2" xfId="16482" xr:uid="{00000000-0005-0000-0000-000075300000}"/>
    <cellStyle name="Berechnung 3 6 3 2 4 3" xfId="28209" xr:uid="{00000000-0005-0000-0000-000076300000}"/>
    <cellStyle name="Berechnung 3 6 3 2 5" xfId="8659" xr:uid="{00000000-0005-0000-0000-000077300000}"/>
    <cellStyle name="Berechnung 3 6 3 2 5 2" xfId="20387" xr:uid="{00000000-0005-0000-0000-000078300000}"/>
    <cellStyle name="Berechnung 3 6 3 2 5 3" xfId="32114" xr:uid="{00000000-0005-0000-0000-000079300000}"/>
    <cellStyle name="Berechnung 3 6 3 2 6" xfId="12577" xr:uid="{00000000-0005-0000-0000-00007A300000}"/>
    <cellStyle name="Berechnung 3 6 3 2 7" xfId="24304" xr:uid="{00000000-0005-0000-0000-00007B300000}"/>
    <cellStyle name="Berechnung 3 6 3 3" xfId="1278" xr:uid="{00000000-0005-0000-0000-00007C300000}"/>
    <cellStyle name="Berechnung 3 6 3 3 2" xfId="2576" xr:uid="{00000000-0005-0000-0000-00007D300000}"/>
    <cellStyle name="Berechnung 3 6 3 3 2 2" xfId="6481" xr:uid="{00000000-0005-0000-0000-00007E300000}"/>
    <cellStyle name="Berechnung 3 6 3 3 2 2 2" xfId="18209" xr:uid="{00000000-0005-0000-0000-00007F300000}"/>
    <cellStyle name="Berechnung 3 6 3 3 2 2 3" xfId="29936" xr:uid="{00000000-0005-0000-0000-000080300000}"/>
    <cellStyle name="Berechnung 3 6 3 3 2 3" xfId="10386" xr:uid="{00000000-0005-0000-0000-000081300000}"/>
    <cellStyle name="Berechnung 3 6 3 3 2 3 2" xfId="22114" xr:uid="{00000000-0005-0000-0000-000082300000}"/>
    <cellStyle name="Berechnung 3 6 3 3 2 3 3" xfId="33841" xr:uid="{00000000-0005-0000-0000-000083300000}"/>
    <cellStyle name="Berechnung 3 6 3 3 2 4" xfId="14304" xr:uid="{00000000-0005-0000-0000-000084300000}"/>
    <cellStyle name="Berechnung 3 6 3 3 2 5" xfId="26031" xr:uid="{00000000-0005-0000-0000-000085300000}"/>
    <cellStyle name="Berechnung 3 6 3 3 3" xfId="3874" xr:uid="{00000000-0005-0000-0000-000086300000}"/>
    <cellStyle name="Berechnung 3 6 3 3 3 2" xfId="7779" xr:uid="{00000000-0005-0000-0000-000087300000}"/>
    <cellStyle name="Berechnung 3 6 3 3 3 2 2" xfId="19507" xr:uid="{00000000-0005-0000-0000-000088300000}"/>
    <cellStyle name="Berechnung 3 6 3 3 3 2 3" xfId="31234" xr:uid="{00000000-0005-0000-0000-000089300000}"/>
    <cellStyle name="Berechnung 3 6 3 3 3 3" xfId="11684" xr:uid="{00000000-0005-0000-0000-00008A300000}"/>
    <cellStyle name="Berechnung 3 6 3 3 3 3 2" xfId="23412" xr:uid="{00000000-0005-0000-0000-00008B300000}"/>
    <cellStyle name="Berechnung 3 6 3 3 3 3 3" xfId="35139" xr:uid="{00000000-0005-0000-0000-00008C300000}"/>
    <cellStyle name="Berechnung 3 6 3 3 3 4" xfId="15602" xr:uid="{00000000-0005-0000-0000-00008D300000}"/>
    <cellStyle name="Berechnung 3 6 3 3 3 5" xfId="27329" xr:uid="{00000000-0005-0000-0000-00008E300000}"/>
    <cellStyle name="Berechnung 3 6 3 3 4" xfId="5183" xr:uid="{00000000-0005-0000-0000-00008F300000}"/>
    <cellStyle name="Berechnung 3 6 3 3 4 2" xfId="16911" xr:uid="{00000000-0005-0000-0000-000090300000}"/>
    <cellStyle name="Berechnung 3 6 3 3 4 3" xfId="28638" xr:uid="{00000000-0005-0000-0000-000091300000}"/>
    <cellStyle name="Berechnung 3 6 3 3 5" xfId="9088" xr:uid="{00000000-0005-0000-0000-000092300000}"/>
    <cellStyle name="Berechnung 3 6 3 3 5 2" xfId="20816" xr:uid="{00000000-0005-0000-0000-000093300000}"/>
    <cellStyle name="Berechnung 3 6 3 3 5 3" xfId="32543" xr:uid="{00000000-0005-0000-0000-000094300000}"/>
    <cellStyle name="Berechnung 3 6 3 3 6" xfId="13006" xr:uid="{00000000-0005-0000-0000-000095300000}"/>
    <cellStyle name="Berechnung 3 6 3 3 7" xfId="24733" xr:uid="{00000000-0005-0000-0000-000096300000}"/>
    <cellStyle name="Berechnung 3 6 3 4" xfId="1718" xr:uid="{00000000-0005-0000-0000-000097300000}"/>
    <cellStyle name="Berechnung 3 6 3 4 2" xfId="5623" xr:uid="{00000000-0005-0000-0000-000098300000}"/>
    <cellStyle name="Berechnung 3 6 3 4 2 2" xfId="17351" xr:uid="{00000000-0005-0000-0000-000099300000}"/>
    <cellStyle name="Berechnung 3 6 3 4 2 3" xfId="29078" xr:uid="{00000000-0005-0000-0000-00009A300000}"/>
    <cellStyle name="Berechnung 3 6 3 4 3" xfId="9528" xr:uid="{00000000-0005-0000-0000-00009B300000}"/>
    <cellStyle name="Berechnung 3 6 3 4 3 2" xfId="21256" xr:uid="{00000000-0005-0000-0000-00009C300000}"/>
    <cellStyle name="Berechnung 3 6 3 4 3 3" xfId="32983" xr:uid="{00000000-0005-0000-0000-00009D300000}"/>
    <cellStyle name="Berechnung 3 6 3 4 4" xfId="13446" xr:uid="{00000000-0005-0000-0000-00009E300000}"/>
    <cellStyle name="Berechnung 3 6 3 4 5" xfId="25173" xr:uid="{00000000-0005-0000-0000-00009F300000}"/>
    <cellStyle name="Berechnung 3 6 3 5" xfId="3016" xr:uid="{00000000-0005-0000-0000-0000A0300000}"/>
    <cellStyle name="Berechnung 3 6 3 5 2" xfId="6921" xr:uid="{00000000-0005-0000-0000-0000A1300000}"/>
    <cellStyle name="Berechnung 3 6 3 5 2 2" xfId="18649" xr:uid="{00000000-0005-0000-0000-0000A2300000}"/>
    <cellStyle name="Berechnung 3 6 3 5 2 3" xfId="30376" xr:uid="{00000000-0005-0000-0000-0000A3300000}"/>
    <cellStyle name="Berechnung 3 6 3 5 3" xfId="10826" xr:uid="{00000000-0005-0000-0000-0000A4300000}"/>
    <cellStyle name="Berechnung 3 6 3 5 3 2" xfId="22554" xr:uid="{00000000-0005-0000-0000-0000A5300000}"/>
    <cellStyle name="Berechnung 3 6 3 5 3 3" xfId="34281" xr:uid="{00000000-0005-0000-0000-0000A6300000}"/>
    <cellStyle name="Berechnung 3 6 3 5 4" xfId="14744" xr:uid="{00000000-0005-0000-0000-0000A7300000}"/>
    <cellStyle name="Berechnung 3 6 3 5 5" xfId="26471" xr:uid="{00000000-0005-0000-0000-0000A8300000}"/>
    <cellStyle name="Berechnung 3 6 3 6" xfId="4325" xr:uid="{00000000-0005-0000-0000-0000A9300000}"/>
    <cellStyle name="Berechnung 3 6 3 6 2" xfId="16053" xr:uid="{00000000-0005-0000-0000-0000AA300000}"/>
    <cellStyle name="Berechnung 3 6 3 6 3" xfId="27780" xr:uid="{00000000-0005-0000-0000-0000AB300000}"/>
    <cellStyle name="Berechnung 3 6 3 7" xfId="8230" xr:uid="{00000000-0005-0000-0000-0000AC300000}"/>
    <cellStyle name="Berechnung 3 6 3 7 2" xfId="19958" xr:uid="{00000000-0005-0000-0000-0000AD300000}"/>
    <cellStyle name="Berechnung 3 6 3 7 3" xfId="31685" xr:uid="{00000000-0005-0000-0000-0000AE300000}"/>
    <cellStyle name="Berechnung 3 6 3 8" xfId="12148" xr:uid="{00000000-0005-0000-0000-0000AF300000}"/>
    <cellStyle name="Berechnung 3 6 3 9" xfId="23875" xr:uid="{00000000-0005-0000-0000-0000B0300000}"/>
    <cellStyle name="Berechnung 3 6 4" xfId="519" xr:uid="{00000000-0005-0000-0000-0000B1300000}"/>
    <cellStyle name="Berechnung 3 6 4 2" xfId="948" xr:uid="{00000000-0005-0000-0000-0000B2300000}"/>
    <cellStyle name="Berechnung 3 6 4 2 2" xfId="2246" xr:uid="{00000000-0005-0000-0000-0000B3300000}"/>
    <cellStyle name="Berechnung 3 6 4 2 2 2" xfId="6151" xr:uid="{00000000-0005-0000-0000-0000B4300000}"/>
    <cellStyle name="Berechnung 3 6 4 2 2 2 2" xfId="17879" xr:uid="{00000000-0005-0000-0000-0000B5300000}"/>
    <cellStyle name="Berechnung 3 6 4 2 2 2 3" xfId="29606" xr:uid="{00000000-0005-0000-0000-0000B6300000}"/>
    <cellStyle name="Berechnung 3 6 4 2 2 3" xfId="10056" xr:uid="{00000000-0005-0000-0000-0000B7300000}"/>
    <cellStyle name="Berechnung 3 6 4 2 2 3 2" xfId="21784" xr:uid="{00000000-0005-0000-0000-0000B8300000}"/>
    <cellStyle name="Berechnung 3 6 4 2 2 3 3" xfId="33511" xr:uid="{00000000-0005-0000-0000-0000B9300000}"/>
    <cellStyle name="Berechnung 3 6 4 2 2 4" xfId="13974" xr:uid="{00000000-0005-0000-0000-0000BA300000}"/>
    <cellStyle name="Berechnung 3 6 4 2 2 5" xfId="25701" xr:uid="{00000000-0005-0000-0000-0000BB300000}"/>
    <cellStyle name="Berechnung 3 6 4 2 3" xfId="3544" xr:uid="{00000000-0005-0000-0000-0000BC300000}"/>
    <cellStyle name="Berechnung 3 6 4 2 3 2" xfId="7449" xr:uid="{00000000-0005-0000-0000-0000BD300000}"/>
    <cellStyle name="Berechnung 3 6 4 2 3 2 2" xfId="19177" xr:uid="{00000000-0005-0000-0000-0000BE300000}"/>
    <cellStyle name="Berechnung 3 6 4 2 3 2 3" xfId="30904" xr:uid="{00000000-0005-0000-0000-0000BF300000}"/>
    <cellStyle name="Berechnung 3 6 4 2 3 3" xfId="11354" xr:uid="{00000000-0005-0000-0000-0000C0300000}"/>
    <cellStyle name="Berechnung 3 6 4 2 3 3 2" xfId="23082" xr:uid="{00000000-0005-0000-0000-0000C1300000}"/>
    <cellStyle name="Berechnung 3 6 4 2 3 3 3" xfId="34809" xr:uid="{00000000-0005-0000-0000-0000C2300000}"/>
    <cellStyle name="Berechnung 3 6 4 2 3 4" xfId="15272" xr:uid="{00000000-0005-0000-0000-0000C3300000}"/>
    <cellStyle name="Berechnung 3 6 4 2 3 5" xfId="26999" xr:uid="{00000000-0005-0000-0000-0000C4300000}"/>
    <cellStyle name="Berechnung 3 6 4 2 4" xfId="4853" xr:uid="{00000000-0005-0000-0000-0000C5300000}"/>
    <cellStyle name="Berechnung 3 6 4 2 4 2" xfId="16581" xr:uid="{00000000-0005-0000-0000-0000C6300000}"/>
    <cellStyle name="Berechnung 3 6 4 2 4 3" xfId="28308" xr:uid="{00000000-0005-0000-0000-0000C7300000}"/>
    <cellStyle name="Berechnung 3 6 4 2 5" xfId="8758" xr:uid="{00000000-0005-0000-0000-0000C8300000}"/>
    <cellStyle name="Berechnung 3 6 4 2 5 2" xfId="20486" xr:uid="{00000000-0005-0000-0000-0000C9300000}"/>
    <cellStyle name="Berechnung 3 6 4 2 5 3" xfId="32213" xr:uid="{00000000-0005-0000-0000-0000CA300000}"/>
    <cellStyle name="Berechnung 3 6 4 2 6" xfId="12676" xr:uid="{00000000-0005-0000-0000-0000CB300000}"/>
    <cellStyle name="Berechnung 3 6 4 2 7" xfId="24403" xr:uid="{00000000-0005-0000-0000-0000CC300000}"/>
    <cellStyle name="Berechnung 3 6 4 3" xfId="1377" xr:uid="{00000000-0005-0000-0000-0000CD300000}"/>
    <cellStyle name="Berechnung 3 6 4 3 2" xfId="2675" xr:uid="{00000000-0005-0000-0000-0000CE300000}"/>
    <cellStyle name="Berechnung 3 6 4 3 2 2" xfId="6580" xr:uid="{00000000-0005-0000-0000-0000CF300000}"/>
    <cellStyle name="Berechnung 3 6 4 3 2 2 2" xfId="18308" xr:uid="{00000000-0005-0000-0000-0000D0300000}"/>
    <cellStyle name="Berechnung 3 6 4 3 2 2 3" xfId="30035" xr:uid="{00000000-0005-0000-0000-0000D1300000}"/>
    <cellStyle name="Berechnung 3 6 4 3 2 3" xfId="10485" xr:uid="{00000000-0005-0000-0000-0000D2300000}"/>
    <cellStyle name="Berechnung 3 6 4 3 2 3 2" xfId="22213" xr:uid="{00000000-0005-0000-0000-0000D3300000}"/>
    <cellStyle name="Berechnung 3 6 4 3 2 3 3" xfId="33940" xr:uid="{00000000-0005-0000-0000-0000D4300000}"/>
    <cellStyle name="Berechnung 3 6 4 3 2 4" xfId="14403" xr:uid="{00000000-0005-0000-0000-0000D5300000}"/>
    <cellStyle name="Berechnung 3 6 4 3 2 5" xfId="26130" xr:uid="{00000000-0005-0000-0000-0000D6300000}"/>
    <cellStyle name="Berechnung 3 6 4 3 3" xfId="3973" xr:uid="{00000000-0005-0000-0000-0000D7300000}"/>
    <cellStyle name="Berechnung 3 6 4 3 3 2" xfId="7878" xr:uid="{00000000-0005-0000-0000-0000D8300000}"/>
    <cellStyle name="Berechnung 3 6 4 3 3 2 2" xfId="19606" xr:uid="{00000000-0005-0000-0000-0000D9300000}"/>
    <cellStyle name="Berechnung 3 6 4 3 3 2 3" xfId="31333" xr:uid="{00000000-0005-0000-0000-0000DA300000}"/>
    <cellStyle name="Berechnung 3 6 4 3 3 3" xfId="11783" xr:uid="{00000000-0005-0000-0000-0000DB300000}"/>
    <cellStyle name="Berechnung 3 6 4 3 3 3 2" xfId="23511" xr:uid="{00000000-0005-0000-0000-0000DC300000}"/>
    <cellStyle name="Berechnung 3 6 4 3 3 3 3" xfId="35238" xr:uid="{00000000-0005-0000-0000-0000DD300000}"/>
    <cellStyle name="Berechnung 3 6 4 3 3 4" xfId="15701" xr:uid="{00000000-0005-0000-0000-0000DE300000}"/>
    <cellStyle name="Berechnung 3 6 4 3 3 5" xfId="27428" xr:uid="{00000000-0005-0000-0000-0000DF300000}"/>
    <cellStyle name="Berechnung 3 6 4 3 4" xfId="5282" xr:uid="{00000000-0005-0000-0000-0000E0300000}"/>
    <cellStyle name="Berechnung 3 6 4 3 4 2" xfId="17010" xr:uid="{00000000-0005-0000-0000-0000E1300000}"/>
    <cellStyle name="Berechnung 3 6 4 3 4 3" xfId="28737" xr:uid="{00000000-0005-0000-0000-0000E2300000}"/>
    <cellStyle name="Berechnung 3 6 4 3 5" xfId="9187" xr:uid="{00000000-0005-0000-0000-0000E3300000}"/>
    <cellStyle name="Berechnung 3 6 4 3 5 2" xfId="20915" xr:uid="{00000000-0005-0000-0000-0000E4300000}"/>
    <cellStyle name="Berechnung 3 6 4 3 5 3" xfId="32642" xr:uid="{00000000-0005-0000-0000-0000E5300000}"/>
    <cellStyle name="Berechnung 3 6 4 3 6" xfId="13105" xr:uid="{00000000-0005-0000-0000-0000E6300000}"/>
    <cellStyle name="Berechnung 3 6 4 3 7" xfId="24832" xr:uid="{00000000-0005-0000-0000-0000E7300000}"/>
    <cellStyle name="Berechnung 3 6 4 4" xfId="1817" xr:uid="{00000000-0005-0000-0000-0000E8300000}"/>
    <cellStyle name="Berechnung 3 6 4 4 2" xfId="5722" xr:uid="{00000000-0005-0000-0000-0000E9300000}"/>
    <cellStyle name="Berechnung 3 6 4 4 2 2" xfId="17450" xr:uid="{00000000-0005-0000-0000-0000EA300000}"/>
    <cellStyle name="Berechnung 3 6 4 4 2 3" xfId="29177" xr:uid="{00000000-0005-0000-0000-0000EB300000}"/>
    <cellStyle name="Berechnung 3 6 4 4 3" xfId="9627" xr:uid="{00000000-0005-0000-0000-0000EC300000}"/>
    <cellStyle name="Berechnung 3 6 4 4 3 2" xfId="21355" xr:uid="{00000000-0005-0000-0000-0000ED300000}"/>
    <cellStyle name="Berechnung 3 6 4 4 3 3" xfId="33082" xr:uid="{00000000-0005-0000-0000-0000EE300000}"/>
    <cellStyle name="Berechnung 3 6 4 4 4" xfId="13545" xr:uid="{00000000-0005-0000-0000-0000EF300000}"/>
    <cellStyle name="Berechnung 3 6 4 4 5" xfId="25272" xr:uid="{00000000-0005-0000-0000-0000F0300000}"/>
    <cellStyle name="Berechnung 3 6 4 5" xfId="3115" xr:uid="{00000000-0005-0000-0000-0000F1300000}"/>
    <cellStyle name="Berechnung 3 6 4 5 2" xfId="7020" xr:uid="{00000000-0005-0000-0000-0000F2300000}"/>
    <cellStyle name="Berechnung 3 6 4 5 2 2" xfId="18748" xr:uid="{00000000-0005-0000-0000-0000F3300000}"/>
    <cellStyle name="Berechnung 3 6 4 5 2 3" xfId="30475" xr:uid="{00000000-0005-0000-0000-0000F4300000}"/>
    <cellStyle name="Berechnung 3 6 4 5 3" xfId="10925" xr:uid="{00000000-0005-0000-0000-0000F5300000}"/>
    <cellStyle name="Berechnung 3 6 4 5 3 2" xfId="22653" xr:uid="{00000000-0005-0000-0000-0000F6300000}"/>
    <cellStyle name="Berechnung 3 6 4 5 3 3" xfId="34380" xr:uid="{00000000-0005-0000-0000-0000F7300000}"/>
    <cellStyle name="Berechnung 3 6 4 5 4" xfId="14843" xr:uid="{00000000-0005-0000-0000-0000F8300000}"/>
    <cellStyle name="Berechnung 3 6 4 5 5" xfId="26570" xr:uid="{00000000-0005-0000-0000-0000F9300000}"/>
    <cellStyle name="Berechnung 3 6 4 6" xfId="4424" xr:uid="{00000000-0005-0000-0000-0000FA300000}"/>
    <cellStyle name="Berechnung 3 6 4 6 2" xfId="16152" xr:uid="{00000000-0005-0000-0000-0000FB300000}"/>
    <cellStyle name="Berechnung 3 6 4 6 3" xfId="27879" xr:uid="{00000000-0005-0000-0000-0000FC300000}"/>
    <cellStyle name="Berechnung 3 6 4 7" xfId="8329" xr:uid="{00000000-0005-0000-0000-0000FD300000}"/>
    <cellStyle name="Berechnung 3 6 4 7 2" xfId="20057" xr:uid="{00000000-0005-0000-0000-0000FE300000}"/>
    <cellStyle name="Berechnung 3 6 4 7 3" xfId="31784" xr:uid="{00000000-0005-0000-0000-0000FF300000}"/>
    <cellStyle name="Berechnung 3 6 4 8" xfId="12247" xr:uid="{00000000-0005-0000-0000-000000310000}"/>
    <cellStyle name="Berechnung 3 6 4 9" xfId="23974" xr:uid="{00000000-0005-0000-0000-000001310000}"/>
    <cellStyle name="Berechnung 3 6 5" xfId="614" xr:uid="{00000000-0005-0000-0000-000002310000}"/>
    <cellStyle name="Berechnung 3 6 5 2" xfId="1912" xr:uid="{00000000-0005-0000-0000-000003310000}"/>
    <cellStyle name="Berechnung 3 6 5 2 2" xfId="5817" xr:uid="{00000000-0005-0000-0000-000004310000}"/>
    <cellStyle name="Berechnung 3 6 5 2 2 2" xfId="17545" xr:uid="{00000000-0005-0000-0000-000005310000}"/>
    <cellStyle name="Berechnung 3 6 5 2 2 3" xfId="29272" xr:uid="{00000000-0005-0000-0000-000006310000}"/>
    <cellStyle name="Berechnung 3 6 5 2 3" xfId="9722" xr:uid="{00000000-0005-0000-0000-000007310000}"/>
    <cellStyle name="Berechnung 3 6 5 2 3 2" xfId="21450" xr:uid="{00000000-0005-0000-0000-000008310000}"/>
    <cellStyle name="Berechnung 3 6 5 2 3 3" xfId="33177" xr:uid="{00000000-0005-0000-0000-000009310000}"/>
    <cellStyle name="Berechnung 3 6 5 2 4" xfId="13640" xr:uid="{00000000-0005-0000-0000-00000A310000}"/>
    <cellStyle name="Berechnung 3 6 5 2 5" xfId="25367" xr:uid="{00000000-0005-0000-0000-00000B310000}"/>
    <cellStyle name="Berechnung 3 6 5 3" xfId="3210" xr:uid="{00000000-0005-0000-0000-00000C310000}"/>
    <cellStyle name="Berechnung 3 6 5 3 2" xfId="7115" xr:uid="{00000000-0005-0000-0000-00000D310000}"/>
    <cellStyle name="Berechnung 3 6 5 3 2 2" xfId="18843" xr:uid="{00000000-0005-0000-0000-00000E310000}"/>
    <cellStyle name="Berechnung 3 6 5 3 2 3" xfId="30570" xr:uid="{00000000-0005-0000-0000-00000F310000}"/>
    <cellStyle name="Berechnung 3 6 5 3 3" xfId="11020" xr:uid="{00000000-0005-0000-0000-000010310000}"/>
    <cellStyle name="Berechnung 3 6 5 3 3 2" xfId="22748" xr:uid="{00000000-0005-0000-0000-000011310000}"/>
    <cellStyle name="Berechnung 3 6 5 3 3 3" xfId="34475" xr:uid="{00000000-0005-0000-0000-000012310000}"/>
    <cellStyle name="Berechnung 3 6 5 3 4" xfId="14938" xr:uid="{00000000-0005-0000-0000-000013310000}"/>
    <cellStyle name="Berechnung 3 6 5 3 5" xfId="26665" xr:uid="{00000000-0005-0000-0000-000014310000}"/>
    <cellStyle name="Berechnung 3 6 5 4" xfId="4519" xr:uid="{00000000-0005-0000-0000-000015310000}"/>
    <cellStyle name="Berechnung 3 6 5 4 2" xfId="16247" xr:uid="{00000000-0005-0000-0000-000016310000}"/>
    <cellStyle name="Berechnung 3 6 5 4 3" xfId="27974" xr:uid="{00000000-0005-0000-0000-000017310000}"/>
    <cellStyle name="Berechnung 3 6 5 5" xfId="8424" xr:uid="{00000000-0005-0000-0000-000018310000}"/>
    <cellStyle name="Berechnung 3 6 5 5 2" xfId="20152" xr:uid="{00000000-0005-0000-0000-000019310000}"/>
    <cellStyle name="Berechnung 3 6 5 5 3" xfId="31879" xr:uid="{00000000-0005-0000-0000-00001A310000}"/>
    <cellStyle name="Berechnung 3 6 5 6" xfId="12342" xr:uid="{00000000-0005-0000-0000-00001B310000}"/>
    <cellStyle name="Berechnung 3 6 5 7" xfId="24069" xr:uid="{00000000-0005-0000-0000-00001C310000}"/>
    <cellStyle name="Berechnung 3 6 6" xfId="1043" xr:uid="{00000000-0005-0000-0000-00001D310000}"/>
    <cellStyle name="Berechnung 3 6 6 2" xfId="2341" xr:uid="{00000000-0005-0000-0000-00001E310000}"/>
    <cellStyle name="Berechnung 3 6 6 2 2" xfId="6246" xr:uid="{00000000-0005-0000-0000-00001F310000}"/>
    <cellStyle name="Berechnung 3 6 6 2 2 2" xfId="17974" xr:uid="{00000000-0005-0000-0000-000020310000}"/>
    <cellStyle name="Berechnung 3 6 6 2 2 3" xfId="29701" xr:uid="{00000000-0005-0000-0000-000021310000}"/>
    <cellStyle name="Berechnung 3 6 6 2 3" xfId="10151" xr:uid="{00000000-0005-0000-0000-000022310000}"/>
    <cellStyle name="Berechnung 3 6 6 2 3 2" xfId="21879" xr:uid="{00000000-0005-0000-0000-000023310000}"/>
    <cellStyle name="Berechnung 3 6 6 2 3 3" xfId="33606" xr:uid="{00000000-0005-0000-0000-000024310000}"/>
    <cellStyle name="Berechnung 3 6 6 2 4" xfId="14069" xr:uid="{00000000-0005-0000-0000-000025310000}"/>
    <cellStyle name="Berechnung 3 6 6 2 5" xfId="25796" xr:uid="{00000000-0005-0000-0000-000026310000}"/>
    <cellStyle name="Berechnung 3 6 6 3" xfId="3639" xr:uid="{00000000-0005-0000-0000-000027310000}"/>
    <cellStyle name="Berechnung 3 6 6 3 2" xfId="7544" xr:uid="{00000000-0005-0000-0000-000028310000}"/>
    <cellStyle name="Berechnung 3 6 6 3 2 2" xfId="19272" xr:uid="{00000000-0005-0000-0000-000029310000}"/>
    <cellStyle name="Berechnung 3 6 6 3 2 3" xfId="30999" xr:uid="{00000000-0005-0000-0000-00002A310000}"/>
    <cellStyle name="Berechnung 3 6 6 3 3" xfId="11449" xr:uid="{00000000-0005-0000-0000-00002B310000}"/>
    <cellStyle name="Berechnung 3 6 6 3 3 2" xfId="23177" xr:uid="{00000000-0005-0000-0000-00002C310000}"/>
    <cellStyle name="Berechnung 3 6 6 3 3 3" xfId="34904" xr:uid="{00000000-0005-0000-0000-00002D310000}"/>
    <cellStyle name="Berechnung 3 6 6 3 4" xfId="15367" xr:uid="{00000000-0005-0000-0000-00002E310000}"/>
    <cellStyle name="Berechnung 3 6 6 3 5" xfId="27094" xr:uid="{00000000-0005-0000-0000-00002F310000}"/>
    <cellStyle name="Berechnung 3 6 6 4" xfId="4948" xr:uid="{00000000-0005-0000-0000-000030310000}"/>
    <cellStyle name="Berechnung 3 6 6 4 2" xfId="16676" xr:uid="{00000000-0005-0000-0000-000031310000}"/>
    <cellStyle name="Berechnung 3 6 6 4 3" xfId="28403" xr:uid="{00000000-0005-0000-0000-000032310000}"/>
    <cellStyle name="Berechnung 3 6 6 5" xfId="8853" xr:uid="{00000000-0005-0000-0000-000033310000}"/>
    <cellStyle name="Berechnung 3 6 6 5 2" xfId="20581" xr:uid="{00000000-0005-0000-0000-000034310000}"/>
    <cellStyle name="Berechnung 3 6 6 5 3" xfId="32308" xr:uid="{00000000-0005-0000-0000-000035310000}"/>
    <cellStyle name="Berechnung 3 6 6 6" xfId="12771" xr:uid="{00000000-0005-0000-0000-000036310000}"/>
    <cellStyle name="Berechnung 3 6 6 7" xfId="24498" xr:uid="{00000000-0005-0000-0000-000037310000}"/>
    <cellStyle name="Berechnung 3 6 7" xfId="1483" xr:uid="{00000000-0005-0000-0000-000038310000}"/>
    <cellStyle name="Berechnung 3 6 7 2" xfId="5388" xr:uid="{00000000-0005-0000-0000-000039310000}"/>
    <cellStyle name="Berechnung 3 6 7 2 2" xfId="17116" xr:uid="{00000000-0005-0000-0000-00003A310000}"/>
    <cellStyle name="Berechnung 3 6 7 2 3" xfId="28843" xr:uid="{00000000-0005-0000-0000-00003B310000}"/>
    <cellStyle name="Berechnung 3 6 7 3" xfId="9293" xr:uid="{00000000-0005-0000-0000-00003C310000}"/>
    <cellStyle name="Berechnung 3 6 7 3 2" xfId="21021" xr:uid="{00000000-0005-0000-0000-00003D310000}"/>
    <cellStyle name="Berechnung 3 6 7 3 3" xfId="32748" xr:uid="{00000000-0005-0000-0000-00003E310000}"/>
    <cellStyle name="Berechnung 3 6 7 4" xfId="13211" xr:uid="{00000000-0005-0000-0000-00003F310000}"/>
    <cellStyle name="Berechnung 3 6 7 5" xfId="24938" xr:uid="{00000000-0005-0000-0000-000040310000}"/>
    <cellStyle name="Berechnung 3 6 8" xfId="2781" xr:uid="{00000000-0005-0000-0000-000041310000}"/>
    <cellStyle name="Berechnung 3 6 8 2" xfId="6686" xr:uid="{00000000-0005-0000-0000-000042310000}"/>
    <cellStyle name="Berechnung 3 6 8 2 2" xfId="18414" xr:uid="{00000000-0005-0000-0000-000043310000}"/>
    <cellStyle name="Berechnung 3 6 8 2 3" xfId="30141" xr:uid="{00000000-0005-0000-0000-000044310000}"/>
    <cellStyle name="Berechnung 3 6 8 3" xfId="10591" xr:uid="{00000000-0005-0000-0000-000045310000}"/>
    <cellStyle name="Berechnung 3 6 8 3 2" xfId="22319" xr:uid="{00000000-0005-0000-0000-000046310000}"/>
    <cellStyle name="Berechnung 3 6 8 3 3" xfId="34046" xr:uid="{00000000-0005-0000-0000-000047310000}"/>
    <cellStyle name="Berechnung 3 6 8 4" xfId="14509" xr:uid="{00000000-0005-0000-0000-000048310000}"/>
    <cellStyle name="Berechnung 3 6 8 5" xfId="26236" xr:uid="{00000000-0005-0000-0000-000049310000}"/>
    <cellStyle name="Berechnung 3 6 9" xfId="4090" xr:uid="{00000000-0005-0000-0000-00004A310000}"/>
    <cellStyle name="Berechnung 3 6 9 2" xfId="15818" xr:uid="{00000000-0005-0000-0000-00004B310000}"/>
    <cellStyle name="Berechnung 3 6 9 3" xfId="27545" xr:uid="{00000000-0005-0000-0000-00004C310000}"/>
    <cellStyle name="Berechnung 3 7" xfId="258" xr:uid="{00000000-0005-0000-0000-00004D310000}"/>
    <cellStyle name="Berechnung 3 7 2" xfId="687" xr:uid="{00000000-0005-0000-0000-00004E310000}"/>
    <cellStyle name="Berechnung 3 7 2 2" xfId="1985" xr:uid="{00000000-0005-0000-0000-00004F310000}"/>
    <cellStyle name="Berechnung 3 7 2 2 2" xfId="5890" xr:uid="{00000000-0005-0000-0000-000050310000}"/>
    <cellStyle name="Berechnung 3 7 2 2 2 2" xfId="17618" xr:uid="{00000000-0005-0000-0000-000051310000}"/>
    <cellStyle name="Berechnung 3 7 2 2 2 3" xfId="29345" xr:uid="{00000000-0005-0000-0000-000052310000}"/>
    <cellStyle name="Berechnung 3 7 2 2 3" xfId="9795" xr:uid="{00000000-0005-0000-0000-000053310000}"/>
    <cellStyle name="Berechnung 3 7 2 2 3 2" xfId="21523" xr:uid="{00000000-0005-0000-0000-000054310000}"/>
    <cellStyle name="Berechnung 3 7 2 2 3 3" xfId="33250" xr:uid="{00000000-0005-0000-0000-000055310000}"/>
    <cellStyle name="Berechnung 3 7 2 2 4" xfId="13713" xr:uid="{00000000-0005-0000-0000-000056310000}"/>
    <cellStyle name="Berechnung 3 7 2 2 5" xfId="25440" xr:uid="{00000000-0005-0000-0000-000057310000}"/>
    <cellStyle name="Berechnung 3 7 2 3" xfId="3283" xr:uid="{00000000-0005-0000-0000-000058310000}"/>
    <cellStyle name="Berechnung 3 7 2 3 2" xfId="7188" xr:uid="{00000000-0005-0000-0000-000059310000}"/>
    <cellStyle name="Berechnung 3 7 2 3 2 2" xfId="18916" xr:uid="{00000000-0005-0000-0000-00005A310000}"/>
    <cellStyle name="Berechnung 3 7 2 3 2 3" xfId="30643" xr:uid="{00000000-0005-0000-0000-00005B310000}"/>
    <cellStyle name="Berechnung 3 7 2 3 3" xfId="11093" xr:uid="{00000000-0005-0000-0000-00005C310000}"/>
    <cellStyle name="Berechnung 3 7 2 3 3 2" xfId="22821" xr:uid="{00000000-0005-0000-0000-00005D310000}"/>
    <cellStyle name="Berechnung 3 7 2 3 3 3" xfId="34548" xr:uid="{00000000-0005-0000-0000-00005E310000}"/>
    <cellStyle name="Berechnung 3 7 2 3 4" xfId="15011" xr:uid="{00000000-0005-0000-0000-00005F310000}"/>
    <cellStyle name="Berechnung 3 7 2 3 5" xfId="26738" xr:uid="{00000000-0005-0000-0000-000060310000}"/>
    <cellStyle name="Berechnung 3 7 2 4" xfId="4592" xr:uid="{00000000-0005-0000-0000-000061310000}"/>
    <cellStyle name="Berechnung 3 7 2 4 2" xfId="16320" xr:uid="{00000000-0005-0000-0000-000062310000}"/>
    <cellStyle name="Berechnung 3 7 2 4 3" xfId="28047" xr:uid="{00000000-0005-0000-0000-000063310000}"/>
    <cellStyle name="Berechnung 3 7 2 5" xfId="8497" xr:uid="{00000000-0005-0000-0000-000064310000}"/>
    <cellStyle name="Berechnung 3 7 2 5 2" xfId="20225" xr:uid="{00000000-0005-0000-0000-000065310000}"/>
    <cellStyle name="Berechnung 3 7 2 5 3" xfId="31952" xr:uid="{00000000-0005-0000-0000-000066310000}"/>
    <cellStyle name="Berechnung 3 7 2 6" xfId="12415" xr:uid="{00000000-0005-0000-0000-000067310000}"/>
    <cellStyle name="Berechnung 3 7 2 7" xfId="24142" xr:uid="{00000000-0005-0000-0000-000068310000}"/>
    <cellStyle name="Berechnung 3 7 3" xfId="1116" xr:uid="{00000000-0005-0000-0000-000069310000}"/>
    <cellStyle name="Berechnung 3 7 3 2" xfId="2414" xr:uid="{00000000-0005-0000-0000-00006A310000}"/>
    <cellStyle name="Berechnung 3 7 3 2 2" xfId="6319" xr:uid="{00000000-0005-0000-0000-00006B310000}"/>
    <cellStyle name="Berechnung 3 7 3 2 2 2" xfId="18047" xr:uid="{00000000-0005-0000-0000-00006C310000}"/>
    <cellStyle name="Berechnung 3 7 3 2 2 3" xfId="29774" xr:uid="{00000000-0005-0000-0000-00006D310000}"/>
    <cellStyle name="Berechnung 3 7 3 2 3" xfId="10224" xr:uid="{00000000-0005-0000-0000-00006E310000}"/>
    <cellStyle name="Berechnung 3 7 3 2 3 2" xfId="21952" xr:uid="{00000000-0005-0000-0000-00006F310000}"/>
    <cellStyle name="Berechnung 3 7 3 2 3 3" xfId="33679" xr:uid="{00000000-0005-0000-0000-000070310000}"/>
    <cellStyle name="Berechnung 3 7 3 2 4" xfId="14142" xr:uid="{00000000-0005-0000-0000-000071310000}"/>
    <cellStyle name="Berechnung 3 7 3 2 5" xfId="25869" xr:uid="{00000000-0005-0000-0000-000072310000}"/>
    <cellStyle name="Berechnung 3 7 3 3" xfId="3712" xr:uid="{00000000-0005-0000-0000-000073310000}"/>
    <cellStyle name="Berechnung 3 7 3 3 2" xfId="7617" xr:uid="{00000000-0005-0000-0000-000074310000}"/>
    <cellStyle name="Berechnung 3 7 3 3 2 2" xfId="19345" xr:uid="{00000000-0005-0000-0000-000075310000}"/>
    <cellStyle name="Berechnung 3 7 3 3 2 3" xfId="31072" xr:uid="{00000000-0005-0000-0000-000076310000}"/>
    <cellStyle name="Berechnung 3 7 3 3 3" xfId="11522" xr:uid="{00000000-0005-0000-0000-000077310000}"/>
    <cellStyle name="Berechnung 3 7 3 3 3 2" xfId="23250" xr:uid="{00000000-0005-0000-0000-000078310000}"/>
    <cellStyle name="Berechnung 3 7 3 3 3 3" xfId="34977" xr:uid="{00000000-0005-0000-0000-000079310000}"/>
    <cellStyle name="Berechnung 3 7 3 3 4" xfId="15440" xr:uid="{00000000-0005-0000-0000-00007A310000}"/>
    <cellStyle name="Berechnung 3 7 3 3 5" xfId="27167" xr:uid="{00000000-0005-0000-0000-00007B310000}"/>
    <cellStyle name="Berechnung 3 7 3 4" xfId="5021" xr:uid="{00000000-0005-0000-0000-00007C310000}"/>
    <cellStyle name="Berechnung 3 7 3 4 2" xfId="16749" xr:uid="{00000000-0005-0000-0000-00007D310000}"/>
    <cellStyle name="Berechnung 3 7 3 4 3" xfId="28476" xr:uid="{00000000-0005-0000-0000-00007E310000}"/>
    <cellStyle name="Berechnung 3 7 3 5" xfId="8926" xr:uid="{00000000-0005-0000-0000-00007F310000}"/>
    <cellStyle name="Berechnung 3 7 3 5 2" xfId="20654" xr:uid="{00000000-0005-0000-0000-000080310000}"/>
    <cellStyle name="Berechnung 3 7 3 5 3" xfId="32381" xr:uid="{00000000-0005-0000-0000-000081310000}"/>
    <cellStyle name="Berechnung 3 7 3 6" xfId="12844" xr:uid="{00000000-0005-0000-0000-000082310000}"/>
    <cellStyle name="Berechnung 3 7 3 7" xfId="24571" xr:uid="{00000000-0005-0000-0000-000083310000}"/>
    <cellStyle name="Berechnung 3 7 4" xfId="1556" xr:uid="{00000000-0005-0000-0000-000084310000}"/>
    <cellStyle name="Berechnung 3 7 4 2" xfId="5461" xr:uid="{00000000-0005-0000-0000-000085310000}"/>
    <cellStyle name="Berechnung 3 7 4 2 2" xfId="17189" xr:uid="{00000000-0005-0000-0000-000086310000}"/>
    <cellStyle name="Berechnung 3 7 4 2 3" xfId="28916" xr:uid="{00000000-0005-0000-0000-000087310000}"/>
    <cellStyle name="Berechnung 3 7 4 3" xfId="9366" xr:uid="{00000000-0005-0000-0000-000088310000}"/>
    <cellStyle name="Berechnung 3 7 4 3 2" xfId="21094" xr:uid="{00000000-0005-0000-0000-000089310000}"/>
    <cellStyle name="Berechnung 3 7 4 3 3" xfId="32821" xr:uid="{00000000-0005-0000-0000-00008A310000}"/>
    <cellStyle name="Berechnung 3 7 4 4" xfId="13284" xr:uid="{00000000-0005-0000-0000-00008B310000}"/>
    <cellStyle name="Berechnung 3 7 4 5" xfId="25011" xr:uid="{00000000-0005-0000-0000-00008C310000}"/>
    <cellStyle name="Berechnung 3 7 5" xfId="2854" xr:uid="{00000000-0005-0000-0000-00008D310000}"/>
    <cellStyle name="Berechnung 3 7 5 2" xfId="6759" xr:uid="{00000000-0005-0000-0000-00008E310000}"/>
    <cellStyle name="Berechnung 3 7 5 2 2" xfId="18487" xr:uid="{00000000-0005-0000-0000-00008F310000}"/>
    <cellStyle name="Berechnung 3 7 5 2 3" xfId="30214" xr:uid="{00000000-0005-0000-0000-000090310000}"/>
    <cellStyle name="Berechnung 3 7 5 3" xfId="10664" xr:uid="{00000000-0005-0000-0000-000091310000}"/>
    <cellStyle name="Berechnung 3 7 5 3 2" xfId="22392" xr:uid="{00000000-0005-0000-0000-000092310000}"/>
    <cellStyle name="Berechnung 3 7 5 3 3" xfId="34119" xr:uid="{00000000-0005-0000-0000-000093310000}"/>
    <cellStyle name="Berechnung 3 7 5 4" xfId="14582" xr:uid="{00000000-0005-0000-0000-000094310000}"/>
    <cellStyle name="Berechnung 3 7 5 5" xfId="26309" xr:uid="{00000000-0005-0000-0000-000095310000}"/>
    <cellStyle name="Berechnung 3 7 6" xfId="4163" xr:uid="{00000000-0005-0000-0000-000096310000}"/>
    <cellStyle name="Berechnung 3 7 6 2" xfId="15891" xr:uid="{00000000-0005-0000-0000-000097310000}"/>
    <cellStyle name="Berechnung 3 7 6 3" xfId="27618" xr:uid="{00000000-0005-0000-0000-000098310000}"/>
    <cellStyle name="Berechnung 3 7 7" xfId="8068" xr:uid="{00000000-0005-0000-0000-000099310000}"/>
    <cellStyle name="Berechnung 3 7 7 2" xfId="19796" xr:uid="{00000000-0005-0000-0000-00009A310000}"/>
    <cellStyle name="Berechnung 3 7 7 3" xfId="31523" xr:uid="{00000000-0005-0000-0000-00009B310000}"/>
    <cellStyle name="Berechnung 3 7 8" xfId="11986" xr:uid="{00000000-0005-0000-0000-00009C310000}"/>
    <cellStyle name="Berechnung 3 7 9" xfId="23713" xr:uid="{00000000-0005-0000-0000-00009D310000}"/>
    <cellStyle name="Berechnung 3 8" xfId="262" xr:uid="{00000000-0005-0000-0000-00009E310000}"/>
    <cellStyle name="Berechnung 3 8 2" xfId="691" xr:uid="{00000000-0005-0000-0000-00009F310000}"/>
    <cellStyle name="Berechnung 3 8 2 2" xfId="1989" xr:uid="{00000000-0005-0000-0000-0000A0310000}"/>
    <cellStyle name="Berechnung 3 8 2 2 2" xfId="5894" xr:uid="{00000000-0005-0000-0000-0000A1310000}"/>
    <cellStyle name="Berechnung 3 8 2 2 2 2" xfId="17622" xr:uid="{00000000-0005-0000-0000-0000A2310000}"/>
    <cellStyle name="Berechnung 3 8 2 2 2 3" xfId="29349" xr:uid="{00000000-0005-0000-0000-0000A3310000}"/>
    <cellStyle name="Berechnung 3 8 2 2 3" xfId="9799" xr:uid="{00000000-0005-0000-0000-0000A4310000}"/>
    <cellStyle name="Berechnung 3 8 2 2 3 2" xfId="21527" xr:uid="{00000000-0005-0000-0000-0000A5310000}"/>
    <cellStyle name="Berechnung 3 8 2 2 3 3" xfId="33254" xr:uid="{00000000-0005-0000-0000-0000A6310000}"/>
    <cellStyle name="Berechnung 3 8 2 2 4" xfId="13717" xr:uid="{00000000-0005-0000-0000-0000A7310000}"/>
    <cellStyle name="Berechnung 3 8 2 2 5" xfId="25444" xr:uid="{00000000-0005-0000-0000-0000A8310000}"/>
    <cellStyle name="Berechnung 3 8 2 3" xfId="3287" xr:uid="{00000000-0005-0000-0000-0000A9310000}"/>
    <cellStyle name="Berechnung 3 8 2 3 2" xfId="7192" xr:uid="{00000000-0005-0000-0000-0000AA310000}"/>
    <cellStyle name="Berechnung 3 8 2 3 2 2" xfId="18920" xr:uid="{00000000-0005-0000-0000-0000AB310000}"/>
    <cellStyle name="Berechnung 3 8 2 3 2 3" xfId="30647" xr:uid="{00000000-0005-0000-0000-0000AC310000}"/>
    <cellStyle name="Berechnung 3 8 2 3 3" xfId="11097" xr:uid="{00000000-0005-0000-0000-0000AD310000}"/>
    <cellStyle name="Berechnung 3 8 2 3 3 2" xfId="22825" xr:uid="{00000000-0005-0000-0000-0000AE310000}"/>
    <cellStyle name="Berechnung 3 8 2 3 3 3" xfId="34552" xr:uid="{00000000-0005-0000-0000-0000AF310000}"/>
    <cellStyle name="Berechnung 3 8 2 3 4" xfId="15015" xr:uid="{00000000-0005-0000-0000-0000B0310000}"/>
    <cellStyle name="Berechnung 3 8 2 3 5" xfId="26742" xr:uid="{00000000-0005-0000-0000-0000B1310000}"/>
    <cellStyle name="Berechnung 3 8 2 4" xfId="4596" xr:uid="{00000000-0005-0000-0000-0000B2310000}"/>
    <cellStyle name="Berechnung 3 8 2 4 2" xfId="16324" xr:uid="{00000000-0005-0000-0000-0000B3310000}"/>
    <cellStyle name="Berechnung 3 8 2 4 3" xfId="28051" xr:uid="{00000000-0005-0000-0000-0000B4310000}"/>
    <cellStyle name="Berechnung 3 8 2 5" xfId="8501" xr:uid="{00000000-0005-0000-0000-0000B5310000}"/>
    <cellStyle name="Berechnung 3 8 2 5 2" xfId="20229" xr:uid="{00000000-0005-0000-0000-0000B6310000}"/>
    <cellStyle name="Berechnung 3 8 2 5 3" xfId="31956" xr:uid="{00000000-0005-0000-0000-0000B7310000}"/>
    <cellStyle name="Berechnung 3 8 2 6" xfId="12419" xr:uid="{00000000-0005-0000-0000-0000B8310000}"/>
    <cellStyle name="Berechnung 3 8 2 7" xfId="24146" xr:uid="{00000000-0005-0000-0000-0000B9310000}"/>
    <cellStyle name="Berechnung 3 8 3" xfId="1120" xr:uid="{00000000-0005-0000-0000-0000BA310000}"/>
    <cellStyle name="Berechnung 3 8 3 2" xfId="2418" xr:uid="{00000000-0005-0000-0000-0000BB310000}"/>
    <cellStyle name="Berechnung 3 8 3 2 2" xfId="6323" xr:uid="{00000000-0005-0000-0000-0000BC310000}"/>
    <cellStyle name="Berechnung 3 8 3 2 2 2" xfId="18051" xr:uid="{00000000-0005-0000-0000-0000BD310000}"/>
    <cellStyle name="Berechnung 3 8 3 2 2 3" xfId="29778" xr:uid="{00000000-0005-0000-0000-0000BE310000}"/>
    <cellStyle name="Berechnung 3 8 3 2 3" xfId="10228" xr:uid="{00000000-0005-0000-0000-0000BF310000}"/>
    <cellStyle name="Berechnung 3 8 3 2 3 2" xfId="21956" xr:uid="{00000000-0005-0000-0000-0000C0310000}"/>
    <cellStyle name="Berechnung 3 8 3 2 3 3" xfId="33683" xr:uid="{00000000-0005-0000-0000-0000C1310000}"/>
    <cellStyle name="Berechnung 3 8 3 2 4" xfId="14146" xr:uid="{00000000-0005-0000-0000-0000C2310000}"/>
    <cellStyle name="Berechnung 3 8 3 2 5" xfId="25873" xr:uid="{00000000-0005-0000-0000-0000C3310000}"/>
    <cellStyle name="Berechnung 3 8 3 3" xfId="3716" xr:uid="{00000000-0005-0000-0000-0000C4310000}"/>
    <cellStyle name="Berechnung 3 8 3 3 2" xfId="7621" xr:uid="{00000000-0005-0000-0000-0000C5310000}"/>
    <cellStyle name="Berechnung 3 8 3 3 2 2" xfId="19349" xr:uid="{00000000-0005-0000-0000-0000C6310000}"/>
    <cellStyle name="Berechnung 3 8 3 3 2 3" xfId="31076" xr:uid="{00000000-0005-0000-0000-0000C7310000}"/>
    <cellStyle name="Berechnung 3 8 3 3 3" xfId="11526" xr:uid="{00000000-0005-0000-0000-0000C8310000}"/>
    <cellStyle name="Berechnung 3 8 3 3 3 2" xfId="23254" xr:uid="{00000000-0005-0000-0000-0000C9310000}"/>
    <cellStyle name="Berechnung 3 8 3 3 3 3" xfId="34981" xr:uid="{00000000-0005-0000-0000-0000CA310000}"/>
    <cellStyle name="Berechnung 3 8 3 3 4" xfId="15444" xr:uid="{00000000-0005-0000-0000-0000CB310000}"/>
    <cellStyle name="Berechnung 3 8 3 3 5" xfId="27171" xr:uid="{00000000-0005-0000-0000-0000CC310000}"/>
    <cellStyle name="Berechnung 3 8 3 4" xfId="5025" xr:uid="{00000000-0005-0000-0000-0000CD310000}"/>
    <cellStyle name="Berechnung 3 8 3 4 2" xfId="16753" xr:uid="{00000000-0005-0000-0000-0000CE310000}"/>
    <cellStyle name="Berechnung 3 8 3 4 3" xfId="28480" xr:uid="{00000000-0005-0000-0000-0000CF310000}"/>
    <cellStyle name="Berechnung 3 8 3 5" xfId="8930" xr:uid="{00000000-0005-0000-0000-0000D0310000}"/>
    <cellStyle name="Berechnung 3 8 3 5 2" xfId="20658" xr:uid="{00000000-0005-0000-0000-0000D1310000}"/>
    <cellStyle name="Berechnung 3 8 3 5 3" xfId="32385" xr:uid="{00000000-0005-0000-0000-0000D2310000}"/>
    <cellStyle name="Berechnung 3 8 3 6" xfId="12848" xr:uid="{00000000-0005-0000-0000-0000D3310000}"/>
    <cellStyle name="Berechnung 3 8 3 7" xfId="24575" xr:uid="{00000000-0005-0000-0000-0000D4310000}"/>
    <cellStyle name="Berechnung 3 8 4" xfId="1560" xr:uid="{00000000-0005-0000-0000-0000D5310000}"/>
    <cellStyle name="Berechnung 3 8 4 2" xfId="5465" xr:uid="{00000000-0005-0000-0000-0000D6310000}"/>
    <cellStyle name="Berechnung 3 8 4 2 2" xfId="17193" xr:uid="{00000000-0005-0000-0000-0000D7310000}"/>
    <cellStyle name="Berechnung 3 8 4 2 3" xfId="28920" xr:uid="{00000000-0005-0000-0000-0000D8310000}"/>
    <cellStyle name="Berechnung 3 8 4 3" xfId="9370" xr:uid="{00000000-0005-0000-0000-0000D9310000}"/>
    <cellStyle name="Berechnung 3 8 4 3 2" xfId="21098" xr:uid="{00000000-0005-0000-0000-0000DA310000}"/>
    <cellStyle name="Berechnung 3 8 4 3 3" xfId="32825" xr:uid="{00000000-0005-0000-0000-0000DB310000}"/>
    <cellStyle name="Berechnung 3 8 4 4" xfId="13288" xr:uid="{00000000-0005-0000-0000-0000DC310000}"/>
    <cellStyle name="Berechnung 3 8 4 5" xfId="25015" xr:uid="{00000000-0005-0000-0000-0000DD310000}"/>
    <cellStyle name="Berechnung 3 8 5" xfId="2858" xr:uid="{00000000-0005-0000-0000-0000DE310000}"/>
    <cellStyle name="Berechnung 3 8 5 2" xfId="6763" xr:uid="{00000000-0005-0000-0000-0000DF310000}"/>
    <cellStyle name="Berechnung 3 8 5 2 2" xfId="18491" xr:uid="{00000000-0005-0000-0000-0000E0310000}"/>
    <cellStyle name="Berechnung 3 8 5 2 3" xfId="30218" xr:uid="{00000000-0005-0000-0000-0000E1310000}"/>
    <cellStyle name="Berechnung 3 8 5 3" xfId="10668" xr:uid="{00000000-0005-0000-0000-0000E2310000}"/>
    <cellStyle name="Berechnung 3 8 5 3 2" xfId="22396" xr:uid="{00000000-0005-0000-0000-0000E3310000}"/>
    <cellStyle name="Berechnung 3 8 5 3 3" xfId="34123" xr:uid="{00000000-0005-0000-0000-0000E4310000}"/>
    <cellStyle name="Berechnung 3 8 5 4" xfId="14586" xr:uid="{00000000-0005-0000-0000-0000E5310000}"/>
    <cellStyle name="Berechnung 3 8 5 5" xfId="26313" xr:uid="{00000000-0005-0000-0000-0000E6310000}"/>
    <cellStyle name="Berechnung 3 8 6" xfId="4167" xr:uid="{00000000-0005-0000-0000-0000E7310000}"/>
    <cellStyle name="Berechnung 3 8 6 2" xfId="15895" xr:uid="{00000000-0005-0000-0000-0000E8310000}"/>
    <cellStyle name="Berechnung 3 8 6 3" xfId="27622" xr:uid="{00000000-0005-0000-0000-0000E9310000}"/>
    <cellStyle name="Berechnung 3 8 7" xfId="8072" xr:uid="{00000000-0005-0000-0000-0000EA310000}"/>
    <cellStyle name="Berechnung 3 8 7 2" xfId="19800" xr:uid="{00000000-0005-0000-0000-0000EB310000}"/>
    <cellStyle name="Berechnung 3 8 7 3" xfId="31527" xr:uid="{00000000-0005-0000-0000-0000EC310000}"/>
    <cellStyle name="Berechnung 3 8 8" xfId="11990" xr:uid="{00000000-0005-0000-0000-0000ED310000}"/>
    <cellStyle name="Berechnung 3 8 9" xfId="23717" xr:uid="{00000000-0005-0000-0000-0000EE310000}"/>
    <cellStyle name="Berechnung 3 9" xfId="277" xr:uid="{00000000-0005-0000-0000-0000EF310000}"/>
    <cellStyle name="Berechnung 3 9 2" xfId="706" xr:uid="{00000000-0005-0000-0000-0000F0310000}"/>
    <cellStyle name="Berechnung 3 9 2 2" xfId="2004" xr:uid="{00000000-0005-0000-0000-0000F1310000}"/>
    <cellStyle name="Berechnung 3 9 2 2 2" xfId="5909" xr:uid="{00000000-0005-0000-0000-0000F2310000}"/>
    <cellStyle name="Berechnung 3 9 2 2 2 2" xfId="17637" xr:uid="{00000000-0005-0000-0000-0000F3310000}"/>
    <cellStyle name="Berechnung 3 9 2 2 2 3" xfId="29364" xr:uid="{00000000-0005-0000-0000-0000F4310000}"/>
    <cellStyle name="Berechnung 3 9 2 2 3" xfId="9814" xr:uid="{00000000-0005-0000-0000-0000F5310000}"/>
    <cellStyle name="Berechnung 3 9 2 2 3 2" xfId="21542" xr:uid="{00000000-0005-0000-0000-0000F6310000}"/>
    <cellStyle name="Berechnung 3 9 2 2 3 3" xfId="33269" xr:uid="{00000000-0005-0000-0000-0000F7310000}"/>
    <cellStyle name="Berechnung 3 9 2 2 4" xfId="13732" xr:uid="{00000000-0005-0000-0000-0000F8310000}"/>
    <cellStyle name="Berechnung 3 9 2 2 5" xfId="25459" xr:uid="{00000000-0005-0000-0000-0000F9310000}"/>
    <cellStyle name="Berechnung 3 9 2 3" xfId="3302" xr:uid="{00000000-0005-0000-0000-0000FA310000}"/>
    <cellStyle name="Berechnung 3 9 2 3 2" xfId="7207" xr:uid="{00000000-0005-0000-0000-0000FB310000}"/>
    <cellStyle name="Berechnung 3 9 2 3 2 2" xfId="18935" xr:uid="{00000000-0005-0000-0000-0000FC310000}"/>
    <cellStyle name="Berechnung 3 9 2 3 2 3" xfId="30662" xr:uid="{00000000-0005-0000-0000-0000FD310000}"/>
    <cellStyle name="Berechnung 3 9 2 3 3" xfId="11112" xr:uid="{00000000-0005-0000-0000-0000FE310000}"/>
    <cellStyle name="Berechnung 3 9 2 3 3 2" xfId="22840" xr:uid="{00000000-0005-0000-0000-0000FF310000}"/>
    <cellStyle name="Berechnung 3 9 2 3 3 3" xfId="34567" xr:uid="{00000000-0005-0000-0000-000000320000}"/>
    <cellStyle name="Berechnung 3 9 2 3 4" xfId="15030" xr:uid="{00000000-0005-0000-0000-000001320000}"/>
    <cellStyle name="Berechnung 3 9 2 3 5" xfId="26757" xr:uid="{00000000-0005-0000-0000-000002320000}"/>
    <cellStyle name="Berechnung 3 9 2 4" xfId="4611" xr:uid="{00000000-0005-0000-0000-000003320000}"/>
    <cellStyle name="Berechnung 3 9 2 4 2" xfId="16339" xr:uid="{00000000-0005-0000-0000-000004320000}"/>
    <cellStyle name="Berechnung 3 9 2 4 3" xfId="28066" xr:uid="{00000000-0005-0000-0000-000005320000}"/>
    <cellStyle name="Berechnung 3 9 2 5" xfId="8516" xr:uid="{00000000-0005-0000-0000-000006320000}"/>
    <cellStyle name="Berechnung 3 9 2 5 2" xfId="20244" xr:uid="{00000000-0005-0000-0000-000007320000}"/>
    <cellStyle name="Berechnung 3 9 2 5 3" xfId="31971" xr:uid="{00000000-0005-0000-0000-000008320000}"/>
    <cellStyle name="Berechnung 3 9 2 6" xfId="12434" xr:uid="{00000000-0005-0000-0000-000009320000}"/>
    <cellStyle name="Berechnung 3 9 2 7" xfId="24161" xr:uid="{00000000-0005-0000-0000-00000A320000}"/>
    <cellStyle name="Berechnung 3 9 3" xfId="1135" xr:uid="{00000000-0005-0000-0000-00000B320000}"/>
    <cellStyle name="Berechnung 3 9 3 2" xfId="2433" xr:uid="{00000000-0005-0000-0000-00000C320000}"/>
    <cellStyle name="Berechnung 3 9 3 2 2" xfId="6338" xr:uid="{00000000-0005-0000-0000-00000D320000}"/>
    <cellStyle name="Berechnung 3 9 3 2 2 2" xfId="18066" xr:uid="{00000000-0005-0000-0000-00000E320000}"/>
    <cellStyle name="Berechnung 3 9 3 2 2 3" xfId="29793" xr:uid="{00000000-0005-0000-0000-00000F320000}"/>
    <cellStyle name="Berechnung 3 9 3 2 3" xfId="10243" xr:uid="{00000000-0005-0000-0000-000010320000}"/>
    <cellStyle name="Berechnung 3 9 3 2 3 2" xfId="21971" xr:uid="{00000000-0005-0000-0000-000011320000}"/>
    <cellStyle name="Berechnung 3 9 3 2 3 3" xfId="33698" xr:uid="{00000000-0005-0000-0000-000012320000}"/>
    <cellStyle name="Berechnung 3 9 3 2 4" xfId="14161" xr:uid="{00000000-0005-0000-0000-000013320000}"/>
    <cellStyle name="Berechnung 3 9 3 2 5" xfId="25888" xr:uid="{00000000-0005-0000-0000-000014320000}"/>
    <cellStyle name="Berechnung 3 9 3 3" xfId="3731" xr:uid="{00000000-0005-0000-0000-000015320000}"/>
    <cellStyle name="Berechnung 3 9 3 3 2" xfId="7636" xr:uid="{00000000-0005-0000-0000-000016320000}"/>
    <cellStyle name="Berechnung 3 9 3 3 2 2" xfId="19364" xr:uid="{00000000-0005-0000-0000-000017320000}"/>
    <cellStyle name="Berechnung 3 9 3 3 2 3" xfId="31091" xr:uid="{00000000-0005-0000-0000-000018320000}"/>
    <cellStyle name="Berechnung 3 9 3 3 3" xfId="11541" xr:uid="{00000000-0005-0000-0000-000019320000}"/>
    <cellStyle name="Berechnung 3 9 3 3 3 2" xfId="23269" xr:uid="{00000000-0005-0000-0000-00001A320000}"/>
    <cellStyle name="Berechnung 3 9 3 3 3 3" xfId="34996" xr:uid="{00000000-0005-0000-0000-00001B320000}"/>
    <cellStyle name="Berechnung 3 9 3 3 4" xfId="15459" xr:uid="{00000000-0005-0000-0000-00001C320000}"/>
    <cellStyle name="Berechnung 3 9 3 3 5" xfId="27186" xr:uid="{00000000-0005-0000-0000-00001D320000}"/>
    <cellStyle name="Berechnung 3 9 3 4" xfId="5040" xr:uid="{00000000-0005-0000-0000-00001E320000}"/>
    <cellStyle name="Berechnung 3 9 3 4 2" xfId="16768" xr:uid="{00000000-0005-0000-0000-00001F320000}"/>
    <cellStyle name="Berechnung 3 9 3 4 3" xfId="28495" xr:uid="{00000000-0005-0000-0000-000020320000}"/>
    <cellStyle name="Berechnung 3 9 3 5" xfId="8945" xr:uid="{00000000-0005-0000-0000-000021320000}"/>
    <cellStyle name="Berechnung 3 9 3 5 2" xfId="20673" xr:uid="{00000000-0005-0000-0000-000022320000}"/>
    <cellStyle name="Berechnung 3 9 3 5 3" xfId="32400" xr:uid="{00000000-0005-0000-0000-000023320000}"/>
    <cellStyle name="Berechnung 3 9 3 6" xfId="12863" xr:uid="{00000000-0005-0000-0000-000024320000}"/>
    <cellStyle name="Berechnung 3 9 3 7" xfId="24590" xr:uid="{00000000-0005-0000-0000-000025320000}"/>
    <cellStyle name="Berechnung 3 9 4" xfId="1575" xr:uid="{00000000-0005-0000-0000-000026320000}"/>
    <cellStyle name="Berechnung 3 9 4 2" xfId="5480" xr:uid="{00000000-0005-0000-0000-000027320000}"/>
    <cellStyle name="Berechnung 3 9 4 2 2" xfId="17208" xr:uid="{00000000-0005-0000-0000-000028320000}"/>
    <cellStyle name="Berechnung 3 9 4 2 3" xfId="28935" xr:uid="{00000000-0005-0000-0000-000029320000}"/>
    <cellStyle name="Berechnung 3 9 4 3" xfId="9385" xr:uid="{00000000-0005-0000-0000-00002A320000}"/>
    <cellStyle name="Berechnung 3 9 4 3 2" xfId="21113" xr:uid="{00000000-0005-0000-0000-00002B320000}"/>
    <cellStyle name="Berechnung 3 9 4 3 3" xfId="32840" xr:uid="{00000000-0005-0000-0000-00002C320000}"/>
    <cellStyle name="Berechnung 3 9 4 4" xfId="13303" xr:uid="{00000000-0005-0000-0000-00002D320000}"/>
    <cellStyle name="Berechnung 3 9 4 5" xfId="25030" xr:uid="{00000000-0005-0000-0000-00002E320000}"/>
    <cellStyle name="Berechnung 3 9 5" xfId="2873" xr:uid="{00000000-0005-0000-0000-00002F320000}"/>
    <cellStyle name="Berechnung 3 9 5 2" xfId="6778" xr:uid="{00000000-0005-0000-0000-000030320000}"/>
    <cellStyle name="Berechnung 3 9 5 2 2" xfId="18506" xr:uid="{00000000-0005-0000-0000-000031320000}"/>
    <cellStyle name="Berechnung 3 9 5 2 3" xfId="30233" xr:uid="{00000000-0005-0000-0000-000032320000}"/>
    <cellStyle name="Berechnung 3 9 5 3" xfId="10683" xr:uid="{00000000-0005-0000-0000-000033320000}"/>
    <cellStyle name="Berechnung 3 9 5 3 2" xfId="22411" xr:uid="{00000000-0005-0000-0000-000034320000}"/>
    <cellStyle name="Berechnung 3 9 5 3 3" xfId="34138" xr:uid="{00000000-0005-0000-0000-000035320000}"/>
    <cellStyle name="Berechnung 3 9 5 4" xfId="14601" xr:uid="{00000000-0005-0000-0000-000036320000}"/>
    <cellStyle name="Berechnung 3 9 5 5" xfId="26328" xr:uid="{00000000-0005-0000-0000-000037320000}"/>
    <cellStyle name="Berechnung 3 9 6" xfId="4182" xr:uid="{00000000-0005-0000-0000-000038320000}"/>
    <cellStyle name="Berechnung 3 9 6 2" xfId="15910" xr:uid="{00000000-0005-0000-0000-000039320000}"/>
    <cellStyle name="Berechnung 3 9 6 3" xfId="27637" xr:uid="{00000000-0005-0000-0000-00003A320000}"/>
    <cellStyle name="Berechnung 3 9 7" xfId="8087" xr:uid="{00000000-0005-0000-0000-00003B320000}"/>
    <cellStyle name="Berechnung 3 9 7 2" xfId="19815" xr:uid="{00000000-0005-0000-0000-00003C320000}"/>
    <cellStyle name="Berechnung 3 9 7 3" xfId="31542" xr:uid="{00000000-0005-0000-0000-00003D320000}"/>
    <cellStyle name="Berechnung 3 9 8" xfId="12005" xr:uid="{00000000-0005-0000-0000-00003E320000}"/>
    <cellStyle name="Berechnung 3 9 9" xfId="23732" xr:uid="{00000000-0005-0000-0000-00003F320000}"/>
    <cellStyle name="Besuchter Hyperlink" xfId="35597" builtinId="9" hidden="1"/>
    <cellStyle name="Besuchter Hyperlink" xfId="35599" builtinId="9" hidden="1"/>
    <cellStyle name="Besuchter Hyperlink" xfId="35601" builtinId="9" hidden="1"/>
    <cellStyle name="Besuchter Hyperlink" xfId="35603" builtinId="9" hidden="1"/>
    <cellStyle name="Besuchter Hyperlink" xfId="35605" builtinId="9" hidden="1"/>
    <cellStyle name="Besuchter Hyperlink" xfId="35607" builtinId="9" hidden="1"/>
    <cellStyle name="Besuchter Hyperlink" xfId="35609" builtinId="9" hidden="1"/>
    <cellStyle name="Besuchter Hyperlink" xfId="35611" builtinId="9" hidden="1"/>
    <cellStyle name="Besuchter Hyperlink" xfId="35613" builtinId="9" hidden="1"/>
    <cellStyle name="Besuchter Hyperlink" xfId="35615" builtinId="9" hidden="1"/>
    <cellStyle name="Besuchter Hyperlink" xfId="35617" builtinId="9" hidden="1"/>
    <cellStyle name="Besuchter Hyperlink" xfId="35619" builtinId="9" hidden="1"/>
    <cellStyle name="Besuchter Hyperlink" xfId="35621" builtinId="9" hidden="1"/>
    <cellStyle name="Besuchter Hyperlink" xfId="35623" builtinId="9" hidden="1"/>
    <cellStyle name="Besuchter Hyperlink" xfId="35625" builtinId="9" hidden="1"/>
    <cellStyle name="Besuchter Hyperlink" xfId="35627" builtinId="9" hidden="1"/>
    <cellStyle name="Besuchter Hyperlink" xfId="35629" builtinId="9" hidden="1"/>
    <cellStyle name="Besuchter Hyperlink" xfId="35631" builtinId="9" hidden="1"/>
    <cellStyle name="Besuchter Hyperlink" xfId="35633" builtinId="9" hidden="1"/>
    <cellStyle name="Besuchter Hyperlink" xfId="35635" builtinId="9" hidden="1"/>
    <cellStyle name="Besuchter Hyperlink" xfId="35637" builtinId="9" hidden="1"/>
    <cellStyle name="Besuchter Hyperlink" xfId="35639" builtinId="9" hidden="1"/>
    <cellStyle name="Besuchter Hyperlink" xfId="35641" builtinId="9" hidden="1"/>
    <cellStyle name="Besuchter Hyperlink" xfId="35643" builtinId="9" hidden="1"/>
    <cellStyle name="Besuchter Hyperlink" xfId="35645" builtinId="9" hidden="1"/>
    <cellStyle name="Besuchter Hyperlink" xfId="35647" builtinId="9" hidden="1"/>
    <cellStyle name="Besuchter Hyperlink" xfId="35649" builtinId="9" hidden="1"/>
    <cellStyle name="Besuchter Hyperlink" xfId="35651" builtinId="9" hidden="1"/>
    <cellStyle name="Besuchter Hyperlink" xfId="35653" builtinId="9" hidden="1"/>
    <cellStyle name="Besuchter Hyperlink" xfId="35493" builtinId="9" hidden="1"/>
    <cellStyle name="Besuchter Hyperlink" xfId="35495" builtinId="9" hidden="1"/>
    <cellStyle name="Besuchter Hyperlink" xfId="35497" builtinId="9" hidden="1"/>
    <cellStyle name="Besuchter Hyperlink" xfId="35499" builtinId="9" hidden="1"/>
    <cellStyle name="Besuchter Hyperlink" xfId="35501" builtinId="9" hidden="1"/>
    <cellStyle name="Besuchter Hyperlink" xfId="35503" builtinId="9" hidden="1"/>
    <cellStyle name="Besuchter Hyperlink" xfId="35505" builtinId="9" hidden="1"/>
    <cellStyle name="Besuchter Hyperlink" xfId="35507" builtinId="9" hidden="1"/>
    <cellStyle name="Besuchter Hyperlink" xfId="35509" builtinId="9" hidden="1"/>
    <cellStyle name="Besuchter Hyperlink" xfId="35511" builtinId="9" hidden="1"/>
    <cellStyle name="Besuchter Hyperlink" xfId="35513" builtinId="9" hidden="1"/>
    <cellStyle name="Besuchter Hyperlink" xfId="35515" builtinId="9" hidden="1"/>
    <cellStyle name="Besuchter Hyperlink" xfId="35517" builtinId="9" hidden="1"/>
    <cellStyle name="Besuchter Hyperlink" xfId="35519" builtinId="9" hidden="1"/>
    <cellStyle name="Besuchter Hyperlink" xfId="35521" builtinId="9" hidden="1"/>
    <cellStyle name="Besuchter Hyperlink" xfId="35523" builtinId="9" hidden="1"/>
    <cellStyle name="Besuchter Hyperlink" xfId="35525" builtinId="9" hidden="1"/>
    <cellStyle name="Besuchter Hyperlink" xfId="35527" builtinId="9" hidden="1"/>
    <cellStyle name="Besuchter Hyperlink" xfId="35529" builtinId="9" hidden="1"/>
    <cellStyle name="Besuchter Hyperlink" xfId="35531" builtinId="9" hidden="1"/>
    <cellStyle name="Besuchter Hyperlink" xfId="35533" builtinId="9" hidden="1"/>
    <cellStyle name="Besuchter Hyperlink" xfId="35535" builtinId="9" hidden="1"/>
    <cellStyle name="Besuchter Hyperlink" xfId="35537" builtinId="9" hidden="1"/>
    <cellStyle name="Besuchter Hyperlink" xfId="35539" builtinId="9" hidden="1"/>
    <cellStyle name="Besuchter Hyperlink" xfId="35541" builtinId="9" hidden="1"/>
    <cellStyle name="Besuchter Hyperlink" xfId="35543" builtinId="9" hidden="1"/>
    <cellStyle name="Besuchter Hyperlink" xfId="35545" builtinId="9" hidden="1"/>
    <cellStyle name="Besuchter Hyperlink" xfId="35547" builtinId="9" hidden="1"/>
    <cellStyle name="Besuchter Hyperlink" xfId="35549" builtinId="9" hidden="1"/>
    <cellStyle name="Besuchter Hyperlink" xfId="35551" builtinId="9" hidden="1"/>
    <cellStyle name="Besuchter Hyperlink" xfId="35553" builtinId="9" hidden="1"/>
    <cellStyle name="Besuchter Hyperlink" xfId="35555" builtinId="9" hidden="1"/>
    <cellStyle name="Besuchter Hyperlink" xfId="35557" builtinId="9" hidden="1"/>
    <cellStyle name="Besuchter Hyperlink" xfId="35559" builtinId="9" hidden="1"/>
    <cellStyle name="Besuchter Hyperlink" xfId="35561" builtinId="9" hidden="1"/>
    <cellStyle name="Besuchter Hyperlink" xfId="35563" builtinId="9" hidden="1"/>
    <cellStyle name="Besuchter Hyperlink" xfId="35565" builtinId="9" hidden="1"/>
    <cellStyle name="Besuchter Hyperlink" xfId="35567" builtinId="9" hidden="1"/>
    <cellStyle name="Besuchter Hyperlink" xfId="35569" builtinId="9" hidden="1"/>
    <cellStyle name="Besuchter Hyperlink" xfId="35571" builtinId="9" hidden="1"/>
    <cellStyle name="Besuchter Hyperlink" xfId="35575" builtinId="9" hidden="1"/>
    <cellStyle name="Besuchter Hyperlink" xfId="35577" builtinId="9" hidden="1"/>
    <cellStyle name="Besuchter Hyperlink" xfId="35579" builtinId="9" hidden="1"/>
    <cellStyle name="Besuchter Hyperlink" xfId="35581" builtinId="9" hidden="1"/>
    <cellStyle name="Besuchter Hyperlink" xfId="35583" builtinId="9" hidden="1"/>
    <cellStyle name="Besuchter Hyperlink" xfId="35585" builtinId="9" hidden="1"/>
    <cellStyle name="Besuchter Hyperlink" xfId="35587" builtinId="9" hidden="1"/>
    <cellStyle name="Besuchter Hyperlink" xfId="35589" builtinId="9" hidden="1"/>
    <cellStyle name="Besuchter Hyperlink" xfId="35591" builtinId="9" hidden="1"/>
    <cellStyle name="Besuchter Hyperlink" xfId="35593" builtinId="9" hidden="1"/>
    <cellStyle name="Besuchter Hyperlink" xfId="35595" builtinId="9" hidden="1"/>
    <cellStyle name="Besuchter Hyperlink" xfId="35431" builtinId="9" hidden="1"/>
    <cellStyle name="Besuchter Hyperlink" xfId="35433" builtinId="9" hidden="1"/>
    <cellStyle name="Besuchter Hyperlink" xfId="35435" builtinId="9" hidden="1"/>
    <cellStyle name="Besuchter Hyperlink" xfId="35437" builtinId="9" hidden="1"/>
    <cellStyle name="Besuchter Hyperlink" xfId="35439" builtinId="9" hidden="1"/>
    <cellStyle name="Besuchter Hyperlink" xfId="35441" builtinId="9" hidden="1"/>
    <cellStyle name="Besuchter Hyperlink" xfId="35443" builtinId="9" hidden="1"/>
    <cellStyle name="Besuchter Hyperlink" xfId="35445" builtinId="9" hidden="1"/>
    <cellStyle name="Besuchter Hyperlink" xfId="35447" builtinId="9" hidden="1"/>
    <cellStyle name="Besuchter Hyperlink" xfId="35449" builtinId="9" hidden="1"/>
    <cellStyle name="Besuchter Hyperlink" xfId="35451" builtinId="9" hidden="1"/>
    <cellStyle name="Besuchter Hyperlink" xfId="35453" builtinId="9" hidden="1"/>
    <cellStyle name="Besuchter Hyperlink" xfId="35467" builtinId="9" hidden="1"/>
    <cellStyle name="Besuchter Hyperlink" xfId="35469" builtinId="9" hidden="1"/>
    <cellStyle name="Besuchter Hyperlink" xfId="35471" builtinId="9" hidden="1"/>
    <cellStyle name="Besuchter Hyperlink" xfId="35473" builtinId="9" hidden="1"/>
    <cellStyle name="Besuchter Hyperlink" xfId="35475" builtinId="9" hidden="1"/>
    <cellStyle name="Besuchter Hyperlink" xfId="35477" builtinId="9" hidden="1"/>
    <cellStyle name="Besuchter Hyperlink" xfId="35479" builtinId="9" hidden="1"/>
    <cellStyle name="Besuchter Hyperlink" xfId="35481" builtinId="9" hidden="1"/>
    <cellStyle name="Besuchter Hyperlink" xfId="35483" builtinId="9" hidden="1"/>
    <cellStyle name="Besuchter Hyperlink" xfId="35485" builtinId="9" hidden="1"/>
    <cellStyle name="Besuchter Hyperlink" xfId="35487" builtinId="9" hidden="1"/>
    <cellStyle name="Besuchter Hyperlink" xfId="35489" builtinId="9" hidden="1"/>
    <cellStyle name="Besuchter Hyperlink" xfId="35491" builtinId="9" hidden="1"/>
    <cellStyle name="Besuchter Hyperlink" xfId="35405" builtinId="9" hidden="1"/>
    <cellStyle name="Besuchter Hyperlink" xfId="35407" builtinId="9" hidden="1"/>
    <cellStyle name="Besuchter Hyperlink" xfId="35409" builtinId="9" hidden="1"/>
    <cellStyle name="Besuchter Hyperlink" xfId="35411" builtinId="9" hidden="1"/>
    <cellStyle name="Besuchter Hyperlink" xfId="35413" builtinId="9" hidden="1"/>
    <cellStyle name="Besuchter Hyperlink" xfId="35415" builtinId="9" hidden="1"/>
    <cellStyle name="Besuchter Hyperlink" xfId="35417" builtinId="9" hidden="1"/>
    <cellStyle name="Besuchter Hyperlink" xfId="35419" builtinId="9" hidden="1"/>
    <cellStyle name="Besuchter Hyperlink" xfId="35421" builtinId="9" hidden="1"/>
    <cellStyle name="Besuchter Hyperlink" xfId="35423" builtinId="9" hidden="1"/>
    <cellStyle name="Besuchter Hyperlink" xfId="35425" builtinId="9" hidden="1"/>
    <cellStyle name="Besuchter Hyperlink" xfId="35427" builtinId="9" hidden="1"/>
    <cellStyle name="Besuchter Hyperlink" xfId="35429" builtinId="9" hidden="1"/>
    <cellStyle name="Besuchter Hyperlink" xfId="35393" builtinId="9" hidden="1"/>
    <cellStyle name="Besuchter Hyperlink" xfId="35395" builtinId="9" hidden="1"/>
    <cellStyle name="Besuchter Hyperlink" xfId="35397" builtinId="9" hidden="1"/>
    <cellStyle name="Besuchter Hyperlink" xfId="35399" builtinId="9" hidden="1"/>
    <cellStyle name="Besuchter Hyperlink" xfId="35401" builtinId="9" hidden="1"/>
    <cellStyle name="Besuchter Hyperlink" xfId="35403" builtinId="9" hidden="1"/>
    <cellStyle name="Besuchter Hyperlink" xfId="35387" builtinId="9" hidden="1"/>
    <cellStyle name="Besuchter Hyperlink" xfId="35389" builtinId="9" hidden="1"/>
    <cellStyle name="Besuchter Hyperlink" xfId="35391" builtinId="9" hidden="1"/>
    <cellStyle name="Besuchter Hyperlink" xfId="35383" builtinId="9" hidden="1"/>
    <cellStyle name="Besuchter Hyperlink" xfId="35385" builtinId="9" hidden="1"/>
    <cellStyle name="Besuchter Hyperlink" xfId="35381" builtinId="9" hidden="1"/>
    <cellStyle name="Eingabe 2" xfId="29" xr:uid="{00000000-0005-0000-0000-0000C2320000}"/>
    <cellStyle name="Eingabe 2 10" xfId="264" xr:uid="{00000000-0005-0000-0000-0000C3320000}"/>
    <cellStyle name="Eingabe 2 10 2" xfId="693" xr:uid="{00000000-0005-0000-0000-0000C4320000}"/>
    <cellStyle name="Eingabe 2 10 2 2" xfId="1991" xr:uid="{00000000-0005-0000-0000-0000C5320000}"/>
    <cellStyle name="Eingabe 2 10 2 2 2" xfId="5896" xr:uid="{00000000-0005-0000-0000-0000C6320000}"/>
    <cellStyle name="Eingabe 2 10 2 2 2 2" xfId="17624" xr:uid="{00000000-0005-0000-0000-0000C7320000}"/>
    <cellStyle name="Eingabe 2 10 2 2 2 3" xfId="29351" xr:uid="{00000000-0005-0000-0000-0000C8320000}"/>
    <cellStyle name="Eingabe 2 10 2 2 3" xfId="9801" xr:uid="{00000000-0005-0000-0000-0000C9320000}"/>
    <cellStyle name="Eingabe 2 10 2 2 3 2" xfId="21529" xr:uid="{00000000-0005-0000-0000-0000CA320000}"/>
    <cellStyle name="Eingabe 2 10 2 2 3 3" xfId="33256" xr:uid="{00000000-0005-0000-0000-0000CB320000}"/>
    <cellStyle name="Eingabe 2 10 2 2 4" xfId="13719" xr:uid="{00000000-0005-0000-0000-0000CC320000}"/>
    <cellStyle name="Eingabe 2 10 2 2 5" xfId="25446" xr:uid="{00000000-0005-0000-0000-0000CD320000}"/>
    <cellStyle name="Eingabe 2 10 2 3" xfId="3289" xr:uid="{00000000-0005-0000-0000-0000CE320000}"/>
    <cellStyle name="Eingabe 2 10 2 3 2" xfId="7194" xr:uid="{00000000-0005-0000-0000-0000CF320000}"/>
    <cellStyle name="Eingabe 2 10 2 3 2 2" xfId="18922" xr:uid="{00000000-0005-0000-0000-0000D0320000}"/>
    <cellStyle name="Eingabe 2 10 2 3 2 3" xfId="30649" xr:uid="{00000000-0005-0000-0000-0000D1320000}"/>
    <cellStyle name="Eingabe 2 10 2 3 3" xfId="11099" xr:uid="{00000000-0005-0000-0000-0000D2320000}"/>
    <cellStyle name="Eingabe 2 10 2 3 3 2" xfId="22827" xr:uid="{00000000-0005-0000-0000-0000D3320000}"/>
    <cellStyle name="Eingabe 2 10 2 3 3 3" xfId="34554" xr:uid="{00000000-0005-0000-0000-0000D4320000}"/>
    <cellStyle name="Eingabe 2 10 2 3 4" xfId="15017" xr:uid="{00000000-0005-0000-0000-0000D5320000}"/>
    <cellStyle name="Eingabe 2 10 2 3 5" xfId="26744" xr:uid="{00000000-0005-0000-0000-0000D6320000}"/>
    <cellStyle name="Eingabe 2 10 2 4" xfId="4598" xr:uid="{00000000-0005-0000-0000-0000D7320000}"/>
    <cellStyle name="Eingabe 2 10 2 4 2" xfId="16326" xr:uid="{00000000-0005-0000-0000-0000D8320000}"/>
    <cellStyle name="Eingabe 2 10 2 4 3" xfId="28053" xr:uid="{00000000-0005-0000-0000-0000D9320000}"/>
    <cellStyle name="Eingabe 2 10 2 5" xfId="8503" xr:uid="{00000000-0005-0000-0000-0000DA320000}"/>
    <cellStyle name="Eingabe 2 10 2 5 2" xfId="20231" xr:uid="{00000000-0005-0000-0000-0000DB320000}"/>
    <cellStyle name="Eingabe 2 10 2 5 3" xfId="31958" xr:uid="{00000000-0005-0000-0000-0000DC320000}"/>
    <cellStyle name="Eingabe 2 10 2 6" xfId="12421" xr:uid="{00000000-0005-0000-0000-0000DD320000}"/>
    <cellStyle name="Eingabe 2 10 2 7" xfId="24148" xr:uid="{00000000-0005-0000-0000-0000DE320000}"/>
    <cellStyle name="Eingabe 2 10 3" xfId="1122" xr:uid="{00000000-0005-0000-0000-0000DF320000}"/>
    <cellStyle name="Eingabe 2 10 3 2" xfId="2420" xr:uid="{00000000-0005-0000-0000-0000E0320000}"/>
    <cellStyle name="Eingabe 2 10 3 2 2" xfId="6325" xr:uid="{00000000-0005-0000-0000-0000E1320000}"/>
    <cellStyle name="Eingabe 2 10 3 2 2 2" xfId="18053" xr:uid="{00000000-0005-0000-0000-0000E2320000}"/>
    <cellStyle name="Eingabe 2 10 3 2 2 3" xfId="29780" xr:uid="{00000000-0005-0000-0000-0000E3320000}"/>
    <cellStyle name="Eingabe 2 10 3 2 3" xfId="10230" xr:uid="{00000000-0005-0000-0000-0000E4320000}"/>
    <cellStyle name="Eingabe 2 10 3 2 3 2" xfId="21958" xr:uid="{00000000-0005-0000-0000-0000E5320000}"/>
    <cellStyle name="Eingabe 2 10 3 2 3 3" xfId="33685" xr:uid="{00000000-0005-0000-0000-0000E6320000}"/>
    <cellStyle name="Eingabe 2 10 3 2 4" xfId="14148" xr:uid="{00000000-0005-0000-0000-0000E7320000}"/>
    <cellStyle name="Eingabe 2 10 3 2 5" xfId="25875" xr:uid="{00000000-0005-0000-0000-0000E8320000}"/>
    <cellStyle name="Eingabe 2 10 3 3" xfId="3718" xr:uid="{00000000-0005-0000-0000-0000E9320000}"/>
    <cellStyle name="Eingabe 2 10 3 3 2" xfId="7623" xr:uid="{00000000-0005-0000-0000-0000EA320000}"/>
    <cellStyle name="Eingabe 2 10 3 3 2 2" xfId="19351" xr:uid="{00000000-0005-0000-0000-0000EB320000}"/>
    <cellStyle name="Eingabe 2 10 3 3 2 3" xfId="31078" xr:uid="{00000000-0005-0000-0000-0000EC320000}"/>
    <cellStyle name="Eingabe 2 10 3 3 3" xfId="11528" xr:uid="{00000000-0005-0000-0000-0000ED320000}"/>
    <cellStyle name="Eingabe 2 10 3 3 3 2" xfId="23256" xr:uid="{00000000-0005-0000-0000-0000EE320000}"/>
    <cellStyle name="Eingabe 2 10 3 3 3 3" xfId="34983" xr:uid="{00000000-0005-0000-0000-0000EF320000}"/>
    <cellStyle name="Eingabe 2 10 3 3 4" xfId="15446" xr:uid="{00000000-0005-0000-0000-0000F0320000}"/>
    <cellStyle name="Eingabe 2 10 3 3 5" xfId="27173" xr:uid="{00000000-0005-0000-0000-0000F1320000}"/>
    <cellStyle name="Eingabe 2 10 3 4" xfId="5027" xr:uid="{00000000-0005-0000-0000-0000F2320000}"/>
    <cellStyle name="Eingabe 2 10 3 4 2" xfId="16755" xr:uid="{00000000-0005-0000-0000-0000F3320000}"/>
    <cellStyle name="Eingabe 2 10 3 4 3" xfId="28482" xr:uid="{00000000-0005-0000-0000-0000F4320000}"/>
    <cellStyle name="Eingabe 2 10 3 5" xfId="8932" xr:uid="{00000000-0005-0000-0000-0000F5320000}"/>
    <cellStyle name="Eingabe 2 10 3 5 2" xfId="20660" xr:uid="{00000000-0005-0000-0000-0000F6320000}"/>
    <cellStyle name="Eingabe 2 10 3 5 3" xfId="32387" xr:uid="{00000000-0005-0000-0000-0000F7320000}"/>
    <cellStyle name="Eingabe 2 10 3 6" xfId="12850" xr:uid="{00000000-0005-0000-0000-0000F8320000}"/>
    <cellStyle name="Eingabe 2 10 3 7" xfId="24577" xr:uid="{00000000-0005-0000-0000-0000F9320000}"/>
    <cellStyle name="Eingabe 2 10 4" xfId="1562" xr:uid="{00000000-0005-0000-0000-0000FA320000}"/>
    <cellStyle name="Eingabe 2 10 4 2" xfId="5467" xr:uid="{00000000-0005-0000-0000-0000FB320000}"/>
    <cellStyle name="Eingabe 2 10 4 2 2" xfId="17195" xr:uid="{00000000-0005-0000-0000-0000FC320000}"/>
    <cellStyle name="Eingabe 2 10 4 2 3" xfId="28922" xr:uid="{00000000-0005-0000-0000-0000FD320000}"/>
    <cellStyle name="Eingabe 2 10 4 3" xfId="9372" xr:uid="{00000000-0005-0000-0000-0000FE320000}"/>
    <cellStyle name="Eingabe 2 10 4 3 2" xfId="21100" xr:uid="{00000000-0005-0000-0000-0000FF320000}"/>
    <cellStyle name="Eingabe 2 10 4 3 3" xfId="32827" xr:uid="{00000000-0005-0000-0000-000000330000}"/>
    <cellStyle name="Eingabe 2 10 4 4" xfId="13290" xr:uid="{00000000-0005-0000-0000-000001330000}"/>
    <cellStyle name="Eingabe 2 10 4 5" xfId="25017" xr:uid="{00000000-0005-0000-0000-000002330000}"/>
    <cellStyle name="Eingabe 2 10 5" xfId="2860" xr:uid="{00000000-0005-0000-0000-000003330000}"/>
    <cellStyle name="Eingabe 2 10 5 2" xfId="6765" xr:uid="{00000000-0005-0000-0000-000004330000}"/>
    <cellStyle name="Eingabe 2 10 5 2 2" xfId="18493" xr:uid="{00000000-0005-0000-0000-000005330000}"/>
    <cellStyle name="Eingabe 2 10 5 2 3" xfId="30220" xr:uid="{00000000-0005-0000-0000-000006330000}"/>
    <cellStyle name="Eingabe 2 10 5 3" xfId="10670" xr:uid="{00000000-0005-0000-0000-000007330000}"/>
    <cellStyle name="Eingabe 2 10 5 3 2" xfId="22398" xr:uid="{00000000-0005-0000-0000-000008330000}"/>
    <cellStyle name="Eingabe 2 10 5 3 3" xfId="34125" xr:uid="{00000000-0005-0000-0000-000009330000}"/>
    <cellStyle name="Eingabe 2 10 5 4" xfId="14588" xr:uid="{00000000-0005-0000-0000-00000A330000}"/>
    <cellStyle name="Eingabe 2 10 5 5" xfId="26315" xr:uid="{00000000-0005-0000-0000-00000B330000}"/>
    <cellStyle name="Eingabe 2 10 6" xfId="4169" xr:uid="{00000000-0005-0000-0000-00000C330000}"/>
    <cellStyle name="Eingabe 2 10 6 2" xfId="15897" xr:uid="{00000000-0005-0000-0000-00000D330000}"/>
    <cellStyle name="Eingabe 2 10 6 3" xfId="27624" xr:uid="{00000000-0005-0000-0000-00000E330000}"/>
    <cellStyle name="Eingabe 2 10 7" xfId="8074" xr:uid="{00000000-0005-0000-0000-00000F330000}"/>
    <cellStyle name="Eingabe 2 10 7 2" xfId="19802" xr:uid="{00000000-0005-0000-0000-000010330000}"/>
    <cellStyle name="Eingabe 2 10 7 3" xfId="31529" xr:uid="{00000000-0005-0000-0000-000011330000}"/>
    <cellStyle name="Eingabe 2 10 8" xfId="11992" xr:uid="{00000000-0005-0000-0000-000012330000}"/>
    <cellStyle name="Eingabe 2 10 9" xfId="23719" xr:uid="{00000000-0005-0000-0000-000013330000}"/>
    <cellStyle name="Eingabe 2 11" xfId="295" xr:uid="{00000000-0005-0000-0000-000014330000}"/>
    <cellStyle name="Eingabe 2 11 2" xfId="724" xr:uid="{00000000-0005-0000-0000-000015330000}"/>
    <cellStyle name="Eingabe 2 11 2 2" xfId="2022" xr:uid="{00000000-0005-0000-0000-000016330000}"/>
    <cellStyle name="Eingabe 2 11 2 2 2" xfId="5927" xr:uid="{00000000-0005-0000-0000-000017330000}"/>
    <cellStyle name="Eingabe 2 11 2 2 2 2" xfId="17655" xr:uid="{00000000-0005-0000-0000-000018330000}"/>
    <cellStyle name="Eingabe 2 11 2 2 2 3" xfId="29382" xr:uid="{00000000-0005-0000-0000-000019330000}"/>
    <cellStyle name="Eingabe 2 11 2 2 3" xfId="9832" xr:uid="{00000000-0005-0000-0000-00001A330000}"/>
    <cellStyle name="Eingabe 2 11 2 2 3 2" xfId="21560" xr:uid="{00000000-0005-0000-0000-00001B330000}"/>
    <cellStyle name="Eingabe 2 11 2 2 3 3" xfId="33287" xr:uid="{00000000-0005-0000-0000-00001C330000}"/>
    <cellStyle name="Eingabe 2 11 2 2 4" xfId="13750" xr:uid="{00000000-0005-0000-0000-00001D330000}"/>
    <cellStyle name="Eingabe 2 11 2 2 5" xfId="25477" xr:uid="{00000000-0005-0000-0000-00001E330000}"/>
    <cellStyle name="Eingabe 2 11 2 3" xfId="3320" xr:uid="{00000000-0005-0000-0000-00001F330000}"/>
    <cellStyle name="Eingabe 2 11 2 3 2" xfId="7225" xr:uid="{00000000-0005-0000-0000-000020330000}"/>
    <cellStyle name="Eingabe 2 11 2 3 2 2" xfId="18953" xr:uid="{00000000-0005-0000-0000-000021330000}"/>
    <cellStyle name="Eingabe 2 11 2 3 2 3" xfId="30680" xr:uid="{00000000-0005-0000-0000-000022330000}"/>
    <cellStyle name="Eingabe 2 11 2 3 3" xfId="11130" xr:uid="{00000000-0005-0000-0000-000023330000}"/>
    <cellStyle name="Eingabe 2 11 2 3 3 2" xfId="22858" xr:uid="{00000000-0005-0000-0000-000024330000}"/>
    <cellStyle name="Eingabe 2 11 2 3 3 3" xfId="34585" xr:uid="{00000000-0005-0000-0000-000025330000}"/>
    <cellStyle name="Eingabe 2 11 2 3 4" xfId="15048" xr:uid="{00000000-0005-0000-0000-000026330000}"/>
    <cellStyle name="Eingabe 2 11 2 3 5" xfId="26775" xr:uid="{00000000-0005-0000-0000-000027330000}"/>
    <cellStyle name="Eingabe 2 11 2 4" xfId="4629" xr:uid="{00000000-0005-0000-0000-000028330000}"/>
    <cellStyle name="Eingabe 2 11 2 4 2" xfId="16357" xr:uid="{00000000-0005-0000-0000-000029330000}"/>
    <cellStyle name="Eingabe 2 11 2 4 3" xfId="28084" xr:uid="{00000000-0005-0000-0000-00002A330000}"/>
    <cellStyle name="Eingabe 2 11 2 5" xfId="8534" xr:uid="{00000000-0005-0000-0000-00002B330000}"/>
    <cellStyle name="Eingabe 2 11 2 5 2" xfId="20262" xr:uid="{00000000-0005-0000-0000-00002C330000}"/>
    <cellStyle name="Eingabe 2 11 2 5 3" xfId="31989" xr:uid="{00000000-0005-0000-0000-00002D330000}"/>
    <cellStyle name="Eingabe 2 11 2 6" xfId="12452" xr:uid="{00000000-0005-0000-0000-00002E330000}"/>
    <cellStyle name="Eingabe 2 11 2 7" xfId="24179" xr:uid="{00000000-0005-0000-0000-00002F330000}"/>
    <cellStyle name="Eingabe 2 11 3" xfId="1153" xr:uid="{00000000-0005-0000-0000-000030330000}"/>
    <cellStyle name="Eingabe 2 11 3 2" xfId="2451" xr:uid="{00000000-0005-0000-0000-000031330000}"/>
    <cellStyle name="Eingabe 2 11 3 2 2" xfId="6356" xr:uid="{00000000-0005-0000-0000-000032330000}"/>
    <cellStyle name="Eingabe 2 11 3 2 2 2" xfId="18084" xr:uid="{00000000-0005-0000-0000-000033330000}"/>
    <cellStyle name="Eingabe 2 11 3 2 2 3" xfId="29811" xr:uid="{00000000-0005-0000-0000-000034330000}"/>
    <cellStyle name="Eingabe 2 11 3 2 3" xfId="10261" xr:uid="{00000000-0005-0000-0000-000035330000}"/>
    <cellStyle name="Eingabe 2 11 3 2 3 2" xfId="21989" xr:uid="{00000000-0005-0000-0000-000036330000}"/>
    <cellStyle name="Eingabe 2 11 3 2 3 3" xfId="33716" xr:uid="{00000000-0005-0000-0000-000037330000}"/>
    <cellStyle name="Eingabe 2 11 3 2 4" xfId="14179" xr:uid="{00000000-0005-0000-0000-000038330000}"/>
    <cellStyle name="Eingabe 2 11 3 2 5" xfId="25906" xr:uid="{00000000-0005-0000-0000-000039330000}"/>
    <cellStyle name="Eingabe 2 11 3 3" xfId="3749" xr:uid="{00000000-0005-0000-0000-00003A330000}"/>
    <cellStyle name="Eingabe 2 11 3 3 2" xfId="7654" xr:uid="{00000000-0005-0000-0000-00003B330000}"/>
    <cellStyle name="Eingabe 2 11 3 3 2 2" xfId="19382" xr:uid="{00000000-0005-0000-0000-00003C330000}"/>
    <cellStyle name="Eingabe 2 11 3 3 2 3" xfId="31109" xr:uid="{00000000-0005-0000-0000-00003D330000}"/>
    <cellStyle name="Eingabe 2 11 3 3 3" xfId="11559" xr:uid="{00000000-0005-0000-0000-00003E330000}"/>
    <cellStyle name="Eingabe 2 11 3 3 3 2" xfId="23287" xr:uid="{00000000-0005-0000-0000-00003F330000}"/>
    <cellStyle name="Eingabe 2 11 3 3 3 3" xfId="35014" xr:uid="{00000000-0005-0000-0000-000040330000}"/>
    <cellStyle name="Eingabe 2 11 3 3 4" xfId="15477" xr:uid="{00000000-0005-0000-0000-000041330000}"/>
    <cellStyle name="Eingabe 2 11 3 3 5" xfId="27204" xr:uid="{00000000-0005-0000-0000-000042330000}"/>
    <cellStyle name="Eingabe 2 11 3 4" xfId="5058" xr:uid="{00000000-0005-0000-0000-000043330000}"/>
    <cellStyle name="Eingabe 2 11 3 4 2" xfId="16786" xr:uid="{00000000-0005-0000-0000-000044330000}"/>
    <cellStyle name="Eingabe 2 11 3 4 3" xfId="28513" xr:uid="{00000000-0005-0000-0000-000045330000}"/>
    <cellStyle name="Eingabe 2 11 3 5" xfId="8963" xr:uid="{00000000-0005-0000-0000-000046330000}"/>
    <cellStyle name="Eingabe 2 11 3 5 2" xfId="20691" xr:uid="{00000000-0005-0000-0000-000047330000}"/>
    <cellStyle name="Eingabe 2 11 3 5 3" xfId="32418" xr:uid="{00000000-0005-0000-0000-000048330000}"/>
    <cellStyle name="Eingabe 2 11 3 6" xfId="12881" xr:uid="{00000000-0005-0000-0000-000049330000}"/>
    <cellStyle name="Eingabe 2 11 3 7" xfId="24608" xr:uid="{00000000-0005-0000-0000-00004A330000}"/>
    <cellStyle name="Eingabe 2 11 4" xfId="1593" xr:uid="{00000000-0005-0000-0000-00004B330000}"/>
    <cellStyle name="Eingabe 2 11 4 2" xfId="5498" xr:uid="{00000000-0005-0000-0000-00004C330000}"/>
    <cellStyle name="Eingabe 2 11 4 2 2" xfId="17226" xr:uid="{00000000-0005-0000-0000-00004D330000}"/>
    <cellStyle name="Eingabe 2 11 4 2 3" xfId="28953" xr:uid="{00000000-0005-0000-0000-00004E330000}"/>
    <cellStyle name="Eingabe 2 11 4 3" xfId="9403" xr:uid="{00000000-0005-0000-0000-00004F330000}"/>
    <cellStyle name="Eingabe 2 11 4 3 2" xfId="21131" xr:uid="{00000000-0005-0000-0000-000050330000}"/>
    <cellStyle name="Eingabe 2 11 4 3 3" xfId="32858" xr:uid="{00000000-0005-0000-0000-000051330000}"/>
    <cellStyle name="Eingabe 2 11 4 4" xfId="13321" xr:uid="{00000000-0005-0000-0000-000052330000}"/>
    <cellStyle name="Eingabe 2 11 4 5" xfId="25048" xr:uid="{00000000-0005-0000-0000-000053330000}"/>
    <cellStyle name="Eingabe 2 11 5" xfId="2891" xr:uid="{00000000-0005-0000-0000-000054330000}"/>
    <cellStyle name="Eingabe 2 11 5 2" xfId="6796" xr:uid="{00000000-0005-0000-0000-000055330000}"/>
    <cellStyle name="Eingabe 2 11 5 2 2" xfId="18524" xr:uid="{00000000-0005-0000-0000-000056330000}"/>
    <cellStyle name="Eingabe 2 11 5 2 3" xfId="30251" xr:uid="{00000000-0005-0000-0000-000057330000}"/>
    <cellStyle name="Eingabe 2 11 5 3" xfId="10701" xr:uid="{00000000-0005-0000-0000-000058330000}"/>
    <cellStyle name="Eingabe 2 11 5 3 2" xfId="22429" xr:uid="{00000000-0005-0000-0000-000059330000}"/>
    <cellStyle name="Eingabe 2 11 5 3 3" xfId="34156" xr:uid="{00000000-0005-0000-0000-00005A330000}"/>
    <cellStyle name="Eingabe 2 11 5 4" xfId="14619" xr:uid="{00000000-0005-0000-0000-00005B330000}"/>
    <cellStyle name="Eingabe 2 11 5 5" xfId="26346" xr:uid="{00000000-0005-0000-0000-00005C330000}"/>
    <cellStyle name="Eingabe 2 11 6" xfId="4200" xr:uid="{00000000-0005-0000-0000-00005D330000}"/>
    <cellStyle name="Eingabe 2 11 6 2" xfId="15928" xr:uid="{00000000-0005-0000-0000-00005E330000}"/>
    <cellStyle name="Eingabe 2 11 6 3" xfId="27655" xr:uid="{00000000-0005-0000-0000-00005F330000}"/>
    <cellStyle name="Eingabe 2 11 7" xfId="8105" xr:uid="{00000000-0005-0000-0000-000060330000}"/>
    <cellStyle name="Eingabe 2 11 7 2" xfId="19833" xr:uid="{00000000-0005-0000-0000-000061330000}"/>
    <cellStyle name="Eingabe 2 11 7 3" xfId="31560" xr:uid="{00000000-0005-0000-0000-000062330000}"/>
    <cellStyle name="Eingabe 2 11 8" xfId="12023" xr:uid="{00000000-0005-0000-0000-000063330000}"/>
    <cellStyle name="Eingabe 2 11 9" xfId="23750" xr:uid="{00000000-0005-0000-0000-000064330000}"/>
    <cellStyle name="Eingabe 2 12" xfId="287" xr:uid="{00000000-0005-0000-0000-000065330000}"/>
    <cellStyle name="Eingabe 2 12 2" xfId="716" xr:uid="{00000000-0005-0000-0000-000066330000}"/>
    <cellStyle name="Eingabe 2 12 2 2" xfId="2014" xr:uid="{00000000-0005-0000-0000-000067330000}"/>
    <cellStyle name="Eingabe 2 12 2 2 2" xfId="5919" xr:uid="{00000000-0005-0000-0000-000068330000}"/>
    <cellStyle name="Eingabe 2 12 2 2 2 2" xfId="17647" xr:uid="{00000000-0005-0000-0000-000069330000}"/>
    <cellStyle name="Eingabe 2 12 2 2 2 3" xfId="29374" xr:uid="{00000000-0005-0000-0000-00006A330000}"/>
    <cellStyle name="Eingabe 2 12 2 2 3" xfId="9824" xr:uid="{00000000-0005-0000-0000-00006B330000}"/>
    <cellStyle name="Eingabe 2 12 2 2 3 2" xfId="21552" xr:uid="{00000000-0005-0000-0000-00006C330000}"/>
    <cellStyle name="Eingabe 2 12 2 2 3 3" xfId="33279" xr:uid="{00000000-0005-0000-0000-00006D330000}"/>
    <cellStyle name="Eingabe 2 12 2 2 4" xfId="13742" xr:uid="{00000000-0005-0000-0000-00006E330000}"/>
    <cellStyle name="Eingabe 2 12 2 2 5" xfId="25469" xr:uid="{00000000-0005-0000-0000-00006F330000}"/>
    <cellStyle name="Eingabe 2 12 2 3" xfId="3312" xr:uid="{00000000-0005-0000-0000-000070330000}"/>
    <cellStyle name="Eingabe 2 12 2 3 2" xfId="7217" xr:uid="{00000000-0005-0000-0000-000071330000}"/>
    <cellStyle name="Eingabe 2 12 2 3 2 2" xfId="18945" xr:uid="{00000000-0005-0000-0000-000072330000}"/>
    <cellStyle name="Eingabe 2 12 2 3 2 3" xfId="30672" xr:uid="{00000000-0005-0000-0000-000073330000}"/>
    <cellStyle name="Eingabe 2 12 2 3 3" xfId="11122" xr:uid="{00000000-0005-0000-0000-000074330000}"/>
    <cellStyle name="Eingabe 2 12 2 3 3 2" xfId="22850" xr:uid="{00000000-0005-0000-0000-000075330000}"/>
    <cellStyle name="Eingabe 2 12 2 3 3 3" xfId="34577" xr:uid="{00000000-0005-0000-0000-000076330000}"/>
    <cellStyle name="Eingabe 2 12 2 3 4" xfId="15040" xr:uid="{00000000-0005-0000-0000-000077330000}"/>
    <cellStyle name="Eingabe 2 12 2 3 5" xfId="26767" xr:uid="{00000000-0005-0000-0000-000078330000}"/>
    <cellStyle name="Eingabe 2 12 2 4" xfId="4621" xr:uid="{00000000-0005-0000-0000-000079330000}"/>
    <cellStyle name="Eingabe 2 12 2 4 2" xfId="16349" xr:uid="{00000000-0005-0000-0000-00007A330000}"/>
    <cellStyle name="Eingabe 2 12 2 4 3" xfId="28076" xr:uid="{00000000-0005-0000-0000-00007B330000}"/>
    <cellStyle name="Eingabe 2 12 2 5" xfId="8526" xr:uid="{00000000-0005-0000-0000-00007C330000}"/>
    <cellStyle name="Eingabe 2 12 2 5 2" xfId="20254" xr:uid="{00000000-0005-0000-0000-00007D330000}"/>
    <cellStyle name="Eingabe 2 12 2 5 3" xfId="31981" xr:uid="{00000000-0005-0000-0000-00007E330000}"/>
    <cellStyle name="Eingabe 2 12 2 6" xfId="12444" xr:uid="{00000000-0005-0000-0000-00007F330000}"/>
    <cellStyle name="Eingabe 2 12 2 7" xfId="24171" xr:uid="{00000000-0005-0000-0000-000080330000}"/>
    <cellStyle name="Eingabe 2 12 3" xfId="1145" xr:uid="{00000000-0005-0000-0000-000081330000}"/>
    <cellStyle name="Eingabe 2 12 3 2" xfId="2443" xr:uid="{00000000-0005-0000-0000-000082330000}"/>
    <cellStyle name="Eingabe 2 12 3 2 2" xfId="6348" xr:uid="{00000000-0005-0000-0000-000083330000}"/>
    <cellStyle name="Eingabe 2 12 3 2 2 2" xfId="18076" xr:uid="{00000000-0005-0000-0000-000084330000}"/>
    <cellStyle name="Eingabe 2 12 3 2 2 3" xfId="29803" xr:uid="{00000000-0005-0000-0000-000085330000}"/>
    <cellStyle name="Eingabe 2 12 3 2 3" xfId="10253" xr:uid="{00000000-0005-0000-0000-000086330000}"/>
    <cellStyle name="Eingabe 2 12 3 2 3 2" xfId="21981" xr:uid="{00000000-0005-0000-0000-000087330000}"/>
    <cellStyle name="Eingabe 2 12 3 2 3 3" xfId="33708" xr:uid="{00000000-0005-0000-0000-000088330000}"/>
    <cellStyle name="Eingabe 2 12 3 2 4" xfId="14171" xr:uid="{00000000-0005-0000-0000-000089330000}"/>
    <cellStyle name="Eingabe 2 12 3 2 5" xfId="25898" xr:uid="{00000000-0005-0000-0000-00008A330000}"/>
    <cellStyle name="Eingabe 2 12 3 3" xfId="3741" xr:uid="{00000000-0005-0000-0000-00008B330000}"/>
    <cellStyle name="Eingabe 2 12 3 3 2" xfId="7646" xr:uid="{00000000-0005-0000-0000-00008C330000}"/>
    <cellStyle name="Eingabe 2 12 3 3 2 2" xfId="19374" xr:uid="{00000000-0005-0000-0000-00008D330000}"/>
    <cellStyle name="Eingabe 2 12 3 3 2 3" xfId="31101" xr:uid="{00000000-0005-0000-0000-00008E330000}"/>
    <cellStyle name="Eingabe 2 12 3 3 3" xfId="11551" xr:uid="{00000000-0005-0000-0000-00008F330000}"/>
    <cellStyle name="Eingabe 2 12 3 3 3 2" xfId="23279" xr:uid="{00000000-0005-0000-0000-000090330000}"/>
    <cellStyle name="Eingabe 2 12 3 3 3 3" xfId="35006" xr:uid="{00000000-0005-0000-0000-000091330000}"/>
    <cellStyle name="Eingabe 2 12 3 3 4" xfId="15469" xr:uid="{00000000-0005-0000-0000-000092330000}"/>
    <cellStyle name="Eingabe 2 12 3 3 5" xfId="27196" xr:uid="{00000000-0005-0000-0000-000093330000}"/>
    <cellStyle name="Eingabe 2 12 3 4" xfId="5050" xr:uid="{00000000-0005-0000-0000-000094330000}"/>
    <cellStyle name="Eingabe 2 12 3 4 2" xfId="16778" xr:uid="{00000000-0005-0000-0000-000095330000}"/>
    <cellStyle name="Eingabe 2 12 3 4 3" xfId="28505" xr:uid="{00000000-0005-0000-0000-000096330000}"/>
    <cellStyle name="Eingabe 2 12 3 5" xfId="8955" xr:uid="{00000000-0005-0000-0000-000097330000}"/>
    <cellStyle name="Eingabe 2 12 3 5 2" xfId="20683" xr:uid="{00000000-0005-0000-0000-000098330000}"/>
    <cellStyle name="Eingabe 2 12 3 5 3" xfId="32410" xr:uid="{00000000-0005-0000-0000-000099330000}"/>
    <cellStyle name="Eingabe 2 12 3 6" xfId="12873" xr:uid="{00000000-0005-0000-0000-00009A330000}"/>
    <cellStyle name="Eingabe 2 12 3 7" xfId="24600" xr:uid="{00000000-0005-0000-0000-00009B330000}"/>
    <cellStyle name="Eingabe 2 12 4" xfId="1585" xr:uid="{00000000-0005-0000-0000-00009C330000}"/>
    <cellStyle name="Eingabe 2 12 4 2" xfId="5490" xr:uid="{00000000-0005-0000-0000-00009D330000}"/>
    <cellStyle name="Eingabe 2 12 4 2 2" xfId="17218" xr:uid="{00000000-0005-0000-0000-00009E330000}"/>
    <cellStyle name="Eingabe 2 12 4 2 3" xfId="28945" xr:uid="{00000000-0005-0000-0000-00009F330000}"/>
    <cellStyle name="Eingabe 2 12 4 3" xfId="9395" xr:uid="{00000000-0005-0000-0000-0000A0330000}"/>
    <cellStyle name="Eingabe 2 12 4 3 2" xfId="21123" xr:uid="{00000000-0005-0000-0000-0000A1330000}"/>
    <cellStyle name="Eingabe 2 12 4 3 3" xfId="32850" xr:uid="{00000000-0005-0000-0000-0000A2330000}"/>
    <cellStyle name="Eingabe 2 12 4 4" xfId="13313" xr:uid="{00000000-0005-0000-0000-0000A3330000}"/>
    <cellStyle name="Eingabe 2 12 4 5" xfId="25040" xr:uid="{00000000-0005-0000-0000-0000A4330000}"/>
    <cellStyle name="Eingabe 2 12 5" xfId="2883" xr:uid="{00000000-0005-0000-0000-0000A5330000}"/>
    <cellStyle name="Eingabe 2 12 5 2" xfId="6788" xr:uid="{00000000-0005-0000-0000-0000A6330000}"/>
    <cellStyle name="Eingabe 2 12 5 2 2" xfId="18516" xr:uid="{00000000-0005-0000-0000-0000A7330000}"/>
    <cellStyle name="Eingabe 2 12 5 2 3" xfId="30243" xr:uid="{00000000-0005-0000-0000-0000A8330000}"/>
    <cellStyle name="Eingabe 2 12 5 3" xfId="10693" xr:uid="{00000000-0005-0000-0000-0000A9330000}"/>
    <cellStyle name="Eingabe 2 12 5 3 2" xfId="22421" xr:uid="{00000000-0005-0000-0000-0000AA330000}"/>
    <cellStyle name="Eingabe 2 12 5 3 3" xfId="34148" xr:uid="{00000000-0005-0000-0000-0000AB330000}"/>
    <cellStyle name="Eingabe 2 12 5 4" xfId="14611" xr:uid="{00000000-0005-0000-0000-0000AC330000}"/>
    <cellStyle name="Eingabe 2 12 5 5" xfId="26338" xr:uid="{00000000-0005-0000-0000-0000AD330000}"/>
    <cellStyle name="Eingabe 2 12 6" xfId="4192" xr:uid="{00000000-0005-0000-0000-0000AE330000}"/>
    <cellStyle name="Eingabe 2 12 6 2" xfId="15920" xr:uid="{00000000-0005-0000-0000-0000AF330000}"/>
    <cellStyle name="Eingabe 2 12 6 3" xfId="27647" xr:uid="{00000000-0005-0000-0000-0000B0330000}"/>
    <cellStyle name="Eingabe 2 12 7" xfId="8097" xr:uid="{00000000-0005-0000-0000-0000B1330000}"/>
    <cellStyle name="Eingabe 2 12 7 2" xfId="19825" xr:uid="{00000000-0005-0000-0000-0000B2330000}"/>
    <cellStyle name="Eingabe 2 12 7 3" xfId="31552" xr:uid="{00000000-0005-0000-0000-0000B3330000}"/>
    <cellStyle name="Eingabe 2 12 8" xfId="12015" xr:uid="{00000000-0005-0000-0000-0000B4330000}"/>
    <cellStyle name="Eingabe 2 12 9" xfId="23742" xr:uid="{00000000-0005-0000-0000-0000B5330000}"/>
    <cellStyle name="Eingabe 2 13" xfId="306" xr:uid="{00000000-0005-0000-0000-0000B6330000}"/>
    <cellStyle name="Eingabe 2 13 2" xfId="735" xr:uid="{00000000-0005-0000-0000-0000B7330000}"/>
    <cellStyle name="Eingabe 2 13 2 2" xfId="2033" xr:uid="{00000000-0005-0000-0000-0000B8330000}"/>
    <cellStyle name="Eingabe 2 13 2 2 2" xfId="5938" xr:uid="{00000000-0005-0000-0000-0000B9330000}"/>
    <cellStyle name="Eingabe 2 13 2 2 2 2" xfId="17666" xr:uid="{00000000-0005-0000-0000-0000BA330000}"/>
    <cellStyle name="Eingabe 2 13 2 2 2 3" xfId="29393" xr:uid="{00000000-0005-0000-0000-0000BB330000}"/>
    <cellStyle name="Eingabe 2 13 2 2 3" xfId="9843" xr:uid="{00000000-0005-0000-0000-0000BC330000}"/>
    <cellStyle name="Eingabe 2 13 2 2 3 2" xfId="21571" xr:uid="{00000000-0005-0000-0000-0000BD330000}"/>
    <cellStyle name="Eingabe 2 13 2 2 3 3" xfId="33298" xr:uid="{00000000-0005-0000-0000-0000BE330000}"/>
    <cellStyle name="Eingabe 2 13 2 2 4" xfId="13761" xr:uid="{00000000-0005-0000-0000-0000BF330000}"/>
    <cellStyle name="Eingabe 2 13 2 2 5" xfId="25488" xr:uid="{00000000-0005-0000-0000-0000C0330000}"/>
    <cellStyle name="Eingabe 2 13 2 3" xfId="3331" xr:uid="{00000000-0005-0000-0000-0000C1330000}"/>
    <cellStyle name="Eingabe 2 13 2 3 2" xfId="7236" xr:uid="{00000000-0005-0000-0000-0000C2330000}"/>
    <cellStyle name="Eingabe 2 13 2 3 2 2" xfId="18964" xr:uid="{00000000-0005-0000-0000-0000C3330000}"/>
    <cellStyle name="Eingabe 2 13 2 3 2 3" xfId="30691" xr:uid="{00000000-0005-0000-0000-0000C4330000}"/>
    <cellStyle name="Eingabe 2 13 2 3 3" xfId="11141" xr:uid="{00000000-0005-0000-0000-0000C5330000}"/>
    <cellStyle name="Eingabe 2 13 2 3 3 2" xfId="22869" xr:uid="{00000000-0005-0000-0000-0000C6330000}"/>
    <cellStyle name="Eingabe 2 13 2 3 3 3" xfId="34596" xr:uid="{00000000-0005-0000-0000-0000C7330000}"/>
    <cellStyle name="Eingabe 2 13 2 3 4" xfId="15059" xr:uid="{00000000-0005-0000-0000-0000C8330000}"/>
    <cellStyle name="Eingabe 2 13 2 3 5" xfId="26786" xr:uid="{00000000-0005-0000-0000-0000C9330000}"/>
    <cellStyle name="Eingabe 2 13 2 4" xfId="4640" xr:uid="{00000000-0005-0000-0000-0000CA330000}"/>
    <cellStyle name="Eingabe 2 13 2 4 2" xfId="16368" xr:uid="{00000000-0005-0000-0000-0000CB330000}"/>
    <cellStyle name="Eingabe 2 13 2 4 3" xfId="28095" xr:uid="{00000000-0005-0000-0000-0000CC330000}"/>
    <cellStyle name="Eingabe 2 13 2 5" xfId="8545" xr:uid="{00000000-0005-0000-0000-0000CD330000}"/>
    <cellStyle name="Eingabe 2 13 2 5 2" xfId="20273" xr:uid="{00000000-0005-0000-0000-0000CE330000}"/>
    <cellStyle name="Eingabe 2 13 2 5 3" xfId="32000" xr:uid="{00000000-0005-0000-0000-0000CF330000}"/>
    <cellStyle name="Eingabe 2 13 2 6" xfId="12463" xr:uid="{00000000-0005-0000-0000-0000D0330000}"/>
    <cellStyle name="Eingabe 2 13 2 7" xfId="24190" xr:uid="{00000000-0005-0000-0000-0000D1330000}"/>
    <cellStyle name="Eingabe 2 13 3" xfId="1164" xr:uid="{00000000-0005-0000-0000-0000D2330000}"/>
    <cellStyle name="Eingabe 2 13 3 2" xfId="2462" xr:uid="{00000000-0005-0000-0000-0000D3330000}"/>
    <cellStyle name="Eingabe 2 13 3 2 2" xfId="6367" xr:uid="{00000000-0005-0000-0000-0000D4330000}"/>
    <cellStyle name="Eingabe 2 13 3 2 2 2" xfId="18095" xr:uid="{00000000-0005-0000-0000-0000D5330000}"/>
    <cellStyle name="Eingabe 2 13 3 2 2 3" xfId="29822" xr:uid="{00000000-0005-0000-0000-0000D6330000}"/>
    <cellStyle name="Eingabe 2 13 3 2 3" xfId="10272" xr:uid="{00000000-0005-0000-0000-0000D7330000}"/>
    <cellStyle name="Eingabe 2 13 3 2 3 2" xfId="22000" xr:uid="{00000000-0005-0000-0000-0000D8330000}"/>
    <cellStyle name="Eingabe 2 13 3 2 3 3" xfId="33727" xr:uid="{00000000-0005-0000-0000-0000D9330000}"/>
    <cellStyle name="Eingabe 2 13 3 2 4" xfId="14190" xr:uid="{00000000-0005-0000-0000-0000DA330000}"/>
    <cellStyle name="Eingabe 2 13 3 2 5" xfId="25917" xr:uid="{00000000-0005-0000-0000-0000DB330000}"/>
    <cellStyle name="Eingabe 2 13 3 3" xfId="3760" xr:uid="{00000000-0005-0000-0000-0000DC330000}"/>
    <cellStyle name="Eingabe 2 13 3 3 2" xfId="7665" xr:uid="{00000000-0005-0000-0000-0000DD330000}"/>
    <cellStyle name="Eingabe 2 13 3 3 2 2" xfId="19393" xr:uid="{00000000-0005-0000-0000-0000DE330000}"/>
    <cellStyle name="Eingabe 2 13 3 3 2 3" xfId="31120" xr:uid="{00000000-0005-0000-0000-0000DF330000}"/>
    <cellStyle name="Eingabe 2 13 3 3 3" xfId="11570" xr:uid="{00000000-0005-0000-0000-0000E0330000}"/>
    <cellStyle name="Eingabe 2 13 3 3 3 2" xfId="23298" xr:uid="{00000000-0005-0000-0000-0000E1330000}"/>
    <cellStyle name="Eingabe 2 13 3 3 3 3" xfId="35025" xr:uid="{00000000-0005-0000-0000-0000E2330000}"/>
    <cellStyle name="Eingabe 2 13 3 3 4" xfId="15488" xr:uid="{00000000-0005-0000-0000-0000E3330000}"/>
    <cellStyle name="Eingabe 2 13 3 3 5" xfId="27215" xr:uid="{00000000-0005-0000-0000-0000E4330000}"/>
    <cellStyle name="Eingabe 2 13 3 4" xfId="5069" xr:uid="{00000000-0005-0000-0000-0000E5330000}"/>
    <cellStyle name="Eingabe 2 13 3 4 2" xfId="16797" xr:uid="{00000000-0005-0000-0000-0000E6330000}"/>
    <cellStyle name="Eingabe 2 13 3 4 3" xfId="28524" xr:uid="{00000000-0005-0000-0000-0000E7330000}"/>
    <cellStyle name="Eingabe 2 13 3 5" xfId="8974" xr:uid="{00000000-0005-0000-0000-0000E8330000}"/>
    <cellStyle name="Eingabe 2 13 3 5 2" xfId="20702" xr:uid="{00000000-0005-0000-0000-0000E9330000}"/>
    <cellStyle name="Eingabe 2 13 3 5 3" xfId="32429" xr:uid="{00000000-0005-0000-0000-0000EA330000}"/>
    <cellStyle name="Eingabe 2 13 3 6" xfId="12892" xr:uid="{00000000-0005-0000-0000-0000EB330000}"/>
    <cellStyle name="Eingabe 2 13 3 7" xfId="24619" xr:uid="{00000000-0005-0000-0000-0000EC330000}"/>
    <cellStyle name="Eingabe 2 13 4" xfId="1604" xr:uid="{00000000-0005-0000-0000-0000ED330000}"/>
    <cellStyle name="Eingabe 2 13 4 2" xfId="5509" xr:uid="{00000000-0005-0000-0000-0000EE330000}"/>
    <cellStyle name="Eingabe 2 13 4 2 2" xfId="17237" xr:uid="{00000000-0005-0000-0000-0000EF330000}"/>
    <cellStyle name="Eingabe 2 13 4 2 3" xfId="28964" xr:uid="{00000000-0005-0000-0000-0000F0330000}"/>
    <cellStyle name="Eingabe 2 13 4 3" xfId="9414" xr:uid="{00000000-0005-0000-0000-0000F1330000}"/>
    <cellStyle name="Eingabe 2 13 4 3 2" xfId="21142" xr:uid="{00000000-0005-0000-0000-0000F2330000}"/>
    <cellStyle name="Eingabe 2 13 4 3 3" xfId="32869" xr:uid="{00000000-0005-0000-0000-0000F3330000}"/>
    <cellStyle name="Eingabe 2 13 4 4" xfId="13332" xr:uid="{00000000-0005-0000-0000-0000F4330000}"/>
    <cellStyle name="Eingabe 2 13 4 5" xfId="25059" xr:uid="{00000000-0005-0000-0000-0000F5330000}"/>
    <cellStyle name="Eingabe 2 13 5" xfId="2902" xr:uid="{00000000-0005-0000-0000-0000F6330000}"/>
    <cellStyle name="Eingabe 2 13 5 2" xfId="6807" xr:uid="{00000000-0005-0000-0000-0000F7330000}"/>
    <cellStyle name="Eingabe 2 13 5 2 2" xfId="18535" xr:uid="{00000000-0005-0000-0000-0000F8330000}"/>
    <cellStyle name="Eingabe 2 13 5 2 3" xfId="30262" xr:uid="{00000000-0005-0000-0000-0000F9330000}"/>
    <cellStyle name="Eingabe 2 13 5 3" xfId="10712" xr:uid="{00000000-0005-0000-0000-0000FA330000}"/>
    <cellStyle name="Eingabe 2 13 5 3 2" xfId="22440" xr:uid="{00000000-0005-0000-0000-0000FB330000}"/>
    <cellStyle name="Eingabe 2 13 5 3 3" xfId="34167" xr:uid="{00000000-0005-0000-0000-0000FC330000}"/>
    <cellStyle name="Eingabe 2 13 5 4" xfId="14630" xr:uid="{00000000-0005-0000-0000-0000FD330000}"/>
    <cellStyle name="Eingabe 2 13 5 5" xfId="26357" xr:uid="{00000000-0005-0000-0000-0000FE330000}"/>
    <cellStyle name="Eingabe 2 13 6" xfId="4211" xr:uid="{00000000-0005-0000-0000-0000FF330000}"/>
    <cellStyle name="Eingabe 2 13 6 2" xfId="15939" xr:uid="{00000000-0005-0000-0000-000000340000}"/>
    <cellStyle name="Eingabe 2 13 6 3" xfId="27666" xr:uid="{00000000-0005-0000-0000-000001340000}"/>
    <cellStyle name="Eingabe 2 13 7" xfId="8116" xr:uid="{00000000-0005-0000-0000-000002340000}"/>
    <cellStyle name="Eingabe 2 13 7 2" xfId="19844" xr:uid="{00000000-0005-0000-0000-000003340000}"/>
    <cellStyle name="Eingabe 2 13 7 3" xfId="31571" xr:uid="{00000000-0005-0000-0000-000004340000}"/>
    <cellStyle name="Eingabe 2 13 8" xfId="12034" xr:uid="{00000000-0005-0000-0000-000005340000}"/>
    <cellStyle name="Eingabe 2 13 9" xfId="23761" xr:uid="{00000000-0005-0000-0000-000006340000}"/>
    <cellStyle name="Eingabe 2 14" xfId="174" xr:uid="{00000000-0005-0000-0000-000007340000}"/>
    <cellStyle name="Eingabe 2 14 2" xfId="1472" xr:uid="{00000000-0005-0000-0000-000008340000}"/>
    <cellStyle name="Eingabe 2 14 2 2" xfId="5377" xr:uid="{00000000-0005-0000-0000-000009340000}"/>
    <cellStyle name="Eingabe 2 14 2 2 2" xfId="17105" xr:uid="{00000000-0005-0000-0000-00000A340000}"/>
    <cellStyle name="Eingabe 2 14 2 2 3" xfId="28832" xr:uid="{00000000-0005-0000-0000-00000B340000}"/>
    <cellStyle name="Eingabe 2 14 2 3" xfId="9282" xr:uid="{00000000-0005-0000-0000-00000C340000}"/>
    <cellStyle name="Eingabe 2 14 2 3 2" xfId="21010" xr:uid="{00000000-0005-0000-0000-00000D340000}"/>
    <cellStyle name="Eingabe 2 14 2 3 3" xfId="32737" xr:uid="{00000000-0005-0000-0000-00000E340000}"/>
    <cellStyle name="Eingabe 2 14 2 4" xfId="13200" xr:uid="{00000000-0005-0000-0000-00000F340000}"/>
    <cellStyle name="Eingabe 2 14 2 5" xfId="24927" xr:uid="{00000000-0005-0000-0000-000010340000}"/>
    <cellStyle name="Eingabe 2 14 3" xfId="2770" xr:uid="{00000000-0005-0000-0000-000011340000}"/>
    <cellStyle name="Eingabe 2 14 3 2" xfId="6675" xr:uid="{00000000-0005-0000-0000-000012340000}"/>
    <cellStyle name="Eingabe 2 14 3 2 2" xfId="18403" xr:uid="{00000000-0005-0000-0000-000013340000}"/>
    <cellStyle name="Eingabe 2 14 3 2 3" xfId="30130" xr:uid="{00000000-0005-0000-0000-000014340000}"/>
    <cellStyle name="Eingabe 2 14 3 3" xfId="10580" xr:uid="{00000000-0005-0000-0000-000015340000}"/>
    <cellStyle name="Eingabe 2 14 3 3 2" xfId="22308" xr:uid="{00000000-0005-0000-0000-000016340000}"/>
    <cellStyle name="Eingabe 2 14 3 3 3" xfId="34035" xr:uid="{00000000-0005-0000-0000-000017340000}"/>
    <cellStyle name="Eingabe 2 14 3 4" xfId="14498" xr:uid="{00000000-0005-0000-0000-000018340000}"/>
    <cellStyle name="Eingabe 2 14 3 5" xfId="26225" xr:uid="{00000000-0005-0000-0000-000019340000}"/>
    <cellStyle name="Eingabe 2 14 4" xfId="4079" xr:uid="{00000000-0005-0000-0000-00001A340000}"/>
    <cellStyle name="Eingabe 2 14 4 2" xfId="15807" xr:uid="{00000000-0005-0000-0000-00001B340000}"/>
    <cellStyle name="Eingabe 2 14 4 3" xfId="27534" xr:uid="{00000000-0005-0000-0000-00001C340000}"/>
    <cellStyle name="Eingabe 2 14 5" xfId="7984" xr:uid="{00000000-0005-0000-0000-00001D340000}"/>
    <cellStyle name="Eingabe 2 14 5 2" xfId="19712" xr:uid="{00000000-0005-0000-0000-00001E340000}"/>
    <cellStyle name="Eingabe 2 14 5 3" xfId="31439" xr:uid="{00000000-0005-0000-0000-00001F340000}"/>
    <cellStyle name="Eingabe 2 14 6" xfId="11902" xr:uid="{00000000-0005-0000-0000-000020340000}"/>
    <cellStyle name="Eingabe 2 14 7" xfId="23629" xr:uid="{00000000-0005-0000-0000-000021340000}"/>
    <cellStyle name="Eingabe 2 15" xfId="163" xr:uid="{00000000-0005-0000-0000-000022340000}"/>
    <cellStyle name="Eingabe 2 15 2" xfId="4068" xr:uid="{00000000-0005-0000-0000-000023340000}"/>
    <cellStyle name="Eingabe 2 15 2 2" xfId="15796" xr:uid="{00000000-0005-0000-0000-000024340000}"/>
    <cellStyle name="Eingabe 2 15 2 3" xfId="27523" xr:uid="{00000000-0005-0000-0000-000025340000}"/>
    <cellStyle name="Eingabe 2 15 3" xfId="7973" xr:uid="{00000000-0005-0000-0000-000026340000}"/>
    <cellStyle name="Eingabe 2 15 3 2" xfId="19701" xr:uid="{00000000-0005-0000-0000-000027340000}"/>
    <cellStyle name="Eingabe 2 15 3 3" xfId="31428" xr:uid="{00000000-0005-0000-0000-000028340000}"/>
    <cellStyle name="Eingabe 2 15 4" xfId="11891" xr:uid="{00000000-0005-0000-0000-000029340000}"/>
    <cellStyle name="Eingabe 2 15 5" xfId="23618" xr:uid="{00000000-0005-0000-0000-00002A340000}"/>
    <cellStyle name="Eingabe 2 16" xfId="152" xr:uid="{00000000-0005-0000-0000-00002B340000}"/>
    <cellStyle name="Eingabe 2 16 2" xfId="11880" xr:uid="{00000000-0005-0000-0000-00002C340000}"/>
    <cellStyle name="Eingabe 2 16 3" xfId="23607" xr:uid="{00000000-0005-0000-0000-00002D340000}"/>
    <cellStyle name="Eingabe 2 17" xfId="130" xr:uid="{00000000-0005-0000-0000-00002E340000}"/>
    <cellStyle name="Eingabe 2 18" xfId="11876" xr:uid="{00000000-0005-0000-0000-00002F340000}"/>
    <cellStyle name="Eingabe 2 19" xfId="35344" xr:uid="{00000000-0005-0000-0000-000030340000}"/>
    <cellStyle name="Eingabe 2 2" xfId="111" xr:uid="{00000000-0005-0000-0000-000031340000}"/>
    <cellStyle name="Eingabe 2 2 10" xfId="2800" xr:uid="{00000000-0005-0000-0000-000032340000}"/>
    <cellStyle name="Eingabe 2 2 10 2" xfId="6705" xr:uid="{00000000-0005-0000-0000-000033340000}"/>
    <cellStyle name="Eingabe 2 2 10 2 2" xfId="18433" xr:uid="{00000000-0005-0000-0000-000034340000}"/>
    <cellStyle name="Eingabe 2 2 10 2 3" xfId="30160" xr:uid="{00000000-0005-0000-0000-000035340000}"/>
    <cellStyle name="Eingabe 2 2 10 3" xfId="10610" xr:uid="{00000000-0005-0000-0000-000036340000}"/>
    <cellStyle name="Eingabe 2 2 10 3 2" xfId="22338" xr:uid="{00000000-0005-0000-0000-000037340000}"/>
    <cellStyle name="Eingabe 2 2 10 3 3" xfId="34065" xr:uid="{00000000-0005-0000-0000-000038340000}"/>
    <cellStyle name="Eingabe 2 2 10 4" xfId="14528" xr:uid="{00000000-0005-0000-0000-000039340000}"/>
    <cellStyle name="Eingabe 2 2 10 5" xfId="26255" xr:uid="{00000000-0005-0000-0000-00003A340000}"/>
    <cellStyle name="Eingabe 2 2 11" xfId="4109" xr:uid="{00000000-0005-0000-0000-00003B340000}"/>
    <cellStyle name="Eingabe 2 2 11 2" xfId="15837" xr:uid="{00000000-0005-0000-0000-00003C340000}"/>
    <cellStyle name="Eingabe 2 2 11 3" xfId="27564" xr:uid="{00000000-0005-0000-0000-00003D340000}"/>
    <cellStyle name="Eingabe 2 2 12" xfId="8014" xr:uid="{00000000-0005-0000-0000-00003E340000}"/>
    <cellStyle name="Eingabe 2 2 12 2" xfId="19742" xr:uid="{00000000-0005-0000-0000-00003F340000}"/>
    <cellStyle name="Eingabe 2 2 12 3" xfId="31469" xr:uid="{00000000-0005-0000-0000-000040340000}"/>
    <cellStyle name="Eingabe 2 2 13" xfId="11932" xr:uid="{00000000-0005-0000-0000-000041340000}"/>
    <cellStyle name="Eingabe 2 2 14" xfId="23659" xr:uid="{00000000-0005-0000-0000-000042340000}"/>
    <cellStyle name="Eingabe 2 2 15" xfId="35339" xr:uid="{00000000-0005-0000-0000-000043340000}"/>
    <cellStyle name="Eingabe 2 2 16" xfId="35353" xr:uid="{00000000-0005-0000-0000-000044340000}"/>
    <cellStyle name="Eingabe 2 2 17" xfId="35364" xr:uid="{00000000-0005-0000-0000-000045340000}"/>
    <cellStyle name="Eingabe 2 2 18" xfId="204" xr:uid="{00000000-0005-0000-0000-000046340000}"/>
    <cellStyle name="Eingabe 2 2 2" xfId="377" xr:uid="{00000000-0005-0000-0000-000047340000}"/>
    <cellStyle name="Eingabe 2 2 2 10" xfId="12105" xr:uid="{00000000-0005-0000-0000-000048340000}"/>
    <cellStyle name="Eingabe 2 2 2 11" xfId="23832" xr:uid="{00000000-0005-0000-0000-000049340000}"/>
    <cellStyle name="Eingabe 2 2 2 2" xfId="476" xr:uid="{00000000-0005-0000-0000-00004A340000}"/>
    <cellStyle name="Eingabe 2 2 2 2 2" xfId="905" xr:uid="{00000000-0005-0000-0000-00004B340000}"/>
    <cellStyle name="Eingabe 2 2 2 2 2 2" xfId="2203" xr:uid="{00000000-0005-0000-0000-00004C340000}"/>
    <cellStyle name="Eingabe 2 2 2 2 2 2 2" xfId="6108" xr:uid="{00000000-0005-0000-0000-00004D340000}"/>
    <cellStyle name="Eingabe 2 2 2 2 2 2 2 2" xfId="17836" xr:uid="{00000000-0005-0000-0000-00004E340000}"/>
    <cellStyle name="Eingabe 2 2 2 2 2 2 2 3" xfId="29563" xr:uid="{00000000-0005-0000-0000-00004F340000}"/>
    <cellStyle name="Eingabe 2 2 2 2 2 2 3" xfId="10013" xr:uid="{00000000-0005-0000-0000-000050340000}"/>
    <cellStyle name="Eingabe 2 2 2 2 2 2 3 2" xfId="21741" xr:uid="{00000000-0005-0000-0000-000051340000}"/>
    <cellStyle name="Eingabe 2 2 2 2 2 2 3 3" xfId="33468" xr:uid="{00000000-0005-0000-0000-000052340000}"/>
    <cellStyle name="Eingabe 2 2 2 2 2 2 4" xfId="13931" xr:uid="{00000000-0005-0000-0000-000053340000}"/>
    <cellStyle name="Eingabe 2 2 2 2 2 2 5" xfId="25658" xr:uid="{00000000-0005-0000-0000-000054340000}"/>
    <cellStyle name="Eingabe 2 2 2 2 2 3" xfId="3501" xr:uid="{00000000-0005-0000-0000-000055340000}"/>
    <cellStyle name="Eingabe 2 2 2 2 2 3 2" xfId="7406" xr:uid="{00000000-0005-0000-0000-000056340000}"/>
    <cellStyle name="Eingabe 2 2 2 2 2 3 2 2" xfId="19134" xr:uid="{00000000-0005-0000-0000-000057340000}"/>
    <cellStyle name="Eingabe 2 2 2 2 2 3 2 3" xfId="30861" xr:uid="{00000000-0005-0000-0000-000058340000}"/>
    <cellStyle name="Eingabe 2 2 2 2 2 3 3" xfId="11311" xr:uid="{00000000-0005-0000-0000-000059340000}"/>
    <cellStyle name="Eingabe 2 2 2 2 2 3 3 2" xfId="23039" xr:uid="{00000000-0005-0000-0000-00005A340000}"/>
    <cellStyle name="Eingabe 2 2 2 2 2 3 3 3" xfId="34766" xr:uid="{00000000-0005-0000-0000-00005B340000}"/>
    <cellStyle name="Eingabe 2 2 2 2 2 3 4" xfId="15229" xr:uid="{00000000-0005-0000-0000-00005C340000}"/>
    <cellStyle name="Eingabe 2 2 2 2 2 3 5" xfId="26956" xr:uid="{00000000-0005-0000-0000-00005D340000}"/>
    <cellStyle name="Eingabe 2 2 2 2 2 4" xfId="4810" xr:uid="{00000000-0005-0000-0000-00005E340000}"/>
    <cellStyle name="Eingabe 2 2 2 2 2 4 2" xfId="16538" xr:uid="{00000000-0005-0000-0000-00005F340000}"/>
    <cellStyle name="Eingabe 2 2 2 2 2 4 3" xfId="28265" xr:uid="{00000000-0005-0000-0000-000060340000}"/>
    <cellStyle name="Eingabe 2 2 2 2 2 5" xfId="8715" xr:uid="{00000000-0005-0000-0000-000061340000}"/>
    <cellStyle name="Eingabe 2 2 2 2 2 5 2" xfId="20443" xr:uid="{00000000-0005-0000-0000-000062340000}"/>
    <cellStyle name="Eingabe 2 2 2 2 2 5 3" xfId="32170" xr:uid="{00000000-0005-0000-0000-000063340000}"/>
    <cellStyle name="Eingabe 2 2 2 2 2 6" xfId="12633" xr:uid="{00000000-0005-0000-0000-000064340000}"/>
    <cellStyle name="Eingabe 2 2 2 2 2 7" xfId="24360" xr:uid="{00000000-0005-0000-0000-000065340000}"/>
    <cellStyle name="Eingabe 2 2 2 2 3" xfId="1334" xr:uid="{00000000-0005-0000-0000-000066340000}"/>
    <cellStyle name="Eingabe 2 2 2 2 3 2" xfId="2632" xr:uid="{00000000-0005-0000-0000-000067340000}"/>
    <cellStyle name="Eingabe 2 2 2 2 3 2 2" xfId="6537" xr:uid="{00000000-0005-0000-0000-000068340000}"/>
    <cellStyle name="Eingabe 2 2 2 2 3 2 2 2" xfId="18265" xr:uid="{00000000-0005-0000-0000-000069340000}"/>
    <cellStyle name="Eingabe 2 2 2 2 3 2 2 3" xfId="29992" xr:uid="{00000000-0005-0000-0000-00006A340000}"/>
    <cellStyle name="Eingabe 2 2 2 2 3 2 3" xfId="10442" xr:uid="{00000000-0005-0000-0000-00006B340000}"/>
    <cellStyle name="Eingabe 2 2 2 2 3 2 3 2" xfId="22170" xr:uid="{00000000-0005-0000-0000-00006C340000}"/>
    <cellStyle name="Eingabe 2 2 2 2 3 2 3 3" xfId="33897" xr:uid="{00000000-0005-0000-0000-00006D340000}"/>
    <cellStyle name="Eingabe 2 2 2 2 3 2 4" xfId="14360" xr:uid="{00000000-0005-0000-0000-00006E340000}"/>
    <cellStyle name="Eingabe 2 2 2 2 3 2 5" xfId="26087" xr:uid="{00000000-0005-0000-0000-00006F340000}"/>
    <cellStyle name="Eingabe 2 2 2 2 3 3" xfId="3930" xr:uid="{00000000-0005-0000-0000-000070340000}"/>
    <cellStyle name="Eingabe 2 2 2 2 3 3 2" xfId="7835" xr:uid="{00000000-0005-0000-0000-000071340000}"/>
    <cellStyle name="Eingabe 2 2 2 2 3 3 2 2" xfId="19563" xr:uid="{00000000-0005-0000-0000-000072340000}"/>
    <cellStyle name="Eingabe 2 2 2 2 3 3 2 3" xfId="31290" xr:uid="{00000000-0005-0000-0000-000073340000}"/>
    <cellStyle name="Eingabe 2 2 2 2 3 3 3" xfId="11740" xr:uid="{00000000-0005-0000-0000-000074340000}"/>
    <cellStyle name="Eingabe 2 2 2 2 3 3 3 2" xfId="23468" xr:uid="{00000000-0005-0000-0000-000075340000}"/>
    <cellStyle name="Eingabe 2 2 2 2 3 3 3 3" xfId="35195" xr:uid="{00000000-0005-0000-0000-000076340000}"/>
    <cellStyle name="Eingabe 2 2 2 2 3 3 4" xfId="15658" xr:uid="{00000000-0005-0000-0000-000077340000}"/>
    <cellStyle name="Eingabe 2 2 2 2 3 3 5" xfId="27385" xr:uid="{00000000-0005-0000-0000-000078340000}"/>
    <cellStyle name="Eingabe 2 2 2 2 3 4" xfId="5239" xr:uid="{00000000-0005-0000-0000-000079340000}"/>
    <cellStyle name="Eingabe 2 2 2 2 3 4 2" xfId="16967" xr:uid="{00000000-0005-0000-0000-00007A340000}"/>
    <cellStyle name="Eingabe 2 2 2 2 3 4 3" xfId="28694" xr:uid="{00000000-0005-0000-0000-00007B340000}"/>
    <cellStyle name="Eingabe 2 2 2 2 3 5" xfId="9144" xr:uid="{00000000-0005-0000-0000-00007C340000}"/>
    <cellStyle name="Eingabe 2 2 2 2 3 5 2" xfId="20872" xr:uid="{00000000-0005-0000-0000-00007D340000}"/>
    <cellStyle name="Eingabe 2 2 2 2 3 5 3" xfId="32599" xr:uid="{00000000-0005-0000-0000-00007E340000}"/>
    <cellStyle name="Eingabe 2 2 2 2 3 6" xfId="13062" xr:uid="{00000000-0005-0000-0000-00007F340000}"/>
    <cellStyle name="Eingabe 2 2 2 2 3 7" xfId="24789" xr:uid="{00000000-0005-0000-0000-000080340000}"/>
    <cellStyle name="Eingabe 2 2 2 2 4" xfId="1774" xr:uid="{00000000-0005-0000-0000-000081340000}"/>
    <cellStyle name="Eingabe 2 2 2 2 4 2" xfId="5679" xr:uid="{00000000-0005-0000-0000-000082340000}"/>
    <cellStyle name="Eingabe 2 2 2 2 4 2 2" xfId="17407" xr:uid="{00000000-0005-0000-0000-000083340000}"/>
    <cellStyle name="Eingabe 2 2 2 2 4 2 3" xfId="29134" xr:uid="{00000000-0005-0000-0000-000084340000}"/>
    <cellStyle name="Eingabe 2 2 2 2 4 3" xfId="9584" xr:uid="{00000000-0005-0000-0000-000085340000}"/>
    <cellStyle name="Eingabe 2 2 2 2 4 3 2" xfId="21312" xr:uid="{00000000-0005-0000-0000-000086340000}"/>
    <cellStyle name="Eingabe 2 2 2 2 4 3 3" xfId="33039" xr:uid="{00000000-0005-0000-0000-000087340000}"/>
    <cellStyle name="Eingabe 2 2 2 2 4 4" xfId="13502" xr:uid="{00000000-0005-0000-0000-000088340000}"/>
    <cellStyle name="Eingabe 2 2 2 2 4 5" xfId="25229" xr:uid="{00000000-0005-0000-0000-000089340000}"/>
    <cellStyle name="Eingabe 2 2 2 2 5" xfId="3072" xr:uid="{00000000-0005-0000-0000-00008A340000}"/>
    <cellStyle name="Eingabe 2 2 2 2 5 2" xfId="6977" xr:uid="{00000000-0005-0000-0000-00008B340000}"/>
    <cellStyle name="Eingabe 2 2 2 2 5 2 2" xfId="18705" xr:uid="{00000000-0005-0000-0000-00008C340000}"/>
    <cellStyle name="Eingabe 2 2 2 2 5 2 3" xfId="30432" xr:uid="{00000000-0005-0000-0000-00008D340000}"/>
    <cellStyle name="Eingabe 2 2 2 2 5 3" xfId="10882" xr:uid="{00000000-0005-0000-0000-00008E340000}"/>
    <cellStyle name="Eingabe 2 2 2 2 5 3 2" xfId="22610" xr:uid="{00000000-0005-0000-0000-00008F340000}"/>
    <cellStyle name="Eingabe 2 2 2 2 5 3 3" xfId="34337" xr:uid="{00000000-0005-0000-0000-000090340000}"/>
    <cellStyle name="Eingabe 2 2 2 2 5 4" xfId="14800" xr:uid="{00000000-0005-0000-0000-000091340000}"/>
    <cellStyle name="Eingabe 2 2 2 2 5 5" xfId="26527" xr:uid="{00000000-0005-0000-0000-000092340000}"/>
    <cellStyle name="Eingabe 2 2 2 2 6" xfId="4381" xr:uid="{00000000-0005-0000-0000-000093340000}"/>
    <cellStyle name="Eingabe 2 2 2 2 6 2" xfId="16109" xr:uid="{00000000-0005-0000-0000-000094340000}"/>
    <cellStyle name="Eingabe 2 2 2 2 6 3" xfId="27836" xr:uid="{00000000-0005-0000-0000-000095340000}"/>
    <cellStyle name="Eingabe 2 2 2 2 7" xfId="8286" xr:uid="{00000000-0005-0000-0000-000096340000}"/>
    <cellStyle name="Eingabe 2 2 2 2 7 2" xfId="20014" xr:uid="{00000000-0005-0000-0000-000097340000}"/>
    <cellStyle name="Eingabe 2 2 2 2 7 3" xfId="31741" xr:uid="{00000000-0005-0000-0000-000098340000}"/>
    <cellStyle name="Eingabe 2 2 2 2 8" xfId="12204" xr:uid="{00000000-0005-0000-0000-000099340000}"/>
    <cellStyle name="Eingabe 2 2 2 2 9" xfId="23931" xr:uid="{00000000-0005-0000-0000-00009A340000}"/>
    <cellStyle name="Eingabe 2 2 2 3" xfId="575" xr:uid="{00000000-0005-0000-0000-00009B340000}"/>
    <cellStyle name="Eingabe 2 2 2 3 2" xfId="1004" xr:uid="{00000000-0005-0000-0000-00009C340000}"/>
    <cellStyle name="Eingabe 2 2 2 3 2 2" xfId="2302" xr:uid="{00000000-0005-0000-0000-00009D340000}"/>
    <cellStyle name="Eingabe 2 2 2 3 2 2 2" xfId="6207" xr:uid="{00000000-0005-0000-0000-00009E340000}"/>
    <cellStyle name="Eingabe 2 2 2 3 2 2 2 2" xfId="17935" xr:uid="{00000000-0005-0000-0000-00009F340000}"/>
    <cellStyle name="Eingabe 2 2 2 3 2 2 2 3" xfId="29662" xr:uid="{00000000-0005-0000-0000-0000A0340000}"/>
    <cellStyle name="Eingabe 2 2 2 3 2 2 3" xfId="10112" xr:uid="{00000000-0005-0000-0000-0000A1340000}"/>
    <cellStyle name="Eingabe 2 2 2 3 2 2 3 2" xfId="21840" xr:uid="{00000000-0005-0000-0000-0000A2340000}"/>
    <cellStyle name="Eingabe 2 2 2 3 2 2 3 3" xfId="33567" xr:uid="{00000000-0005-0000-0000-0000A3340000}"/>
    <cellStyle name="Eingabe 2 2 2 3 2 2 4" xfId="14030" xr:uid="{00000000-0005-0000-0000-0000A4340000}"/>
    <cellStyle name="Eingabe 2 2 2 3 2 2 5" xfId="25757" xr:uid="{00000000-0005-0000-0000-0000A5340000}"/>
    <cellStyle name="Eingabe 2 2 2 3 2 3" xfId="3600" xr:uid="{00000000-0005-0000-0000-0000A6340000}"/>
    <cellStyle name="Eingabe 2 2 2 3 2 3 2" xfId="7505" xr:uid="{00000000-0005-0000-0000-0000A7340000}"/>
    <cellStyle name="Eingabe 2 2 2 3 2 3 2 2" xfId="19233" xr:uid="{00000000-0005-0000-0000-0000A8340000}"/>
    <cellStyle name="Eingabe 2 2 2 3 2 3 2 3" xfId="30960" xr:uid="{00000000-0005-0000-0000-0000A9340000}"/>
    <cellStyle name="Eingabe 2 2 2 3 2 3 3" xfId="11410" xr:uid="{00000000-0005-0000-0000-0000AA340000}"/>
    <cellStyle name="Eingabe 2 2 2 3 2 3 3 2" xfId="23138" xr:uid="{00000000-0005-0000-0000-0000AB340000}"/>
    <cellStyle name="Eingabe 2 2 2 3 2 3 3 3" xfId="34865" xr:uid="{00000000-0005-0000-0000-0000AC340000}"/>
    <cellStyle name="Eingabe 2 2 2 3 2 3 4" xfId="15328" xr:uid="{00000000-0005-0000-0000-0000AD340000}"/>
    <cellStyle name="Eingabe 2 2 2 3 2 3 5" xfId="27055" xr:uid="{00000000-0005-0000-0000-0000AE340000}"/>
    <cellStyle name="Eingabe 2 2 2 3 2 4" xfId="4909" xr:uid="{00000000-0005-0000-0000-0000AF340000}"/>
    <cellStyle name="Eingabe 2 2 2 3 2 4 2" xfId="16637" xr:uid="{00000000-0005-0000-0000-0000B0340000}"/>
    <cellStyle name="Eingabe 2 2 2 3 2 4 3" xfId="28364" xr:uid="{00000000-0005-0000-0000-0000B1340000}"/>
    <cellStyle name="Eingabe 2 2 2 3 2 5" xfId="8814" xr:uid="{00000000-0005-0000-0000-0000B2340000}"/>
    <cellStyle name="Eingabe 2 2 2 3 2 5 2" xfId="20542" xr:uid="{00000000-0005-0000-0000-0000B3340000}"/>
    <cellStyle name="Eingabe 2 2 2 3 2 5 3" xfId="32269" xr:uid="{00000000-0005-0000-0000-0000B4340000}"/>
    <cellStyle name="Eingabe 2 2 2 3 2 6" xfId="12732" xr:uid="{00000000-0005-0000-0000-0000B5340000}"/>
    <cellStyle name="Eingabe 2 2 2 3 2 7" xfId="24459" xr:uid="{00000000-0005-0000-0000-0000B6340000}"/>
    <cellStyle name="Eingabe 2 2 2 3 3" xfId="1433" xr:uid="{00000000-0005-0000-0000-0000B7340000}"/>
    <cellStyle name="Eingabe 2 2 2 3 3 2" xfId="2731" xr:uid="{00000000-0005-0000-0000-0000B8340000}"/>
    <cellStyle name="Eingabe 2 2 2 3 3 2 2" xfId="6636" xr:uid="{00000000-0005-0000-0000-0000B9340000}"/>
    <cellStyle name="Eingabe 2 2 2 3 3 2 2 2" xfId="18364" xr:uid="{00000000-0005-0000-0000-0000BA340000}"/>
    <cellStyle name="Eingabe 2 2 2 3 3 2 2 3" xfId="30091" xr:uid="{00000000-0005-0000-0000-0000BB340000}"/>
    <cellStyle name="Eingabe 2 2 2 3 3 2 3" xfId="10541" xr:uid="{00000000-0005-0000-0000-0000BC340000}"/>
    <cellStyle name="Eingabe 2 2 2 3 3 2 3 2" xfId="22269" xr:uid="{00000000-0005-0000-0000-0000BD340000}"/>
    <cellStyle name="Eingabe 2 2 2 3 3 2 3 3" xfId="33996" xr:uid="{00000000-0005-0000-0000-0000BE340000}"/>
    <cellStyle name="Eingabe 2 2 2 3 3 2 4" xfId="14459" xr:uid="{00000000-0005-0000-0000-0000BF340000}"/>
    <cellStyle name="Eingabe 2 2 2 3 3 2 5" xfId="26186" xr:uid="{00000000-0005-0000-0000-0000C0340000}"/>
    <cellStyle name="Eingabe 2 2 2 3 3 3" xfId="4029" xr:uid="{00000000-0005-0000-0000-0000C1340000}"/>
    <cellStyle name="Eingabe 2 2 2 3 3 3 2" xfId="7934" xr:uid="{00000000-0005-0000-0000-0000C2340000}"/>
    <cellStyle name="Eingabe 2 2 2 3 3 3 2 2" xfId="19662" xr:uid="{00000000-0005-0000-0000-0000C3340000}"/>
    <cellStyle name="Eingabe 2 2 2 3 3 3 2 3" xfId="31389" xr:uid="{00000000-0005-0000-0000-0000C4340000}"/>
    <cellStyle name="Eingabe 2 2 2 3 3 3 3" xfId="11839" xr:uid="{00000000-0005-0000-0000-0000C5340000}"/>
    <cellStyle name="Eingabe 2 2 2 3 3 3 3 2" xfId="23567" xr:uid="{00000000-0005-0000-0000-0000C6340000}"/>
    <cellStyle name="Eingabe 2 2 2 3 3 3 3 3" xfId="35294" xr:uid="{00000000-0005-0000-0000-0000C7340000}"/>
    <cellStyle name="Eingabe 2 2 2 3 3 3 4" xfId="15757" xr:uid="{00000000-0005-0000-0000-0000C8340000}"/>
    <cellStyle name="Eingabe 2 2 2 3 3 3 5" xfId="27484" xr:uid="{00000000-0005-0000-0000-0000C9340000}"/>
    <cellStyle name="Eingabe 2 2 2 3 3 4" xfId="5338" xr:uid="{00000000-0005-0000-0000-0000CA340000}"/>
    <cellStyle name="Eingabe 2 2 2 3 3 4 2" xfId="17066" xr:uid="{00000000-0005-0000-0000-0000CB340000}"/>
    <cellStyle name="Eingabe 2 2 2 3 3 4 3" xfId="28793" xr:uid="{00000000-0005-0000-0000-0000CC340000}"/>
    <cellStyle name="Eingabe 2 2 2 3 3 5" xfId="9243" xr:uid="{00000000-0005-0000-0000-0000CD340000}"/>
    <cellStyle name="Eingabe 2 2 2 3 3 5 2" xfId="20971" xr:uid="{00000000-0005-0000-0000-0000CE340000}"/>
    <cellStyle name="Eingabe 2 2 2 3 3 5 3" xfId="32698" xr:uid="{00000000-0005-0000-0000-0000CF340000}"/>
    <cellStyle name="Eingabe 2 2 2 3 3 6" xfId="13161" xr:uid="{00000000-0005-0000-0000-0000D0340000}"/>
    <cellStyle name="Eingabe 2 2 2 3 3 7" xfId="24888" xr:uid="{00000000-0005-0000-0000-0000D1340000}"/>
    <cellStyle name="Eingabe 2 2 2 3 4" xfId="1873" xr:uid="{00000000-0005-0000-0000-0000D2340000}"/>
    <cellStyle name="Eingabe 2 2 2 3 4 2" xfId="5778" xr:uid="{00000000-0005-0000-0000-0000D3340000}"/>
    <cellStyle name="Eingabe 2 2 2 3 4 2 2" xfId="17506" xr:uid="{00000000-0005-0000-0000-0000D4340000}"/>
    <cellStyle name="Eingabe 2 2 2 3 4 2 3" xfId="29233" xr:uid="{00000000-0005-0000-0000-0000D5340000}"/>
    <cellStyle name="Eingabe 2 2 2 3 4 3" xfId="9683" xr:uid="{00000000-0005-0000-0000-0000D6340000}"/>
    <cellStyle name="Eingabe 2 2 2 3 4 3 2" xfId="21411" xr:uid="{00000000-0005-0000-0000-0000D7340000}"/>
    <cellStyle name="Eingabe 2 2 2 3 4 3 3" xfId="33138" xr:uid="{00000000-0005-0000-0000-0000D8340000}"/>
    <cellStyle name="Eingabe 2 2 2 3 4 4" xfId="13601" xr:uid="{00000000-0005-0000-0000-0000D9340000}"/>
    <cellStyle name="Eingabe 2 2 2 3 4 5" xfId="25328" xr:uid="{00000000-0005-0000-0000-0000DA340000}"/>
    <cellStyle name="Eingabe 2 2 2 3 5" xfId="3171" xr:uid="{00000000-0005-0000-0000-0000DB340000}"/>
    <cellStyle name="Eingabe 2 2 2 3 5 2" xfId="7076" xr:uid="{00000000-0005-0000-0000-0000DC340000}"/>
    <cellStyle name="Eingabe 2 2 2 3 5 2 2" xfId="18804" xr:uid="{00000000-0005-0000-0000-0000DD340000}"/>
    <cellStyle name="Eingabe 2 2 2 3 5 2 3" xfId="30531" xr:uid="{00000000-0005-0000-0000-0000DE340000}"/>
    <cellStyle name="Eingabe 2 2 2 3 5 3" xfId="10981" xr:uid="{00000000-0005-0000-0000-0000DF340000}"/>
    <cellStyle name="Eingabe 2 2 2 3 5 3 2" xfId="22709" xr:uid="{00000000-0005-0000-0000-0000E0340000}"/>
    <cellStyle name="Eingabe 2 2 2 3 5 3 3" xfId="34436" xr:uid="{00000000-0005-0000-0000-0000E1340000}"/>
    <cellStyle name="Eingabe 2 2 2 3 5 4" xfId="14899" xr:uid="{00000000-0005-0000-0000-0000E2340000}"/>
    <cellStyle name="Eingabe 2 2 2 3 5 5" xfId="26626" xr:uid="{00000000-0005-0000-0000-0000E3340000}"/>
    <cellStyle name="Eingabe 2 2 2 3 6" xfId="4480" xr:uid="{00000000-0005-0000-0000-0000E4340000}"/>
    <cellStyle name="Eingabe 2 2 2 3 6 2" xfId="16208" xr:uid="{00000000-0005-0000-0000-0000E5340000}"/>
    <cellStyle name="Eingabe 2 2 2 3 6 3" xfId="27935" xr:uid="{00000000-0005-0000-0000-0000E6340000}"/>
    <cellStyle name="Eingabe 2 2 2 3 7" xfId="8385" xr:uid="{00000000-0005-0000-0000-0000E7340000}"/>
    <cellStyle name="Eingabe 2 2 2 3 7 2" xfId="20113" xr:uid="{00000000-0005-0000-0000-0000E8340000}"/>
    <cellStyle name="Eingabe 2 2 2 3 7 3" xfId="31840" xr:uid="{00000000-0005-0000-0000-0000E9340000}"/>
    <cellStyle name="Eingabe 2 2 2 3 8" xfId="12303" xr:uid="{00000000-0005-0000-0000-0000EA340000}"/>
    <cellStyle name="Eingabe 2 2 2 3 9" xfId="24030" xr:uid="{00000000-0005-0000-0000-0000EB340000}"/>
    <cellStyle name="Eingabe 2 2 2 4" xfId="806" xr:uid="{00000000-0005-0000-0000-0000EC340000}"/>
    <cellStyle name="Eingabe 2 2 2 4 2" xfId="2104" xr:uid="{00000000-0005-0000-0000-0000ED340000}"/>
    <cellStyle name="Eingabe 2 2 2 4 2 2" xfId="6009" xr:uid="{00000000-0005-0000-0000-0000EE340000}"/>
    <cellStyle name="Eingabe 2 2 2 4 2 2 2" xfId="17737" xr:uid="{00000000-0005-0000-0000-0000EF340000}"/>
    <cellStyle name="Eingabe 2 2 2 4 2 2 3" xfId="29464" xr:uid="{00000000-0005-0000-0000-0000F0340000}"/>
    <cellStyle name="Eingabe 2 2 2 4 2 3" xfId="9914" xr:uid="{00000000-0005-0000-0000-0000F1340000}"/>
    <cellStyle name="Eingabe 2 2 2 4 2 3 2" xfId="21642" xr:uid="{00000000-0005-0000-0000-0000F2340000}"/>
    <cellStyle name="Eingabe 2 2 2 4 2 3 3" xfId="33369" xr:uid="{00000000-0005-0000-0000-0000F3340000}"/>
    <cellStyle name="Eingabe 2 2 2 4 2 4" xfId="13832" xr:uid="{00000000-0005-0000-0000-0000F4340000}"/>
    <cellStyle name="Eingabe 2 2 2 4 2 5" xfId="25559" xr:uid="{00000000-0005-0000-0000-0000F5340000}"/>
    <cellStyle name="Eingabe 2 2 2 4 3" xfId="3402" xr:uid="{00000000-0005-0000-0000-0000F6340000}"/>
    <cellStyle name="Eingabe 2 2 2 4 3 2" xfId="7307" xr:uid="{00000000-0005-0000-0000-0000F7340000}"/>
    <cellStyle name="Eingabe 2 2 2 4 3 2 2" xfId="19035" xr:uid="{00000000-0005-0000-0000-0000F8340000}"/>
    <cellStyle name="Eingabe 2 2 2 4 3 2 3" xfId="30762" xr:uid="{00000000-0005-0000-0000-0000F9340000}"/>
    <cellStyle name="Eingabe 2 2 2 4 3 3" xfId="11212" xr:uid="{00000000-0005-0000-0000-0000FA340000}"/>
    <cellStyle name="Eingabe 2 2 2 4 3 3 2" xfId="22940" xr:uid="{00000000-0005-0000-0000-0000FB340000}"/>
    <cellStyle name="Eingabe 2 2 2 4 3 3 3" xfId="34667" xr:uid="{00000000-0005-0000-0000-0000FC340000}"/>
    <cellStyle name="Eingabe 2 2 2 4 3 4" xfId="15130" xr:uid="{00000000-0005-0000-0000-0000FD340000}"/>
    <cellStyle name="Eingabe 2 2 2 4 3 5" xfId="26857" xr:uid="{00000000-0005-0000-0000-0000FE340000}"/>
    <cellStyle name="Eingabe 2 2 2 4 4" xfId="4711" xr:uid="{00000000-0005-0000-0000-0000FF340000}"/>
    <cellStyle name="Eingabe 2 2 2 4 4 2" xfId="16439" xr:uid="{00000000-0005-0000-0000-000000350000}"/>
    <cellStyle name="Eingabe 2 2 2 4 4 3" xfId="28166" xr:uid="{00000000-0005-0000-0000-000001350000}"/>
    <cellStyle name="Eingabe 2 2 2 4 5" xfId="8616" xr:uid="{00000000-0005-0000-0000-000002350000}"/>
    <cellStyle name="Eingabe 2 2 2 4 5 2" xfId="20344" xr:uid="{00000000-0005-0000-0000-000003350000}"/>
    <cellStyle name="Eingabe 2 2 2 4 5 3" xfId="32071" xr:uid="{00000000-0005-0000-0000-000004350000}"/>
    <cellStyle name="Eingabe 2 2 2 4 6" xfId="12534" xr:uid="{00000000-0005-0000-0000-000005350000}"/>
    <cellStyle name="Eingabe 2 2 2 4 7" xfId="24261" xr:uid="{00000000-0005-0000-0000-000006350000}"/>
    <cellStyle name="Eingabe 2 2 2 5" xfId="1235" xr:uid="{00000000-0005-0000-0000-000007350000}"/>
    <cellStyle name="Eingabe 2 2 2 5 2" xfId="2533" xr:uid="{00000000-0005-0000-0000-000008350000}"/>
    <cellStyle name="Eingabe 2 2 2 5 2 2" xfId="6438" xr:uid="{00000000-0005-0000-0000-000009350000}"/>
    <cellStyle name="Eingabe 2 2 2 5 2 2 2" xfId="18166" xr:uid="{00000000-0005-0000-0000-00000A350000}"/>
    <cellStyle name="Eingabe 2 2 2 5 2 2 3" xfId="29893" xr:uid="{00000000-0005-0000-0000-00000B350000}"/>
    <cellStyle name="Eingabe 2 2 2 5 2 3" xfId="10343" xr:uid="{00000000-0005-0000-0000-00000C350000}"/>
    <cellStyle name="Eingabe 2 2 2 5 2 3 2" xfId="22071" xr:uid="{00000000-0005-0000-0000-00000D350000}"/>
    <cellStyle name="Eingabe 2 2 2 5 2 3 3" xfId="33798" xr:uid="{00000000-0005-0000-0000-00000E350000}"/>
    <cellStyle name="Eingabe 2 2 2 5 2 4" xfId="14261" xr:uid="{00000000-0005-0000-0000-00000F350000}"/>
    <cellStyle name="Eingabe 2 2 2 5 2 5" xfId="25988" xr:uid="{00000000-0005-0000-0000-000010350000}"/>
    <cellStyle name="Eingabe 2 2 2 5 3" xfId="3831" xr:uid="{00000000-0005-0000-0000-000011350000}"/>
    <cellStyle name="Eingabe 2 2 2 5 3 2" xfId="7736" xr:uid="{00000000-0005-0000-0000-000012350000}"/>
    <cellStyle name="Eingabe 2 2 2 5 3 2 2" xfId="19464" xr:uid="{00000000-0005-0000-0000-000013350000}"/>
    <cellStyle name="Eingabe 2 2 2 5 3 2 3" xfId="31191" xr:uid="{00000000-0005-0000-0000-000014350000}"/>
    <cellStyle name="Eingabe 2 2 2 5 3 3" xfId="11641" xr:uid="{00000000-0005-0000-0000-000015350000}"/>
    <cellStyle name="Eingabe 2 2 2 5 3 3 2" xfId="23369" xr:uid="{00000000-0005-0000-0000-000016350000}"/>
    <cellStyle name="Eingabe 2 2 2 5 3 3 3" xfId="35096" xr:uid="{00000000-0005-0000-0000-000017350000}"/>
    <cellStyle name="Eingabe 2 2 2 5 3 4" xfId="15559" xr:uid="{00000000-0005-0000-0000-000018350000}"/>
    <cellStyle name="Eingabe 2 2 2 5 3 5" xfId="27286" xr:uid="{00000000-0005-0000-0000-000019350000}"/>
    <cellStyle name="Eingabe 2 2 2 5 4" xfId="5140" xr:uid="{00000000-0005-0000-0000-00001A350000}"/>
    <cellStyle name="Eingabe 2 2 2 5 4 2" xfId="16868" xr:uid="{00000000-0005-0000-0000-00001B350000}"/>
    <cellStyle name="Eingabe 2 2 2 5 4 3" xfId="28595" xr:uid="{00000000-0005-0000-0000-00001C350000}"/>
    <cellStyle name="Eingabe 2 2 2 5 5" xfId="9045" xr:uid="{00000000-0005-0000-0000-00001D350000}"/>
    <cellStyle name="Eingabe 2 2 2 5 5 2" xfId="20773" xr:uid="{00000000-0005-0000-0000-00001E350000}"/>
    <cellStyle name="Eingabe 2 2 2 5 5 3" xfId="32500" xr:uid="{00000000-0005-0000-0000-00001F350000}"/>
    <cellStyle name="Eingabe 2 2 2 5 6" xfId="12963" xr:uid="{00000000-0005-0000-0000-000020350000}"/>
    <cellStyle name="Eingabe 2 2 2 5 7" xfId="24690" xr:uid="{00000000-0005-0000-0000-000021350000}"/>
    <cellStyle name="Eingabe 2 2 2 6" xfId="1675" xr:uid="{00000000-0005-0000-0000-000022350000}"/>
    <cellStyle name="Eingabe 2 2 2 6 2" xfId="5580" xr:uid="{00000000-0005-0000-0000-000023350000}"/>
    <cellStyle name="Eingabe 2 2 2 6 2 2" xfId="17308" xr:uid="{00000000-0005-0000-0000-000024350000}"/>
    <cellStyle name="Eingabe 2 2 2 6 2 3" xfId="29035" xr:uid="{00000000-0005-0000-0000-000025350000}"/>
    <cellStyle name="Eingabe 2 2 2 6 3" xfId="9485" xr:uid="{00000000-0005-0000-0000-000026350000}"/>
    <cellStyle name="Eingabe 2 2 2 6 3 2" xfId="21213" xr:uid="{00000000-0005-0000-0000-000027350000}"/>
    <cellStyle name="Eingabe 2 2 2 6 3 3" xfId="32940" xr:uid="{00000000-0005-0000-0000-000028350000}"/>
    <cellStyle name="Eingabe 2 2 2 6 4" xfId="13403" xr:uid="{00000000-0005-0000-0000-000029350000}"/>
    <cellStyle name="Eingabe 2 2 2 6 5" xfId="25130" xr:uid="{00000000-0005-0000-0000-00002A350000}"/>
    <cellStyle name="Eingabe 2 2 2 7" xfId="2973" xr:uid="{00000000-0005-0000-0000-00002B350000}"/>
    <cellStyle name="Eingabe 2 2 2 7 2" xfId="6878" xr:uid="{00000000-0005-0000-0000-00002C350000}"/>
    <cellStyle name="Eingabe 2 2 2 7 2 2" xfId="18606" xr:uid="{00000000-0005-0000-0000-00002D350000}"/>
    <cellStyle name="Eingabe 2 2 2 7 2 3" xfId="30333" xr:uid="{00000000-0005-0000-0000-00002E350000}"/>
    <cellStyle name="Eingabe 2 2 2 7 3" xfId="10783" xr:uid="{00000000-0005-0000-0000-00002F350000}"/>
    <cellStyle name="Eingabe 2 2 2 7 3 2" xfId="22511" xr:uid="{00000000-0005-0000-0000-000030350000}"/>
    <cellStyle name="Eingabe 2 2 2 7 3 3" xfId="34238" xr:uid="{00000000-0005-0000-0000-000031350000}"/>
    <cellStyle name="Eingabe 2 2 2 7 4" xfId="14701" xr:uid="{00000000-0005-0000-0000-000032350000}"/>
    <cellStyle name="Eingabe 2 2 2 7 5" xfId="26428" xr:uid="{00000000-0005-0000-0000-000033350000}"/>
    <cellStyle name="Eingabe 2 2 2 8" xfId="4282" xr:uid="{00000000-0005-0000-0000-000034350000}"/>
    <cellStyle name="Eingabe 2 2 2 8 2" xfId="16010" xr:uid="{00000000-0005-0000-0000-000035350000}"/>
    <cellStyle name="Eingabe 2 2 2 8 3" xfId="27737" xr:uid="{00000000-0005-0000-0000-000036350000}"/>
    <cellStyle name="Eingabe 2 2 2 9" xfId="8187" xr:uid="{00000000-0005-0000-0000-000037350000}"/>
    <cellStyle name="Eingabe 2 2 2 9 2" xfId="19915" xr:uid="{00000000-0005-0000-0000-000038350000}"/>
    <cellStyle name="Eingabe 2 2 2 9 3" xfId="31642" xr:uid="{00000000-0005-0000-0000-000039350000}"/>
    <cellStyle name="Eingabe 2 2 3" xfId="399" xr:uid="{00000000-0005-0000-0000-00003A350000}"/>
    <cellStyle name="Eingabe 2 2 3 10" xfId="12127" xr:uid="{00000000-0005-0000-0000-00003B350000}"/>
    <cellStyle name="Eingabe 2 2 3 11" xfId="23854" xr:uid="{00000000-0005-0000-0000-00003C350000}"/>
    <cellStyle name="Eingabe 2 2 3 2" xfId="498" xr:uid="{00000000-0005-0000-0000-00003D350000}"/>
    <cellStyle name="Eingabe 2 2 3 2 2" xfId="927" xr:uid="{00000000-0005-0000-0000-00003E350000}"/>
    <cellStyle name="Eingabe 2 2 3 2 2 2" xfId="2225" xr:uid="{00000000-0005-0000-0000-00003F350000}"/>
    <cellStyle name="Eingabe 2 2 3 2 2 2 2" xfId="6130" xr:uid="{00000000-0005-0000-0000-000040350000}"/>
    <cellStyle name="Eingabe 2 2 3 2 2 2 2 2" xfId="17858" xr:uid="{00000000-0005-0000-0000-000041350000}"/>
    <cellStyle name="Eingabe 2 2 3 2 2 2 2 3" xfId="29585" xr:uid="{00000000-0005-0000-0000-000042350000}"/>
    <cellStyle name="Eingabe 2 2 3 2 2 2 3" xfId="10035" xr:uid="{00000000-0005-0000-0000-000043350000}"/>
    <cellStyle name="Eingabe 2 2 3 2 2 2 3 2" xfId="21763" xr:uid="{00000000-0005-0000-0000-000044350000}"/>
    <cellStyle name="Eingabe 2 2 3 2 2 2 3 3" xfId="33490" xr:uid="{00000000-0005-0000-0000-000045350000}"/>
    <cellStyle name="Eingabe 2 2 3 2 2 2 4" xfId="13953" xr:uid="{00000000-0005-0000-0000-000046350000}"/>
    <cellStyle name="Eingabe 2 2 3 2 2 2 5" xfId="25680" xr:uid="{00000000-0005-0000-0000-000047350000}"/>
    <cellStyle name="Eingabe 2 2 3 2 2 3" xfId="3523" xr:uid="{00000000-0005-0000-0000-000048350000}"/>
    <cellStyle name="Eingabe 2 2 3 2 2 3 2" xfId="7428" xr:uid="{00000000-0005-0000-0000-000049350000}"/>
    <cellStyle name="Eingabe 2 2 3 2 2 3 2 2" xfId="19156" xr:uid="{00000000-0005-0000-0000-00004A350000}"/>
    <cellStyle name="Eingabe 2 2 3 2 2 3 2 3" xfId="30883" xr:uid="{00000000-0005-0000-0000-00004B350000}"/>
    <cellStyle name="Eingabe 2 2 3 2 2 3 3" xfId="11333" xr:uid="{00000000-0005-0000-0000-00004C350000}"/>
    <cellStyle name="Eingabe 2 2 3 2 2 3 3 2" xfId="23061" xr:uid="{00000000-0005-0000-0000-00004D350000}"/>
    <cellStyle name="Eingabe 2 2 3 2 2 3 3 3" xfId="34788" xr:uid="{00000000-0005-0000-0000-00004E350000}"/>
    <cellStyle name="Eingabe 2 2 3 2 2 3 4" xfId="15251" xr:uid="{00000000-0005-0000-0000-00004F350000}"/>
    <cellStyle name="Eingabe 2 2 3 2 2 3 5" xfId="26978" xr:uid="{00000000-0005-0000-0000-000050350000}"/>
    <cellStyle name="Eingabe 2 2 3 2 2 4" xfId="4832" xr:uid="{00000000-0005-0000-0000-000051350000}"/>
    <cellStyle name="Eingabe 2 2 3 2 2 4 2" xfId="16560" xr:uid="{00000000-0005-0000-0000-000052350000}"/>
    <cellStyle name="Eingabe 2 2 3 2 2 4 3" xfId="28287" xr:uid="{00000000-0005-0000-0000-000053350000}"/>
    <cellStyle name="Eingabe 2 2 3 2 2 5" xfId="8737" xr:uid="{00000000-0005-0000-0000-000054350000}"/>
    <cellStyle name="Eingabe 2 2 3 2 2 5 2" xfId="20465" xr:uid="{00000000-0005-0000-0000-000055350000}"/>
    <cellStyle name="Eingabe 2 2 3 2 2 5 3" xfId="32192" xr:uid="{00000000-0005-0000-0000-000056350000}"/>
    <cellStyle name="Eingabe 2 2 3 2 2 6" xfId="12655" xr:uid="{00000000-0005-0000-0000-000057350000}"/>
    <cellStyle name="Eingabe 2 2 3 2 2 7" xfId="24382" xr:uid="{00000000-0005-0000-0000-000058350000}"/>
    <cellStyle name="Eingabe 2 2 3 2 3" xfId="1356" xr:uid="{00000000-0005-0000-0000-000059350000}"/>
    <cellStyle name="Eingabe 2 2 3 2 3 2" xfId="2654" xr:uid="{00000000-0005-0000-0000-00005A350000}"/>
    <cellStyle name="Eingabe 2 2 3 2 3 2 2" xfId="6559" xr:uid="{00000000-0005-0000-0000-00005B350000}"/>
    <cellStyle name="Eingabe 2 2 3 2 3 2 2 2" xfId="18287" xr:uid="{00000000-0005-0000-0000-00005C350000}"/>
    <cellStyle name="Eingabe 2 2 3 2 3 2 2 3" xfId="30014" xr:uid="{00000000-0005-0000-0000-00005D350000}"/>
    <cellStyle name="Eingabe 2 2 3 2 3 2 3" xfId="10464" xr:uid="{00000000-0005-0000-0000-00005E350000}"/>
    <cellStyle name="Eingabe 2 2 3 2 3 2 3 2" xfId="22192" xr:uid="{00000000-0005-0000-0000-00005F350000}"/>
    <cellStyle name="Eingabe 2 2 3 2 3 2 3 3" xfId="33919" xr:uid="{00000000-0005-0000-0000-000060350000}"/>
    <cellStyle name="Eingabe 2 2 3 2 3 2 4" xfId="14382" xr:uid="{00000000-0005-0000-0000-000061350000}"/>
    <cellStyle name="Eingabe 2 2 3 2 3 2 5" xfId="26109" xr:uid="{00000000-0005-0000-0000-000062350000}"/>
    <cellStyle name="Eingabe 2 2 3 2 3 3" xfId="3952" xr:uid="{00000000-0005-0000-0000-000063350000}"/>
    <cellStyle name="Eingabe 2 2 3 2 3 3 2" xfId="7857" xr:uid="{00000000-0005-0000-0000-000064350000}"/>
    <cellStyle name="Eingabe 2 2 3 2 3 3 2 2" xfId="19585" xr:uid="{00000000-0005-0000-0000-000065350000}"/>
    <cellStyle name="Eingabe 2 2 3 2 3 3 2 3" xfId="31312" xr:uid="{00000000-0005-0000-0000-000066350000}"/>
    <cellStyle name="Eingabe 2 2 3 2 3 3 3" xfId="11762" xr:uid="{00000000-0005-0000-0000-000067350000}"/>
    <cellStyle name="Eingabe 2 2 3 2 3 3 3 2" xfId="23490" xr:uid="{00000000-0005-0000-0000-000068350000}"/>
    <cellStyle name="Eingabe 2 2 3 2 3 3 3 3" xfId="35217" xr:uid="{00000000-0005-0000-0000-000069350000}"/>
    <cellStyle name="Eingabe 2 2 3 2 3 3 4" xfId="15680" xr:uid="{00000000-0005-0000-0000-00006A350000}"/>
    <cellStyle name="Eingabe 2 2 3 2 3 3 5" xfId="27407" xr:uid="{00000000-0005-0000-0000-00006B350000}"/>
    <cellStyle name="Eingabe 2 2 3 2 3 4" xfId="5261" xr:uid="{00000000-0005-0000-0000-00006C350000}"/>
    <cellStyle name="Eingabe 2 2 3 2 3 4 2" xfId="16989" xr:uid="{00000000-0005-0000-0000-00006D350000}"/>
    <cellStyle name="Eingabe 2 2 3 2 3 4 3" xfId="28716" xr:uid="{00000000-0005-0000-0000-00006E350000}"/>
    <cellStyle name="Eingabe 2 2 3 2 3 5" xfId="9166" xr:uid="{00000000-0005-0000-0000-00006F350000}"/>
    <cellStyle name="Eingabe 2 2 3 2 3 5 2" xfId="20894" xr:uid="{00000000-0005-0000-0000-000070350000}"/>
    <cellStyle name="Eingabe 2 2 3 2 3 5 3" xfId="32621" xr:uid="{00000000-0005-0000-0000-000071350000}"/>
    <cellStyle name="Eingabe 2 2 3 2 3 6" xfId="13084" xr:uid="{00000000-0005-0000-0000-000072350000}"/>
    <cellStyle name="Eingabe 2 2 3 2 3 7" xfId="24811" xr:uid="{00000000-0005-0000-0000-000073350000}"/>
    <cellStyle name="Eingabe 2 2 3 2 4" xfId="1796" xr:uid="{00000000-0005-0000-0000-000074350000}"/>
    <cellStyle name="Eingabe 2 2 3 2 4 2" xfId="5701" xr:uid="{00000000-0005-0000-0000-000075350000}"/>
    <cellStyle name="Eingabe 2 2 3 2 4 2 2" xfId="17429" xr:uid="{00000000-0005-0000-0000-000076350000}"/>
    <cellStyle name="Eingabe 2 2 3 2 4 2 3" xfId="29156" xr:uid="{00000000-0005-0000-0000-000077350000}"/>
    <cellStyle name="Eingabe 2 2 3 2 4 3" xfId="9606" xr:uid="{00000000-0005-0000-0000-000078350000}"/>
    <cellStyle name="Eingabe 2 2 3 2 4 3 2" xfId="21334" xr:uid="{00000000-0005-0000-0000-000079350000}"/>
    <cellStyle name="Eingabe 2 2 3 2 4 3 3" xfId="33061" xr:uid="{00000000-0005-0000-0000-00007A350000}"/>
    <cellStyle name="Eingabe 2 2 3 2 4 4" xfId="13524" xr:uid="{00000000-0005-0000-0000-00007B350000}"/>
    <cellStyle name="Eingabe 2 2 3 2 4 5" xfId="25251" xr:uid="{00000000-0005-0000-0000-00007C350000}"/>
    <cellStyle name="Eingabe 2 2 3 2 5" xfId="3094" xr:uid="{00000000-0005-0000-0000-00007D350000}"/>
    <cellStyle name="Eingabe 2 2 3 2 5 2" xfId="6999" xr:uid="{00000000-0005-0000-0000-00007E350000}"/>
    <cellStyle name="Eingabe 2 2 3 2 5 2 2" xfId="18727" xr:uid="{00000000-0005-0000-0000-00007F350000}"/>
    <cellStyle name="Eingabe 2 2 3 2 5 2 3" xfId="30454" xr:uid="{00000000-0005-0000-0000-000080350000}"/>
    <cellStyle name="Eingabe 2 2 3 2 5 3" xfId="10904" xr:uid="{00000000-0005-0000-0000-000081350000}"/>
    <cellStyle name="Eingabe 2 2 3 2 5 3 2" xfId="22632" xr:uid="{00000000-0005-0000-0000-000082350000}"/>
    <cellStyle name="Eingabe 2 2 3 2 5 3 3" xfId="34359" xr:uid="{00000000-0005-0000-0000-000083350000}"/>
    <cellStyle name="Eingabe 2 2 3 2 5 4" xfId="14822" xr:uid="{00000000-0005-0000-0000-000084350000}"/>
    <cellStyle name="Eingabe 2 2 3 2 5 5" xfId="26549" xr:uid="{00000000-0005-0000-0000-000085350000}"/>
    <cellStyle name="Eingabe 2 2 3 2 6" xfId="4403" xr:uid="{00000000-0005-0000-0000-000086350000}"/>
    <cellStyle name="Eingabe 2 2 3 2 6 2" xfId="16131" xr:uid="{00000000-0005-0000-0000-000087350000}"/>
    <cellStyle name="Eingabe 2 2 3 2 6 3" xfId="27858" xr:uid="{00000000-0005-0000-0000-000088350000}"/>
    <cellStyle name="Eingabe 2 2 3 2 7" xfId="8308" xr:uid="{00000000-0005-0000-0000-000089350000}"/>
    <cellStyle name="Eingabe 2 2 3 2 7 2" xfId="20036" xr:uid="{00000000-0005-0000-0000-00008A350000}"/>
    <cellStyle name="Eingabe 2 2 3 2 7 3" xfId="31763" xr:uid="{00000000-0005-0000-0000-00008B350000}"/>
    <cellStyle name="Eingabe 2 2 3 2 8" xfId="12226" xr:uid="{00000000-0005-0000-0000-00008C350000}"/>
    <cellStyle name="Eingabe 2 2 3 2 9" xfId="23953" xr:uid="{00000000-0005-0000-0000-00008D350000}"/>
    <cellStyle name="Eingabe 2 2 3 3" xfId="597" xr:uid="{00000000-0005-0000-0000-00008E350000}"/>
    <cellStyle name="Eingabe 2 2 3 3 2" xfId="1026" xr:uid="{00000000-0005-0000-0000-00008F350000}"/>
    <cellStyle name="Eingabe 2 2 3 3 2 2" xfId="2324" xr:uid="{00000000-0005-0000-0000-000090350000}"/>
    <cellStyle name="Eingabe 2 2 3 3 2 2 2" xfId="6229" xr:uid="{00000000-0005-0000-0000-000091350000}"/>
    <cellStyle name="Eingabe 2 2 3 3 2 2 2 2" xfId="17957" xr:uid="{00000000-0005-0000-0000-000092350000}"/>
    <cellStyle name="Eingabe 2 2 3 3 2 2 2 3" xfId="29684" xr:uid="{00000000-0005-0000-0000-000093350000}"/>
    <cellStyle name="Eingabe 2 2 3 3 2 2 3" xfId="10134" xr:uid="{00000000-0005-0000-0000-000094350000}"/>
    <cellStyle name="Eingabe 2 2 3 3 2 2 3 2" xfId="21862" xr:uid="{00000000-0005-0000-0000-000095350000}"/>
    <cellStyle name="Eingabe 2 2 3 3 2 2 3 3" xfId="33589" xr:uid="{00000000-0005-0000-0000-000096350000}"/>
    <cellStyle name="Eingabe 2 2 3 3 2 2 4" xfId="14052" xr:uid="{00000000-0005-0000-0000-000097350000}"/>
    <cellStyle name="Eingabe 2 2 3 3 2 2 5" xfId="25779" xr:uid="{00000000-0005-0000-0000-000098350000}"/>
    <cellStyle name="Eingabe 2 2 3 3 2 3" xfId="3622" xr:uid="{00000000-0005-0000-0000-000099350000}"/>
    <cellStyle name="Eingabe 2 2 3 3 2 3 2" xfId="7527" xr:uid="{00000000-0005-0000-0000-00009A350000}"/>
    <cellStyle name="Eingabe 2 2 3 3 2 3 2 2" xfId="19255" xr:uid="{00000000-0005-0000-0000-00009B350000}"/>
    <cellStyle name="Eingabe 2 2 3 3 2 3 2 3" xfId="30982" xr:uid="{00000000-0005-0000-0000-00009C350000}"/>
    <cellStyle name="Eingabe 2 2 3 3 2 3 3" xfId="11432" xr:uid="{00000000-0005-0000-0000-00009D350000}"/>
    <cellStyle name="Eingabe 2 2 3 3 2 3 3 2" xfId="23160" xr:uid="{00000000-0005-0000-0000-00009E350000}"/>
    <cellStyle name="Eingabe 2 2 3 3 2 3 3 3" xfId="34887" xr:uid="{00000000-0005-0000-0000-00009F350000}"/>
    <cellStyle name="Eingabe 2 2 3 3 2 3 4" xfId="15350" xr:uid="{00000000-0005-0000-0000-0000A0350000}"/>
    <cellStyle name="Eingabe 2 2 3 3 2 3 5" xfId="27077" xr:uid="{00000000-0005-0000-0000-0000A1350000}"/>
    <cellStyle name="Eingabe 2 2 3 3 2 4" xfId="4931" xr:uid="{00000000-0005-0000-0000-0000A2350000}"/>
    <cellStyle name="Eingabe 2 2 3 3 2 4 2" xfId="16659" xr:uid="{00000000-0005-0000-0000-0000A3350000}"/>
    <cellStyle name="Eingabe 2 2 3 3 2 4 3" xfId="28386" xr:uid="{00000000-0005-0000-0000-0000A4350000}"/>
    <cellStyle name="Eingabe 2 2 3 3 2 5" xfId="8836" xr:uid="{00000000-0005-0000-0000-0000A5350000}"/>
    <cellStyle name="Eingabe 2 2 3 3 2 5 2" xfId="20564" xr:uid="{00000000-0005-0000-0000-0000A6350000}"/>
    <cellStyle name="Eingabe 2 2 3 3 2 5 3" xfId="32291" xr:uid="{00000000-0005-0000-0000-0000A7350000}"/>
    <cellStyle name="Eingabe 2 2 3 3 2 6" xfId="12754" xr:uid="{00000000-0005-0000-0000-0000A8350000}"/>
    <cellStyle name="Eingabe 2 2 3 3 2 7" xfId="24481" xr:uid="{00000000-0005-0000-0000-0000A9350000}"/>
    <cellStyle name="Eingabe 2 2 3 3 3" xfId="1455" xr:uid="{00000000-0005-0000-0000-0000AA350000}"/>
    <cellStyle name="Eingabe 2 2 3 3 3 2" xfId="2753" xr:uid="{00000000-0005-0000-0000-0000AB350000}"/>
    <cellStyle name="Eingabe 2 2 3 3 3 2 2" xfId="6658" xr:uid="{00000000-0005-0000-0000-0000AC350000}"/>
    <cellStyle name="Eingabe 2 2 3 3 3 2 2 2" xfId="18386" xr:uid="{00000000-0005-0000-0000-0000AD350000}"/>
    <cellStyle name="Eingabe 2 2 3 3 3 2 2 3" xfId="30113" xr:uid="{00000000-0005-0000-0000-0000AE350000}"/>
    <cellStyle name="Eingabe 2 2 3 3 3 2 3" xfId="10563" xr:uid="{00000000-0005-0000-0000-0000AF350000}"/>
    <cellStyle name="Eingabe 2 2 3 3 3 2 3 2" xfId="22291" xr:uid="{00000000-0005-0000-0000-0000B0350000}"/>
    <cellStyle name="Eingabe 2 2 3 3 3 2 3 3" xfId="34018" xr:uid="{00000000-0005-0000-0000-0000B1350000}"/>
    <cellStyle name="Eingabe 2 2 3 3 3 2 4" xfId="14481" xr:uid="{00000000-0005-0000-0000-0000B2350000}"/>
    <cellStyle name="Eingabe 2 2 3 3 3 2 5" xfId="26208" xr:uid="{00000000-0005-0000-0000-0000B3350000}"/>
    <cellStyle name="Eingabe 2 2 3 3 3 3" xfId="4051" xr:uid="{00000000-0005-0000-0000-0000B4350000}"/>
    <cellStyle name="Eingabe 2 2 3 3 3 3 2" xfId="7956" xr:uid="{00000000-0005-0000-0000-0000B5350000}"/>
    <cellStyle name="Eingabe 2 2 3 3 3 3 2 2" xfId="19684" xr:uid="{00000000-0005-0000-0000-0000B6350000}"/>
    <cellStyle name="Eingabe 2 2 3 3 3 3 2 3" xfId="31411" xr:uid="{00000000-0005-0000-0000-0000B7350000}"/>
    <cellStyle name="Eingabe 2 2 3 3 3 3 3" xfId="11861" xr:uid="{00000000-0005-0000-0000-0000B8350000}"/>
    <cellStyle name="Eingabe 2 2 3 3 3 3 3 2" xfId="23589" xr:uid="{00000000-0005-0000-0000-0000B9350000}"/>
    <cellStyle name="Eingabe 2 2 3 3 3 3 3 3" xfId="35316" xr:uid="{00000000-0005-0000-0000-0000BA350000}"/>
    <cellStyle name="Eingabe 2 2 3 3 3 3 4" xfId="15779" xr:uid="{00000000-0005-0000-0000-0000BB350000}"/>
    <cellStyle name="Eingabe 2 2 3 3 3 3 5" xfId="27506" xr:uid="{00000000-0005-0000-0000-0000BC350000}"/>
    <cellStyle name="Eingabe 2 2 3 3 3 4" xfId="5360" xr:uid="{00000000-0005-0000-0000-0000BD350000}"/>
    <cellStyle name="Eingabe 2 2 3 3 3 4 2" xfId="17088" xr:uid="{00000000-0005-0000-0000-0000BE350000}"/>
    <cellStyle name="Eingabe 2 2 3 3 3 4 3" xfId="28815" xr:uid="{00000000-0005-0000-0000-0000BF350000}"/>
    <cellStyle name="Eingabe 2 2 3 3 3 5" xfId="9265" xr:uid="{00000000-0005-0000-0000-0000C0350000}"/>
    <cellStyle name="Eingabe 2 2 3 3 3 5 2" xfId="20993" xr:uid="{00000000-0005-0000-0000-0000C1350000}"/>
    <cellStyle name="Eingabe 2 2 3 3 3 5 3" xfId="32720" xr:uid="{00000000-0005-0000-0000-0000C2350000}"/>
    <cellStyle name="Eingabe 2 2 3 3 3 6" xfId="13183" xr:uid="{00000000-0005-0000-0000-0000C3350000}"/>
    <cellStyle name="Eingabe 2 2 3 3 3 7" xfId="24910" xr:uid="{00000000-0005-0000-0000-0000C4350000}"/>
    <cellStyle name="Eingabe 2 2 3 3 4" xfId="1895" xr:uid="{00000000-0005-0000-0000-0000C5350000}"/>
    <cellStyle name="Eingabe 2 2 3 3 4 2" xfId="5800" xr:uid="{00000000-0005-0000-0000-0000C6350000}"/>
    <cellStyle name="Eingabe 2 2 3 3 4 2 2" xfId="17528" xr:uid="{00000000-0005-0000-0000-0000C7350000}"/>
    <cellStyle name="Eingabe 2 2 3 3 4 2 3" xfId="29255" xr:uid="{00000000-0005-0000-0000-0000C8350000}"/>
    <cellStyle name="Eingabe 2 2 3 3 4 3" xfId="9705" xr:uid="{00000000-0005-0000-0000-0000C9350000}"/>
    <cellStyle name="Eingabe 2 2 3 3 4 3 2" xfId="21433" xr:uid="{00000000-0005-0000-0000-0000CA350000}"/>
    <cellStyle name="Eingabe 2 2 3 3 4 3 3" xfId="33160" xr:uid="{00000000-0005-0000-0000-0000CB350000}"/>
    <cellStyle name="Eingabe 2 2 3 3 4 4" xfId="13623" xr:uid="{00000000-0005-0000-0000-0000CC350000}"/>
    <cellStyle name="Eingabe 2 2 3 3 4 5" xfId="25350" xr:uid="{00000000-0005-0000-0000-0000CD350000}"/>
    <cellStyle name="Eingabe 2 2 3 3 5" xfId="3193" xr:uid="{00000000-0005-0000-0000-0000CE350000}"/>
    <cellStyle name="Eingabe 2 2 3 3 5 2" xfId="7098" xr:uid="{00000000-0005-0000-0000-0000CF350000}"/>
    <cellStyle name="Eingabe 2 2 3 3 5 2 2" xfId="18826" xr:uid="{00000000-0005-0000-0000-0000D0350000}"/>
    <cellStyle name="Eingabe 2 2 3 3 5 2 3" xfId="30553" xr:uid="{00000000-0005-0000-0000-0000D1350000}"/>
    <cellStyle name="Eingabe 2 2 3 3 5 3" xfId="11003" xr:uid="{00000000-0005-0000-0000-0000D2350000}"/>
    <cellStyle name="Eingabe 2 2 3 3 5 3 2" xfId="22731" xr:uid="{00000000-0005-0000-0000-0000D3350000}"/>
    <cellStyle name="Eingabe 2 2 3 3 5 3 3" xfId="34458" xr:uid="{00000000-0005-0000-0000-0000D4350000}"/>
    <cellStyle name="Eingabe 2 2 3 3 5 4" xfId="14921" xr:uid="{00000000-0005-0000-0000-0000D5350000}"/>
    <cellStyle name="Eingabe 2 2 3 3 5 5" xfId="26648" xr:uid="{00000000-0005-0000-0000-0000D6350000}"/>
    <cellStyle name="Eingabe 2 2 3 3 6" xfId="4502" xr:uid="{00000000-0005-0000-0000-0000D7350000}"/>
    <cellStyle name="Eingabe 2 2 3 3 6 2" xfId="16230" xr:uid="{00000000-0005-0000-0000-0000D8350000}"/>
    <cellStyle name="Eingabe 2 2 3 3 6 3" xfId="27957" xr:uid="{00000000-0005-0000-0000-0000D9350000}"/>
    <cellStyle name="Eingabe 2 2 3 3 7" xfId="8407" xr:uid="{00000000-0005-0000-0000-0000DA350000}"/>
    <cellStyle name="Eingabe 2 2 3 3 7 2" xfId="20135" xr:uid="{00000000-0005-0000-0000-0000DB350000}"/>
    <cellStyle name="Eingabe 2 2 3 3 7 3" xfId="31862" xr:uid="{00000000-0005-0000-0000-0000DC350000}"/>
    <cellStyle name="Eingabe 2 2 3 3 8" xfId="12325" xr:uid="{00000000-0005-0000-0000-0000DD350000}"/>
    <cellStyle name="Eingabe 2 2 3 3 9" xfId="24052" xr:uid="{00000000-0005-0000-0000-0000DE350000}"/>
    <cellStyle name="Eingabe 2 2 3 4" xfId="828" xr:uid="{00000000-0005-0000-0000-0000DF350000}"/>
    <cellStyle name="Eingabe 2 2 3 4 2" xfId="2126" xr:uid="{00000000-0005-0000-0000-0000E0350000}"/>
    <cellStyle name="Eingabe 2 2 3 4 2 2" xfId="6031" xr:uid="{00000000-0005-0000-0000-0000E1350000}"/>
    <cellStyle name="Eingabe 2 2 3 4 2 2 2" xfId="17759" xr:uid="{00000000-0005-0000-0000-0000E2350000}"/>
    <cellStyle name="Eingabe 2 2 3 4 2 2 3" xfId="29486" xr:uid="{00000000-0005-0000-0000-0000E3350000}"/>
    <cellStyle name="Eingabe 2 2 3 4 2 3" xfId="9936" xr:uid="{00000000-0005-0000-0000-0000E4350000}"/>
    <cellStyle name="Eingabe 2 2 3 4 2 3 2" xfId="21664" xr:uid="{00000000-0005-0000-0000-0000E5350000}"/>
    <cellStyle name="Eingabe 2 2 3 4 2 3 3" xfId="33391" xr:uid="{00000000-0005-0000-0000-0000E6350000}"/>
    <cellStyle name="Eingabe 2 2 3 4 2 4" xfId="13854" xr:uid="{00000000-0005-0000-0000-0000E7350000}"/>
    <cellStyle name="Eingabe 2 2 3 4 2 5" xfId="25581" xr:uid="{00000000-0005-0000-0000-0000E8350000}"/>
    <cellStyle name="Eingabe 2 2 3 4 3" xfId="3424" xr:uid="{00000000-0005-0000-0000-0000E9350000}"/>
    <cellStyle name="Eingabe 2 2 3 4 3 2" xfId="7329" xr:uid="{00000000-0005-0000-0000-0000EA350000}"/>
    <cellStyle name="Eingabe 2 2 3 4 3 2 2" xfId="19057" xr:uid="{00000000-0005-0000-0000-0000EB350000}"/>
    <cellStyle name="Eingabe 2 2 3 4 3 2 3" xfId="30784" xr:uid="{00000000-0005-0000-0000-0000EC350000}"/>
    <cellStyle name="Eingabe 2 2 3 4 3 3" xfId="11234" xr:uid="{00000000-0005-0000-0000-0000ED350000}"/>
    <cellStyle name="Eingabe 2 2 3 4 3 3 2" xfId="22962" xr:uid="{00000000-0005-0000-0000-0000EE350000}"/>
    <cellStyle name="Eingabe 2 2 3 4 3 3 3" xfId="34689" xr:uid="{00000000-0005-0000-0000-0000EF350000}"/>
    <cellStyle name="Eingabe 2 2 3 4 3 4" xfId="15152" xr:uid="{00000000-0005-0000-0000-0000F0350000}"/>
    <cellStyle name="Eingabe 2 2 3 4 3 5" xfId="26879" xr:uid="{00000000-0005-0000-0000-0000F1350000}"/>
    <cellStyle name="Eingabe 2 2 3 4 4" xfId="4733" xr:uid="{00000000-0005-0000-0000-0000F2350000}"/>
    <cellStyle name="Eingabe 2 2 3 4 4 2" xfId="16461" xr:uid="{00000000-0005-0000-0000-0000F3350000}"/>
    <cellStyle name="Eingabe 2 2 3 4 4 3" xfId="28188" xr:uid="{00000000-0005-0000-0000-0000F4350000}"/>
    <cellStyle name="Eingabe 2 2 3 4 5" xfId="8638" xr:uid="{00000000-0005-0000-0000-0000F5350000}"/>
    <cellStyle name="Eingabe 2 2 3 4 5 2" xfId="20366" xr:uid="{00000000-0005-0000-0000-0000F6350000}"/>
    <cellStyle name="Eingabe 2 2 3 4 5 3" xfId="32093" xr:uid="{00000000-0005-0000-0000-0000F7350000}"/>
    <cellStyle name="Eingabe 2 2 3 4 6" xfId="12556" xr:uid="{00000000-0005-0000-0000-0000F8350000}"/>
    <cellStyle name="Eingabe 2 2 3 4 7" xfId="24283" xr:uid="{00000000-0005-0000-0000-0000F9350000}"/>
    <cellStyle name="Eingabe 2 2 3 5" xfId="1257" xr:uid="{00000000-0005-0000-0000-0000FA350000}"/>
    <cellStyle name="Eingabe 2 2 3 5 2" xfId="2555" xr:uid="{00000000-0005-0000-0000-0000FB350000}"/>
    <cellStyle name="Eingabe 2 2 3 5 2 2" xfId="6460" xr:uid="{00000000-0005-0000-0000-0000FC350000}"/>
    <cellStyle name="Eingabe 2 2 3 5 2 2 2" xfId="18188" xr:uid="{00000000-0005-0000-0000-0000FD350000}"/>
    <cellStyle name="Eingabe 2 2 3 5 2 2 3" xfId="29915" xr:uid="{00000000-0005-0000-0000-0000FE350000}"/>
    <cellStyle name="Eingabe 2 2 3 5 2 3" xfId="10365" xr:uid="{00000000-0005-0000-0000-0000FF350000}"/>
    <cellStyle name="Eingabe 2 2 3 5 2 3 2" xfId="22093" xr:uid="{00000000-0005-0000-0000-000000360000}"/>
    <cellStyle name="Eingabe 2 2 3 5 2 3 3" xfId="33820" xr:uid="{00000000-0005-0000-0000-000001360000}"/>
    <cellStyle name="Eingabe 2 2 3 5 2 4" xfId="14283" xr:uid="{00000000-0005-0000-0000-000002360000}"/>
    <cellStyle name="Eingabe 2 2 3 5 2 5" xfId="26010" xr:uid="{00000000-0005-0000-0000-000003360000}"/>
    <cellStyle name="Eingabe 2 2 3 5 3" xfId="3853" xr:uid="{00000000-0005-0000-0000-000004360000}"/>
    <cellStyle name="Eingabe 2 2 3 5 3 2" xfId="7758" xr:uid="{00000000-0005-0000-0000-000005360000}"/>
    <cellStyle name="Eingabe 2 2 3 5 3 2 2" xfId="19486" xr:uid="{00000000-0005-0000-0000-000006360000}"/>
    <cellStyle name="Eingabe 2 2 3 5 3 2 3" xfId="31213" xr:uid="{00000000-0005-0000-0000-000007360000}"/>
    <cellStyle name="Eingabe 2 2 3 5 3 3" xfId="11663" xr:uid="{00000000-0005-0000-0000-000008360000}"/>
    <cellStyle name="Eingabe 2 2 3 5 3 3 2" xfId="23391" xr:uid="{00000000-0005-0000-0000-000009360000}"/>
    <cellStyle name="Eingabe 2 2 3 5 3 3 3" xfId="35118" xr:uid="{00000000-0005-0000-0000-00000A360000}"/>
    <cellStyle name="Eingabe 2 2 3 5 3 4" xfId="15581" xr:uid="{00000000-0005-0000-0000-00000B360000}"/>
    <cellStyle name="Eingabe 2 2 3 5 3 5" xfId="27308" xr:uid="{00000000-0005-0000-0000-00000C360000}"/>
    <cellStyle name="Eingabe 2 2 3 5 4" xfId="5162" xr:uid="{00000000-0005-0000-0000-00000D360000}"/>
    <cellStyle name="Eingabe 2 2 3 5 4 2" xfId="16890" xr:uid="{00000000-0005-0000-0000-00000E360000}"/>
    <cellStyle name="Eingabe 2 2 3 5 4 3" xfId="28617" xr:uid="{00000000-0005-0000-0000-00000F360000}"/>
    <cellStyle name="Eingabe 2 2 3 5 5" xfId="9067" xr:uid="{00000000-0005-0000-0000-000010360000}"/>
    <cellStyle name="Eingabe 2 2 3 5 5 2" xfId="20795" xr:uid="{00000000-0005-0000-0000-000011360000}"/>
    <cellStyle name="Eingabe 2 2 3 5 5 3" xfId="32522" xr:uid="{00000000-0005-0000-0000-000012360000}"/>
    <cellStyle name="Eingabe 2 2 3 5 6" xfId="12985" xr:uid="{00000000-0005-0000-0000-000013360000}"/>
    <cellStyle name="Eingabe 2 2 3 5 7" xfId="24712" xr:uid="{00000000-0005-0000-0000-000014360000}"/>
    <cellStyle name="Eingabe 2 2 3 6" xfId="1697" xr:uid="{00000000-0005-0000-0000-000015360000}"/>
    <cellStyle name="Eingabe 2 2 3 6 2" xfId="5602" xr:uid="{00000000-0005-0000-0000-000016360000}"/>
    <cellStyle name="Eingabe 2 2 3 6 2 2" xfId="17330" xr:uid="{00000000-0005-0000-0000-000017360000}"/>
    <cellStyle name="Eingabe 2 2 3 6 2 3" xfId="29057" xr:uid="{00000000-0005-0000-0000-000018360000}"/>
    <cellStyle name="Eingabe 2 2 3 6 3" xfId="9507" xr:uid="{00000000-0005-0000-0000-000019360000}"/>
    <cellStyle name="Eingabe 2 2 3 6 3 2" xfId="21235" xr:uid="{00000000-0005-0000-0000-00001A360000}"/>
    <cellStyle name="Eingabe 2 2 3 6 3 3" xfId="32962" xr:uid="{00000000-0005-0000-0000-00001B360000}"/>
    <cellStyle name="Eingabe 2 2 3 6 4" xfId="13425" xr:uid="{00000000-0005-0000-0000-00001C360000}"/>
    <cellStyle name="Eingabe 2 2 3 6 5" xfId="25152" xr:uid="{00000000-0005-0000-0000-00001D360000}"/>
    <cellStyle name="Eingabe 2 2 3 7" xfId="2995" xr:uid="{00000000-0005-0000-0000-00001E360000}"/>
    <cellStyle name="Eingabe 2 2 3 7 2" xfId="6900" xr:uid="{00000000-0005-0000-0000-00001F360000}"/>
    <cellStyle name="Eingabe 2 2 3 7 2 2" xfId="18628" xr:uid="{00000000-0005-0000-0000-000020360000}"/>
    <cellStyle name="Eingabe 2 2 3 7 2 3" xfId="30355" xr:uid="{00000000-0005-0000-0000-000021360000}"/>
    <cellStyle name="Eingabe 2 2 3 7 3" xfId="10805" xr:uid="{00000000-0005-0000-0000-000022360000}"/>
    <cellStyle name="Eingabe 2 2 3 7 3 2" xfId="22533" xr:uid="{00000000-0005-0000-0000-000023360000}"/>
    <cellStyle name="Eingabe 2 2 3 7 3 3" xfId="34260" xr:uid="{00000000-0005-0000-0000-000024360000}"/>
    <cellStyle name="Eingabe 2 2 3 7 4" xfId="14723" xr:uid="{00000000-0005-0000-0000-000025360000}"/>
    <cellStyle name="Eingabe 2 2 3 7 5" xfId="26450" xr:uid="{00000000-0005-0000-0000-000026360000}"/>
    <cellStyle name="Eingabe 2 2 3 8" xfId="4304" xr:uid="{00000000-0005-0000-0000-000027360000}"/>
    <cellStyle name="Eingabe 2 2 3 8 2" xfId="16032" xr:uid="{00000000-0005-0000-0000-000028360000}"/>
    <cellStyle name="Eingabe 2 2 3 8 3" xfId="27759" xr:uid="{00000000-0005-0000-0000-000029360000}"/>
    <cellStyle name="Eingabe 2 2 3 9" xfId="8209" xr:uid="{00000000-0005-0000-0000-00002A360000}"/>
    <cellStyle name="Eingabe 2 2 3 9 2" xfId="19937" xr:uid="{00000000-0005-0000-0000-00002B360000}"/>
    <cellStyle name="Eingabe 2 2 3 9 3" xfId="31664" xr:uid="{00000000-0005-0000-0000-00002C360000}"/>
    <cellStyle name="Eingabe 2 2 4" xfId="354" xr:uid="{00000000-0005-0000-0000-00002D360000}"/>
    <cellStyle name="Eingabe 2 2 4 2" xfId="783" xr:uid="{00000000-0005-0000-0000-00002E360000}"/>
    <cellStyle name="Eingabe 2 2 4 2 2" xfId="2081" xr:uid="{00000000-0005-0000-0000-00002F360000}"/>
    <cellStyle name="Eingabe 2 2 4 2 2 2" xfId="5986" xr:uid="{00000000-0005-0000-0000-000030360000}"/>
    <cellStyle name="Eingabe 2 2 4 2 2 2 2" xfId="17714" xr:uid="{00000000-0005-0000-0000-000031360000}"/>
    <cellStyle name="Eingabe 2 2 4 2 2 2 3" xfId="29441" xr:uid="{00000000-0005-0000-0000-000032360000}"/>
    <cellStyle name="Eingabe 2 2 4 2 2 3" xfId="9891" xr:uid="{00000000-0005-0000-0000-000033360000}"/>
    <cellStyle name="Eingabe 2 2 4 2 2 3 2" xfId="21619" xr:uid="{00000000-0005-0000-0000-000034360000}"/>
    <cellStyle name="Eingabe 2 2 4 2 2 3 3" xfId="33346" xr:uid="{00000000-0005-0000-0000-000035360000}"/>
    <cellStyle name="Eingabe 2 2 4 2 2 4" xfId="13809" xr:uid="{00000000-0005-0000-0000-000036360000}"/>
    <cellStyle name="Eingabe 2 2 4 2 2 5" xfId="25536" xr:uid="{00000000-0005-0000-0000-000037360000}"/>
    <cellStyle name="Eingabe 2 2 4 2 3" xfId="3379" xr:uid="{00000000-0005-0000-0000-000038360000}"/>
    <cellStyle name="Eingabe 2 2 4 2 3 2" xfId="7284" xr:uid="{00000000-0005-0000-0000-000039360000}"/>
    <cellStyle name="Eingabe 2 2 4 2 3 2 2" xfId="19012" xr:uid="{00000000-0005-0000-0000-00003A360000}"/>
    <cellStyle name="Eingabe 2 2 4 2 3 2 3" xfId="30739" xr:uid="{00000000-0005-0000-0000-00003B360000}"/>
    <cellStyle name="Eingabe 2 2 4 2 3 3" xfId="11189" xr:uid="{00000000-0005-0000-0000-00003C360000}"/>
    <cellStyle name="Eingabe 2 2 4 2 3 3 2" xfId="22917" xr:uid="{00000000-0005-0000-0000-00003D360000}"/>
    <cellStyle name="Eingabe 2 2 4 2 3 3 3" xfId="34644" xr:uid="{00000000-0005-0000-0000-00003E360000}"/>
    <cellStyle name="Eingabe 2 2 4 2 3 4" xfId="15107" xr:uid="{00000000-0005-0000-0000-00003F360000}"/>
    <cellStyle name="Eingabe 2 2 4 2 3 5" xfId="26834" xr:uid="{00000000-0005-0000-0000-000040360000}"/>
    <cellStyle name="Eingabe 2 2 4 2 4" xfId="4688" xr:uid="{00000000-0005-0000-0000-000041360000}"/>
    <cellStyle name="Eingabe 2 2 4 2 4 2" xfId="16416" xr:uid="{00000000-0005-0000-0000-000042360000}"/>
    <cellStyle name="Eingabe 2 2 4 2 4 3" xfId="28143" xr:uid="{00000000-0005-0000-0000-000043360000}"/>
    <cellStyle name="Eingabe 2 2 4 2 5" xfId="8593" xr:uid="{00000000-0005-0000-0000-000044360000}"/>
    <cellStyle name="Eingabe 2 2 4 2 5 2" xfId="20321" xr:uid="{00000000-0005-0000-0000-000045360000}"/>
    <cellStyle name="Eingabe 2 2 4 2 5 3" xfId="32048" xr:uid="{00000000-0005-0000-0000-000046360000}"/>
    <cellStyle name="Eingabe 2 2 4 2 6" xfId="12511" xr:uid="{00000000-0005-0000-0000-000047360000}"/>
    <cellStyle name="Eingabe 2 2 4 2 7" xfId="24238" xr:uid="{00000000-0005-0000-0000-000048360000}"/>
    <cellStyle name="Eingabe 2 2 4 3" xfId="1212" xr:uid="{00000000-0005-0000-0000-000049360000}"/>
    <cellStyle name="Eingabe 2 2 4 3 2" xfId="2510" xr:uid="{00000000-0005-0000-0000-00004A360000}"/>
    <cellStyle name="Eingabe 2 2 4 3 2 2" xfId="6415" xr:uid="{00000000-0005-0000-0000-00004B360000}"/>
    <cellStyle name="Eingabe 2 2 4 3 2 2 2" xfId="18143" xr:uid="{00000000-0005-0000-0000-00004C360000}"/>
    <cellStyle name="Eingabe 2 2 4 3 2 2 3" xfId="29870" xr:uid="{00000000-0005-0000-0000-00004D360000}"/>
    <cellStyle name="Eingabe 2 2 4 3 2 3" xfId="10320" xr:uid="{00000000-0005-0000-0000-00004E360000}"/>
    <cellStyle name="Eingabe 2 2 4 3 2 3 2" xfId="22048" xr:uid="{00000000-0005-0000-0000-00004F360000}"/>
    <cellStyle name="Eingabe 2 2 4 3 2 3 3" xfId="33775" xr:uid="{00000000-0005-0000-0000-000050360000}"/>
    <cellStyle name="Eingabe 2 2 4 3 2 4" xfId="14238" xr:uid="{00000000-0005-0000-0000-000051360000}"/>
    <cellStyle name="Eingabe 2 2 4 3 2 5" xfId="25965" xr:uid="{00000000-0005-0000-0000-000052360000}"/>
    <cellStyle name="Eingabe 2 2 4 3 3" xfId="3808" xr:uid="{00000000-0005-0000-0000-000053360000}"/>
    <cellStyle name="Eingabe 2 2 4 3 3 2" xfId="7713" xr:uid="{00000000-0005-0000-0000-000054360000}"/>
    <cellStyle name="Eingabe 2 2 4 3 3 2 2" xfId="19441" xr:uid="{00000000-0005-0000-0000-000055360000}"/>
    <cellStyle name="Eingabe 2 2 4 3 3 2 3" xfId="31168" xr:uid="{00000000-0005-0000-0000-000056360000}"/>
    <cellStyle name="Eingabe 2 2 4 3 3 3" xfId="11618" xr:uid="{00000000-0005-0000-0000-000057360000}"/>
    <cellStyle name="Eingabe 2 2 4 3 3 3 2" xfId="23346" xr:uid="{00000000-0005-0000-0000-000058360000}"/>
    <cellStyle name="Eingabe 2 2 4 3 3 3 3" xfId="35073" xr:uid="{00000000-0005-0000-0000-000059360000}"/>
    <cellStyle name="Eingabe 2 2 4 3 3 4" xfId="15536" xr:uid="{00000000-0005-0000-0000-00005A360000}"/>
    <cellStyle name="Eingabe 2 2 4 3 3 5" xfId="27263" xr:uid="{00000000-0005-0000-0000-00005B360000}"/>
    <cellStyle name="Eingabe 2 2 4 3 4" xfId="5117" xr:uid="{00000000-0005-0000-0000-00005C360000}"/>
    <cellStyle name="Eingabe 2 2 4 3 4 2" xfId="16845" xr:uid="{00000000-0005-0000-0000-00005D360000}"/>
    <cellStyle name="Eingabe 2 2 4 3 4 3" xfId="28572" xr:uid="{00000000-0005-0000-0000-00005E360000}"/>
    <cellStyle name="Eingabe 2 2 4 3 5" xfId="9022" xr:uid="{00000000-0005-0000-0000-00005F360000}"/>
    <cellStyle name="Eingabe 2 2 4 3 5 2" xfId="20750" xr:uid="{00000000-0005-0000-0000-000060360000}"/>
    <cellStyle name="Eingabe 2 2 4 3 5 3" xfId="32477" xr:uid="{00000000-0005-0000-0000-000061360000}"/>
    <cellStyle name="Eingabe 2 2 4 3 6" xfId="12940" xr:uid="{00000000-0005-0000-0000-000062360000}"/>
    <cellStyle name="Eingabe 2 2 4 3 7" xfId="24667" xr:uid="{00000000-0005-0000-0000-000063360000}"/>
    <cellStyle name="Eingabe 2 2 4 4" xfId="1652" xr:uid="{00000000-0005-0000-0000-000064360000}"/>
    <cellStyle name="Eingabe 2 2 4 4 2" xfId="5557" xr:uid="{00000000-0005-0000-0000-000065360000}"/>
    <cellStyle name="Eingabe 2 2 4 4 2 2" xfId="17285" xr:uid="{00000000-0005-0000-0000-000066360000}"/>
    <cellStyle name="Eingabe 2 2 4 4 2 3" xfId="29012" xr:uid="{00000000-0005-0000-0000-000067360000}"/>
    <cellStyle name="Eingabe 2 2 4 4 3" xfId="9462" xr:uid="{00000000-0005-0000-0000-000068360000}"/>
    <cellStyle name="Eingabe 2 2 4 4 3 2" xfId="21190" xr:uid="{00000000-0005-0000-0000-000069360000}"/>
    <cellStyle name="Eingabe 2 2 4 4 3 3" xfId="32917" xr:uid="{00000000-0005-0000-0000-00006A360000}"/>
    <cellStyle name="Eingabe 2 2 4 4 4" xfId="13380" xr:uid="{00000000-0005-0000-0000-00006B360000}"/>
    <cellStyle name="Eingabe 2 2 4 4 5" xfId="25107" xr:uid="{00000000-0005-0000-0000-00006C360000}"/>
    <cellStyle name="Eingabe 2 2 4 5" xfId="2950" xr:uid="{00000000-0005-0000-0000-00006D360000}"/>
    <cellStyle name="Eingabe 2 2 4 5 2" xfId="6855" xr:uid="{00000000-0005-0000-0000-00006E360000}"/>
    <cellStyle name="Eingabe 2 2 4 5 2 2" xfId="18583" xr:uid="{00000000-0005-0000-0000-00006F360000}"/>
    <cellStyle name="Eingabe 2 2 4 5 2 3" xfId="30310" xr:uid="{00000000-0005-0000-0000-000070360000}"/>
    <cellStyle name="Eingabe 2 2 4 5 3" xfId="10760" xr:uid="{00000000-0005-0000-0000-000071360000}"/>
    <cellStyle name="Eingabe 2 2 4 5 3 2" xfId="22488" xr:uid="{00000000-0005-0000-0000-000072360000}"/>
    <cellStyle name="Eingabe 2 2 4 5 3 3" xfId="34215" xr:uid="{00000000-0005-0000-0000-000073360000}"/>
    <cellStyle name="Eingabe 2 2 4 5 4" xfId="14678" xr:uid="{00000000-0005-0000-0000-000074360000}"/>
    <cellStyle name="Eingabe 2 2 4 5 5" xfId="26405" xr:uid="{00000000-0005-0000-0000-000075360000}"/>
    <cellStyle name="Eingabe 2 2 4 6" xfId="4259" xr:uid="{00000000-0005-0000-0000-000076360000}"/>
    <cellStyle name="Eingabe 2 2 4 6 2" xfId="15987" xr:uid="{00000000-0005-0000-0000-000077360000}"/>
    <cellStyle name="Eingabe 2 2 4 6 3" xfId="27714" xr:uid="{00000000-0005-0000-0000-000078360000}"/>
    <cellStyle name="Eingabe 2 2 4 7" xfId="8164" xr:uid="{00000000-0005-0000-0000-000079360000}"/>
    <cellStyle name="Eingabe 2 2 4 7 2" xfId="19892" xr:uid="{00000000-0005-0000-0000-00007A360000}"/>
    <cellStyle name="Eingabe 2 2 4 7 3" xfId="31619" xr:uid="{00000000-0005-0000-0000-00007B360000}"/>
    <cellStyle name="Eingabe 2 2 4 8" xfId="12082" xr:uid="{00000000-0005-0000-0000-00007C360000}"/>
    <cellStyle name="Eingabe 2 2 4 9" xfId="23809" xr:uid="{00000000-0005-0000-0000-00007D360000}"/>
    <cellStyle name="Eingabe 2 2 5" xfId="453" xr:uid="{00000000-0005-0000-0000-00007E360000}"/>
    <cellStyle name="Eingabe 2 2 5 2" xfId="882" xr:uid="{00000000-0005-0000-0000-00007F360000}"/>
    <cellStyle name="Eingabe 2 2 5 2 2" xfId="2180" xr:uid="{00000000-0005-0000-0000-000080360000}"/>
    <cellStyle name="Eingabe 2 2 5 2 2 2" xfId="6085" xr:uid="{00000000-0005-0000-0000-000081360000}"/>
    <cellStyle name="Eingabe 2 2 5 2 2 2 2" xfId="17813" xr:uid="{00000000-0005-0000-0000-000082360000}"/>
    <cellStyle name="Eingabe 2 2 5 2 2 2 3" xfId="29540" xr:uid="{00000000-0005-0000-0000-000083360000}"/>
    <cellStyle name="Eingabe 2 2 5 2 2 3" xfId="9990" xr:uid="{00000000-0005-0000-0000-000084360000}"/>
    <cellStyle name="Eingabe 2 2 5 2 2 3 2" xfId="21718" xr:uid="{00000000-0005-0000-0000-000085360000}"/>
    <cellStyle name="Eingabe 2 2 5 2 2 3 3" xfId="33445" xr:uid="{00000000-0005-0000-0000-000086360000}"/>
    <cellStyle name="Eingabe 2 2 5 2 2 4" xfId="13908" xr:uid="{00000000-0005-0000-0000-000087360000}"/>
    <cellStyle name="Eingabe 2 2 5 2 2 5" xfId="25635" xr:uid="{00000000-0005-0000-0000-000088360000}"/>
    <cellStyle name="Eingabe 2 2 5 2 3" xfId="3478" xr:uid="{00000000-0005-0000-0000-000089360000}"/>
    <cellStyle name="Eingabe 2 2 5 2 3 2" xfId="7383" xr:uid="{00000000-0005-0000-0000-00008A360000}"/>
    <cellStyle name="Eingabe 2 2 5 2 3 2 2" xfId="19111" xr:uid="{00000000-0005-0000-0000-00008B360000}"/>
    <cellStyle name="Eingabe 2 2 5 2 3 2 3" xfId="30838" xr:uid="{00000000-0005-0000-0000-00008C360000}"/>
    <cellStyle name="Eingabe 2 2 5 2 3 3" xfId="11288" xr:uid="{00000000-0005-0000-0000-00008D360000}"/>
    <cellStyle name="Eingabe 2 2 5 2 3 3 2" xfId="23016" xr:uid="{00000000-0005-0000-0000-00008E360000}"/>
    <cellStyle name="Eingabe 2 2 5 2 3 3 3" xfId="34743" xr:uid="{00000000-0005-0000-0000-00008F360000}"/>
    <cellStyle name="Eingabe 2 2 5 2 3 4" xfId="15206" xr:uid="{00000000-0005-0000-0000-000090360000}"/>
    <cellStyle name="Eingabe 2 2 5 2 3 5" xfId="26933" xr:uid="{00000000-0005-0000-0000-000091360000}"/>
    <cellStyle name="Eingabe 2 2 5 2 4" xfId="4787" xr:uid="{00000000-0005-0000-0000-000092360000}"/>
    <cellStyle name="Eingabe 2 2 5 2 4 2" xfId="16515" xr:uid="{00000000-0005-0000-0000-000093360000}"/>
    <cellStyle name="Eingabe 2 2 5 2 4 3" xfId="28242" xr:uid="{00000000-0005-0000-0000-000094360000}"/>
    <cellStyle name="Eingabe 2 2 5 2 5" xfId="8692" xr:uid="{00000000-0005-0000-0000-000095360000}"/>
    <cellStyle name="Eingabe 2 2 5 2 5 2" xfId="20420" xr:uid="{00000000-0005-0000-0000-000096360000}"/>
    <cellStyle name="Eingabe 2 2 5 2 5 3" xfId="32147" xr:uid="{00000000-0005-0000-0000-000097360000}"/>
    <cellStyle name="Eingabe 2 2 5 2 6" xfId="12610" xr:uid="{00000000-0005-0000-0000-000098360000}"/>
    <cellStyle name="Eingabe 2 2 5 2 7" xfId="24337" xr:uid="{00000000-0005-0000-0000-000099360000}"/>
    <cellStyle name="Eingabe 2 2 5 3" xfId="1311" xr:uid="{00000000-0005-0000-0000-00009A360000}"/>
    <cellStyle name="Eingabe 2 2 5 3 2" xfId="2609" xr:uid="{00000000-0005-0000-0000-00009B360000}"/>
    <cellStyle name="Eingabe 2 2 5 3 2 2" xfId="6514" xr:uid="{00000000-0005-0000-0000-00009C360000}"/>
    <cellStyle name="Eingabe 2 2 5 3 2 2 2" xfId="18242" xr:uid="{00000000-0005-0000-0000-00009D360000}"/>
    <cellStyle name="Eingabe 2 2 5 3 2 2 3" xfId="29969" xr:uid="{00000000-0005-0000-0000-00009E360000}"/>
    <cellStyle name="Eingabe 2 2 5 3 2 3" xfId="10419" xr:uid="{00000000-0005-0000-0000-00009F360000}"/>
    <cellStyle name="Eingabe 2 2 5 3 2 3 2" xfId="22147" xr:uid="{00000000-0005-0000-0000-0000A0360000}"/>
    <cellStyle name="Eingabe 2 2 5 3 2 3 3" xfId="33874" xr:uid="{00000000-0005-0000-0000-0000A1360000}"/>
    <cellStyle name="Eingabe 2 2 5 3 2 4" xfId="14337" xr:uid="{00000000-0005-0000-0000-0000A2360000}"/>
    <cellStyle name="Eingabe 2 2 5 3 2 5" xfId="26064" xr:uid="{00000000-0005-0000-0000-0000A3360000}"/>
    <cellStyle name="Eingabe 2 2 5 3 3" xfId="3907" xr:uid="{00000000-0005-0000-0000-0000A4360000}"/>
    <cellStyle name="Eingabe 2 2 5 3 3 2" xfId="7812" xr:uid="{00000000-0005-0000-0000-0000A5360000}"/>
    <cellStyle name="Eingabe 2 2 5 3 3 2 2" xfId="19540" xr:uid="{00000000-0005-0000-0000-0000A6360000}"/>
    <cellStyle name="Eingabe 2 2 5 3 3 2 3" xfId="31267" xr:uid="{00000000-0005-0000-0000-0000A7360000}"/>
    <cellStyle name="Eingabe 2 2 5 3 3 3" xfId="11717" xr:uid="{00000000-0005-0000-0000-0000A8360000}"/>
    <cellStyle name="Eingabe 2 2 5 3 3 3 2" xfId="23445" xr:uid="{00000000-0005-0000-0000-0000A9360000}"/>
    <cellStyle name="Eingabe 2 2 5 3 3 3 3" xfId="35172" xr:uid="{00000000-0005-0000-0000-0000AA360000}"/>
    <cellStyle name="Eingabe 2 2 5 3 3 4" xfId="15635" xr:uid="{00000000-0005-0000-0000-0000AB360000}"/>
    <cellStyle name="Eingabe 2 2 5 3 3 5" xfId="27362" xr:uid="{00000000-0005-0000-0000-0000AC360000}"/>
    <cellStyle name="Eingabe 2 2 5 3 4" xfId="5216" xr:uid="{00000000-0005-0000-0000-0000AD360000}"/>
    <cellStyle name="Eingabe 2 2 5 3 4 2" xfId="16944" xr:uid="{00000000-0005-0000-0000-0000AE360000}"/>
    <cellStyle name="Eingabe 2 2 5 3 4 3" xfId="28671" xr:uid="{00000000-0005-0000-0000-0000AF360000}"/>
    <cellStyle name="Eingabe 2 2 5 3 5" xfId="9121" xr:uid="{00000000-0005-0000-0000-0000B0360000}"/>
    <cellStyle name="Eingabe 2 2 5 3 5 2" xfId="20849" xr:uid="{00000000-0005-0000-0000-0000B1360000}"/>
    <cellStyle name="Eingabe 2 2 5 3 5 3" xfId="32576" xr:uid="{00000000-0005-0000-0000-0000B2360000}"/>
    <cellStyle name="Eingabe 2 2 5 3 6" xfId="13039" xr:uid="{00000000-0005-0000-0000-0000B3360000}"/>
    <cellStyle name="Eingabe 2 2 5 3 7" xfId="24766" xr:uid="{00000000-0005-0000-0000-0000B4360000}"/>
    <cellStyle name="Eingabe 2 2 5 4" xfId="1751" xr:uid="{00000000-0005-0000-0000-0000B5360000}"/>
    <cellStyle name="Eingabe 2 2 5 4 2" xfId="5656" xr:uid="{00000000-0005-0000-0000-0000B6360000}"/>
    <cellStyle name="Eingabe 2 2 5 4 2 2" xfId="17384" xr:uid="{00000000-0005-0000-0000-0000B7360000}"/>
    <cellStyle name="Eingabe 2 2 5 4 2 3" xfId="29111" xr:uid="{00000000-0005-0000-0000-0000B8360000}"/>
    <cellStyle name="Eingabe 2 2 5 4 3" xfId="9561" xr:uid="{00000000-0005-0000-0000-0000B9360000}"/>
    <cellStyle name="Eingabe 2 2 5 4 3 2" xfId="21289" xr:uid="{00000000-0005-0000-0000-0000BA360000}"/>
    <cellStyle name="Eingabe 2 2 5 4 3 3" xfId="33016" xr:uid="{00000000-0005-0000-0000-0000BB360000}"/>
    <cellStyle name="Eingabe 2 2 5 4 4" xfId="13479" xr:uid="{00000000-0005-0000-0000-0000BC360000}"/>
    <cellStyle name="Eingabe 2 2 5 4 5" xfId="25206" xr:uid="{00000000-0005-0000-0000-0000BD360000}"/>
    <cellStyle name="Eingabe 2 2 5 5" xfId="3049" xr:uid="{00000000-0005-0000-0000-0000BE360000}"/>
    <cellStyle name="Eingabe 2 2 5 5 2" xfId="6954" xr:uid="{00000000-0005-0000-0000-0000BF360000}"/>
    <cellStyle name="Eingabe 2 2 5 5 2 2" xfId="18682" xr:uid="{00000000-0005-0000-0000-0000C0360000}"/>
    <cellStyle name="Eingabe 2 2 5 5 2 3" xfId="30409" xr:uid="{00000000-0005-0000-0000-0000C1360000}"/>
    <cellStyle name="Eingabe 2 2 5 5 3" xfId="10859" xr:uid="{00000000-0005-0000-0000-0000C2360000}"/>
    <cellStyle name="Eingabe 2 2 5 5 3 2" xfId="22587" xr:uid="{00000000-0005-0000-0000-0000C3360000}"/>
    <cellStyle name="Eingabe 2 2 5 5 3 3" xfId="34314" xr:uid="{00000000-0005-0000-0000-0000C4360000}"/>
    <cellStyle name="Eingabe 2 2 5 5 4" xfId="14777" xr:uid="{00000000-0005-0000-0000-0000C5360000}"/>
    <cellStyle name="Eingabe 2 2 5 5 5" xfId="26504" xr:uid="{00000000-0005-0000-0000-0000C6360000}"/>
    <cellStyle name="Eingabe 2 2 5 6" xfId="4358" xr:uid="{00000000-0005-0000-0000-0000C7360000}"/>
    <cellStyle name="Eingabe 2 2 5 6 2" xfId="16086" xr:uid="{00000000-0005-0000-0000-0000C8360000}"/>
    <cellStyle name="Eingabe 2 2 5 6 3" xfId="27813" xr:uid="{00000000-0005-0000-0000-0000C9360000}"/>
    <cellStyle name="Eingabe 2 2 5 7" xfId="8263" xr:uid="{00000000-0005-0000-0000-0000CA360000}"/>
    <cellStyle name="Eingabe 2 2 5 7 2" xfId="19991" xr:uid="{00000000-0005-0000-0000-0000CB360000}"/>
    <cellStyle name="Eingabe 2 2 5 7 3" xfId="31718" xr:uid="{00000000-0005-0000-0000-0000CC360000}"/>
    <cellStyle name="Eingabe 2 2 5 8" xfId="12181" xr:uid="{00000000-0005-0000-0000-0000CD360000}"/>
    <cellStyle name="Eingabe 2 2 5 9" xfId="23908" xr:uid="{00000000-0005-0000-0000-0000CE360000}"/>
    <cellStyle name="Eingabe 2 2 6" xfId="552" xr:uid="{00000000-0005-0000-0000-0000CF360000}"/>
    <cellStyle name="Eingabe 2 2 6 2" xfId="981" xr:uid="{00000000-0005-0000-0000-0000D0360000}"/>
    <cellStyle name="Eingabe 2 2 6 2 2" xfId="2279" xr:uid="{00000000-0005-0000-0000-0000D1360000}"/>
    <cellStyle name="Eingabe 2 2 6 2 2 2" xfId="6184" xr:uid="{00000000-0005-0000-0000-0000D2360000}"/>
    <cellStyle name="Eingabe 2 2 6 2 2 2 2" xfId="17912" xr:uid="{00000000-0005-0000-0000-0000D3360000}"/>
    <cellStyle name="Eingabe 2 2 6 2 2 2 3" xfId="29639" xr:uid="{00000000-0005-0000-0000-0000D4360000}"/>
    <cellStyle name="Eingabe 2 2 6 2 2 3" xfId="10089" xr:uid="{00000000-0005-0000-0000-0000D5360000}"/>
    <cellStyle name="Eingabe 2 2 6 2 2 3 2" xfId="21817" xr:uid="{00000000-0005-0000-0000-0000D6360000}"/>
    <cellStyle name="Eingabe 2 2 6 2 2 3 3" xfId="33544" xr:uid="{00000000-0005-0000-0000-0000D7360000}"/>
    <cellStyle name="Eingabe 2 2 6 2 2 4" xfId="14007" xr:uid="{00000000-0005-0000-0000-0000D8360000}"/>
    <cellStyle name="Eingabe 2 2 6 2 2 5" xfId="25734" xr:uid="{00000000-0005-0000-0000-0000D9360000}"/>
    <cellStyle name="Eingabe 2 2 6 2 3" xfId="3577" xr:uid="{00000000-0005-0000-0000-0000DA360000}"/>
    <cellStyle name="Eingabe 2 2 6 2 3 2" xfId="7482" xr:uid="{00000000-0005-0000-0000-0000DB360000}"/>
    <cellStyle name="Eingabe 2 2 6 2 3 2 2" xfId="19210" xr:uid="{00000000-0005-0000-0000-0000DC360000}"/>
    <cellStyle name="Eingabe 2 2 6 2 3 2 3" xfId="30937" xr:uid="{00000000-0005-0000-0000-0000DD360000}"/>
    <cellStyle name="Eingabe 2 2 6 2 3 3" xfId="11387" xr:uid="{00000000-0005-0000-0000-0000DE360000}"/>
    <cellStyle name="Eingabe 2 2 6 2 3 3 2" xfId="23115" xr:uid="{00000000-0005-0000-0000-0000DF360000}"/>
    <cellStyle name="Eingabe 2 2 6 2 3 3 3" xfId="34842" xr:uid="{00000000-0005-0000-0000-0000E0360000}"/>
    <cellStyle name="Eingabe 2 2 6 2 3 4" xfId="15305" xr:uid="{00000000-0005-0000-0000-0000E1360000}"/>
    <cellStyle name="Eingabe 2 2 6 2 3 5" xfId="27032" xr:uid="{00000000-0005-0000-0000-0000E2360000}"/>
    <cellStyle name="Eingabe 2 2 6 2 4" xfId="4886" xr:uid="{00000000-0005-0000-0000-0000E3360000}"/>
    <cellStyle name="Eingabe 2 2 6 2 4 2" xfId="16614" xr:uid="{00000000-0005-0000-0000-0000E4360000}"/>
    <cellStyle name="Eingabe 2 2 6 2 4 3" xfId="28341" xr:uid="{00000000-0005-0000-0000-0000E5360000}"/>
    <cellStyle name="Eingabe 2 2 6 2 5" xfId="8791" xr:uid="{00000000-0005-0000-0000-0000E6360000}"/>
    <cellStyle name="Eingabe 2 2 6 2 5 2" xfId="20519" xr:uid="{00000000-0005-0000-0000-0000E7360000}"/>
    <cellStyle name="Eingabe 2 2 6 2 5 3" xfId="32246" xr:uid="{00000000-0005-0000-0000-0000E8360000}"/>
    <cellStyle name="Eingabe 2 2 6 2 6" xfId="12709" xr:uid="{00000000-0005-0000-0000-0000E9360000}"/>
    <cellStyle name="Eingabe 2 2 6 2 7" xfId="24436" xr:uid="{00000000-0005-0000-0000-0000EA360000}"/>
    <cellStyle name="Eingabe 2 2 6 3" xfId="1410" xr:uid="{00000000-0005-0000-0000-0000EB360000}"/>
    <cellStyle name="Eingabe 2 2 6 3 2" xfId="2708" xr:uid="{00000000-0005-0000-0000-0000EC360000}"/>
    <cellStyle name="Eingabe 2 2 6 3 2 2" xfId="6613" xr:uid="{00000000-0005-0000-0000-0000ED360000}"/>
    <cellStyle name="Eingabe 2 2 6 3 2 2 2" xfId="18341" xr:uid="{00000000-0005-0000-0000-0000EE360000}"/>
    <cellStyle name="Eingabe 2 2 6 3 2 2 3" xfId="30068" xr:uid="{00000000-0005-0000-0000-0000EF360000}"/>
    <cellStyle name="Eingabe 2 2 6 3 2 3" xfId="10518" xr:uid="{00000000-0005-0000-0000-0000F0360000}"/>
    <cellStyle name="Eingabe 2 2 6 3 2 3 2" xfId="22246" xr:uid="{00000000-0005-0000-0000-0000F1360000}"/>
    <cellStyle name="Eingabe 2 2 6 3 2 3 3" xfId="33973" xr:uid="{00000000-0005-0000-0000-0000F2360000}"/>
    <cellStyle name="Eingabe 2 2 6 3 2 4" xfId="14436" xr:uid="{00000000-0005-0000-0000-0000F3360000}"/>
    <cellStyle name="Eingabe 2 2 6 3 2 5" xfId="26163" xr:uid="{00000000-0005-0000-0000-0000F4360000}"/>
    <cellStyle name="Eingabe 2 2 6 3 3" xfId="4006" xr:uid="{00000000-0005-0000-0000-0000F5360000}"/>
    <cellStyle name="Eingabe 2 2 6 3 3 2" xfId="7911" xr:uid="{00000000-0005-0000-0000-0000F6360000}"/>
    <cellStyle name="Eingabe 2 2 6 3 3 2 2" xfId="19639" xr:uid="{00000000-0005-0000-0000-0000F7360000}"/>
    <cellStyle name="Eingabe 2 2 6 3 3 2 3" xfId="31366" xr:uid="{00000000-0005-0000-0000-0000F8360000}"/>
    <cellStyle name="Eingabe 2 2 6 3 3 3" xfId="11816" xr:uid="{00000000-0005-0000-0000-0000F9360000}"/>
    <cellStyle name="Eingabe 2 2 6 3 3 3 2" xfId="23544" xr:uid="{00000000-0005-0000-0000-0000FA360000}"/>
    <cellStyle name="Eingabe 2 2 6 3 3 3 3" xfId="35271" xr:uid="{00000000-0005-0000-0000-0000FB360000}"/>
    <cellStyle name="Eingabe 2 2 6 3 3 4" xfId="15734" xr:uid="{00000000-0005-0000-0000-0000FC360000}"/>
    <cellStyle name="Eingabe 2 2 6 3 3 5" xfId="27461" xr:uid="{00000000-0005-0000-0000-0000FD360000}"/>
    <cellStyle name="Eingabe 2 2 6 3 4" xfId="5315" xr:uid="{00000000-0005-0000-0000-0000FE360000}"/>
    <cellStyle name="Eingabe 2 2 6 3 4 2" xfId="17043" xr:uid="{00000000-0005-0000-0000-0000FF360000}"/>
    <cellStyle name="Eingabe 2 2 6 3 4 3" xfId="28770" xr:uid="{00000000-0005-0000-0000-000000370000}"/>
    <cellStyle name="Eingabe 2 2 6 3 5" xfId="9220" xr:uid="{00000000-0005-0000-0000-000001370000}"/>
    <cellStyle name="Eingabe 2 2 6 3 5 2" xfId="20948" xr:uid="{00000000-0005-0000-0000-000002370000}"/>
    <cellStyle name="Eingabe 2 2 6 3 5 3" xfId="32675" xr:uid="{00000000-0005-0000-0000-000003370000}"/>
    <cellStyle name="Eingabe 2 2 6 3 6" xfId="13138" xr:uid="{00000000-0005-0000-0000-000004370000}"/>
    <cellStyle name="Eingabe 2 2 6 3 7" xfId="24865" xr:uid="{00000000-0005-0000-0000-000005370000}"/>
    <cellStyle name="Eingabe 2 2 6 4" xfId="1850" xr:uid="{00000000-0005-0000-0000-000006370000}"/>
    <cellStyle name="Eingabe 2 2 6 4 2" xfId="5755" xr:uid="{00000000-0005-0000-0000-000007370000}"/>
    <cellStyle name="Eingabe 2 2 6 4 2 2" xfId="17483" xr:uid="{00000000-0005-0000-0000-000008370000}"/>
    <cellStyle name="Eingabe 2 2 6 4 2 3" xfId="29210" xr:uid="{00000000-0005-0000-0000-000009370000}"/>
    <cellStyle name="Eingabe 2 2 6 4 3" xfId="9660" xr:uid="{00000000-0005-0000-0000-00000A370000}"/>
    <cellStyle name="Eingabe 2 2 6 4 3 2" xfId="21388" xr:uid="{00000000-0005-0000-0000-00000B370000}"/>
    <cellStyle name="Eingabe 2 2 6 4 3 3" xfId="33115" xr:uid="{00000000-0005-0000-0000-00000C370000}"/>
    <cellStyle name="Eingabe 2 2 6 4 4" xfId="13578" xr:uid="{00000000-0005-0000-0000-00000D370000}"/>
    <cellStyle name="Eingabe 2 2 6 4 5" xfId="25305" xr:uid="{00000000-0005-0000-0000-00000E370000}"/>
    <cellStyle name="Eingabe 2 2 6 5" xfId="3148" xr:uid="{00000000-0005-0000-0000-00000F370000}"/>
    <cellStyle name="Eingabe 2 2 6 5 2" xfId="7053" xr:uid="{00000000-0005-0000-0000-000010370000}"/>
    <cellStyle name="Eingabe 2 2 6 5 2 2" xfId="18781" xr:uid="{00000000-0005-0000-0000-000011370000}"/>
    <cellStyle name="Eingabe 2 2 6 5 2 3" xfId="30508" xr:uid="{00000000-0005-0000-0000-000012370000}"/>
    <cellStyle name="Eingabe 2 2 6 5 3" xfId="10958" xr:uid="{00000000-0005-0000-0000-000013370000}"/>
    <cellStyle name="Eingabe 2 2 6 5 3 2" xfId="22686" xr:uid="{00000000-0005-0000-0000-000014370000}"/>
    <cellStyle name="Eingabe 2 2 6 5 3 3" xfId="34413" xr:uid="{00000000-0005-0000-0000-000015370000}"/>
    <cellStyle name="Eingabe 2 2 6 5 4" xfId="14876" xr:uid="{00000000-0005-0000-0000-000016370000}"/>
    <cellStyle name="Eingabe 2 2 6 5 5" xfId="26603" xr:uid="{00000000-0005-0000-0000-000017370000}"/>
    <cellStyle name="Eingabe 2 2 6 6" xfId="4457" xr:uid="{00000000-0005-0000-0000-000018370000}"/>
    <cellStyle name="Eingabe 2 2 6 6 2" xfId="16185" xr:uid="{00000000-0005-0000-0000-000019370000}"/>
    <cellStyle name="Eingabe 2 2 6 6 3" xfId="27912" xr:uid="{00000000-0005-0000-0000-00001A370000}"/>
    <cellStyle name="Eingabe 2 2 6 7" xfId="8362" xr:uid="{00000000-0005-0000-0000-00001B370000}"/>
    <cellStyle name="Eingabe 2 2 6 7 2" xfId="20090" xr:uid="{00000000-0005-0000-0000-00001C370000}"/>
    <cellStyle name="Eingabe 2 2 6 7 3" xfId="31817" xr:uid="{00000000-0005-0000-0000-00001D370000}"/>
    <cellStyle name="Eingabe 2 2 6 8" xfId="12280" xr:uid="{00000000-0005-0000-0000-00001E370000}"/>
    <cellStyle name="Eingabe 2 2 6 9" xfId="24007" xr:uid="{00000000-0005-0000-0000-00001F370000}"/>
    <cellStyle name="Eingabe 2 2 7" xfId="633" xr:uid="{00000000-0005-0000-0000-000020370000}"/>
    <cellStyle name="Eingabe 2 2 7 2" xfId="1931" xr:uid="{00000000-0005-0000-0000-000021370000}"/>
    <cellStyle name="Eingabe 2 2 7 2 2" xfId="5836" xr:uid="{00000000-0005-0000-0000-000022370000}"/>
    <cellStyle name="Eingabe 2 2 7 2 2 2" xfId="17564" xr:uid="{00000000-0005-0000-0000-000023370000}"/>
    <cellStyle name="Eingabe 2 2 7 2 2 3" xfId="29291" xr:uid="{00000000-0005-0000-0000-000024370000}"/>
    <cellStyle name="Eingabe 2 2 7 2 3" xfId="9741" xr:uid="{00000000-0005-0000-0000-000025370000}"/>
    <cellStyle name="Eingabe 2 2 7 2 3 2" xfId="21469" xr:uid="{00000000-0005-0000-0000-000026370000}"/>
    <cellStyle name="Eingabe 2 2 7 2 3 3" xfId="33196" xr:uid="{00000000-0005-0000-0000-000027370000}"/>
    <cellStyle name="Eingabe 2 2 7 2 4" xfId="13659" xr:uid="{00000000-0005-0000-0000-000028370000}"/>
    <cellStyle name="Eingabe 2 2 7 2 5" xfId="25386" xr:uid="{00000000-0005-0000-0000-000029370000}"/>
    <cellStyle name="Eingabe 2 2 7 3" xfId="3229" xr:uid="{00000000-0005-0000-0000-00002A370000}"/>
    <cellStyle name="Eingabe 2 2 7 3 2" xfId="7134" xr:uid="{00000000-0005-0000-0000-00002B370000}"/>
    <cellStyle name="Eingabe 2 2 7 3 2 2" xfId="18862" xr:uid="{00000000-0005-0000-0000-00002C370000}"/>
    <cellStyle name="Eingabe 2 2 7 3 2 3" xfId="30589" xr:uid="{00000000-0005-0000-0000-00002D370000}"/>
    <cellStyle name="Eingabe 2 2 7 3 3" xfId="11039" xr:uid="{00000000-0005-0000-0000-00002E370000}"/>
    <cellStyle name="Eingabe 2 2 7 3 3 2" xfId="22767" xr:uid="{00000000-0005-0000-0000-00002F370000}"/>
    <cellStyle name="Eingabe 2 2 7 3 3 3" xfId="34494" xr:uid="{00000000-0005-0000-0000-000030370000}"/>
    <cellStyle name="Eingabe 2 2 7 3 4" xfId="14957" xr:uid="{00000000-0005-0000-0000-000031370000}"/>
    <cellStyle name="Eingabe 2 2 7 3 5" xfId="26684" xr:uid="{00000000-0005-0000-0000-000032370000}"/>
    <cellStyle name="Eingabe 2 2 7 4" xfId="4538" xr:uid="{00000000-0005-0000-0000-000033370000}"/>
    <cellStyle name="Eingabe 2 2 7 4 2" xfId="16266" xr:uid="{00000000-0005-0000-0000-000034370000}"/>
    <cellStyle name="Eingabe 2 2 7 4 3" xfId="27993" xr:uid="{00000000-0005-0000-0000-000035370000}"/>
    <cellStyle name="Eingabe 2 2 7 5" xfId="8443" xr:uid="{00000000-0005-0000-0000-000036370000}"/>
    <cellStyle name="Eingabe 2 2 7 5 2" xfId="20171" xr:uid="{00000000-0005-0000-0000-000037370000}"/>
    <cellStyle name="Eingabe 2 2 7 5 3" xfId="31898" xr:uid="{00000000-0005-0000-0000-000038370000}"/>
    <cellStyle name="Eingabe 2 2 7 6" xfId="12361" xr:uid="{00000000-0005-0000-0000-000039370000}"/>
    <cellStyle name="Eingabe 2 2 7 7" xfId="24088" xr:uid="{00000000-0005-0000-0000-00003A370000}"/>
    <cellStyle name="Eingabe 2 2 8" xfId="1062" xr:uid="{00000000-0005-0000-0000-00003B370000}"/>
    <cellStyle name="Eingabe 2 2 8 2" xfId="2360" xr:uid="{00000000-0005-0000-0000-00003C370000}"/>
    <cellStyle name="Eingabe 2 2 8 2 2" xfId="6265" xr:uid="{00000000-0005-0000-0000-00003D370000}"/>
    <cellStyle name="Eingabe 2 2 8 2 2 2" xfId="17993" xr:uid="{00000000-0005-0000-0000-00003E370000}"/>
    <cellStyle name="Eingabe 2 2 8 2 2 3" xfId="29720" xr:uid="{00000000-0005-0000-0000-00003F370000}"/>
    <cellStyle name="Eingabe 2 2 8 2 3" xfId="10170" xr:uid="{00000000-0005-0000-0000-000040370000}"/>
    <cellStyle name="Eingabe 2 2 8 2 3 2" xfId="21898" xr:uid="{00000000-0005-0000-0000-000041370000}"/>
    <cellStyle name="Eingabe 2 2 8 2 3 3" xfId="33625" xr:uid="{00000000-0005-0000-0000-000042370000}"/>
    <cellStyle name="Eingabe 2 2 8 2 4" xfId="14088" xr:uid="{00000000-0005-0000-0000-000043370000}"/>
    <cellStyle name="Eingabe 2 2 8 2 5" xfId="25815" xr:uid="{00000000-0005-0000-0000-000044370000}"/>
    <cellStyle name="Eingabe 2 2 8 3" xfId="3658" xr:uid="{00000000-0005-0000-0000-000045370000}"/>
    <cellStyle name="Eingabe 2 2 8 3 2" xfId="7563" xr:uid="{00000000-0005-0000-0000-000046370000}"/>
    <cellStyle name="Eingabe 2 2 8 3 2 2" xfId="19291" xr:uid="{00000000-0005-0000-0000-000047370000}"/>
    <cellStyle name="Eingabe 2 2 8 3 2 3" xfId="31018" xr:uid="{00000000-0005-0000-0000-000048370000}"/>
    <cellStyle name="Eingabe 2 2 8 3 3" xfId="11468" xr:uid="{00000000-0005-0000-0000-000049370000}"/>
    <cellStyle name="Eingabe 2 2 8 3 3 2" xfId="23196" xr:uid="{00000000-0005-0000-0000-00004A370000}"/>
    <cellStyle name="Eingabe 2 2 8 3 3 3" xfId="34923" xr:uid="{00000000-0005-0000-0000-00004B370000}"/>
    <cellStyle name="Eingabe 2 2 8 3 4" xfId="15386" xr:uid="{00000000-0005-0000-0000-00004C370000}"/>
    <cellStyle name="Eingabe 2 2 8 3 5" xfId="27113" xr:uid="{00000000-0005-0000-0000-00004D370000}"/>
    <cellStyle name="Eingabe 2 2 8 4" xfId="4967" xr:uid="{00000000-0005-0000-0000-00004E370000}"/>
    <cellStyle name="Eingabe 2 2 8 4 2" xfId="16695" xr:uid="{00000000-0005-0000-0000-00004F370000}"/>
    <cellStyle name="Eingabe 2 2 8 4 3" xfId="28422" xr:uid="{00000000-0005-0000-0000-000050370000}"/>
    <cellStyle name="Eingabe 2 2 8 5" xfId="8872" xr:uid="{00000000-0005-0000-0000-000051370000}"/>
    <cellStyle name="Eingabe 2 2 8 5 2" xfId="20600" xr:uid="{00000000-0005-0000-0000-000052370000}"/>
    <cellStyle name="Eingabe 2 2 8 5 3" xfId="32327" xr:uid="{00000000-0005-0000-0000-000053370000}"/>
    <cellStyle name="Eingabe 2 2 8 6" xfId="12790" xr:uid="{00000000-0005-0000-0000-000054370000}"/>
    <cellStyle name="Eingabe 2 2 8 7" xfId="24517" xr:uid="{00000000-0005-0000-0000-000055370000}"/>
    <cellStyle name="Eingabe 2 2 9" xfId="1502" xr:uid="{00000000-0005-0000-0000-000056370000}"/>
    <cellStyle name="Eingabe 2 2 9 2" xfId="5407" xr:uid="{00000000-0005-0000-0000-000057370000}"/>
    <cellStyle name="Eingabe 2 2 9 2 2" xfId="17135" xr:uid="{00000000-0005-0000-0000-000058370000}"/>
    <cellStyle name="Eingabe 2 2 9 2 3" xfId="28862" xr:uid="{00000000-0005-0000-0000-000059370000}"/>
    <cellStyle name="Eingabe 2 2 9 3" xfId="9312" xr:uid="{00000000-0005-0000-0000-00005A370000}"/>
    <cellStyle name="Eingabe 2 2 9 3 2" xfId="21040" xr:uid="{00000000-0005-0000-0000-00005B370000}"/>
    <cellStyle name="Eingabe 2 2 9 3 3" xfId="32767" xr:uid="{00000000-0005-0000-0000-00005C370000}"/>
    <cellStyle name="Eingabe 2 2 9 4" xfId="13230" xr:uid="{00000000-0005-0000-0000-00005D370000}"/>
    <cellStyle name="Eingabe 2 2 9 5" xfId="24957" xr:uid="{00000000-0005-0000-0000-00005E370000}"/>
    <cellStyle name="Eingabe 2 20" xfId="116" xr:uid="{00000000-0005-0000-0000-00005F370000}"/>
    <cellStyle name="Eingabe 2 21" xfId="35369" xr:uid="{00000000-0005-0000-0000-000060370000}"/>
    <cellStyle name="Eingabe 2 22" xfId="35459" xr:uid="{00000000-0005-0000-0000-000061370000}"/>
    <cellStyle name="Eingabe 2 3" xfId="236" xr:uid="{00000000-0005-0000-0000-000062370000}"/>
    <cellStyle name="Eingabe 2 3 10" xfId="2832" xr:uid="{00000000-0005-0000-0000-000063370000}"/>
    <cellStyle name="Eingabe 2 3 10 2" xfId="6737" xr:uid="{00000000-0005-0000-0000-000064370000}"/>
    <cellStyle name="Eingabe 2 3 10 2 2" xfId="18465" xr:uid="{00000000-0005-0000-0000-000065370000}"/>
    <cellStyle name="Eingabe 2 3 10 2 3" xfId="30192" xr:uid="{00000000-0005-0000-0000-000066370000}"/>
    <cellStyle name="Eingabe 2 3 10 3" xfId="10642" xr:uid="{00000000-0005-0000-0000-000067370000}"/>
    <cellStyle name="Eingabe 2 3 10 3 2" xfId="22370" xr:uid="{00000000-0005-0000-0000-000068370000}"/>
    <cellStyle name="Eingabe 2 3 10 3 3" xfId="34097" xr:uid="{00000000-0005-0000-0000-000069370000}"/>
    <cellStyle name="Eingabe 2 3 10 4" xfId="14560" xr:uid="{00000000-0005-0000-0000-00006A370000}"/>
    <cellStyle name="Eingabe 2 3 10 5" xfId="26287" xr:uid="{00000000-0005-0000-0000-00006B370000}"/>
    <cellStyle name="Eingabe 2 3 11" xfId="4141" xr:uid="{00000000-0005-0000-0000-00006C370000}"/>
    <cellStyle name="Eingabe 2 3 11 2" xfId="15869" xr:uid="{00000000-0005-0000-0000-00006D370000}"/>
    <cellStyle name="Eingabe 2 3 11 3" xfId="27596" xr:uid="{00000000-0005-0000-0000-00006E370000}"/>
    <cellStyle name="Eingabe 2 3 12" xfId="8046" xr:uid="{00000000-0005-0000-0000-00006F370000}"/>
    <cellStyle name="Eingabe 2 3 12 2" xfId="19774" xr:uid="{00000000-0005-0000-0000-000070370000}"/>
    <cellStyle name="Eingabe 2 3 12 3" xfId="31501" xr:uid="{00000000-0005-0000-0000-000071370000}"/>
    <cellStyle name="Eingabe 2 3 13" xfId="11964" xr:uid="{00000000-0005-0000-0000-000072370000}"/>
    <cellStyle name="Eingabe 2 3 14" xfId="23691" xr:uid="{00000000-0005-0000-0000-000073370000}"/>
    <cellStyle name="Eingabe 2 3 2" xfId="390" xr:uid="{00000000-0005-0000-0000-000074370000}"/>
    <cellStyle name="Eingabe 2 3 2 10" xfId="12118" xr:uid="{00000000-0005-0000-0000-000075370000}"/>
    <cellStyle name="Eingabe 2 3 2 11" xfId="23845" xr:uid="{00000000-0005-0000-0000-000076370000}"/>
    <cellStyle name="Eingabe 2 3 2 2" xfId="489" xr:uid="{00000000-0005-0000-0000-000077370000}"/>
    <cellStyle name="Eingabe 2 3 2 2 2" xfId="918" xr:uid="{00000000-0005-0000-0000-000078370000}"/>
    <cellStyle name="Eingabe 2 3 2 2 2 2" xfId="2216" xr:uid="{00000000-0005-0000-0000-000079370000}"/>
    <cellStyle name="Eingabe 2 3 2 2 2 2 2" xfId="6121" xr:uid="{00000000-0005-0000-0000-00007A370000}"/>
    <cellStyle name="Eingabe 2 3 2 2 2 2 2 2" xfId="17849" xr:uid="{00000000-0005-0000-0000-00007B370000}"/>
    <cellStyle name="Eingabe 2 3 2 2 2 2 2 3" xfId="29576" xr:uid="{00000000-0005-0000-0000-00007C370000}"/>
    <cellStyle name="Eingabe 2 3 2 2 2 2 3" xfId="10026" xr:uid="{00000000-0005-0000-0000-00007D370000}"/>
    <cellStyle name="Eingabe 2 3 2 2 2 2 3 2" xfId="21754" xr:uid="{00000000-0005-0000-0000-00007E370000}"/>
    <cellStyle name="Eingabe 2 3 2 2 2 2 3 3" xfId="33481" xr:uid="{00000000-0005-0000-0000-00007F370000}"/>
    <cellStyle name="Eingabe 2 3 2 2 2 2 4" xfId="13944" xr:uid="{00000000-0005-0000-0000-000080370000}"/>
    <cellStyle name="Eingabe 2 3 2 2 2 2 5" xfId="25671" xr:uid="{00000000-0005-0000-0000-000081370000}"/>
    <cellStyle name="Eingabe 2 3 2 2 2 3" xfId="3514" xr:uid="{00000000-0005-0000-0000-000082370000}"/>
    <cellStyle name="Eingabe 2 3 2 2 2 3 2" xfId="7419" xr:uid="{00000000-0005-0000-0000-000083370000}"/>
    <cellStyle name="Eingabe 2 3 2 2 2 3 2 2" xfId="19147" xr:uid="{00000000-0005-0000-0000-000084370000}"/>
    <cellStyle name="Eingabe 2 3 2 2 2 3 2 3" xfId="30874" xr:uid="{00000000-0005-0000-0000-000085370000}"/>
    <cellStyle name="Eingabe 2 3 2 2 2 3 3" xfId="11324" xr:uid="{00000000-0005-0000-0000-000086370000}"/>
    <cellStyle name="Eingabe 2 3 2 2 2 3 3 2" xfId="23052" xr:uid="{00000000-0005-0000-0000-000087370000}"/>
    <cellStyle name="Eingabe 2 3 2 2 2 3 3 3" xfId="34779" xr:uid="{00000000-0005-0000-0000-000088370000}"/>
    <cellStyle name="Eingabe 2 3 2 2 2 3 4" xfId="15242" xr:uid="{00000000-0005-0000-0000-000089370000}"/>
    <cellStyle name="Eingabe 2 3 2 2 2 3 5" xfId="26969" xr:uid="{00000000-0005-0000-0000-00008A370000}"/>
    <cellStyle name="Eingabe 2 3 2 2 2 4" xfId="4823" xr:uid="{00000000-0005-0000-0000-00008B370000}"/>
    <cellStyle name="Eingabe 2 3 2 2 2 4 2" xfId="16551" xr:uid="{00000000-0005-0000-0000-00008C370000}"/>
    <cellStyle name="Eingabe 2 3 2 2 2 4 3" xfId="28278" xr:uid="{00000000-0005-0000-0000-00008D370000}"/>
    <cellStyle name="Eingabe 2 3 2 2 2 5" xfId="8728" xr:uid="{00000000-0005-0000-0000-00008E370000}"/>
    <cellStyle name="Eingabe 2 3 2 2 2 5 2" xfId="20456" xr:uid="{00000000-0005-0000-0000-00008F370000}"/>
    <cellStyle name="Eingabe 2 3 2 2 2 5 3" xfId="32183" xr:uid="{00000000-0005-0000-0000-000090370000}"/>
    <cellStyle name="Eingabe 2 3 2 2 2 6" xfId="12646" xr:uid="{00000000-0005-0000-0000-000091370000}"/>
    <cellStyle name="Eingabe 2 3 2 2 2 7" xfId="24373" xr:uid="{00000000-0005-0000-0000-000092370000}"/>
    <cellStyle name="Eingabe 2 3 2 2 3" xfId="1347" xr:uid="{00000000-0005-0000-0000-000093370000}"/>
    <cellStyle name="Eingabe 2 3 2 2 3 2" xfId="2645" xr:uid="{00000000-0005-0000-0000-000094370000}"/>
    <cellStyle name="Eingabe 2 3 2 2 3 2 2" xfId="6550" xr:uid="{00000000-0005-0000-0000-000095370000}"/>
    <cellStyle name="Eingabe 2 3 2 2 3 2 2 2" xfId="18278" xr:uid="{00000000-0005-0000-0000-000096370000}"/>
    <cellStyle name="Eingabe 2 3 2 2 3 2 2 3" xfId="30005" xr:uid="{00000000-0005-0000-0000-000097370000}"/>
    <cellStyle name="Eingabe 2 3 2 2 3 2 3" xfId="10455" xr:uid="{00000000-0005-0000-0000-000098370000}"/>
    <cellStyle name="Eingabe 2 3 2 2 3 2 3 2" xfId="22183" xr:uid="{00000000-0005-0000-0000-000099370000}"/>
    <cellStyle name="Eingabe 2 3 2 2 3 2 3 3" xfId="33910" xr:uid="{00000000-0005-0000-0000-00009A370000}"/>
    <cellStyle name="Eingabe 2 3 2 2 3 2 4" xfId="14373" xr:uid="{00000000-0005-0000-0000-00009B370000}"/>
    <cellStyle name="Eingabe 2 3 2 2 3 2 5" xfId="26100" xr:uid="{00000000-0005-0000-0000-00009C370000}"/>
    <cellStyle name="Eingabe 2 3 2 2 3 3" xfId="3943" xr:uid="{00000000-0005-0000-0000-00009D370000}"/>
    <cellStyle name="Eingabe 2 3 2 2 3 3 2" xfId="7848" xr:uid="{00000000-0005-0000-0000-00009E370000}"/>
    <cellStyle name="Eingabe 2 3 2 2 3 3 2 2" xfId="19576" xr:uid="{00000000-0005-0000-0000-00009F370000}"/>
    <cellStyle name="Eingabe 2 3 2 2 3 3 2 3" xfId="31303" xr:uid="{00000000-0005-0000-0000-0000A0370000}"/>
    <cellStyle name="Eingabe 2 3 2 2 3 3 3" xfId="11753" xr:uid="{00000000-0005-0000-0000-0000A1370000}"/>
    <cellStyle name="Eingabe 2 3 2 2 3 3 3 2" xfId="23481" xr:uid="{00000000-0005-0000-0000-0000A2370000}"/>
    <cellStyle name="Eingabe 2 3 2 2 3 3 3 3" xfId="35208" xr:uid="{00000000-0005-0000-0000-0000A3370000}"/>
    <cellStyle name="Eingabe 2 3 2 2 3 3 4" xfId="15671" xr:uid="{00000000-0005-0000-0000-0000A4370000}"/>
    <cellStyle name="Eingabe 2 3 2 2 3 3 5" xfId="27398" xr:uid="{00000000-0005-0000-0000-0000A5370000}"/>
    <cellStyle name="Eingabe 2 3 2 2 3 4" xfId="5252" xr:uid="{00000000-0005-0000-0000-0000A6370000}"/>
    <cellStyle name="Eingabe 2 3 2 2 3 4 2" xfId="16980" xr:uid="{00000000-0005-0000-0000-0000A7370000}"/>
    <cellStyle name="Eingabe 2 3 2 2 3 4 3" xfId="28707" xr:uid="{00000000-0005-0000-0000-0000A8370000}"/>
    <cellStyle name="Eingabe 2 3 2 2 3 5" xfId="9157" xr:uid="{00000000-0005-0000-0000-0000A9370000}"/>
    <cellStyle name="Eingabe 2 3 2 2 3 5 2" xfId="20885" xr:uid="{00000000-0005-0000-0000-0000AA370000}"/>
    <cellStyle name="Eingabe 2 3 2 2 3 5 3" xfId="32612" xr:uid="{00000000-0005-0000-0000-0000AB370000}"/>
    <cellStyle name="Eingabe 2 3 2 2 3 6" xfId="13075" xr:uid="{00000000-0005-0000-0000-0000AC370000}"/>
    <cellStyle name="Eingabe 2 3 2 2 3 7" xfId="24802" xr:uid="{00000000-0005-0000-0000-0000AD370000}"/>
    <cellStyle name="Eingabe 2 3 2 2 4" xfId="1787" xr:uid="{00000000-0005-0000-0000-0000AE370000}"/>
    <cellStyle name="Eingabe 2 3 2 2 4 2" xfId="5692" xr:uid="{00000000-0005-0000-0000-0000AF370000}"/>
    <cellStyle name="Eingabe 2 3 2 2 4 2 2" xfId="17420" xr:uid="{00000000-0005-0000-0000-0000B0370000}"/>
    <cellStyle name="Eingabe 2 3 2 2 4 2 3" xfId="29147" xr:uid="{00000000-0005-0000-0000-0000B1370000}"/>
    <cellStyle name="Eingabe 2 3 2 2 4 3" xfId="9597" xr:uid="{00000000-0005-0000-0000-0000B2370000}"/>
    <cellStyle name="Eingabe 2 3 2 2 4 3 2" xfId="21325" xr:uid="{00000000-0005-0000-0000-0000B3370000}"/>
    <cellStyle name="Eingabe 2 3 2 2 4 3 3" xfId="33052" xr:uid="{00000000-0005-0000-0000-0000B4370000}"/>
    <cellStyle name="Eingabe 2 3 2 2 4 4" xfId="13515" xr:uid="{00000000-0005-0000-0000-0000B5370000}"/>
    <cellStyle name="Eingabe 2 3 2 2 4 5" xfId="25242" xr:uid="{00000000-0005-0000-0000-0000B6370000}"/>
    <cellStyle name="Eingabe 2 3 2 2 5" xfId="3085" xr:uid="{00000000-0005-0000-0000-0000B7370000}"/>
    <cellStyle name="Eingabe 2 3 2 2 5 2" xfId="6990" xr:uid="{00000000-0005-0000-0000-0000B8370000}"/>
    <cellStyle name="Eingabe 2 3 2 2 5 2 2" xfId="18718" xr:uid="{00000000-0005-0000-0000-0000B9370000}"/>
    <cellStyle name="Eingabe 2 3 2 2 5 2 3" xfId="30445" xr:uid="{00000000-0005-0000-0000-0000BA370000}"/>
    <cellStyle name="Eingabe 2 3 2 2 5 3" xfId="10895" xr:uid="{00000000-0005-0000-0000-0000BB370000}"/>
    <cellStyle name="Eingabe 2 3 2 2 5 3 2" xfId="22623" xr:uid="{00000000-0005-0000-0000-0000BC370000}"/>
    <cellStyle name="Eingabe 2 3 2 2 5 3 3" xfId="34350" xr:uid="{00000000-0005-0000-0000-0000BD370000}"/>
    <cellStyle name="Eingabe 2 3 2 2 5 4" xfId="14813" xr:uid="{00000000-0005-0000-0000-0000BE370000}"/>
    <cellStyle name="Eingabe 2 3 2 2 5 5" xfId="26540" xr:uid="{00000000-0005-0000-0000-0000BF370000}"/>
    <cellStyle name="Eingabe 2 3 2 2 6" xfId="4394" xr:uid="{00000000-0005-0000-0000-0000C0370000}"/>
    <cellStyle name="Eingabe 2 3 2 2 6 2" xfId="16122" xr:uid="{00000000-0005-0000-0000-0000C1370000}"/>
    <cellStyle name="Eingabe 2 3 2 2 6 3" xfId="27849" xr:uid="{00000000-0005-0000-0000-0000C2370000}"/>
    <cellStyle name="Eingabe 2 3 2 2 7" xfId="8299" xr:uid="{00000000-0005-0000-0000-0000C3370000}"/>
    <cellStyle name="Eingabe 2 3 2 2 7 2" xfId="20027" xr:uid="{00000000-0005-0000-0000-0000C4370000}"/>
    <cellStyle name="Eingabe 2 3 2 2 7 3" xfId="31754" xr:uid="{00000000-0005-0000-0000-0000C5370000}"/>
    <cellStyle name="Eingabe 2 3 2 2 8" xfId="12217" xr:uid="{00000000-0005-0000-0000-0000C6370000}"/>
    <cellStyle name="Eingabe 2 3 2 2 9" xfId="23944" xr:uid="{00000000-0005-0000-0000-0000C7370000}"/>
    <cellStyle name="Eingabe 2 3 2 3" xfId="588" xr:uid="{00000000-0005-0000-0000-0000C8370000}"/>
    <cellStyle name="Eingabe 2 3 2 3 2" xfId="1017" xr:uid="{00000000-0005-0000-0000-0000C9370000}"/>
    <cellStyle name="Eingabe 2 3 2 3 2 2" xfId="2315" xr:uid="{00000000-0005-0000-0000-0000CA370000}"/>
    <cellStyle name="Eingabe 2 3 2 3 2 2 2" xfId="6220" xr:uid="{00000000-0005-0000-0000-0000CB370000}"/>
    <cellStyle name="Eingabe 2 3 2 3 2 2 2 2" xfId="17948" xr:uid="{00000000-0005-0000-0000-0000CC370000}"/>
    <cellStyle name="Eingabe 2 3 2 3 2 2 2 3" xfId="29675" xr:uid="{00000000-0005-0000-0000-0000CD370000}"/>
    <cellStyle name="Eingabe 2 3 2 3 2 2 3" xfId="10125" xr:uid="{00000000-0005-0000-0000-0000CE370000}"/>
    <cellStyle name="Eingabe 2 3 2 3 2 2 3 2" xfId="21853" xr:uid="{00000000-0005-0000-0000-0000CF370000}"/>
    <cellStyle name="Eingabe 2 3 2 3 2 2 3 3" xfId="33580" xr:uid="{00000000-0005-0000-0000-0000D0370000}"/>
    <cellStyle name="Eingabe 2 3 2 3 2 2 4" xfId="14043" xr:uid="{00000000-0005-0000-0000-0000D1370000}"/>
    <cellStyle name="Eingabe 2 3 2 3 2 2 5" xfId="25770" xr:uid="{00000000-0005-0000-0000-0000D2370000}"/>
    <cellStyle name="Eingabe 2 3 2 3 2 3" xfId="3613" xr:uid="{00000000-0005-0000-0000-0000D3370000}"/>
    <cellStyle name="Eingabe 2 3 2 3 2 3 2" xfId="7518" xr:uid="{00000000-0005-0000-0000-0000D4370000}"/>
    <cellStyle name="Eingabe 2 3 2 3 2 3 2 2" xfId="19246" xr:uid="{00000000-0005-0000-0000-0000D5370000}"/>
    <cellStyle name="Eingabe 2 3 2 3 2 3 2 3" xfId="30973" xr:uid="{00000000-0005-0000-0000-0000D6370000}"/>
    <cellStyle name="Eingabe 2 3 2 3 2 3 3" xfId="11423" xr:uid="{00000000-0005-0000-0000-0000D7370000}"/>
    <cellStyle name="Eingabe 2 3 2 3 2 3 3 2" xfId="23151" xr:uid="{00000000-0005-0000-0000-0000D8370000}"/>
    <cellStyle name="Eingabe 2 3 2 3 2 3 3 3" xfId="34878" xr:uid="{00000000-0005-0000-0000-0000D9370000}"/>
    <cellStyle name="Eingabe 2 3 2 3 2 3 4" xfId="15341" xr:uid="{00000000-0005-0000-0000-0000DA370000}"/>
    <cellStyle name="Eingabe 2 3 2 3 2 3 5" xfId="27068" xr:uid="{00000000-0005-0000-0000-0000DB370000}"/>
    <cellStyle name="Eingabe 2 3 2 3 2 4" xfId="4922" xr:uid="{00000000-0005-0000-0000-0000DC370000}"/>
    <cellStyle name="Eingabe 2 3 2 3 2 4 2" xfId="16650" xr:uid="{00000000-0005-0000-0000-0000DD370000}"/>
    <cellStyle name="Eingabe 2 3 2 3 2 4 3" xfId="28377" xr:uid="{00000000-0005-0000-0000-0000DE370000}"/>
    <cellStyle name="Eingabe 2 3 2 3 2 5" xfId="8827" xr:uid="{00000000-0005-0000-0000-0000DF370000}"/>
    <cellStyle name="Eingabe 2 3 2 3 2 5 2" xfId="20555" xr:uid="{00000000-0005-0000-0000-0000E0370000}"/>
    <cellStyle name="Eingabe 2 3 2 3 2 5 3" xfId="32282" xr:uid="{00000000-0005-0000-0000-0000E1370000}"/>
    <cellStyle name="Eingabe 2 3 2 3 2 6" xfId="12745" xr:uid="{00000000-0005-0000-0000-0000E2370000}"/>
    <cellStyle name="Eingabe 2 3 2 3 2 7" xfId="24472" xr:uid="{00000000-0005-0000-0000-0000E3370000}"/>
    <cellStyle name="Eingabe 2 3 2 3 3" xfId="1446" xr:uid="{00000000-0005-0000-0000-0000E4370000}"/>
    <cellStyle name="Eingabe 2 3 2 3 3 2" xfId="2744" xr:uid="{00000000-0005-0000-0000-0000E5370000}"/>
    <cellStyle name="Eingabe 2 3 2 3 3 2 2" xfId="6649" xr:uid="{00000000-0005-0000-0000-0000E6370000}"/>
    <cellStyle name="Eingabe 2 3 2 3 3 2 2 2" xfId="18377" xr:uid="{00000000-0005-0000-0000-0000E7370000}"/>
    <cellStyle name="Eingabe 2 3 2 3 3 2 2 3" xfId="30104" xr:uid="{00000000-0005-0000-0000-0000E8370000}"/>
    <cellStyle name="Eingabe 2 3 2 3 3 2 3" xfId="10554" xr:uid="{00000000-0005-0000-0000-0000E9370000}"/>
    <cellStyle name="Eingabe 2 3 2 3 3 2 3 2" xfId="22282" xr:uid="{00000000-0005-0000-0000-0000EA370000}"/>
    <cellStyle name="Eingabe 2 3 2 3 3 2 3 3" xfId="34009" xr:uid="{00000000-0005-0000-0000-0000EB370000}"/>
    <cellStyle name="Eingabe 2 3 2 3 3 2 4" xfId="14472" xr:uid="{00000000-0005-0000-0000-0000EC370000}"/>
    <cellStyle name="Eingabe 2 3 2 3 3 2 5" xfId="26199" xr:uid="{00000000-0005-0000-0000-0000ED370000}"/>
    <cellStyle name="Eingabe 2 3 2 3 3 3" xfId="4042" xr:uid="{00000000-0005-0000-0000-0000EE370000}"/>
    <cellStyle name="Eingabe 2 3 2 3 3 3 2" xfId="7947" xr:uid="{00000000-0005-0000-0000-0000EF370000}"/>
    <cellStyle name="Eingabe 2 3 2 3 3 3 2 2" xfId="19675" xr:uid="{00000000-0005-0000-0000-0000F0370000}"/>
    <cellStyle name="Eingabe 2 3 2 3 3 3 2 3" xfId="31402" xr:uid="{00000000-0005-0000-0000-0000F1370000}"/>
    <cellStyle name="Eingabe 2 3 2 3 3 3 3" xfId="11852" xr:uid="{00000000-0005-0000-0000-0000F2370000}"/>
    <cellStyle name="Eingabe 2 3 2 3 3 3 3 2" xfId="23580" xr:uid="{00000000-0005-0000-0000-0000F3370000}"/>
    <cellStyle name="Eingabe 2 3 2 3 3 3 3 3" xfId="35307" xr:uid="{00000000-0005-0000-0000-0000F4370000}"/>
    <cellStyle name="Eingabe 2 3 2 3 3 3 4" xfId="15770" xr:uid="{00000000-0005-0000-0000-0000F5370000}"/>
    <cellStyle name="Eingabe 2 3 2 3 3 3 5" xfId="27497" xr:uid="{00000000-0005-0000-0000-0000F6370000}"/>
    <cellStyle name="Eingabe 2 3 2 3 3 4" xfId="5351" xr:uid="{00000000-0005-0000-0000-0000F7370000}"/>
    <cellStyle name="Eingabe 2 3 2 3 3 4 2" xfId="17079" xr:uid="{00000000-0005-0000-0000-0000F8370000}"/>
    <cellStyle name="Eingabe 2 3 2 3 3 4 3" xfId="28806" xr:uid="{00000000-0005-0000-0000-0000F9370000}"/>
    <cellStyle name="Eingabe 2 3 2 3 3 5" xfId="9256" xr:uid="{00000000-0005-0000-0000-0000FA370000}"/>
    <cellStyle name="Eingabe 2 3 2 3 3 5 2" xfId="20984" xr:uid="{00000000-0005-0000-0000-0000FB370000}"/>
    <cellStyle name="Eingabe 2 3 2 3 3 5 3" xfId="32711" xr:uid="{00000000-0005-0000-0000-0000FC370000}"/>
    <cellStyle name="Eingabe 2 3 2 3 3 6" xfId="13174" xr:uid="{00000000-0005-0000-0000-0000FD370000}"/>
    <cellStyle name="Eingabe 2 3 2 3 3 7" xfId="24901" xr:uid="{00000000-0005-0000-0000-0000FE370000}"/>
    <cellStyle name="Eingabe 2 3 2 3 4" xfId="1886" xr:uid="{00000000-0005-0000-0000-0000FF370000}"/>
    <cellStyle name="Eingabe 2 3 2 3 4 2" xfId="5791" xr:uid="{00000000-0005-0000-0000-000000380000}"/>
    <cellStyle name="Eingabe 2 3 2 3 4 2 2" xfId="17519" xr:uid="{00000000-0005-0000-0000-000001380000}"/>
    <cellStyle name="Eingabe 2 3 2 3 4 2 3" xfId="29246" xr:uid="{00000000-0005-0000-0000-000002380000}"/>
    <cellStyle name="Eingabe 2 3 2 3 4 3" xfId="9696" xr:uid="{00000000-0005-0000-0000-000003380000}"/>
    <cellStyle name="Eingabe 2 3 2 3 4 3 2" xfId="21424" xr:uid="{00000000-0005-0000-0000-000004380000}"/>
    <cellStyle name="Eingabe 2 3 2 3 4 3 3" xfId="33151" xr:uid="{00000000-0005-0000-0000-000005380000}"/>
    <cellStyle name="Eingabe 2 3 2 3 4 4" xfId="13614" xr:uid="{00000000-0005-0000-0000-000006380000}"/>
    <cellStyle name="Eingabe 2 3 2 3 4 5" xfId="25341" xr:uid="{00000000-0005-0000-0000-000007380000}"/>
    <cellStyle name="Eingabe 2 3 2 3 5" xfId="3184" xr:uid="{00000000-0005-0000-0000-000008380000}"/>
    <cellStyle name="Eingabe 2 3 2 3 5 2" xfId="7089" xr:uid="{00000000-0005-0000-0000-000009380000}"/>
    <cellStyle name="Eingabe 2 3 2 3 5 2 2" xfId="18817" xr:uid="{00000000-0005-0000-0000-00000A380000}"/>
    <cellStyle name="Eingabe 2 3 2 3 5 2 3" xfId="30544" xr:uid="{00000000-0005-0000-0000-00000B380000}"/>
    <cellStyle name="Eingabe 2 3 2 3 5 3" xfId="10994" xr:uid="{00000000-0005-0000-0000-00000C380000}"/>
    <cellStyle name="Eingabe 2 3 2 3 5 3 2" xfId="22722" xr:uid="{00000000-0005-0000-0000-00000D380000}"/>
    <cellStyle name="Eingabe 2 3 2 3 5 3 3" xfId="34449" xr:uid="{00000000-0005-0000-0000-00000E380000}"/>
    <cellStyle name="Eingabe 2 3 2 3 5 4" xfId="14912" xr:uid="{00000000-0005-0000-0000-00000F380000}"/>
    <cellStyle name="Eingabe 2 3 2 3 5 5" xfId="26639" xr:uid="{00000000-0005-0000-0000-000010380000}"/>
    <cellStyle name="Eingabe 2 3 2 3 6" xfId="4493" xr:uid="{00000000-0005-0000-0000-000011380000}"/>
    <cellStyle name="Eingabe 2 3 2 3 6 2" xfId="16221" xr:uid="{00000000-0005-0000-0000-000012380000}"/>
    <cellStyle name="Eingabe 2 3 2 3 6 3" xfId="27948" xr:uid="{00000000-0005-0000-0000-000013380000}"/>
    <cellStyle name="Eingabe 2 3 2 3 7" xfId="8398" xr:uid="{00000000-0005-0000-0000-000014380000}"/>
    <cellStyle name="Eingabe 2 3 2 3 7 2" xfId="20126" xr:uid="{00000000-0005-0000-0000-000015380000}"/>
    <cellStyle name="Eingabe 2 3 2 3 7 3" xfId="31853" xr:uid="{00000000-0005-0000-0000-000016380000}"/>
    <cellStyle name="Eingabe 2 3 2 3 8" xfId="12316" xr:uid="{00000000-0005-0000-0000-000017380000}"/>
    <cellStyle name="Eingabe 2 3 2 3 9" xfId="24043" xr:uid="{00000000-0005-0000-0000-000018380000}"/>
    <cellStyle name="Eingabe 2 3 2 4" xfId="819" xr:uid="{00000000-0005-0000-0000-000019380000}"/>
    <cellStyle name="Eingabe 2 3 2 4 2" xfId="2117" xr:uid="{00000000-0005-0000-0000-00001A380000}"/>
    <cellStyle name="Eingabe 2 3 2 4 2 2" xfId="6022" xr:uid="{00000000-0005-0000-0000-00001B380000}"/>
    <cellStyle name="Eingabe 2 3 2 4 2 2 2" xfId="17750" xr:uid="{00000000-0005-0000-0000-00001C380000}"/>
    <cellStyle name="Eingabe 2 3 2 4 2 2 3" xfId="29477" xr:uid="{00000000-0005-0000-0000-00001D380000}"/>
    <cellStyle name="Eingabe 2 3 2 4 2 3" xfId="9927" xr:uid="{00000000-0005-0000-0000-00001E380000}"/>
    <cellStyle name="Eingabe 2 3 2 4 2 3 2" xfId="21655" xr:uid="{00000000-0005-0000-0000-00001F380000}"/>
    <cellStyle name="Eingabe 2 3 2 4 2 3 3" xfId="33382" xr:uid="{00000000-0005-0000-0000-000020380000}"/>
    <cellStyle name="Eingabe 2 3 2 4 2 4" xfId="13845" xr:uid="{00000000-0005-0000-0000-000021380000}"/>
    <cellStyle name="Eingabe 2 3 2 4 2 5" xfId="25572" xr:uid="{00000000-0005-0000-0000-000022380000}"/>
    <cellStyle name="Eingabe 2 3 2 4 3" xfId="3415" xr:uid="{00000000-0005-0000-0000-000023380000}"/>
    <cellStyle name="Eingabe 2 3 2 4 3 2" xfId="7320" xr:uid="{00000000-0005-0000-0000-000024380000}"/>
    <cellStyle name="Eingabe 2 3 2 4 3 2 2" xfId="19048" xr:uid="{00000000-0005-0000-0000-000025380000}"/>
    <cellStyle name="Eingabe 2 3 2 4 3 2 3" xfId="30775" xr:uid="{00000000-0005-0000-0000-000026380000}"/>
    <cellStyle name="Eingabe 2 3 2 4 3 3" xfId="11225" xr:uid="{00000000-0005-0000-0000-000027380000}"/>
    <cellStyle name="Eingabe 2 3 2 4 3 3 2" xfId="22953" xr:uid="{00000000-0005-0000-0000-000028380000}"/>
    <cellStyle name="Eingabe 2 3 2 4 3 3 3" xfId="34680" xr:uid="{00000000-0005-0000-0000-000029380000}"/>
    <cellStyle name="Eingabe 2 3 2 4 3 4" xfId="15143" xr:uid="{00000000-0005-0000-0000-00002A380000}"/>
    <cellStyle name="Eingabe 2 3 2 4 3 5" xfId="26870" xr:uid="{00000000-0005-0000-0000-00002B380000}"/>
    <cellStyle name="Eingabe 2 3 2 4 4" xfId="4724" xr:uid="{00000000-0005-0000-0000-00002C380000}"/>
    <cellStyle name="Eingabe 2 3 2 4 4 2" xfId="16452" xr:uid="{00000000-0005-0000-0000-00002D380000}"/>
    <cellStyle name="Eingabe 2 3 2 4 4 3" xfId="28179" xr:uid="{00000000-0005-0000-0000-00002E380000}"/>
    <cellStyle name="Eingabe 2 3 2 4 5" xfId="8629" xr:uid="{00000000-0005-0000-0000-00002F380000}"/>
    <cellStyle name="Eingabe 2 3 2 4 5 2" xfId="20357" xr:uid="{00000000-0005-0000-0000-000030380000}"/>
    <cellStyle name="Eingabe 2 3 2 4 5 3" xfId="32084" xr:uid="{00000000-0005-0000-0000-000031380000}"/>
    <cellStyle name="Eingabe 2 3 2 4 6" xfId="12547" xr:uid="{00000000-0005-0000-0000-000032380000}"/>
    <cellStyle name="Eingabe 2 3 2 4 7" xfId="24274" xr:uid="{00000000-0005-0000-0000-000033380000}"/>
    <cellStyle name="Eingabe 2 3 2 5" xfId="1248" xr:uid="{00000000-0005-0000-0000-000034380000}"/>
    <cellStyle name="Eingabe 2 3 2 5 2" xfId="2546" xr:uid="{00000000-0005-0000-0000-000035380000}"/>
    <cellStyle name="Eingabe 2 3 2 5 2 2" xfId="6451" xr:uid="{00000000-0005-0000-0000-000036380000}"/>
    <cellStyle name="Eingabe 2 3 2 5 2 2 2" xfId="18179" xr:uid="{00000000-0005-0000-0000-000037380000}"/>
    <cellStyle name="Eingabe 2 3 2 5 2 2 3" xfId="29906" xr:uid="{00000000-0005-0000-0000-000038380000}"/>
    <cellStyle name="Eingabe 2 3 2 5 2 3" xfId="10356" xr:uid="{00000000-0005-0000-0000-000039380000}"/>
    <cellStyle name="Eingabe 2 3 2 5 2 3 2" xfId="22084" xr:uid="{00000000-0005-0000-0000-00003A380000}"/>
    <cellStyle name="Eingabe 2 3 2 5 2 3 3" xfId="33811" xr:uid="{00000000-0005-0000-0000-00003B380000}"/>
    <cellStyle name="Eingabe 2 3 2 5 2 4" xfId="14274" xr:uid="{00000000-0005-0000-0000-00003C380000}"/>
    <cellStyle name="Eingabe 2 3 2 5 2 5" xfId="26001" xr:uid="{00000000-0005-0000-0000-00003D380000}"/>
    <cellStyle name="Eingabe 2 3 2 5 3" xfId="3844" xr:uid="{00000000-0005-0000-0000-00003E380000}"/>
    <cellStyle name="Eingabe 2 3 2 5 3 2" xfId="7749" xr:uid="{00000000-0005-0000-0000-00003F380000}"/>
    <cellStyle name="Eingabe 2 3 2 5 3 2 2" xfId="19477" xr:uid="{00000000-0005-0000-0000-000040380000}"/>
    <cellStyle name="Eingabe 2 3 2 5 3 2 3" xfId="31204" xr:uid="{00000000-0005-0000-0000-000041380000}"/>
    <cellStyle name="Eingabe 2 3 2 5 3 3" xfId="11654" xr:uid="{00000000-0005-0000-0000-000042380000}"/>
    <cellStyle name="Eingabe 2 3 2 5 3 3 2" xfId="23382" xr:uid="{00000000-0005-0000-0000-000043380000}"/>
    <cellStyle name="Eingabe 2 3 2 5 3 3 3" xfId="35109" xr:uid="{00000000-0005-0000-0000-000044380000}"/>
    <cellStyle name="Eingabe 2 3 2 5 3 4" xfId="15572" xr:uid="{00000000-0005-0000-0000-000045380000}"/>
    <cellStyle name="Eingabe 2 3 2 5 3 5" xfId="27299" xr:uid="{00000000-0005-0000-0000-000046380000}"/>
    <cellStyle name="Eingabe 2 3 2 5 4" xfId="5153" xr:uid="{00000000-0005-0000-0000-000047380000}"/>
    <cellStyle name="Eingabe 2 3 2 5 4 2" xfId="16881" xr:uid="{00000000-0005-0000-0000-000048380000}"/>
    <cellStyle name="Eingabe 2 3 2 5 4 3" xfId="28608" xr:uid="{00000000-0005-0000-0000-000049380000}"/>
    <cellStyle name="Eingabe 2 3 2 5 5" xfId="9058" xr:uid="{00000000-0005-0000-0000-00004A380000}"/>
    <cellStyle name="Eingabe 2 3 2 5 5 2" xfId="20786" xr:uid="{00000000-0005-0000-0000-00004B380000}"/>
    <cellStyle name="Eingabe 2 3 2 5 5 3" xfId="32513" xr:uid="{00000000-0005-0000-0000-00004C380000}"/>
    <cellStyle name="Eingabe 2 3 2 5 6" xfId="12976" xr:uid="{00000000-0005-0000-0000-00004D380000}"/>
    <cellStyle name="Eingabe 2 3 2 5 7" xfId="24703" xr:uid="{00000000-0005-0000-0000-00004E380000}"/>
    <cellStyle name="Eingabe 2 3 2 6" xfId="1688" xr:uid="{00000000-0005-0000-0000-00004F380000}"/>
    <cellStyle name="Eingabe 2 3 2 6 2" xfId="5593" xr:uid="{00000000-0005-0000-0000-000050380000}"/>
    <cellStyle name="Eingabe 2 3 2 6 2 2" xfId="17321" xr:uid="{00000000-0005-0000-0000-000051380000}"/>
    <cellStyle name="Eingabe 2 3 2 6 2 3" xfId="29048" xr:uid="{00000000-0005-0000-0000-000052380000}"/>
    <cellStyle name="Eingabe 2 3 2 6 3" xfId="9498" xr:uid="{00000000-0005-0000-0000-000053380000}"/>
    <cellStyle name="Eingabe 2 3 2 6 3 2" xfId="21226" xr:uid="{00000000-0005-0000-0000-000054380000}"/>
    <cellStyle name="Eingabe 2 3 2 6 3 3" xfId="32953" xr:uid="{00000000-0005-0000-0000-000055380000}"/>
    <cellStyle name="Eingabe 2 3 2 6 4" xfId="13416" xr:uid="{00000000-0005-0000-0000-000056380000}"/>
    <cellStyle name="Eingabe 2 3 2 6 5" xfId="25143" xr:uid="{00000000-0005-0000-0000-000057380000}"/>
    <cellStyle name="Eingabe 2 3 2 7" xfId="2986" xr:uid="{00000000-0005-0000-0000-000058380000}"/>
    <cellStyle name="Eingabe 2 3 2 7 2" xfId="6891" xr:uid="{00000000-0005-0000-0000-000059380000}"/>
    <cellStyle name="Eingabe 2 3 2 7 2 2" xfId="18619" xr:uid="{00000000-0005-0000-0000-00005A380000}"/>
    <cellStyle name="Eingabe 2 3 2 7 2 3" xfId="30346" xr:uid="{00000000-0005-0000-0000-00005B380000}"/>
    <cellStyle name="Eingabe 2 3 2 7 3" xfId="10796" xr:uid="{00000000-0005-0000-0000-00005C380000}"/>
    <cellStyle name="Eingabe 2 3 2 7 3 2" xfId="22524" xr:uid="{00000000-0005-0000-0000-00005D380000}"/>
    <cellStyle name="Eingabe 2 3 2 7 3 3" xfId="34251" xr:uid="{00000000-0005-0000-0000-00005E380000}"/>
    <cellStyle name="Eingabe 2 3 2 7 4" xfId="14714" xr:uid="{00000000-0005-0000-0000-00005F380000}"/>
    <cellStyle name="Eingabe 2 3 2 7 5" xfId="26441" xr:uid="{00000000-0005-0000-0000-000060380000}"/>
    <cellStyle name="Eingabe 2 3 2 8" xfId="4295" xr:uid="{00000000-0005-0000-0000-000061380000}"/>
    <cellStyle name="Eingabe 2 3 2 8 2" xfId="16023" xr:uid="{00000000-0005-0000-0000-000062380000}"/>
    <cellStyle name="Eingabe 2 3 2 8 3" xfId="27750" xr:uid="{00000000-0005-0000-0000-000063380000}"/>
    <cellStyle name="Eingabe 2 3 2 9" xfId="8200" xr:uid="{00000000-0005-0000-0000-000064380000}"/>
    <cellStyle name="Eingabe 2 3 2 9 2" xfId="19928" xr:uid="{00000000-0005-0000-0000-000065380000}"/>
    <cellStyle name="Eingabe 2 3 2 9 3" xfId="31655" xr:uid="{00000000-0005-0000-0000-000066380000}"/>
    <cellStyle name="Eingabe 2 3 3" xfId="412" xr:uid="{00000000-0005-0000-0000-000067380000}"/>
    <cellStyle name="Eingabe 2 3 3 10" xfId="12140" xr:uid="{00000000-0005-0000-0000-000068380000}"/>
    <cellStyle name="Eingabe 2 3 3 11" xfId="23867" xr:uid="{00000000-0005-0000-0000-000069380000}"/>
    <cellStyle name="Eingabe 2 3 3 2" xfId="511" xr:uid="{00000000-0005-0000-0000-00006A380000}"/>
    <cellStyle name="Eingabe 2 3 3 2 2" xfId="940" xr:uid="{00000000-0005-0000-0000-00006B380000}"/>
    <cellStyle name="Eingabe 2 3 3 2 2 2" xfId="2238" xr:uid="{00000000-0005-0000-0000-00006C380000}"/>
    <cellStyle name="Eingabe 2 3 3 2 2 2 2" xfId="6143" xr:uid="{00000000-0005-0000-0000-00006D380000}"/>
    <cellStyle name="Eingabe 2 3 3 2 2 2 2 2" xfId="17871" xr:uid="{00000000-0005-0000-0000-00006E380000}"/>
    <cellStyle name="Eingabe 2 3 3 2 2 2 2 3" xfId="29598" xr:uid="{00000000-0005-0000-0000-00006F380000}"/>
    <cellStyle name="Eingabe 2 3 3 2 2 2 3" xfId="10048" xr:uid="{00000000-0005-0000-0000-000070380000}"/>
    <cellStyle name="Eingabe 2 3 3 2 2 2 3 2" xfId="21776" xr:uid="{00000000-0005-0000-0000-000071380000}"/>
    <cellStyle name="Eingabe 2 3 3 2 2 2 3 3" xfId="33503" xr:uid="{00000000-0005-0000-0000-000072380000}"/>
    <cellStyle name="Eingabe 2 3 3 2 2 2 4" xfId="13966" xr:uid="{00000000-0005-0000-0000-000073380000}"/>
    <cellStyle name="Eingabe 2 3 3 2 2 2 5" xfId="25693" xr:uid="{00000000-0005-0000-0000-000074380000}"/>
    <cellStyle name="Eingabe 2 3 3 2 2 3" xfId="3536" xr:uid="{00000000-0005-0000-0000-000075380000}"/>
    <cellStyle name="Eingabe 2 3 3 2 2 3 2" xfId="7441" xr:uid="{00000000-0005-0000-0000-000076380000}"/>
    <cellStyle name="Eingabe 2 3 3 2 2 3 2 2" xfId="19169" xr:uid="{00000000-0005-0000-0000-000077380000}"/>
    <cellStyle name="Eingabe 2 3 3 2 2 3 2 3" xfId="30896" xr:uid="{00000000-0005-0000-0000-000078380000}"/>
    <cellStyle name="Eingabe 2 3 3 2 2 3 3" xfId="11346" xr:uid="{00000000-0005-0000-0000-000079380000}"/>
    <cellStyle name="Eingabe 2 3 3 2 2 3 3 2" xfId="23074" xr:uid="{00000000-0005-0000-0000-00007A380000}"/>
    <cellStyle name="Eingabe 2 3 3 2 2 3 3 3" xfId="34801" xr:uid="{00000000-0005-0000-0000-00007B380000}"/>
    <cellStyle name="Eingabe 2 3 3 2 2 3 4" xfId="15264" xr:uid="{00000000-0005-0000-0000-00007C380000}"/>
    <cellStyle name="Eingabe 2 3 3 2 2 3 5" xfId="26991" xr:uid="{00000000-0005-0000-0000-00007D380000}"/>
    <cellStyle name="Eingabe 2 3 3 2 2 4" xfId="4845" xr:uid="{00000000-0005-0000-0000-00007E380000}"/>
    <cellStyle name="Eingabe 2 3 3 2 2 4 2" xfId="16573" xr:uid="{00000000-0005-0000-0000-00007F380000}"/>
    <cellStyle name="Eingabe 2 3 3 2 2 4 3" xfId="28300" xr:uid="{00000000-0005-0000-0000-000080380000}"/>
    <cellStyle name="Eingabe 2 3 3 2 2 5" xfId="8750" xr:uid="{00000000-0005-0000-0000-000081380000}"/>
    <cellStyle name="Eingabe 2 3 3 2 2 5 2" xfId="20478" xr:uid="{00000000-0005-0000-0000-000082380000}"/>
    <cellStyle name="Eingabe 2 3 3 2 2 5 3" xfId="32205" xr:uid="{00000000-0005-0000-0000-000083380000}"/>
    <cellStyle name="Eingabe 2 3 3 2 2 6" xfId="12668" xr:uid="{00000000-0005-0000-0000-000084380000}"/>
    <cellStyle name="Eingabe 2 3 3 2 2 7" xfId="24395" xr:uid="{00000000-0005-0000-0000-000085380000}"/>
    <cellStyle name="Eingabe 2 3 3 2 3" xfId="1369" xr:uid="{00000000-0005-0000-0000-000086380000}"/>
    <cellStyle name="Eingabe 2 3 3 2 3 2" xfId="2667" xr:uid="{00000000-0005-0000-0000-000087380000}"/>
    <cellStyle name="Eingabe 2 3 3 2 3 2 2" xfId="6572" xr:uid="{00000000-0005-0000-0000-000088380000}"/>
    <cellStyle name="Eingabe 2 3 3 2 3 2 2 2" xfId="18300" xr:uid="{00000000-0005-0000-0000-000089380000}"/>
    <cellStyle name="Eingabe 2 3 3 2 3 2 2 3" xfId="30027" xr:uid="{00000000-0005-0000-0000-00008A380000}"/>
    <cellStyle name="Eingabe 2 3 3 2 3 2 3" xfId="10477" xr:uid="{00000000-0005-0000-0000-00008B380000}"/>
    <cellStyle name="Eingabe 2 3 3 2 3 2 3 2" xfId="22205" xr:uid="{00000000-0005-0000-0000-00008C380000}"/>
    <cellStyle name="Eingabe 2 3 3 2 3 2 3 3" xfId="33932" xr:uid="{00000000-0005-0000-0000-00008D380000}"/>
    <cellStyle name="Eingabe 2 3 3 2 3 2 4" xfId="14395" xr:uid="{00000000-0005-0000-0000-00008E380000}"/>
    <cellStyle name="Eingabe 2 3 3 2 3 2 5" xfId="26122" xr:uid="{00000000-0005-0000-0000-00008F380000}"/>
    <cellStyle name="Eingabe 2 3 3 2 3 3" xfId="3965" xr:uid="{00000000-0005-0000-0000-000090380000}"/>
    <cellStyle name="Eingabe 2 3 3 2 3 3 2" xfId="7870" xr:uid="{00000000-0005-0000-0000-000091380000}"/>
    <cellStyle name="Eingabe 2 3 3 2 3 3 2 2" xfId="19598" xr:uid="{00000000-0005-0000-0000-000092380000}"/>
    <cellStyle name="Eingabe 2 3 3 2 3 3 2 3" xfId="31325" xr:uid="{00000000-0005-0000-0000-000093380000}"/>
    <cellStyle name="Eingabe 2 3 3 2 3 3 3" xfId="11775" xr:uid="{00000000-0005-0000-0000-000094380000}"/>
    <cellStyle name="Eingabe 2 3 3 2 3 3 3 2" xfId="23503" xr:uid="{00000000-0005-0000-0000-000095380000}"/>
    <cellStyle name="Eingabe 2 3 3 2 3 3 3 3" xfId="35230" xr:uid="{00000000-0005-0000-0000-000096380000}"/>
    <cellStyle name="Eingabe 2 3 3 2 3 3 4" xfId="15693" xr:uid="{00000000-0005-0000-0000-000097380000}"/>
    <cellStyle name="Eingabe 2 3 3 2 3 3 5" xfId="27420" xr:uid="{00000000-0005-0000-0000-000098380000}"/>
    <cellStyle name="Eingabe 2 3 3 2 3 4" xfId="5274" xr:uid="{00000000-0005-0000-0000-000099380000}"/>
    <cellStyle name="Eingabe 2 3 3 2 3 4 2" xfId="17002" xr:uid="{00000000-0005-0000-0000-00009A380000}"/>
    <cellStyle name="Eingabe 2 3 3 2 3 4 3" xfId="28729" xr:uid="{00000000-0005-0000-0000-00009B380000}"/>
    <cellStyle name="Eingabe 2 3 3 2 3 5" xfId="9179" xr:uid="{00000000-0005-0000-0000-00009C380000}"/>
    <cellStyle name="Eingabe 2 3 3 2 3 5 2" xfId="20907" xr:uid="{00000000-0005-0000-0000-00009D380000}"/>
    <cellStyle name="Eingabe 2 3 3 2 3 5 3" xfId="32634" xr:uid="{00000000-0005-0000-0000-00009E380000}"/>
    <cellStyle name="Eingabe 2 3 3 2 3 6" xfId="13097" xr:uid="{00000000-0005-0000-0000-00009F380000}"/>
    <cellStyle name="Eingabe 2 3 3 2 3 7" xfId="24824" xr:uid="{00000000-0005-0000-0000-0000A0380000}"/>
    <cellStyle name="Eingabe 2 3 3 2 4" xfId="1809" xr:uid="{00000000-0005-0000-0000-0000A1380000}"/>
    <cellStyle name="Eingabe 2 3 3 2 4 2" xfId="5714" xr:uid="{00000000-0005-0000-0000-0000A2380000}"/>
    <cellStyle name="Eingabe 2 3 3 2 4 2 2" xfId="17442" xr:uid="{00000000-0005-0000-0000-0000A3380000}"/>
    <cellStyle name="Eingabe 2 3 3 2 4 2 3" xfId="29169" xr:uid="{00000000-0005-0000-0000-0000A4380000}"/>
    <cellStyle name="Eingabe 2 3 3 2 4 3" xfId="9619" xr:uid="{00000000-0005-0000-0000-0000A5380000}"/>
    <cellStyle name="Eingabe 2 3 3 2 4 3 2" xfId="21347" xr:uid="{00000000-0005-0000-0000-0000A6380000}"/>
    <cellStyle name="Eingabe 2 3 3 2 4 3 3" xfId="33074" xr:uid="{00000000-0005-0000-0000-0000A7380000}"/>
    <cellStyle name="Eingabe 2 3 3 2 4 4" xfId="13537" xr:uid="{00000000-0005-0000-0000-0000A8380000}"/>
    <cellStyle name="Eingabe 2 3 3 2 4 5" xfId="25264" xr:uid="{00000000-0005-0000-0000-0000A9380000}"/>
    <cellStyle name="Eingabe 2 3 3 2 5" xfId="3107" xr:uid="{00000000-0005-0000-0000-0000AA380000}"/>
    <cellStyle name="Eingabe 2 3 3 2 5 2" xfId="7012" xr:uid="{00000000-0005-0000-0000-0000AB380000}"/>
    <cellStyle name="Eingabe 2 3 3 2 5 2 2" xfId="18740" xr:uid="{00000000-0005-0000-0000-0000AC380000}"/>
    <cellStyle name="Eingabe 2 3 3 2 5 2 3" xfId="30467" xr:uid="{00000000-0005-0000-0000-0000AD380000}"/>
    <cellStyle name="Eingabe 2 3 3 2 5 3" xfId="10917" xr:uid="{00000000-0005-0000-0000-0000AE380000}"/>
    <cellStyle name="Eingabe 2 3 3 2 5 3 2" xfId="22645" xr:uid="{00000000-0005-0000-0000-0000AF380000}"/>
    <cellStyle name="Eingabe 2 3 3 2 5 3 3" xfId="34372" xr:uid="{00000000-0005-0000-0000-0000B0380000}"/>
    <cellStyle name="Eingabe 2 3 3 2 5 4" xfId="14835" xr:uid="{00000000-0005-0000-0000-0000B1380000}"/>
    <cellStyle name="Eingabe 2 3 3 2 5 5" xfId="26562" xr:uid="{00000000-0005-0000-0000-0000B2380000}"/>
    <cellStyle name="Eingabe 2 3 3 2 6" xfId="4416" xr:uid="{00000000-0005-0000-0000-0000B3380000}"/>
    <cellStyle name="Eingabe 2 3 3 2 6 2" xfId="16144" xr:uid="{00000000-0005-0000-0000-0000B4380000}"/>
    <cellStyle name="Eingabe 2 3 3 2 6 3" xfId="27871" xr:uid="{00000000-0005-0000-0000-0000B5380000}"/>
    <cellStyle name="Eingabe 2 3 3 2 7" xfId="8321" xr:uid="{00000000-0005-0000-0000-0000B6380000}"/>
    <cellStyle name="Eingabe 2 3 3 2 7 2" xfId="20049" xr:uid="{00000000-0005-0000-0000-0000B7380000}"/>
    <cellStyle name="Eingabe 2 3 3 2 7 3" xfId="31776" xr:uid="{00000000-0005-0000-0000-0000B8380000}"/>
    <cellStyle name="Eingabe 2 3 3 2 8" xfId="12239" xr:uid="{00000000-0005-0000-0000-0000B9380000}"/>
    <cellStyle name="Eingabe 2 3 3 2 9" xfId="23966" xr:uid="{00000000-0005-0000-0000-0000BA380000}"/>
    <cellStyle name="Eingabe 2 3 3 3" xfId="610" xr:uid="{00000000-0005-0000-0000-0000BB380000}"/>
    <cellStyle name="Eingabe 2 3 3 3 2" xfId="1039" xr:uid="{00000000-0005-0000-0000-0000BC380000}"/>
    <cellStyle name="Eingabe 2 3 3 3 2 2" xfId="2337" xr:uid="{00000000-0005-0000-0000-0000BD380000}"/>
    <cellStyle name="Eingabe 2 3 3 3 2 2 2" xfId="6242" xr:uid="{00000000-0005-0000-0000-0000BE380000}"/>
    <cellStyle name="Eingabe 2 3 3 3 2 2 2 2" xfId="17970" xr:uid="{00000000-0005-0000-0000-0000BF380000}"/>
    <cellStyle name="Eingabe 2 3 3 3 2 2 2 3" xfId="29697" xr:uid="{00000000-0005-0000-0000-0000C0380000}"/>
    <cellStyle name="Eingabe 2 3 3 3 2 2 3" xfId="10147" xr:uid="{00000000-0005-0000-0000-0000C1380000}"/>
    <cellStyle name="Eingabe 2 3 3 3 2 2 3 2" xfId="21875" xr:uid="{00000000-0005-0000-0000-0000C2380000}"/>
    <cellStyle name="Eingabe 2 3 3 3 2 2 3 3" xfId="33602" xr:uid="{00000000-0005-0000-0000-0000C3380000}"/>
    <cellStyle name="Eingabe 2 3 3 3 2 2 4" xfId="14065" xr:uid="{00000000-0005-0000-0000-0000C4380000}"/>
    <cellStyle name="Eingabe 2 3 3 3 2 2 5" xfId="25792" xr:uid="{00000000-0005-0000-0000-0000C5380000}"/>
    <cellStyle name="Eingabe 2 3 3 3 2 3" xfId="3635" xr:uid="{00000000-0005-0000-0000-0000C6380000}"/>
    <cellStyle name="Eingabe 2 3 3 3 2 3 2" xfId="7540" xr:uid="{00000000-0005-0000-0000-0000C7380000}"/>
    <cellStyle name="Eingabe 2 3 3 3 2 3 2 2" xfId="19268" xr:uid="{00000000-0005-0000-0000-0000C8380000}"/>
    <cellStyle name="Eingabe 2 3 3 3 2 3 2 3" xfId="30995" xr:uid="{00000000-0005-0000-0000-0000C9380000}"/>
    <cellStyle name="Eingabe 2 3 3 3 2 3 3" xfId="11445" xr:uid="{00000000-0005-0000-0000-0000CA380000}"/>
    <cellStyle name="Eingabe 2 3 3 3 2 3 3 2" xfId="23173" xr:uid="{00000000-0005-0000-0000-0000CB380000}"/>
    <cellStyle name="Eingabe 2 3 3 3 2 3 3 3" xfId="34900" xr:uid="{00000000-0005-0000-0000-0000CC380000}"/>
    <cellStyle name="Eingabe 2 3 3 3 2 3 4" xfId="15363" xr:uid="{00000000-0005-0000-0000-0000CD380000}"/>
    <cellStyle name="Eingabe 2 3 3 3 2 3 5" xfId="27090" xr:uid="{00000000-0005-0000-0000-0000CE380000}"/>
    <cellStyle name="Eingabe 2 3 3 3 2 4" xfId="4944" xr:uid="{00000000-0005-0000-0000-0000CF380000}"/>
    <cellStyle name="Eingabe 2 3 3 3 2 4 2" xfId="16672" xr:uid="{00000000-0005-0000-0000-0000D0380000}"/>
    <cellStyle name="Eingabe 2 3 3 3 2 4 3" xfId="28399" xr:uid="{00000000-0005-0000-0000-0000D1380000}"/>
    <cellStyle name="Eingabe 2 3 3 3 2 5" xfId="8849" xr:uid="{00000000-0005-0000-0000-0000D2380000}"/>
    <cellStyle name="Eingabe 2 3 3 3 2 5 2" xfId="20577" xr:uid="{00000000-0005-0000-0000-0000D3380000}"/>
    <cellStyle name="Eingabe 2 3 3 3 2 5 3" xfId="32304" xr:uid="{00000000-0005-0000-0000-0000D4380000}"/>
    <cellStyle name="Eingabe 2 3 3 3 2 6" xfId="12767" xr:uid="{00000000-0005-0000-0000-0000D5380000}"/>
    <cellStyle name="Eingabe 2 3 3 3 2 7" xfId="24494" xr:uid="{00000000-0005-0000-0000-0000D6380000}"/>
    <cellStyle name="Eingabe 2 3 3 3 3" xfId="1468" xr:uid="{00000000-0005-0000-0000-0000D7380000}"/>
    <cellStyle name="Eingabe 2 3 3 3 3 2" xfId="2766" xr:uid="{00000000-0005-0000-0000-0000D8380000}"/>
    <cellStyle name="Eingabe 2 3 3 3 3 2 2" xfId="6671" xr:uid="{00000000-0005-0000-0000-0000D9380000}"/>
    <cellStyle name="Eingabe 2 3 3 3 3 2 2 2" xfId="18399" xr:uid="{00000000-0005-0000-0000-0000DA380000}"/>
    <cellStyle name="Eingabe 2 3 3 3 3 2 2 3" xfId="30126" xr:uid="{00000000-0005-0000-0000-0000DB380000}"/>
    <cellStyle name="Eingabe 2 3 3 3 3 2 3" xfId="10576" xr:uid="{00000000-0005-0000-0000-0000DC380000}"/>
    <cellStyle name="Eingabe 2 3 3 3 3 2 3 2" xfId="22304" xr:uid="{00000000-0005-0000-0000-0000DD380000}"/>
    <cellStyle name="Eingabe 2 3 3 3 3 2 3 3" xfId="34031" xr:uid="{00000000-0005-0000-0000-0000DE380000}"/>
    <cellStyle name="Eingabe 2 3 3 3 3 2 4" xfId="14494" xr:uid="{00000000-0005-0000-0000-0000DF380000}"/>
    <cellStyle name="Eingabe 2 3 3 3 3 2 5" xfId="26221" xr:uid="{00000000-0005-0000-0000-0000E0380000}"/>
    <cellStyle name="Eingabe 2 3 3 3 3 3" xfId="4064" xr:uid="{00000000-0005-0000-0000-0000E1380000}"/>
    <cellStyle name="Eingabe 2 3 3 3 3 3 2" xfId="7969" xr:uid="{00000000-0005-0000-0000-0000E2380000}"/>
    <cellStyle name="Eingabe 2 3 3 3 3 3 2 2" xfId="19697" xr:uid="{00000000-0005-0000-0000-0000E3380000}"/>
    <cellStyle name="Eingabe 2 3 3 3 3 3 2 3" xfId="31424" xr:uid="{00000000-0005-0000-0000-0000E4380000}"/>
    <cellStyle name="Eingabe 2 3 3 3 3 3 3" xfId="11874" xr:uid="{00000000-0005-0000-0000-0000E5380000}"/>
    <cellStyle name="Eingabe 2 3 3 3 3 3 3 2" xfId="23602" xr:uid="{00000000-0005-0000-0000-0000E6380000}"/>
    <cellStyle name="Eingabe 2 3 3 3 3 3 3 3" xfId="35329" xr:uid="{00000000-0005-0000-0000-0000E7380000}"/>
    <cellStyle name="Eingabe 2 3 3 3 3 3 4" xfId="15792" xr:uid="{00000000-0005-0000-0000-0000E8380000}"/>
    <cellStyle name="Eingabe 2 3 3 3 3 3 5" xfId="27519" xr:uid="{00000000-0005-0000-0000-0000E9380000}"/>
    <cellStyle name="Eingabe 2 3 3 3 3 4" xfId="5373" xr:uid="{00000000-0005-0000-0000-0000EA380000}"/>
    <cellStyle name="Eingabe 2 3 3 3 3 4 2" xfId="17101" xr:uid="{00000000-0005-0000-0000-0000EB380000}"/>
    <cellStyle name="Eingabe 2 3 3 3 3 4 3" xfId="28828" xr:uid="{00000000-0005-0000-0000-0000EC380000}"/>
    <cellStyle name="Eingabe 2 3 3 3 3 5" xfId="9278" xr:uid="{00000000-0005-0000-0000-0000ED380000}"/>
    <cellStyle name="Eingabe 2 3 3 3 3 5 2" xfId="21006" xr:uid="{00000000-0005-0000-0000-0000EE380000}"/>
    <cellStyle name="Eingabe 2 3 3 3 3 5 3" xfId="32733" xr:uid="{00000000-0005-0000-0000-0000EF380000}"/>
    <cellStyle name="Eingabe 2 3 3 3 3 6" xfId="13196" xr:uid="{00000000-0005-0000-0000-0000F0380000}"/>
    <cellStyle name="Eingabe 2 3 3 3 3 7" xfId="24923" xr:uid="{00000000-0005-0000-0000-0000F1380000}"/>
    <cellStyle name="Eingabe 2 3 3 3 4" xfId="1908" xr:uid="{00000000-0005-0000-0000-0000F2380000}"/>
    <cellStyle name="Eingabe 2 3 3 3 4 2" xfId="5813" xr:uid="{00000000-0005-0000-0000-0000F3380000}"/>
    <cellStyle name="Eingabe 2 3 3 3 4 2 2" xfId="17541" xr:uid="{00000000-0005-0000-0000-0000F4380000}"/>
    <cellStyle name="Eingabe 2 3 3 3 4 2 3" xfId="29268" xr:uid="{00000000-0005-0000-0000-0000F5380000}"/>
    <cellStyle name="Eingabe 2 3 3 3 4 3" xfId="9718" xr:uid="{00000000-0005-0000-0000-0000F6380000}"/>
    <cellStyle name="Eingabe 2 3 3 3 4 3 2" xfId="21446" xr:uid="{00000000-0005-0000-0000-0000F7380000}"/>
    <cellStyle name="Eingabe 2 3 3 3 4 3 3" xfId="33173" xr:uid="{00000000-0005-0000-0000-0000F8380000}"/>
    <cellStyle name="Eingabe 2 3 3 3 4 4" xfId="13636" xr:uid="{00000000-0005-0000-0000-0000F9380000}"/>
    <cellStyle name="Eingabe 2 3 3 3 4 5" xfId="25363" xr:uid="{00000000-0005-0000-0000-0000FA380000}"/>
    <cellStyle name="Eingabe 2 3 3 3 5" xfId="3206" xr:uid="{00000000-0005-0000-0000-0000FB380000}"/>
    <cellStyle name="Eingabe 2 3 3 3 5 2" xfId="7111" xr:uid="{00000000-0005-0000-0000-0000FC380000}"/>
    <cellStyle name="Eingabe 2 3 3 3 5 2 2" xfId="18839" xr:uid="{00000000-0005-0000-0000-0000FD380000}"/>
    <cellStyle name="Eingabe 2 3 3 3 5 2 3" xfId="30566" xr:uid="{00000000-0005-0000-0000-0000FE380000}"/>
    <cellStyle name="Eingabe 2 3 3 3 5 3" xfId="11016" xr:uid="{00000000-0005-0000-0000-0000FF380000}"/>
    <cellStyle name="Eingabe 2 3 3 3 5 3 2" xfId="22744" xr:uid="{00000000-0005-0000-0000-000000390000}"/>
    <cellStyle name="Eingabe 2 3 3 3 5 3 3" xfId="34471" xr:uid="{00000000-0005-0000-0000-000001390000}"/>
    <cellStyle name="Eingabe 2 3 3 3 5 4" xfId="14934" xr:uid="{00000000-0005-0000-0000-000002390000}"/>
    <cellStyle name="Eingabe 2 3 3 3 5 5" xfId="26661" xr:uid="{00000000-0005-0000-0000-000003390000}"/>
    <cellStyle name="Eingabe 2 3 3 3 6" xfId="4515" xr:uid="{00000000-0005-0000-0000-000004390000}"/>
    <cellStyle name="Eingabe 2 3 3 3 6 2" xfId="16243" xr:uid="{00000000-0005-0000-0000-000005390000}"/>
    <cellStyle name="Eingabe 2 3 3 3 6 3" xfId="27970" xr:uid="{00000000-0005-0000-0000-000006390000}"/>
    <cellStyle name="Eingabe 2 3 3 3 7" xfId="8420" xr:uid="{00000000-0005-0000-0000-000007390000}"/>
    <cellStyle name="Eingabe 2 3 3 3 7 2" xfId="20148" xr:uid="{00000000-0005-0000-0000-000008390000}"/>
    <cellStyle name="Eingabe 2 3 3 3 7 3" xfId="31875" xr:uid="{00000000-0005-0000-0000-000009390000}"/>
    <cellStyle name="Eingabe 2 3 3 3 8" xfId="12338" xr:uid="{00000000-0005-0000-0000-00000A390000}"/>
    <cellStyle name="Eingabe 2 3 3 3 9" xfId="24065" xr:uid="{00000000-0005-0000-0000-00000B390000}"/>
    <cellStyle name="Eingabe 2 3 3 4" xfId="841" xr:uid="{00000000-0005-0000-0000-00000C390000}"/>
    <cellStyle name="Eingabe 2 3 3 4 2" xfId="2139" xr:uid="{00000000-0005-0000-0000-00000D390000}"/>
    <cellStyle name="Eingabe 2 3 3 4 2 2" xfId="6044" xr:uid="{00000000-0005-0000-0000-00000E390000}"/>
    <cellStyle name="Eingabe 2 3 3 4 2 2 2" xfId="17772" xr:uid="{00000000-0005-0000-0000-00000F390000}"/>
    <cellStyle name="Eingabe 2 3 3 4 2 2 3" xfId="29499" xr:uid="{00000000-0005-0000-0000-000010390000}"/>
    <cellStyle name="Eingabe 2 3 3 4 2 3" xfId="9949" xr:uid="{00000000-0005-0000-0000-000011390000}"/>
    <cellStyle name="Eingabe 2 3 3 4 2 3 2" xfId="21677" xr:uid="{00000000-0005-0000-0000-000012390000}"/>
    <cellStyle name="Eingabe 2 3 3 4 2 3 3" xfId="33404" xr:uid="{00000000-0005-0000-0000-000013390000}"/>
    <cellStyle name="Eingabe 2 3 3 4 2 4" xfId="13867" xr:uid="{00000000-0005-0000-0000-000014390000}"/>
    <cellStyle name="Eingabe 2 3 3 4 2 5" xfId="25594" xr:uid="{00000000-0005-0000-0000-000015390000}"/>
    <cellStyle name="Eingabe 2 3 3 4 3" xfId="3437" xr:uid="{00000000-0005-0000-0000-000016390000}"/>
    <cellStyle name="Eingabe 2 3 3 4 3 2" xfId="7342" xr:uid="{00000000-0005-0000-0000-000017390000}"/>
    <cellStyle name="Eingabe 2 3 3 4 3 2 2" xfId="19070" xr:uid="{00000000-0005-0000-0000-000018390000}"/>
    <cellStyle name="Eingabe 2 3 3 4 3 2 3" xfId="30797" xr:uid="{00000000-0005-0000-0000-000019390000}"/>
    <cellStyle name="Eingabe 2 3 3 4 3 3" xfId="11247" xr:uid="{00000000-0005-0000-0000-00001A390000}"/>
    <cellStyle name="Eingabe 2 3 3 4 3 3 2" xfId="22975" xr:uid="{00000000-0005-0000-0000-00001B390000}"/>
    <cellStyle name="Eingabe 2 3 3 4 3 3 3" xfId="34702" xr:uid="{00000000-0005-0000-0000-00001C390000}"/>
    <cellStyle name="Eingabe 2 3 3 4 3 4" xfId="15165" xr:uid="{00000000-0005-0000-0000-00001D390000}"/>
    <cellStyle name="Eingabe 2 3 3 4 3 5" xfId="26892" xr:uid="{00000000-0005-0000-0000-00001E390000}"/>
    <cellStyle name="Eingabe 2 3 3 4 4" xfId="4746" xr:uid="{00000000-0005-0000-0000-00001F390000}"/>
    <cellStyle name="Eingabe 2 3 3 4 4 2" xfId="16474" xr:uid="{00000000-0005-0000-0000-000020390000}"/>
    <cellStyle name="Eingabe 2 3 3 4 4 3" xfId="28201" xr:uid="{00000000-0005-0000-0000-000021390000}"/>
    <cellStyle name="Eingabe 2 3 3 4 5" xfId="8651" xr:uid="{00000000-0005-0000-0000-000022390000}"/>
    <cellStyle name="Eingabe 2 3 3 4 5 2" xfId="20379" xr:uid="{00000000-0005-0000-0000-000023390000}"/>
    <cellStyle name="Eingabe 2 3 3 4 5 3" xfId="32106" xr:uid="{00000000-0005-0000-0000-000024390000}"/>
    <cellStyle name="Eingabe 2 3 3 4 6" xfId="12569" xr:uid="{00000000-0005-0000-0000-000025390000}"/>
    <cellStyle name="Eingabe 2 3 3 4 7" xfId="24296" xr:uid="{00000000-0005-0000-0000-000026390000}"/>
    <cellStyle name="Eingabe 2 3 3 5" xfId="1270" xr:uid="{00000000-0005-0000-0000-000027390000}"/>
    <cellStyle name="Eingabe 2 3 3 5 2" xfId="2568" xr:uid="{00000000-0005-0000-0000-000028390000}"/>
    <cellStyle name="Eingabe 2 3 3 5 2 2" xfId="6473" xr:uid="{00000000-0005-0000-0000-000029390000}"/>
    <cellStyle name="Eingabe 2 3 3 5 2 2 2" xfId="18201" xr:uid="{00000000-0005-0000-0000-00002A390000}"/>
    <cellStyle name="Eingabe 2 3 3 5 2 2 3" xfId="29928" xr:uid="{00000000-0005-0000-0000-00002B390000}"/>
    <cellStyle name="Eingabe 2 3 3 5 2 3" xfId="10378" xr:uid="{00000000-0005-0000-0000-00002C390000}"/>
    <cellStyle name="Eingabe 2 3 3 5 2 3 2" xfId="22106" xr:uid="{00000000-0005-0000-0000-00002D390000}"/>
    <cellStyle name="Eingabe 2 3 3 5 2 3 3" xfId="33833" xr:uid="{00000000-0005-0000-0000-00002E390000}"/>
    <cellStyle name="Eingabe 2 3 3 5 2 4" xfId="14296" xr:uid="{00000000-0005-0000-0000-00002F390000}"/>
    <cellStyle name="Eingabe 2 3 3 5 2 5" xfId="26023" xr:uid="{00000000-0005-0000-0000-000030390000}"/>
    <cellStyle name="Eingabe 2 3 3 5 3" xfId="3866" xr:uid="{00000000-0005-0000-0000-000031390000}"/>
    <cellStyle name="Eingabe 2 3 3 5 3 2" xfId="7771" xr:uid="{00000000-0005-0000-0000-000032390000}"/>
    <cellStyle name="Eingabe 2 3 3 5 3 2 2" xfId="19499" xr:uid="{00000000-0005-0000-0000-000033390000}"/>
    <cellStyle name="Eingabe 2 3 3 5 3 2 3" xfId="31226" xr:uid="{00000000-0005-0000-0000-000034390000}"/>
    <cellStyle name="Eingabe 2 3 3 5 3 3" xfId="11676" xr:uid="{00000000-0005-0000-0000-000035390000}"/>
    <cellStyle name="Eingabe 2 3 3 5 3 3 2" xfId="23404" xr:uid="{00000000-0005-0000-0000-000036390000}"/>
    <cellStyle name="Eingabe 2 3 3 5 3 3 3" xfId="35131" xr:uid="{00000000-0005-0000-0000-000037390000}"/>
    <cellStyle name="Eingabe 2 3 3 5 3 4" xfId="15594" xr:uid="{00000000-0005-0000-0000-000038390000}"/>
    <cellStyle name="Eingabe 2 3 3 5 3 5" xfId="27321" xr:uid="{00000000-0005-0000-0000-000039390000}"/>
    <cellStyle name="Eingabe 2 3 3 5 4" xfId="5175" xr:uid="{00000000-0005-0000-0000-00003A390000}"/>
    <cellStyle name="Eingabe 2 3 3 5 4 2" xfId="16903" xr:uid="{00000000-0005-0000-0000-00003B390000}"/>
    <cellStyle name="Eingabe 2 3 3 5 4 3" xfId="28630" xr:uid="{00000000-0005-0000-0000-00003C390000}"/>
    <cellStyle name="Eingabe 2 3 3 5 5" xfId="9080" xr:uid="{00000000-0005-0000-0000-00003D390000}"/>
    <cellStyle name="Eingabe 2 3 3 5 5 2" xfId="20808" xr:uid="{00000000-0005-0000-0000-00003E390000}"/>
    <cellStyle name="Eingabe 2 3 3 5 5 3" xfId="32535" xr:uid="{00000000-0005-0000-0000-00003F390000}"/>
    <cellStyle name="Eingabe 2 3 3 5 6" xfId="12998" xr:uid="{00000000-0005-0000-0000-000040390000}"/>
    <cellStyle name="Eingabe 2 3 3 5 7" xfId="24725" xr:uid="{00000000-0005-0000-0000-000041390000}"/>
    <cellStyle name="Eingabe 2 3 3 6" xfId="1710" xr:uid="{00000000-0005-0000-0000-000042390000}"/>
    <cellStyle name="Eingabe 2 3 3 6 2" xfId="5615" xr:uid="{00000000-0005-0000-0000-000043390000}"/>
    <cellStyle name="Eingabe 2 3 3 6 2 2" xfId="17343" xr:uid="{00000000-0005-0000-0000-000044390000}"/>
    <cellStyle name="Eingabe 2 3 3 6 2 3" xfId="29070" xr:uid="{00000000-0005-0000-0000-000045390000}"/>
    <cellStyle name="Eingabe 2 3 3 6 3" xfId="9520" xr:uid="{00000000-0005-0000-0000-000046390000}"/>
    <cellStyle name="Eingabe 2 3 3 6 3 2" xfId="21248" xr:uid="{00000000-0005-0000-0000-000047390000}"/>
    <cellStyle name="Eingabe 2 3 3 6 3 3" xfId="32975" xr:uid="{00000000-0005-0000-0000-000048390000}"/>
    <cellStyle name="Eingabe 2 3 3 6 4" xfId="13438" xr:uid="{00000000-0005-0000-0000-000049390000}"/>
    <cellStyle name="Eingabe 2 3 3 6 5" xfId="25165" xr:uid="{00000000-0005-0000-0000-00004A390000}"/>
    <cellStyle name="Eingabe 2 3 3 7" xfId="3008" xr:uid="{00000000-0005-0000-0000-00004B390000}"/>
    <cellStyle name="Eingabe 2 3 3 7 2" xfId="6913" xr:uid="{00000000-0005-0000-0000-00004C390000}"/>
    <cellStyle name="Eingabe 2 3 3 7 2 2" xfId="18641" xr:uid="{00000000-0005-0000-0000-00004D390000}"/>
    <cellStyle name="Eingabe 2 3 3 7 2 3" xfId="30368" xr:uid="{00000000-0005-0000-0000-00004E390000}"/>
    <cellStyle name="Eingabe 2 3 3 7 3" xfId="10818" xr:uid="{00000000-0005-0000-0000-00004F390000}"/>
    <cellStyle name="Eingabe 2 3 3 7 3 2" xfId="22546" xr:uid="{00000000-0005-0000-0000-000050390000}"/>
    <cellStyle name="Eingabe 2 3 3 7 3 3" xfId="34273" xr:uid="{00000000-0005-0000-0000-000051390000}"/>
    <cellStyle name="Eingabe 2 3 3 7 4" xfId="14736" xr:uid="{00000000-0005-0000-0000-000052390000}"/>
    <cellStyle name="Eingabe 2 3 3 7 5" xfId="26463" xr:uid="{00000000-0005-0000-0000-000053390000}"/>
    <cellStyle name="Eingabe 2 3 3 8" xfId="4317" xr:uid="{00000000-0005-0000-0000-000054390000}"/>
    <cellStyle name="Eingabe 2 3 3 8 2" xfId="16045" xr:uid="{00000000-0005-0000-0000-000055390000}"/>
    <cellStyle name="Eingabe 2 3 3 8 3" xfId="27772" xr:uid="{00000000-0005-0000-0000-000056390000}"/>
    <cellStyle name="Eingabe 2 3 3 9" xfId="8222" xr:uid="{00000000-0005-0000-0000-000057390000}"/>
    <cellStyle name="Eingabe 2 3 3 9 2" xfId="19950" xr:uid="{00000000-0005-0000-0000-000058390000}"/>
    <cellStyle name="Eingabe 2 3 3 9 3" xfId="31677" xr:uid="{00000000-0005-0000-0000-000059390000}"/>
    <cellStyle name="Eingabe 2 3 4" xfId="367" xr:uid="{00000000-0005-0000-0000-00005A390000}"/>
    <cellStyle name="Eingabe 2 3 4 2" xfId="796" xr:uid="{00000000-0005-0000-0000-00005B390000}"/>
    <cellStyle name="Eingabe 2 3 4 2 2" xfId="2094" xr:uid="{00000000-0005-0000-0000-00005C390000}"/>
    <cellStyle name="Eingabe 2 3 4 2 2 2" xfId="5999" xr:uid="{00000000-0005-0000-0000-00005D390000}"/>
    <cellStyle name="Eingabe 2 3 4 2 2 2 2" xfId="17727" xr:uid="{00000000-0005-0000-0000-00005E390000}"/>
    <cellStyle name="Eingabe 2 3 4 2 2 2 3" xfId="29454" xr:uid="{00000000-0005-0000-0000-00005F390000}"/>
    <cellStyle name="Eingabe 2 3 4 2 2 3" xfId="9904" xr:uid="{00000000-0005-0000-0000-000060390000}"/>
    <cellStyle name="Eingabe 2 3 4 2 2 3 2" xfId="21632" xr:uid="{00000000-0005-0000-0000-000061390000}"/>
    <cellStyle name="Eingabe 2 3 4 2 2 3 3" xfId="33359" xr:uid="{00000000-0005-0000-0000-000062390000}"/>
    <cellStyle name="Eingabe 2 3 4 2 2 4" xfId="13822" xr:uid="{00000000-0005-0000-0000-000063390000}"/>
    <cellStyle name="Eingabe 2 3 4 2 2 5" xfId="25549" xr:uid="{00000000-0005-0000-0000-000064390000}"/>
    <cellStyle name="Eingabe 2 3 4 2 3" xfId="3392" xr:uid="{00000000-0005-0000-0000-000065390000}"/>
    <cellStyle name="Eingabe 2 3 4 2 3 2" xfId="7297" xr:uid="{00000000-0005-0000-0000-000066390000}"/>
    <cellStyle name="Eingabe 2 3 4 2 3 2 2" xfId="19025" xr:uid="{00000000-0005-0000-0000-000067390000}"/>
    <cellStyle name="Eingabe 2 3 4 2 3 2 3" xfId="30752" xr:uid="{00000000-0005-0000-0000-000068390000}"/>
    <cellStyle name="Eingabe 2 3 4 2 3 3" xfId="11202" xr:uid="{00000000-0005-0000-0000-000069390000}"/>
    <cellStyle name="Eingabe 2 3 4 2 3 3 2" xfId="22930" xr:uid="{00000000-0005-0000-0000-00006A390000}"/>
    <cellStyle name="Eingabe 2 3 4 2 3 3 3" xfId="34657" xr:uid="{00000000-0005-0000-0000-00006B390000}"/>
    <cellStyle name="Eingabe 2 3 4 2 3 4" xfId="15120" xr:uid="{00000000-0005-0000-0000-00006C390000}"/>
    <cellStyle name="Eingabe 2 3 4 2 3 5" xfId="26847" xr:uid="{00000000-0005-0000-0000-00006D390000}"/>
    <cellStyle name="Eingabe 2 3 4 2 4" xfId="4701" xr:uid="{00000000-0005-0000-0000-00006E390000}"/>
    <cellStyle name="Eingabe 2 3 4 2 4 2" xfId="16429" xr:uid="{00000000-0005-0000-0000-00006F390000}"/>
    <cellStyle name="Eingabe 2 3 4 2 4 3" xfId="28156" xr:uid="{00000000-0005-0000-0000-000070390000}"/>
    <cellStyle name="Eingabe 2 3 4 2 5" xfId="8606" xr:uid="{00000000-0005-0000-0000-000071390000}"/>
    <cellStyle name="Eingabe 2 3 4 2 5 2" xfId="20334" xr:uid="{00000000-0005-0000-0000-000072390000}"/>
    <cellStyle name="Eingabe 2 3 4 2 5 3" xfId="32061" xr:uid="{00000000-0005-0000-0000-000073390000}"/>
    <cellStyle name="Eingabe 2 3 4 2 6" xfId="12524" xr:uid="{00000000-0005-0000-0000-000074390000}"/>
    <cellStyle name="Eingabe 2 3 4 2 7" xfId="24251" xr:uid="{00000000-0005-0000-0000-000075390000}"/>
    <cellStyle name="Eingabe 2 3 4 3" xfId="1225" xr:uid="{00000000-0005-0000-0000-000076390000}"/>
    <cellStyle name="Eingabe 2 3 4 3 2" xfId="2523" xr:uid="{00000000-0005-0000-0000-000077390000}"/>
    <cellStyle name="Eingabe 2 3 4 3 2 2" xfId="6428" xr:uid="{00000000-0005-0000-0000-000078390000}"/>
    <cellStyle name="Eingabe 2 3 4 3 2 2 2" xfId="18156" xr:uid="{00000000-0005-0000-0000-000079390000}"/>
    <cellStyle name="Eingabe 2 3 4 3 2 2 3" xfId="29883" xr:uid="{00000000-0005-0000-0000-00007A390000}"/>
    <cellStyle name="Eingabe 2 3 4 3 2 3" xfId="10333" xr:uid="{00000000-0005-0000-0000-00007B390000}"/>
    <cellStyle name="Eingabe 2 3 4 3 2 3 2" xfId="22061" xr:uid="{00000000-0005-0000-0000-00007C390000}"/>
    <cellStyle name="Eingabe 2 3 4 3 2 3 3" xfId="33788" xr:uid="{00000000-0005-0000-0000-00007D390000}"/>
    <cellStyle name="Eingabe 2 3 4 3 2 4" xfId="14251" xr:uid="{00000000-0005-0000-0000-00007E390000}"/>
    <cellStyle name="Eingabe 2 3 4 3 2 5" xfId="25978" xr:uid="{00000000-0005-0000-0000-00007F390000}"/>
    <cellStyle name="Eingabe 2 3 4 3 3" xfId="3821" xr:uid="{00000000-0005-0000-0000-000080390000}"/>
    <cellStyle name="Eingabe 2 3 4 3 3 2" xfId="7726" xr:uid="{00000000-0005-0000-0000-000081390000}"/>
    <cellStyle name="Eingabe 2 3 4 3 3 2 2" xfId="19454" xr:uid="{00000000-0005-0000-0000-000082390000}"/>
    <cellStyle name="Eingabe 2 3 4 3 3 2 3" xfId="31181" xr:uid="{00000000-0005-0000-0000-000083390000}"/>
    <cellStyle name="Eingabe 2 3 4 3 3 3" xfId="11631" xr:uid="{00000000-0005-0000-0000-000084390000}"/>
    <cellStyle name="Eingabe 2 3 4 3 3 3 2" xfId="23359" xr:uid="{00000000-0005-0000-0000-000085390000}"/>
    <cellStyle name="Eingabe 2 3 4 3 3 3 3" xfId="35086" xr:uid="{00000000-0005-0000-0000-000086390000}"/>
    <cellStyle name="Eingabe 2 3 4 3 3 4" xfId="15549" xr:uid="{00000000-0005-0000-0000-000087390000}"/>
    <cellStyle name="Eingabe 2 3 4 3 3 5" xfId="27276" xr:uid="{00000000-0005-0000-0000-000088390000}"/>
    <cellStyle name="Eingabe 2 3 4 3 4" xfId="5130" xr:uid="{00000000-0005-0000-0000-000089390000}"/>
    <cellStyle name="Eingabe 2 3 4 3 4 2" xfId="16858" xr:uid="{00000000-0005-0000-0000-00008A390000}"/>
    <cellStyle name="Eingabe 2 3 4 3 4 3" xfId="28585" xr:uid="{00000000-0005-0000-0000-00008B390000}"/>
    <cellStyle name="Eingabe 2 3 4 3 5" xfId="9035" xr:uid="{00000000-0005-0000-0000-00008C390000}"/>
    <cellStyle name="Eingabe 2 3 4 3 5 2" xfId="20763" xr:uid="{00000000-0005-0000-0000-00008D390000}"/>
    <cellStyle name="Eingabe 2 3 4 3 5 3" xfId="32490" xr:uid="{00000000-0005-0000-0000-00008E390000}"/>
    <cellStyle name="Eingabe 2 3 4 3 6" xfId="12953" xr:uid="{00000000-0005-0000-0000-00008F390000}"/>
    <cellStyle name="Eingabe 2 3 4 3 7" xfId="24680" xr:uid="{00000000-0005-0000-0000-000090390000}"/>
    <cellStyle name="Eingabe 2 3 4 4" xfId="1665" xr:uid="{00000000-0005-0000-0000-000091390000}"/>
    <cellStyle name="Eingabe 2 3 4 4 2" xfId="5570" xr:uid="{00000000-0005-0000-0000-000092390000}"/>
    <cellStyle name="Eingabe 2 3 4 4 2 2" xfId="17298" xr:uid="{00000000-0005-0000-0000-000093390000}"/>
    <cellStyle name="Eingabe 2 3 4 4 2 3" xfId="29025" xr:uid="{00000000-0005-0000-0000-000094390000}"/>
    <cellStyle name="Eingabe 2 3 4 4 3" xfId="9475" xr:uid="{00000000-0005-0000-0000-000095390000}"/>
    <cellStyle name="Eingabe 2 3 4 4 3 2" xfId="21203" xr:uid="{00000000-0005-0000-0000-000096390000}"/>
    <cellStyle name="Eingabe 2 3 4 4 3 3" xfId="32930" xr:uid="{00000000-0005-0000-0000-000097390000}"/>
    <cellStyle name="Eingabe 2 3 4 4 4" xfId="13393" xr:uid="{00000000-0005-0000-0000-000098390000}"/>
    <cellStyle name="Eingabe 2 3 4 4 5" xfId="25120" xr:uid="{00000000-0005-0000-0000-000099390000}"/>
    <cellStyle name="Eingabe 2 3 4 5" xfId="2963" xr:uid="{00000000-0005-0000-0000-00009A390000}"/>
    <cellStyle name="Eingabe 2 3 4 5 2" xfId="6868" xr:uid="{00000000-0005-0000-0000-00009B390000}"/>
    <cellStyle name="Eingabe 2 3 4 5 2 2" xfId="18596" xr:uid="{00000000-0005-0000-0000-00009C390000}"/>
    <cellStyle name="Eingabe 2 3 4 5 2 3" xfId="30323" xr:uid="{00000000-0005-0000-0000-00009D390000}"/>
    <cellStyle name="Eingabe 2 3 4 5 3" xfId="10773" xr:uid="{00000000-0005-0000-0000-00009E390000}"/>
    <cellStyle name="Eingabe 2 3 4 5 3 2" xfId="22501" xr:uid="{00000000-0005-0000-0000-00009F390000}"/>
    <cellStyle name="Eingabe 2 3 4 5 3 3" xfId="34228" xr:uid="{00000000-0005-0000-0000-0000A0390000}"/>
    <cellStyle name="Eingabe 2 3 4 5 4" xfId="14691" xr:uid="{00000000-0005-0000-0000-0000A1390000}"/>
    <cellStyle name="Eingabe 2 3 4 5 5" xfId="26418" xr:uid="{00000000-0005-0000-0000-0000A2390000}"/>
    <cellStyle name="Eingabe 2 3 4 6" xfId="4272" xr:uid="{00000000-0005-0000-0000-0000A3390000}"/>
    <cellStyle name="Eingabe 2 3 4 6 2" xfId="16000" xr:uid="{00000000-0005-0000-0000-0000A4390000}"/>
    <cellStyle name="Eingabe 2 3 4 6 3" xfId="27727" xr:uid="{00000000-0005-0000-0000-0000A5390000}"/>
    <cellStyle name="Eingabe 2 3 4 7" xfId="8177" xr:uid="{00000000-0005-0000-0000-0000A6390000}"/>
    <cellStyle name="Eingabe 2 3 4 7 2" xfId="19905" xr:uid="{00000000-0005-0000-0000-0000A7390000}"/>
    <cellStyle name="Eingabe 2 3 4 7 3" xfId="31632" xr:uid="{00000000-0005-0000-0000-0000A8390000}"/>
    <cellStyle name="Eingabe 2 3 4 8" xfId="12095" xr:uid="{00000000-0005-0000-0000-0000A9390000}"/>
    <cellStyle name="Eingabe 2 3 4 9" xfId="23822" xr:uid="{00000000-0005-0000-0000-0000AA390000}"/>
    <cellStyle name="Eingabe 2 3 5" xfId="466" xr:uid="{00000000-0005-0000-0000-0000AB390000}"/>
    <cellStyle name="Eingabe 2 3 5 2" xfId="895" xr:uid="{00000000-0005-0000-0000-0000AC390000}"/>
    <cellStyle name="Eingabe 2 3 5 2 2" xfId="2193" xr:uid="{00000000-0005-0000-0000-0000AD390000}"/>
    <cellStyle name="Eingabe 2 3 5 2 2 2" xfId="6098" xr:uid="{00000000-0005-0000-0000-0000AE390000}"/>
    <cellStyle name="Eingabe 2 3 5 2 2 2 2" xfId="17826" xr:uid="{00000000-0005-0000-0000-0000AF390000}"/>
    <cellStyle name="Eingabe 2 3 5 2 2 2 3" xfId="29553" xr:uid="{00000000-0005-0000-0000-0000B0390000}"/>
    <cellStyle name="Eingabe 2 3 5 2 2 3" xfId="10003" xr:uid="{00000000-0005-0000-0000-0000B1390000}"/>
    <cellStyle name="Eingabe 2 3 5 2 2 3 2" xfId="21731" xr:uid="{00000000-0005-0000-0000-0000B2390000}"/>
    <cellStyle name="Eingabe 2 3 5 2 2 3 3" xfId="33458" xr:uid="{00000000-0005-0000-0000-0000B3390000}"/>
    <cellStyle name="Eingabe 2 3 5 2 2 4" xfId="13921" xr:uid="{00000000-0005-0000-0000-0000B4390000}"/>
    <cellStyle name="Eingabe 2 3 5 2 2 5" xfId="25648" xr:uid="{00000000-0005-0000-0000-0000B5390000}"/>
    <cellStyle name="Eingabe 2 3 5 2 3" xfId="3491" xr:uid="{00000000-0005-0000-0000-0000B6390000}"/>
    <cellStyle name="Eingabe 2 3 5 2 3 2" xfId="7396" xr:uid="{00000000-0005-0000-0000-0000B7390000}"/>
    <cellStyle name="Eingabe 2 3 5 2 3 2 2" xfId="19124" xr:uid="{00000000-0005-0000-0000-0000B8390000}"/>
    <cellStyle name="Eingabe 2 3 5 2 3 2 3" xfId="30851" xr:uid="{00000000-0005-0000-0000-0000B9390000}"/>
    <cellStyle name="Eingabe 2 3 5 2 3 3" xfId="11301" xr:uid="{00000000-0005-0000-0000-0000BA390000}"/>
    <cellStyle name="Eingabe 2 3 5 2 3 3 2" xfId="23029" xr:uid="{00000000-0005-0000-0000-0000BB390000}"/>
    <cellStyle name="Eingabe 2 3 5 2 3 3 3" xfId="34756" xr:uid="{00000000-0005-0000-0000-0000BC390000}"/>
    <cellStyle name="Eingabe 2 3 5 2 3 4" xfId="15219" xr:uid="{00000000-0005-0000-0000-0000BD390000}"/>
    <cellStyle name="Eingabe 2 3 5 2 3 5" xfId="26946" xr:uid="{00000000-0005-0000-0000-0000BE390000}"/>
    <cellStyle name="Eingabe 2 3 5 2 4" xfId="4800" xr:uid="{00000000-0005-0000-0000-0000BF390000}"/>
    <cellStyle name="Eingabe 2 3 5 2 4 2" xfId="16528" xr:uid="{00000000-0005-0000-0000-0000C0390000}"/>
    <cellStyle name="Eingabe 2 3 5 2 4 3" xfId="28255" xr:uid="{00000000-0005-0000-0000-0000C1390000}"/>
    <cellStyle name="Eingabe 2 3 5 2 5" xfId="8705" xr:uid="{00000000-0005-0000-0000-0000C2390000}"/>
    <cellStyle name="Eingabe 2 3 5 2 5 2" xfId="20433" xr:uid="{00000000-0005-0000-0000-0000C3390000}"/>
    <cellStyle name="Eingabe 2 3 5 2 5 3" xfId="32160" xr:uid="{00000000-0005-0000-0000-0000C4390000}"/>
    <cellStyle name="Eingabe 2 3 5 2 6" xfId="12623" xr:uid="{00000000-0005-0000-0000-0000C5390000}"/>
    <cellStyle name="Eingabe 2 3 5 2 7" xfId="24350" xr:uid="{00000000-0005-0000-0000-0000C6390000}"/>
    <cellStyle name="Eingabe 2 3 5 3" xfId="1324" xr:uid="{00000000-0005-0000-0000-0000C7390000}"/>
    <cellStyle name="Eingabe 2 3 5 3 2" xfId="2622" xr:uid="{00000000-0005-0000-0000-0000C8390000}"/>
    <cellStyle name="Eingabe 2 3 5 3 2 2" xfId="6527" xr:uid="{00000000-0005-0000-0000-0000C9390000}"/>
    <cellStyle name="Eingabe 2 3 5 3 2 2 2" xfId="18255" xr:uid="{00000000-0005-0000-0000-0000CA390000}"/>
    <cellStyle name="Eingabe 2 3 5 3 2 2 3" xfId="29982" xr:uid="{00000000-0005-0000-0000-0000CB390000}"/>
    <cellStyle name="Eingabe 2 3 5 3 2 3" xfId="10432" xr:uid="{00000000-0005-0000-0000-0000CC390000}"/>
    <cellStyle name="Eingabe 2 3 5 3 2 3 2" xfId="22160" xr:uid="{00000000-0005-0000-0000-0000CD390000}"/>
    <cellStyle name="Eingabe 2 3 5 3 2 3 3" xfId="33887" xr:uid="{00000000-0005-0000-0000-0000CE390000}"/>
    <cellStyle name="Eingabe 2 3 5 3 2 4" xfId="14350" xr:uid="{00000000-0005-0000-0000-0000CF390000}"/>
    <cellStyle name="Eingabe 2 3 5 3 2 5" xfId="26077" xr:uid="{00000000-0005-0000-0000-0000D0390000}"/>
    <cellStyle name="Eingabe 2 3 5 3 3" xfId="3920" xr:uid="{00000000-0005-0000-0000-0000D1390000}"/>
    <cellStyle name="Eingabe 2 3 5 3 3 2" xfId="7825" xr:uid="{00000000-0005-0000-0000-0000D2390000}"/>
    <cellStyle name="Eingabe 2 3 5 3 3 2 2" xfId="19553" xr:uid="{00000000-0005-0000-0000-0000D3390000}"/>
    <cellStyle name="Eingabe 2 3 5 3 3 2 3" xfId="31280" xr:uid="{00000000-0005-0000-0000-0000D4390000}"/>
    <cellStyle name="Eingabe 2 3 5 3 3 3" xfId="11730" xr:uid="{00000000-0005-0000-0000-0000D5390000}"/>
    <cellStyle name="Eingabe 2 3 5 3 3 3 2" xfId="23458" xr:uid="{00000000-0005-0000-0000-0000D6390000}"/>
    <cellStyle name="Eingabe 2 3 5 3 3 3 3" xfId="35185" xr:uid="{00000000-0005-0000-0000-0000D7390000}"/>
    <cellStyle name="Eingabe 2 3 5 3 3 4" xfId="15648" xr:uid="{00000000-0005-0000-0000-0000D8390000}"/>
    <cellStyle name="Eingabe 2 3 5 3 3 5" xfId="27375" xr:uid="{00000000-0005-0000-0000-0000D9390000}"/>
    <cellStyle name="Eingabe 2 3 5 3 4" xfId="5229" xr:uid="{00000000-0005-0000-0000-0000DA390000}"/>
    <cellStyle name="Eingabe 2 3 5 3 4 2" xfId="16957" xr:uid="{00000000-0005-0000-0000-0000DB390000}"/>
    <cellStyle name="Eingabe 2 3 5 3 4 3" xfId="28684" xr:uid="{00000000-0005-0000-0000-0000DC390000}"/>
    <cellStyle name="Eingabe 2 3 5 3 5" xfId="9134" xr:uid="{00000000-0005-0000-0000-0000DD390000}"/>
    <cellStyle name="Eingabe 2 3 5 3 5 2" xfId="20862" xr:uid="{00000000-0005-0000-0000-0000DE390000}"/>
    <cellStyle name="Eingabe 2 3 5 3 5 3" xfId="32589" xr:uid="{00000000-0005-0000-0000-0000DF390000}"/>
    <cellStyle name="Eingabe 2 3 5 3 6" xfId="13052" xr:uid="{00000000-0005-0000-0000-0000E0390000}"/>
    <cellStyle name="Eingabe 2 3 5 3 7" xfId="24779" xr:uid="{00000000-0005-0000-0000-0000E1390000}"/>
    <cellStyle name="Eingabe 2 3 5 4" xfId="1764" xr:uid="{00000000-0005-0000-0000-0000E2390000}"/>
    <cellStyle name="Eingabe 2 3 5 4 2" xfId="5669" xr:uid="{00000000-0005-0000-0000-0000E3390000}"/>
    <cellStyle name="Eingabe 2 3 5 4 2 2" xfId="17397" xr:uid="{00000000-0005-0000-0000-0000E4390000}"/>
    <cellStyle name="Eingabe 2 3 5 4 2 3" xfId="29124" xr:uid="{00000000-0005-0000-0000-0000E5390000}"/>
    <cellStyle name="Eingabe 2 3 5 4 3" xfId="9574" xr:uid="{00000000-0005-0000-0000-0000E6390000}"/>
    <cellStyle name="Eingabe 2 3 5 4 3 2" xfId="21302" xr:uid="{00000000-0005-0000-0000-0000E7390000}"/>
    <cellStyle name="Eingabe 2 3 5 4 3 3" xfId="33029" xr:uid="{00000000-0005-0000-0000-0000E8390000}"/>
    <cellStyle name="Eingabe 2 3 5 4 4" xfId="13492" xr:uid="{00000000-0005-0000-0000-0000E9390000}"/>
    <cellStyle name="Eingabe 2 3 5 4 5" xfId="25219" xr:uid="{00000000-0005-0000-0000-0000EA390000}"/>
    <cellStyle name="Eingabe 2 3 5 5" xfId="3062" xr:uid="{00000000-0005-0000-0000-0000EB390000}"/>
    <cellStyle name="Eingabe 2 3 5 5 2" xfId="6967" xr:uid="{00000000-0005-0000-0000-0000EC390000}"/>
    <cellStyle name="Eingabe 2 3 5 5 2 2" xfId="18695" xr:uid="{00000000-0005-0000-0000-0000ED390000}"/>
    <cellStyle name="Eingabe 2 3 5 5 2 3" xfId="30422" xr:uid="{00000000-0005-0000-0000-0000EE390000}"/>
    <cellStyle name="Eingabe 2 3 5 5 3" xfId="10872" xr:uid="{00000000-0005-0000-0000-0000EF390000}"/>
    <cellStyle name="Eingabe 2 3 5 5 3 2" xfId="22600" xr:uid="{00000000-0005-0000-0000-0000F0390000}"/>
    <cellStyle name="Eingabe 2 3 5 5 3 3" xfId="34327" xr:uid="{00000000-0005-0000-0000-0000F1390000}"/>
    <cellStyle name="Eingabe 2 3 5 5 4" xfId="14790" xr:uid="{00000000-0005-0000-0000-0000F2390000}"/>
    <cellStyle name="Eingabe 2 3 5 5 5" xfId="26517" xr:uid="{00000000-0005-0000-0000-0000F3390000}"/>
    <cellStyle name="Eingabe 2 3 5 6" xfId="4371" xr:uid="{00000000-0005-0000-0000-0000F4390000}"/>
    <cellStyle name="Eingabe 2 3 5 6 2" xfId="16099" xr:uid="{00000000-0005-0000-0000-0000F5390000}"/>
    <cellStyle name="Eingabe 2 3 5 6 3" xfId="27826" xr:uid="{00000000-0005-0000-0000-0000F6390000}"/>
    <cellStyle name="Eingabe 2 3 5 7" xfId="8276" xr:uid="{00000000-0005-0000-0000-0000F7390000}"/>
    <cellStyle name="Eingabe 2 3 5 7 2" xfId="20004" xr:uid="{00000000-0005-0000-0000-0000F8390000}"/>
    <cellStyle name="Eingabe 2 3 5 7 3" xfId="31731" xr:uid="{00000000-0005-0000-0000-0000F9390000}"/>
    <cellStyle name="Eingabe 2 3 5 8" xfId="12194" xr:uid="{00000000-0005-0000-0000-0000FA390000}"/>
    <cellStyle name="Eingabe 2 3 5 9" xfId="23921" xr:uid="{00000000-0005-0000-0000-0000FB390000}"/>
    <cellStyle name="Eingabe 2 3 6" xfId="565" xr:uid="{00000000-0005-0000-0000-0000FC390000}"/>
    <cellStyle name="Eingabe 2 3 6 2" xfId="994" xr:uid="{00000000-0005-0000-0000-0000FD390000}"/>
    <cellStyle name="Eingabe 2 3 6 2 2" xfId="2292" xr:uid="{00000000-0005-0000-0000-0000FE390000}"/>
    <cellStyle name="Eingabe 2 3 6 2 2 2" xfId="6197" xr:uid="{00000000-0005-0000-0000-0000FF390000}"/>
    <cellStyle name="Eingabe 2 3 6 2 2 2 2" xfId="17925" xr:uid="{00000000-0005-0000-0000-0000003A0000}"/>
    <cellStyle name="Eingabe 2 3 6 2 2 2 3" xfId="29652" xr:uid="{00000000-0005-0000-0000-0000013A0000}"/>
    <cellStyle name="Eingabe 2 3 6 2 2 3" xfId="10102" xr:uid="{00000000-0005-0000-0000-0000023A0000}"/>
    <cellStyle name="Eingabe 2 3 6 2 2 3 2" xfId="21830" xr:uid="{00000000-0005-0000-0000-0000033A0000}"/>
    <cellStyle name="Eingabe 2 3 6 2 2 3 3" xfId="33557" xr:uid="{00000000-0005-0000-0000-0000043A0000}"/>
    <cellStyle name="Eingabe 2 3 6 2 2 4" xfId="14020" xr:uid="{00000000-0005-0000-0000-0000053A0000}"/>
    <cellStyle name="Eingabe 2 3 6 2 2 5" xfId="25747" xr:uid="{00000000-0005-0000-0000-0000063A0000}"/>
    <cellStyle name="Eingabe 2 3 6 2 3" xfId="3590" xr:uid="{00000000-0005-0000-0000-0000073A0000}"/>
    <cellStyle name="Eingabe 2 3 6 2 3 2" xfId="7495" xr:uid="{00000000-0005-0000-0000-0000083A0000}"/>
    <cellStyle name="Eingabe 2 3 6 2 3 2 2" xfId="19223" xr:uid="{00000000-0005-0000-0000-0000093A0000}"/>
    <cellStyle name="Eingabe 2 3 6 2 3 2 3" xfId="30950" xr:uid="{00000000-0005-0000-0000-00000A3A0000}"/>
    <cellStyle name="Eingabe 2 3 6 2 3 3" xfId="11400" xr:uid="{00000000-0005-0000-0000-00000B3A0000}"/>
    <cellStyle name="Eingabe 2 3 6 2 3 3 2" xfId="23128" xr:uid="{00000000-0005-0000-0000-00000C3A0000}"/>
    <cellStyle name="Eingabe 2 3 6 2 3 3 3" xfId="34855" xr:uid="{00000000-0005-0000-0000-00000D3A0000}"/>
    <cellStyle name="Eingabe 2 3 6 2 3 4" xfId="15318" xr:uid="{00000000-0005-0000-0000-00000E3A0000}"/>
    <cellStyle name="Eingabe 2 3 6 2 3 5" xfId="27045" xr:uid="{00000000-0005-0000-0000-00000F3A0000}"/>
    <cellStyle name="Eingabe 2 3 6 2 4" xfId="4899" xr:uid="{00000000-0005-0000-0000-0000103A0000}"/>
    <cellStyle name="Eingabe 2 3 6 2 4 2" xfId="16627" xr:uid="{00000000-0005-0000-0000-0000113A0000}"/>
    <cellStyle name="Eingabe 2 3 6 2 4 3" xfId="28354" xr:uid="{00000000-0005-0000-0000-0000123A0000}"/>
    <cellStyle name="Eingabe 2 3 6 2 5" xfId="8804" xr:uid="{00000000-0005-0000-0000-0000133A0000}"/>
    <cellStyle name="Eingabe 2 3 6 2 5 2" xfId="20532" xr:uid="{00000000-0005-0000-0000-0000143A0000}"/>
    <cellStyle name="Eingabe 2 3 6 2 5 3" xfId="32259" xr:uid="{00000000-0005-0000-0000-0000153A0000}"/>
    <cellStyle name="Eingabe 2 3 6 2 6" xfId="12722" xr:uid="{00000000-0005-0000-0000-0000163A0000}"/>
    <cellStyle name="Eingabe 2 3 6 2 7" xfId="24449" xr:uid="{00000000-0005-0000-0000-0000173A0000}"/>
    <cellStyle name="Eingabe 2 3 6 3" xfId="1423" xr:uid="{00000000-0005-0000-0000-0000183A0000}"/>
    <cellStyle name="Eingabe 2 3 6 3 2" xfId="2721" xr:uid="{00000000-0005-0000-0000-0000193A0000}"/>
    <cellStyle name="Eingabe 2 3 6 3 2 2" xfId="6626" xr:uid="{00000000-0005-0000-0000-00001A3A0000}"/>
    <cellStyle name="Eingabe 2 3 6 3 2 2 2" xfId="18354" xr:uid="{00000000-0005-0000-0000-00001B3A0000}"/>
    <cellStyle name="Eingabe 2 3 6 3 2 2 3" xfId="30081" xr:uid="{00000000-0005-0000-0000-00001C3A0000}"/>
    <cellStyle name="Eingabe 2 3 6 3 2 3" xfId="10531" xr:uid="{00000000-0005-0000-0000-00001D3A0000}"/>
    <cellStyle name="Eingabe 2 3 6 3 2 3 2" xfId="22259" xr:uid="{00000000-0005-0000-0000-00001E3A0000}"/>
    <cellStyle name="Eingabe 2 3 6 3 2 3 3" xfId="33986" xr:uid="{00000000-0005-0000-0000-00001F3A0000}"/>
    <cellStyle name="Eingabe 2 3 6 3 2 4" xfId="14449" xr:uid="{00000000-0005-0000-0000-0000203A0000}"/>
    <cellStyle name="Eingabe 2 3 6 3 2 5" xfId="26176" xr:uid="{00000000-0005-0000-0000-0000213A0000}"/>
    <cellStyle name="Eingabe 2 3 6 3 3" xfId="4019" xr:uid="{00000000-0005-0000-0000-0000223A0000}"/>
    <cellStyle name="Eingabe 2 3 6 3 3 2" xfId="7924" xr:uid="{00000000-0005-0000-0000-0000233A0000}"/>
    <cellStyle name="Eingabe 2 3 6 3 3 2 2" xfId="19652" xr:uid="{00000000-0005-0000-0000-0000243A0000}"/>
    <cellStyle name="Eingabe 2 3 6 3 3 2 3" xfId="31379" xr:uid="{00000000-0005-0000-0000-0000253A0000}"/>
    <cellStyle name="Eingabe 2 3 6 3 3 3" xfId="11829" xr:uid="{00000000-0005-0000-0000-0000263A0000}"/>
    <cellStyle name="Eingabe 2 3 6 3 3 3 2" xfId="23557" xr:uid="{00000000-0005-0000-0000-0000273A0000}"/>
    <cellStyle name="Eingabe 2 3 6 3 3 3 3" xfId="35284" xr:uid="{00000000-0005-0000-0000-0000283A0000}"/>
    <cellStyle name="Eingabe 2 3 6 3 3 4" xfId="15747" xr:uid="{00000000-0005-0000-0000-0000293A0000}"/>
    <cellStyle name="Eingabe 2 3 6 3 3 5" xfId="27474" xr:uid="{00000000-0005-0000-0000-00002A3A0000}"/>
    <cellStyle name="Eingabe 2 3 6 3 4" xfId="5328" xr:uid="{00000000-0005-0000-0000-00002B3A0000}"/>
    <cellStyle name="Eingabe 2 3 6 3 4 2" xfId="17056" xr:uid="{00000000-0005-0000-0000-00002C3A0000}"/>
    <cellStyle name="Eingabe 2 3 6 3 4 3" xfId="28783" xr:uid="{00000000-0005-0000-0000-00002D3A0000}"/>
    <cellStyle name="Eingabe 2 3 6 3 5" xfId="9233" xr:uid="{00000000-0005-0000-0000-00002E3A0000}"/>
    <cellStyle name="Eingabe 2 3 6 3 5 2" xfId="20961" xr:uid="{00000000-0005-0000-0000-00002F3A0000}"/>
    <cellStyle name="Eingabe 2 3 6 3 5 3" xfId="32688" xr:uid="{00000000-0005-0000-0000-0000303A0000}"/>
    <cellStyle name="Eingabe 2 3 6 3 6" xfId="13151" xr:uid="{00000000-0005-0000-0000-0000313A0000}"/>
    <cellStyle name="Eingabe 2 3 6 3 7" xfId="24878" xr:uid="{00000000-0005-0000-0000-0000323A0000}"/>
    <cellStyle name="Eingabe 2 3 6 4" xfId="1863" xr:uid="{00000000-0005-0000-0000-0000333A0000}"/>
    <cellStyle name="Eingabe 2 3 6 4 2" xfId="5768" xr:uid="{00000000-0005-0000-0000-0000343A0000}"/>
    <cellStyle name="Eingabe 2 3 6 4 2 2" xfId="17496" xr:uid="{00000000-0005-0000-0000-0000353A0000}"/>
    <cellStyle name="Eingabe 2 3 6 4 2 3" xfId="29223" xr:uid="{00000000-0005-0000-0000-0000363A0000}"/>
    <cellStyle name="Eingabe 2 3 6 4 3" xfId="9673" xr:uid="{00000000-0005-0000-0000-0000373A0000}"/>
    <cellStyle name="Eingabe 2 3 6 4 3 2" xfId="21401" xr:uid="{00000000-0005-0000-0000-0000383A0000}"/>
    <cellStyle name="Eingabe 2 3 6 4 3 3" xfId="33128" xr:uid="{00000000-0005-0000-0000-0000393A0000}"/>
    <cellStyle name="Eingabe 2 3 6 4 4" xfId="13591" xr:uid="{00000000-0005-0000-0000-00003A3A0000}"/>
    <cellStyle name="Eingabe 2 3 6 4 5" xfId="25318" xr:uid="{00000000-0005-0000-0000-00003B3A0000}"/>
    <cellStyle name="Eingabe 2 3 6 5" xfId="3161" xr:uid="{00000000-0005-0000-0000-00003C3A0000}"/>
    <cellStyle name="Eingabe 2 3 6 5 2" xfId="7066" xr:uid="{00000000-0005-0000-0000-00003D3A0000}"/>
    <cellStyle name="Eingabe 2 3 6 5 2 2" xfId="18794" xr:uid="{00000000-0005-0000-0000-00003E3A0000}"/>
    <cellStyle name="Eingabe 2 3 6 5 2 3" xfId="30521" xr:uid="{00000000-0005-0000-0000-00003F3A0000}"/>
    <cellStyle name="Eingabe 2 3 6 5 3" xfId="10971" xr:uid="{00000000-0005-0000-0000-0000403A0000}"/>
    <cellStyle name="Eingabe 2 3 6 5 3 2" xfId="22699" xr:uid="{00000000-0005-0000-0000-0000413A0000}"/>
    <cellStyle name="Eingabe 2 3 6 5 3 3" xfId="34426" xr:uid="{00000000-0005-0000-0000-0000423A0000}"/>
    <cellStyle name="Eingabe 2 3 6 5 4" xfId="14889" xr:uid="{00000000-0005-0000-0000-0000433A0000}"/>
    <cellStyle name="Eingabe 2 3 6 5 5" xfId="26616" xr:uid="{00000000-0005-0000-0000-0000443A0000}"/>
    <cellStyle name="Eingabe 2 3 6 6" xfId="4470" xr:uid="{00000000-0005-0000-0000-0000453A0000}"/>
    <cellStyle name="Eingabe 2 3 6 6 2" xfId="16198" xr:uid="{00000000-0005-0000-0000-0000463A0000}"/>
    <cellStyle name="Eingabe 2 3 6 6 3" xfId="27925" xr:uid="{00000000-0005-0000-0000-0000473A0000}"/>
    <cellStyle name="Eingabe 2 3 6 7" xfId="8375" xr:uid="{00000000-0005-0000-0000-0000483A0000}"/>
    <cellStyle name="Eingabe 2 3 6 7 2" xfId="20103" xr:uid="{00000000-0005-0000-0000-0000493A0000}"/>
    <cellStyle name="Eingabe 2 3 6 7 3" xfId="31830" xr:uid="{00000000-0005-0000-0000-00004A3A0000}"/>
    <cellStyle name="Eingabe 2 3 6 8" xfId="12293" xr:uid="{00000000-0005-0000-0000-00004B3A0000}"/>
    <cellStyle name="Eingabe 2 3 6 9" xfId="24020" xr:uid="{00000000-0005-0000-0000-00004C3A0000}"/>
    <cellStyle name="Eingabe 2 3 7" xfId="665" xr:uid="{00000000-0005-0000-0000-00004D3A0000}"/>
    <cellStyle name="Eingabe 2 3 7 2" xfId="1963" xr:uid="{00000000-0005-0000-0000-00004E3A0000}"/>
    <cellStyle name="Eingabe 2 3 7 2 2" xfId="5868" xr:uid="{00000000-0005-0000-0000-00004F3A0000}"/>
    <cellStyle name="Eingabe 2 3 7 2 2 2" xfId="17596" xr:uid="{00000000-0005-0000-0000-0000503A0000}"/>
    <cellStyle name="Eingabe 2 3 7 2 2 3" xfId="29323" xr:uid="{00000000-0005-0000-0000-0000513A0000}"/>
    <cellStyle name="Eingabe 2 3 7 2 3" xfId="9773" xr:uid="{00000000-0005-0000-0000-0000523A0000}"/>
    <cellStyle name="Eingabe 2 3 7 2 3 2" xfId="21501" xr:uid="{00000000-0005-0000-0000-0000533A0000}"/>
    <cellStyle name="Eingabe 2 3 7 2 3 3" xfId="33228" xr:uid="{00000000-0005-0000-0000-0000543A0000}"/>
    <cellStyle name="Eingabe 2 3 7 2 4" xfId="13691" xr:uid="{00000000-0005-0000-0000-0000553A0000}"/>
    <cellStyle name="Eingabe 2 3 7 2 5" xfId="25418" xr:uid="{00000000-0005-0000-0000-0000563A0000}"/>
    <cellStyle name="Eingabe 2 3 7 3" xfId="3261" xr:uid="{00000000-0005-0000-0000-0000573A0000}"/>
    <cellStyle name="Eingabe 2 3 7 3 2" xfId="7166" xr:uid="{00000000-0005-0000-0000-0000583A0000}"/>
    <cellStyle name="Eingabe 2 3 7 3 2 2" xfId="18894" xr:uid="{00000000-0005-0000-0000-0000593A0000}"/>
    <cellStyle name="Eingabe 2 3 7 3 2 3" xfId="30621" xr:uid="{00000000-0005-0000-0000-00005A3A0000}"/>
    <cellStyle name="Eingabe 2 3 7 3 3" xfId="11071" xr:uid="{00000000-0005-0000-0000-00005B3A0000}"/>
    <cellStyle name="Eingabe 2 3 7 3 3 2" xfId="22799" xr:uid="{00000000-0005-0000-0000-00005C3A0000}"/>
    <cellStyle name="Eingabe 2 3 7 3 3 3" xfId="34526" xr:uid="{00000000-0005-0000-0000-00005D3A0000}"/>
    <cellStyle name="Eingabe 2 3 7 3 4" xfId="14989" xr:uid="{00000000-0005-0000-0000-00005E3A0000}"/>
    <cellStyle name="Eingabe 2 3 7 3 5" xfId="26716" xr:uid="{00000000-0005-0000-0000-00005F3A0000}"/>
    <cellStyle name="Eingabe 2 3 7 4" xfId="4570" xr:uid="{00000000-0005-0000-0000-0000603A0000}"/>
    <cellStyle name="Eingabe 2 3 7 4 2" xfId="16298" xr:uid="{00000000-0005-0000-0000-0000613A0000}"/>
    <cellStyle name="Eingabe 2 3 7 4 3" xfId="28025" xr:uid="{00000000-0005-0000-0000-0000623A0000}"/>
    <cellStyle name="Eingabe 2 3 7 5" xfId="8475" xr:uid="{00000000-0005-0000-0000-0000633A0000}"/>
    <cellStyle name="Eingabe 2 3 7 5 2" xfId="20203" xr:uid="{00000000-0005-0000-0000-0000643A0000}"/>
    <cellStyle name="Eingabe 2 3 7 5 3" xfId="31930" xr:uid="{00000000-0005-0000-0000-0000653A0000}"/>
    <cellStyle name="Eingabe 2 3 7 6" xfId="12393" xr:uid="{00000000-0005-0000-0000-0000663A0000}"/>
    <cellStyle name="Eingabe 2 3 7 7" xfId="24120" xr:uid="{00000000-0005-0000-0000-0000673A0000}"/>
    <cellStyle name="Eingabe 2 3 8" xfId="1094" xr:uid="{00000000-0005-0000-0000-0000683A0000}"/>
    <cellStyle name="Eingabe 2 3 8 2" xfId="2392" xr:uid="{00000000-0005-0000-0000-0000693A0000}"/>
    <cellStyle name="Eingabe 2 3 8 2 2" xfId="6297" xr:uid="{00000000-0005-0000-0000-00006A3A0000}"/>
    <cellStyle name="Eingabe 2 3 8 2 2 2" xfId="18025" xr:uid="{00000000-0005-0000-0000-00006B3A0000}"/>
    <cellStyle name="Eingabe 2 3 8 2 2 3" xfId="29752" xr:uid="{00000000-0005-0000-0000-00006C3A0000}"/>
    <cellStyle name="Eingabe 2 3 8 2 3" xfId="10202" xr:uid="{00000000-0005-0000-0000-00006D3A0000}"/>
    <cellStyle name="Eingabe 2 3 8 2 3 2" xfId="21930" xr:uid="{00000000-0005-0000-0000-00006E3A0000}"/>
    <cellStyle name="Eingabe 2 3 8 2 3 3" xfId="33657" xr:uid="{00000000-0005-0000-0000-00006F3A0000}"/>
    <cellStyle name="Eingabe 2 3 8 2 4" xfId="14120" xr:uid="{00000000-0005-0000-0000-0000703A0000}"/>
    <cellStyle name="Eingabe 2 3 8 2 5" xfId="25847" xr:uid="{00000000-0005-0000-0000-0000713A0000}"/>
    <cellStyle name="Eingabe 2 3 8 3" xfId="3690" xr:uid="{00000000-0005-0000-0000-0000723A0000}"/>
    <cellStyle name="Eingabe 2 3 8 3 2" xfId="7595" xr:uid="{00000000-0005-0000-0000-0000733A0000}"/>
    <cellStyle name="Eingabe 2 3 8 3 2 2" xfId="19323" xr:uid="{00000000-0005-0000-0000-0000743A0000}"/>
    <cellStyle name="Eingabe 2 3 8 3 2 3" xfId="31050" xr:uid="{00000000-0005-0000-0000-0000753A0000}"/>
    <cellStyle name="Eingabe 2 3 8 3 3" xfId="11500" xr:uid="{00000000-0005-0000-0000-0000763A0000}"/>
    <cellStyle name="Eingabe 2 3 8 3 3 2" xfId="23228" xr:uid="{00000000-0005-0000-0000-0000773A0000}"/>
    <cellStyle name="Eingabe 2 3 8 3 3 3" xfId="34955" xr:uid="{00000000-0005-0000-0000-0000783A0000}"/>
    <cellStyle name="Eingabe 2 3 8 3 4" xfId="15418" xr:uid="{00000000-0005-0000-0000-0000793A0000}"/>
    <cellStyle name="Eingabe 2 3 8 3 5" xfId="27145" xr:uid="{00000000-0005-0000-0000-00007A3A0000}"/>
    <cellStyle name="Eingabe 2 3 8 4" xfId="4999" xr:uid="{00000000-0005-0000-0000-00007B3A0000}"/>
    <cellStyle name="Eingabe 2 3 8 4 2" xfId="16727" xr:uid="{00000000-0005-0000-0000-00007C3A0000}"/>
    <cellStyle name="Eingabe 2 3 8 4 3" xfId="28454" xr:uid="{00000000-0005-0000-0000-00007D3A0000}"/>
    <cellStyle name="Eingabe 2 3 8 5" xfId="8904" xr:uid="{00000000-0005-0000-0000-00007E3A0000}"/>
    <cellStyle name="Eingabe 2 3 8 5 2" xfId="20632" xr:uid="{00000000-0005-0000-0000-00007F3A0000}"/>
    <cellStyle name="Eingabe 2 3 8 5 3" xfId="32359" xr:uid="{00000000-0005-0000-0000-0000803A0000}"/>
    <cellStyle name="Eingabe 2 3 8 6" xfId="12822" xr:uid="{00000000-0005-0000-0000-0000813A0000}"/>
    <cellStyle name="Eingabe 2 3 8 7" xfId="24549" xr:uid="{00000000-0005-0000-0000-0000823A0000}"/>
    <cellStyle name="Eingabe 2 3 9" xfId="1534" xr:uid="{00000000-0005-0000-0000-0000833A0000}"/>
    <cellStyle name="Eingabe 2 3 9 2" xfId="5439" xr:uid="{00000000-0005-0000-0000-0000843A0000}"/>
    <cellStyle name="Eingabe 2 3 9 2 2" xfId="17167" xr:uid="{00000000-0005-0000-0000-0000853A0000}"/>
    <cellStyle name="Eingabe 2 3 9 2 3" xfId="28894" xr:uid="{00000000-0005-0000-0000-0000863A0000}"/>
    <cellStyle name="Eingabe 2 3 9 3" xfId="9344" xr:uid="{00000000-0005-0000-0000-0000873A0000}"/>
    <cellStyle name="Eingabe 2 3 9 3 2" xfId="21072" xr:uid="{00000000-0005-0000-0000-0000883A0000}"/>
    <cellStyle name="Eingabe 2 3 9 3 3" xfId="32799" xr:uid="{00000000-0005-0000-0000-0000893A0000}"/>
    <cellStyle name="Eingabe 2 3 9 4" xfId="13262" xr:uid="{00000000-0005-0000-0000-00008A3A0000}"/>
    <cellStyle name="Eingabe 2 3 9 5" xfId="24989" xr:uid="{00000000-0005-0000-0000-00008B3A0000}"/>
    <cellStyle name="Eingabe 2 4" xfId="192" xr:uid="{00000000-0005-0000-0000-00008C3A0000}"/>
    <cellStyle name="Eingabe 2 4 10" xfId="8002" xr:uid="{00000000-0005-0000-0000-00008D3A0000}"/>
    <cellStyle name="Eingabe 2 4 10 2" xfId="19730" xr:uid="{00000000-0005-0000-0000-00008E3A0000}"/>
    <cellStyle name="Eingabe 2 4 10 3" xfId="31457" xr:uid="{00000000-0005-0000-0000-00008F3A0000}"/>
    <cellStyle name="Eingabe 2 4 11" xfId="11920" xr:uid="{00000000-0005-0000-0000-0000903A0000}"/>
    <cellStyle name="Eingabe 2 4 12" xfId="23647" xr:uid="{00000000-0005-0000-0000-0000913A0000}"/>
    <cellStyle name="Eingabe 2 4 2" xfId="324" xr:uid="{00000000-0005-0000-0000-0000923A0000}"/>
    <cellStyle name="Eingabe 2 4 2 2" xfId="753" xr:uid="{00000000-0005-0000-0000-0000933A0000}"/>
    <cellStyle name="Eingabe 2 4 2 2 2" xfId="2051" xr:uid="{00000000-0005-0000-0000-0000943A0000}"/>
    <cellStyle name="Eingabe 2 4 2 2 2 2" xfId="5956" xr:uid="{00000000-0005-0000-0000-0000953A0000}"/>
    <cellStyle name="Eingabe 2 4 2 2 2 2 2" xfId="17684" xr:uid="{00000000-0005-0000-0000-0000963A0000}"/>
    <cellStyle name="Eingabe 2 4 2 2 2 2 3" xfId="29411" xr:uid="{00000000-0005-0000-0000-0000973A0000}"/>
    <cellStyle name="Eingabe 2 4 2 2 2 3" xfId="9861" xr:uid="{00000000-0005-0000-0000-0000983A0000}"/>
    <cellStyle name="Eingabe 2 4 2 2 2 3 2" xfId="21589" xr:uid="{00000000-0005-0000-0000-0000993A0000}"/>
    <cellStyle name="Eingabe 2 4 2 2 2 3 3" xfId="33316" xr:uid="{00000000-0005-0000-0000-00009A3A0000}"/>
    <cellStyle name="Eingabe 2 4 2 2 2 4" xfId="13779" xr:uid="{00000000-0005-0000-0000-00009B3A0000}"/>
    <cellStyle name="Eingabe 2 4 2 2 2 5" xfId="25506" xr:uid="{00000000-0005-0000-0000-00009C3A0000}"/>
    <cellStyle name="Eingabe 2 4 2 2 3" xfId="3349" xr:uid="{00000000-0005-0000-0000-00009D3A0000}"/>
    <cellStyle name="Eingabe 2 4 2 2 3 2" xfId="7254" xr:uid="{00000000-0005-0000-0000-00009E3A0000}"/>
    <cellStyle name="Eingabe 2 4 2 2 3 2 2" xfId="18982" xr:uid="{00000000-0005-0000-0000-00009F3A0000}"/>
    <cellStyle name="Eingabe 2 4 2 2 3 2 3" xfId="30709" xr:uid="{00000000-0005-0000-0000-0000A03A0000}"/>
    <cellStyle name="Eingabe 2 4 2 2 3 3" xfId="11159" xr:uid="{00000000-0005-0000-0000-0000A13A0000}"/>
    <cellStyle name="Eingabe 2 4 2 2 3 3 2" xfId="22887" xr:uid="{00000000-0005-0000-0000-0000A23A0000}"/>
    <cellStyle name="Eingabe 2 4 2 2 3 3 3" xfId="34614" xr:uid="{00000000-0005-0000-0000-0000A33A0000}"/>
    <cellStyle name="Eingabe 2 4 2 2 3 4" xfId="15077" xr:uid="{00000000-0005-0000-0000-0000A43A0000}"/>
    <cellStyle name="Eingabe 2 4 2 2 3 5" xfId="26804" xr:uid="{00000000-0005-0000-0000-0000A53A0000}"/>
    <cellStyle name="Eingabe 2 4 2 2 4" xfId="4658" xr:uid="{00000000-0005-0000-0000-0000A63A0000}"/>
    <cellStyle name="Eingabe 2 4 2 2 4 2" xfId="16386" xr:uid="{00000000-0005-0000-0000-0000A73A0000}"/>
    <cellStyle name="Eingabe 2 4 2 2 4 3" xfId="28113" xr:uid="{00000000-0005-0000-0000-0000A83A0000}"/>
    <cellStyle name="Eingabe 2 4 2 2 5" xfId="8563" xr:uid="{00000000-0005-0000-0000-0000A93A0000}"/>
    <cellStyle name="Eingabe 2 4 2 2 5 2" xfId="20291" xr:uid="{00000000-0005-0000-0000-0000AA3A0000}"/>
    <cellStyle name="Eingabe 2 4 2 2 5 3" xfId="32018" xr:uid="{00000000-0005-0000-0000-0000AB3A0000}"/>
    <cellStyle name="Eingabe 2 4 2 2 6" xfId="12481" xr:uid="{00000000-0005-0000-0000-0000AC3A0000}"/>
    <cellStyle name="Eingabe 2 4 2 2 7" xfId="24208" xr:uid="{00000000-0005-0000-0000-0000AD3A0000}"/>
    <cellStyle name="Eingabe 2 4 2 3" xfId="1182" xr:uid="{00000000-0005-0000-0000-0000AE3A0000}"/>
    <cellStyle name="Eingabe 2 4 2 3 2" xfId="2480" xr:uid="{00000000-0005-0000-0000-0000AF3A0000}"/>
    <cellStyle name="Eingabe 2 4 2 3 2 2" xfId="6385" xr:uid="{00000000-0005-0000-0000-0000B03A0000}"/>
    <cellStyle name="Eingabe 2 4 2 3 2 2 2" xfId="18113" xr:uid="{00000000-0005-0000-0000-0000B13A0000}"/>
    <cellStyle name="Eingabe 2 4 2 3 2 2 3" xfId="29840" xr:uid="{00000000-0005-0000-0000-0000B23A0000}"/>
    <cellStyle name="Eingabe 2 4 2 3 2 3" xfId="10290" xr:uid="{00000000-0005-0000-0000-0000B33A0000}"/>
    <cellStyle name="Eingabe 2 4 2 3 2 3 2" xfId="22018" xr:uid="{00000000-0005-0000-0000-0000B43A0000}"/>
    <cellStyle name="Eingabe 2 4 2 3 2 3 3" xfId="33745" xr:uid="{00000000-0005-0000-0000-0000B53A0000}"/>
    <cellStyle name="Eingabe 2 4 2 3 2 4" xfId="14208" xr:uid="{00000000-0005-0000-0000-0000B63A0000}"/>
    <cellStyle name="Eingabe 2 4 2 3 2 5" xfId="25935" xr:uid="{00000000-0005-0000-0000-0000B73A0000}"/>
    <cellStyle name="Eingabe 2 4 2 3 3" xfId="3778" xr:uid="{00000000-0005-0000-0000-0000B83A0000}"/>
    <cellStyle name="Eingabe 2 4 2 3 3 2" xfId="7683" xr:uid="{00000000-0005-0000-0000-0000B93A0000}"/>
    <cellStyle name="Eingabe 2 4 2 3 3 2 2" xfId="19411" xr:uid="{00000000-0005-0000-0000-0000BA3A0000}"/>
    <cellStyle name="Eingabe 2 4 2 3 3 2 3" xfId="31138" xr:uid="{00000000-0005-0000-0000-0000BB3A0000}"/>
    <cellStyle name="Eingabe 2 4 2 3 3 3" xfId="11588" xr:uid="{00000000-0005-0000-0000-0000BC3A0000}"/>
    <cellStyle name="Eingabe 2 4 2 3 3 3 2" xfId="23316" xr:uid="{00000000-0005-0000-0000-0000BD3A0000}"/>
    <cellStyle name="Eingabe 2 4 2 3 3 3 3" xfId="35043" xr:uid="{00000000-0005-0000-0000-0000BE3A0000}"/>
    <cellStyle name="Eingabe 2 4 2 3 3 4" xfId="15506" xr:uid="{00000000-0005-0000-0000-0000BF3A0000}"/>
    <cellStyle name="Eingabe 2 4 2 3 3 5" xfId="27233" xr:uid="{00000000-0005-0000-0000-0000C03A0000}"/>
    <cellStyle name="Eingabe 2 4 2 3 4" xfId="5087" xr:uid="{00000000-0005-0000-0000-0000C13A0000}"/>
    <cellStyle name="Eingabe 2 4 2 3 4 2" xfId="16815" xr:uid="{00000000-0005-0000-0000-0000C23A0000}"/>
    <cellStyle name="Eingabe 2 4 2 3 4 3" xfId="28542" xr:uid="{00000000-0005-0000-0000-0000C33A0000}"/>
    <cellStyle name="Eingabe 2 4 2 3 5" xfId="8992" xr:uid="{00000000-0005-0000-0000-0000C43A0000}"/>
    <cellStyle name="Eingabe 2 4 2 3 5 2" xfId="20720" xr:uid="{00000000-0005-0000-0000-0000C53A0000}"/>
    <cellStyle name="Eingabe 2 4 2 3 5 3" xfId="32447" xr:uid="{00000000-0005-0000-0000-0000C63A0000}"/>
    <cellStyle name="Eingabe 2 4 2 3 6" xfId="12910" xr:uid="{00000000-0005-0000-0000-0000C73A0000}"/>
    <cellStyle name="Eingabe 2 4 2 3 7" xfId="24637" xr:uid="{00000000-0005-0000-0000-0000C83A0000}"/>
    <cellStyle name="Eingabe 2 4 2 4" xfId="1622" xr:uid="{00000000-0005-0000-0000-0000C93A0000}"/>
    <cellStyle name="Eingabe 2 4 2 4 2" xfId="5527" xr:uid="{00000000-0005-0000-0000-0000CA3A0000}"/>
    <cellStyle name="Eingabe 2 4 2 4 2 2" xfId="17255" xr:uid="{00000000-0005-0000-0000-0000CB3A0000}"/>
    <cellStyle name="Eingabe 2 4 2 4 2 3" xfId="28982" xr:uid="{00000000-0005-0000-0000-0000CC3A0000}"/>
    <cellStyle name="Eingabe 2 4 2 4 3" xfId="9432" xr:uid="{00000000-0005-0000-0000-0000CD3A0000}"/>
    <cellStyle name="Eingabe 2 4 2 4 3 2" xfId="21160" xr:uid="{00000000-0005-0000-0000-0000CE3A0000}"/>
    <cellStyle name="Eingabe 2 4 2 4 3 3" xfId="32887" xr:uid="{00000000-0005-0000-0000-0000CF3A0000}"/>
    <cellStyle name="Eingabe 2 4 2 4 4" xfId="13350" xr:uid="{00000000-0005-0000-0000-0000D03A0000}"/>
    <cellStyle name="Eingabe 2 4 2 4 5" xfId="25077" xr:uid="{00000000-0005-0000-0000-0000D13A0000}"/>
    <cellStyle name="Eingabe 2 4 2 5" xfId="2920" xr:uid="{00000000-0005-0000-0000-0000D23A0000}"/>
    <cellStyle name="Eingabe 2 4 2 5 2" xfId="6825" xr:uid="{00000000-0005-0000-0000-0000D33A0000}"/>
    <cellStyle name="Eingabe 2 4 2 5 2 2" xfId="18553" xr:uid="{00000000-0005-0000-0000-0000D43A0000}"/>
    <cellStyle name="Eingabe 2 4 2 5 2 3" xfId="30280" xr:uid="{00000000-0005-0000-0000-0000D53A0000}"/>
    <cellStyle name="Eingabe 2 4 2 5 3" xfId="10730" xr:uid="{00000000-0005-0000-0000-0000D63A0000}"/>
    <cellStyle name="Eingabe 2 4 2 5 3 2" xfId="22458" xr:uid="{00000000-0005-0000-0000-0000D73A0000}"/>
    <cellStyle name="Eingabe 2 4 2 5 3 3" xfId="34185" xr:uid="{00000000-0005-0000-0000-0000D83A0000}"/>
    <cellStyle name="Eingabe 2 4 2 5 4" xfId="14648" xr:uid="{00000000-0005-0000-0000-0000D93A0000}"/>
    <cellStyle name="Eingabe 2 4 2 5 5" xfId="26375" xr:uid="{00000000-0005-0000-0000-0000DA3A0000}"/>
    <cellStyle name="Eingabe 2 4 2 6" xfId="4229" xr:uid="{00000000-0005-0000-0000-0000DB3A0000}"/>
    <cellStyle name="Eingabe 2 4 2 6 2" xfId="15957" xr:uid="{00000000-0005-0000-0000-0000DC3A0000}"/>
    <cellStyle name="Eingabe 2 4 2 6 3" xfId="27684" xr:uid="{00000000-0005-0000-0000-0000DD3A0000}"/>
    <cellStyle name="Eingabe 2 4 2 7" xfId="8134" xr:uid="{00000000-0005-0000-0000-0000DE3A0000}"/>
    <cellStyle name="Eingabe 2 4 2 7 2" xfId="19862" xr:uid="{00000000-0005-0000-0000-0000DF3A0000}"/>
    <cellStyle name="Eingabe 2 4 2 7 3" xfId="31589" xr:uid="{00000000-0005-0000-0000-0000E03A0000}"/>
    <cellStyle name="Eingabe 2 4 2 8" xfId="12052" xr:uid="{00000000-0005-0000-0000-0000E13A0000}"/>
    <cellStyle name="Eingabe 2 4 2 9" xfId="23779" xr:uid="{00000000-0005-0000-0000-0000E23A0000}"/>
    <cellStyle name="Eingabe 2 4 3" xfId="423" xr:uid="{00000000-0005-0000-0000-0000E33A0000}"/>
    <cellStyle name="Eingabe 2 4 3 2" xfId="852" xr:uid="{00000000-0005-0000-0000-0000E43A0000}"/>
    <cellStyle name="Eingabe 2 4 3 2 2" xfId="2150" xr:uid="{00000000-0005-0000-0000-0000E53A0000}"/>
    <cellStyle name="Eingabe 2 4 3 2 2 2" xfId="6055" xr:uid="{00000000-0005-0000-0000-0000E63A0000}"/>
    <cellStyle name="Eingabe 2 4 3 2 2 2 2" xfId="17783" xr:uid="{00000000-0005-0000-0000-0000E73A0000}"/>
    <cellStyle name="Eingabe 2 4 3 2 2 2 3" xfId="29510" xr:uid="{00000000-0005-0000-0000-0000E83A0000}"/>
    <cellStyle name="Eingabe 2 4 3 2 2 3" xfId="9960" xr:uid="{00000000-0005-0000-0000-0000E93A0000}"/>
    <cellStyle name="Eingabe 2 4 3 2 2 3 2" xfId="21688" xr:uid="{00000000-0005-0000-0000-0000EA3A0000}"/>
    <cellStyle name="Eingabe 2 4 3 2 2 3 3" xfId="33415" xr:uid="{00000000-0005-0000-0000-0000EB3A0000}"/>
    <cellStyle name="Eingabe 2 4 3 2 2 4" xfId="13878" xr:uid="{00000000-0005-0000-0000-0000EC3A0000}"/>
    <cellStyle name="Eingabe 2 4 3 2 2 5" xfId="25605" xr:uid="{00000000-0005-0000-0000-0000ED3A0000}"/>
    <cellStyle name="Eingabe 2 4 3 2 3" xfId="3448" xr:uid="{00000000-0005-0000-0000-0000EE3A0000}"/>
    <cellStyle name="Eingabe 2 4 3 2 3 2" xfId="7353" xr:uid="{00000000-0005-0000-0000-0000EF3A0000}"/>
    <cellStyle name="Eingabe 2 4 3 2 3 2 2" xfId="19081" xr:uid="{00000000-0005-0000-0000-0000F03A0000}"/>
    <cellStyle name="Eingabe 2 4 3 2 3 2 3" xfId="30808" xr:uid="{00000000-0005-0000-0000-0000F13A0000}"/>
    <cellStyle name="Eingabe 2 4 3 2 3 3" xfId="11258" xr:uid="{00000000-0005-0000-0000-0000F23A0000}"/>
    <cellStyle name="Eingabe 2 4 3 2 3 3 2" xfId="22986" xr:uid="{00000000-0005-0000-0000-0000F33A0000}"/>
    <cellStyle name="Eingabe 2 4 3 2 3 3 3" xfId="34713" xr:uid="{00000000-0005-0000-0000-0000F43A0000}"/>
    <cellStyle name="Eingabe 2 4 3 2 3 4" xfId="15176" xr:uid="{00000000-0005-0000-0000-0000F53A0000}"/>
    <cellStyle name="Eingabe 2 4 3 2 3 5" xfId="26903" xr:uid="{00000000-0005-0000-0000-0000F63A0000}"/>
    <cellStyle name="Eingabe 2 4 3 2 4" xfId="4757" xr:uid="{00000000-0005-0000-0000-0000F73A0000}"/>
    <cellStyle name="Eingabe 2 4 3 2 4 2" xfId="16485" xr:uid="{00000000-0005-0000-0000-0000F83A0000}"/>
    <cellStyle name="Eingabe 2 4 3 2 4 3" xfId="28212" xr:uid="{00000000-0005-0000-0000-0000F93A0000}"/>
    <cellStyle name="Eingabe 2 4 3 2 5" xfId="8662" xr:uid="{00000000-0005-0000-0000-0000FA3A0000}"/>
    <cellStyle name="Eingabe 2 4 3 2 5 2" xfId="20390" xr:uid="{00000000-0005-0000-0000-0000FB3A0000}"/>
    <cellStyle name="Eingabe 2 4 3 2 5 3" xfId="32117" xr:uid="{00000000-0005-0000-0000-0000FC3A0000}"/>
    <cellStyle name="Eingabe 2 4 3 2 6" xfId="12580" xr:uid="{00000000-0005-0000-0000-0000FD3A0000}"/>
    <cellStyle name="Eingabe 2 4 3 2 7" xfId="24307" xr:uid="{00000000-0005-0000-0000-0000FE3A0000}"/>
    <cellStyle name="Eingabe 2 4 3 3" xfId="1281" xr:uid="{00000000-0005-0000-0000-0000FF3A0000}"/>
    <cellStyle name="Eingabe 2 4 3 3 2" xfId="2579" xr:uid="{00000000-0005-0000-0000-0000003B0000}"/>
    <cellStyle name="Eingabe 2 4 3 3 2 2" xfId="6484" xr:uid="{00000000-0005-0000-0000-0000013B0000}"/>
    <cellStyle name="Eingabe 2 4 3 3 2 2 2" xfId="18212" xr:uid="{00000000-0005-0000-0000-0000023B0000}"/>
    <cellStyle name="Eingabe 2 4 3 3 2 2 3" xfId="29939" xr:uid="{00000000-0005-0000-0000-0000033B0000}"/>
    <cellStyle name="Eingabe 2 4 3 3 2 3" xfId="10389" xr:uid="{00000000-0005-0000-0000-0000043B0000}"/>
    <cellStyle name="Eingabe 2 4 3 3 2 3 2" xfId="22117" xr:uid="{00000000-0005-0000-0000-0000053B0000}"/>
    <cellStyle name="Eingabe 2 4 3 3 2 3 3" xfId="33844" xr:uid="{00000000-0005-0000-0000-0000063B0000}"/>
    <cellStyle name="Eingabe 2 4 3 3 2 4" xfId="14307" xr:uid="{00000000-0005-0000-0000-0000073B0000}"/>
    <cellStyle name="Eingabe 2 4 3 3 2 5" xfId="26034" xr:uid="{00000000-0005-0000-0000-0000083B0000}"/>
    <cellStyle name="Eingabe 2 4 3 3 3" xfId="3877" xr:uid="{00000000-0005-0000-0000-0000093B0000}"/>
    <cellStyle name="Eingabe 2 4 3 3 3 2" xfId="7782" xr:uid="{00000000-0005-0000-0000-00000A3B0000}"/>
    <cellStyle name="Eingabe 2 4 3 3 3 2 2" xfId="19510" xr:uid="{00000000-0005-0000-0000-00000B3B0000}"/>
    <cellStyle name="Eingabe 2 4 3 3 3 2 3" xfId="31237" xr:uid="{00000000-0005-0000-0000-00000C3B0000}"/>
    <cellStyle name="Eingabe 2 4 3 3 3 3" xfId="11687" xr:uid="{00000000-0005-0000-0000-00000D3B0000}"/>
    <cellStyle name="Eingabe 2 4 3 3 3 3 2" xfId="23415" xr:uid="{00000000-0005-0000-0000-00000E3B0000}"/>
    <cellStyle name="Eingabe 2 4 3 3 3 3 3" xfId="35142" xr:uid="{00000000-0005-0000-0000-00000F3B0000}"/>
    <cellStyle name="Eingabe 2 4 3 3 3 4" xfId="15605" xr:uid="{00000000-0005-0000-0000-0000103B0000}"/>
    <cellStyle name="Eingabe 2 4 3 3 3 5" xfId="27332" xr:uid="{00000000-0005-0000-0000-0000113B0000}"/>
    <cellStyle name="Eingabe 2 4 3 3 4" xfId="5186" xr:uid="{00000000-0005-0000-0000-0000123B0000}"/>
    <cellStyle name="Eingabe 2 4 3 3 4 2" xfId="16914" xr:uid="{00000000-0005-0000-0000-0000133B0000}"/>
    <cellStyle name="Eingabe 2 4 3 3 4 3" xfId="28641" xr:uid="{00000000-0005-0000-0000-0000143B0000}"/>
    <cellStyle name="Eingabe 2 4 3 3 5" xfId="9091" xr:uid="{00000000-0005-0000-0000-0000153B0000}"/>
    <cellStyle name="Eingabe 2 4 3 3 5 2" xfId="20819" xr:uid="{00000000-0005-0000-0000-0000163B0000}"/>
    <cellStyle name="Eingabe 2 4 3 3 5 3" xfId="32546" xr:uid="{00000000-0005-0000-0000-0000173B0000}"/>
    <cellStyle name="Eingabe 2 4 3 3 6" xfId="13009" xr:uid="{00000000-0005-0000-0000-0000183B0000}"/>
    <cellStyle name="Eingabe 2 4 3 3 7" xfId="24736" xr:uid="{00000000-0005-0000-0000-0000193B0000}"/>
    <cellStyle name="Eingabe 2 4 3 4" xfId="1721" xr:uid="{00000000-0005-0000-0000-00001A3B0000}"/>
    <cellStyle name="Eingabe 2 4 3 4 2" xfId="5626" xr:uid="{00000000-0005-0000-0000-00001B3B0000}"/>
    <cellStyle name="Eingabe 2 4 3 4 2 2" xfId="17354" xr:uid="{00000000-0005-0000-0000-00001C3B0000}"/>
    <cellStyle name="Eingabe 2 4 3 4 2 3" xfId="29081" xr:uid="{00000000-0005-0000-0000-00001D3B0000}"/>
    <cellStyle name="Eingabe 2 4 3 4 3" xfId="9531" xr:uid="{00000000-0005-0000-0000-00001E3B0000}"/>
    <cellStyle name="Eingabe 2 4 3 4 3 2" xfId="21259" xr:uid="{00000000-0005-0000-0000-00001F3B0000}"/>
    <cellStyle name="Eingabe 2 4 3 4 3 3" xfId="32986" xr:uid="{00000000-0005-0000-0000-0000203B0000}"/>
    <cellStyle name="Eingabe 2 4 3 4 4" xfId="13449" xr:uid="{00000000-0005-0000-0000-0000213B0000}"/>
    <cellStyle name="Eingabe 2 4 3 4 5" xfId="25176" xr:uid="{00000000-0005-0000-0000-0000223B0000}"/>
    <cellStyle name="Eingabe 2 4 3 5" xfId="3019" xr:uid="{00000000-0005-0000-0000-0000233B0000}"/>
    <cellStyle name="Eingabe 2 4 3 5 2" xfId="6924" xr:uid="{00000000-0005-0000-0000-0000243B0000}"/>
    <cellStyle name="Eingabe 2 4 3 5 2 2" xfId="18652" xr:uid="{00000000-0005-0000-0000-0000253B0000}"/>
    <cellStyle name="Eingabe 2 4 3 5 2 3" xfId="30379" xr:uid="{00000000-0005-0000-0000-0000263B0000}"/>
    <cellStyle name="Eingabe 2 4 3 5 3" xfId="10829" xr:uid="{00000000-0005-0000-0000-0000273B0000}"/>
    <cellStyle name="Eingabe 2 4 3 5 3 2" xfId="22557" xr:uid="{00000000-0005-0000-0000-0000283B0000}"/>
    <cellStyle name="Eingabe 2 4 3 5 3 3" xfId="34284" xr:uid="{00000000-0005-0000-0000-0000293B0000}"/>
    <cellStyle name="Eingabe 2 4 3 5 4" xfId="14747" xr:uid="{00000000-0005-0000-0000-00002A3B0000}"/>
    <cellStyle name="Eingabe 2 4 3 5 5" xfId="26474" xr:uid="{00000000-0005-0000-0000-00002B3B0000}"/>
    <cellStyle name="Eingabe 2 4 3 6" xfId="4328" xr:uid="{00000000-0005-0000-0000-00002C3B0000}"/>
    <cellStyle name="Eingabe 2 4 3 6 2" xfId="16056" xr:uid="{00000000-0005-0000-0000-00002D3B0000}"/>
    <cellStyle name="Eingabe 2 4 3 6 3" xfId="27783" xr:uid="{00000000-0005-0000-0000-00002E3B0000}"/>
    <cellStyle name="Eingabe 2 4 3 7" xfId="8233" xr:uid="{00000000-0005-0000-0000-00002F3B0000}"/>
    <cellStyle name="Eingabe 2 4 3 7 2" xfId="19961" xr:uid="{00000000-0005-0000-0000-0000303B0000}"/>
    <cellStyle name="Eingabe 2 4 3 7 3" xfId="31688" xr:uid="{00000000-0005-0000-0000-0000313B0000}"/>
    <cellStyle name="Eingabe 2 4 3 8" xfId="12151" xr:uid="{00000000-0005-0000-0000-0000323B0000}"/>
    <cellStyle name="Eingabe 2 4 3 9" xfId="23878" xr:uid="{00000000-0005-0000-0000-0000333B0000}"/>
    <cellStyle name="Eingabe 2 4 4" xfId="522" xr:uid="{00000000-0005-0000-0000-0000343B0000}"/>
    <cellStyle name="Eingabe 2 4 4 2" xfId="951" xr:uid="{00000000-0005-0000-0000-0000353B0000}"/>
    <cellStyle name="Eingabe 2 4 4 2 2" xfId="2249" xr:uid="{00000000-0005-0000-0000-0000363B0000}"/>
    <cellStyle name="Eingabe 2 4 4 2 2 2" xfId="6154" xr:uid="{00000000-0005-0000-0000-0000373B0000}"/>
    <cellStyle name="Eingabe 2 4 4 2 2 2 2" xfId="17882" xr:uid="{00000000-0005-0000-0000-0000383B0000}"/>
    <cellStyle name="Eingabe 2 4 4 2 2 2 3" xfId="29609" xr:uid="{00000000-0005-0000-0000-0000393B0000}"/>
    <cellStyle name="Eingabe 2 4 4 2 2 3" xfId="10059" xr:uid="{00000000-0005-0000-0000-00003A3B0000}"/>
    <cellStyle name="Eingabe 2 4 4 2 2 3 2" xfId="21787" xr:uid="{00000000-0005-0000-0000-00003B3B0000}"/>
    <cellStyle name="Eingabe 2 4 4 2 2 3 3" xfId="33514" xr:uid="{00000000-0005-0000-0000-00003C3B0000}"/>
    <cellStyle name="Eingabe 2 4 4 2 2 4" xfId="13977" xr:uid="{00000000-0005-0000-0000-00003D3B0000}"/>
    <cellStyle name="Eingabe 2 4 4 2 2 5" xfId="25704" xr:uid="{00000000-0005-0000-0000-00003E3B0000}"/>
    <cellStyle name="Eingabe 2 4 4 2 3" xfId="3547" xr:uid="{00000000-0005-0000-0000-00003F3B0000}"/>
    <cellStyle name="Eingabe 2 4 4 2 3 2" xfId="7452" xr:uid="{00000000-0005-0000-0000-0000403B0000}"/>
    <cellStyle name="Eingabe 2 4 4 2 3 2 2" xfId="19180" xr:uid="{00000000-0005-0000-0000-0000413B0000}"/>
    <cellStyle name="Eingabe 2 4 4 2 3 2 3" xfId="30907" xr:uid="{00000000-0005-0000-0000-0000423B0000}"/>
    <cellStyle name="Eingabe 2 4 4 2 3 3" xfId="11357" xr:uid="{00000000-0005-0000-0000-0000433B0000}"/>
    <cellStyle name="Eingabe 2 4 4 2 3 3 2" xfId="23085" xr:uid="{00000000-0005-0000-0000-0000443B0000}"/>
    <cellStyle name="Eingabe 2 4 4 2 3 3 3" xfId="34812" xr:uid="{00000000-0005-0000-0000-0000453B0000}"/>
    <cellStyle name="Eingabe 2 4 4 2 3 4" xfId="15275" xr:uid="{00000000-0005-0000-0000-0000463B0000}"/>
    <cellStyle name="Eingabe 2 4 4 2 3 5" xfId="27002" xr:uid="{00000000-0005-0000-0000-0000473B0000}"/>
    <cellStyle name="Eingabe 2 4 4 2 4" xfId="4856" xr:uid="{00000000-0005-0000-0000-0000483B0000}"/>
    <cellStyle name="Eingabe 2 4 4 2 4 2" xfId="16584" xr:uid="{00000000-0005-0000-0000-0000493B0000}"/>
    <cellStyle name="Eingabe 2 4 4 2 4 3" xfId="28311" xr:uid="{00000000-0005-0000-0000-00004A3B0000}"/>
    <cellStyle name="Eingabe 2 4 4 2 5" xfId="8761" xr:uid="{00000000-0005-0000-0000-00004B3B0000}"/>
    <cellStyle name="Eingabe 2 4 4 2 5 2" xfId="20489" xr:uid="{00000000-0005-0000-0000-00004C3B0000}"/>
    <cellStyle name="Eingabe 2 4 4 2 5 3" xfId="32216" xr:uid="{00000000-0005-0000-0000-00004D3B0000}"/>
    <cellStyle name="Eingabe 2 4 4 2 6" xfId="12679" xr:uid="{00000000-0005-0000-0000-00004E3B0000}"/>
    <cellStyle name="Eingabe 2 4 4 2 7" xfId="24406" xr:uid="{00000000-0005-0000-0000-00004F3B0000}"/>
    <cellStyle name="Eingabe 2 4 4 3" xfId="1380" xr:uid="{00000000-0005-0000-0000-0000503B0000}"/>
    <cellStyle name="Eingabe 2 4 4 3 2" xfId="2678" xr:uid="{00000000-0005-0000-0000-0000513B0000}"/>
    <cellStyle name="Eingabe 2 4 4 3 2 2" xfId="6583" xr:uid="{00000000-0005-0000-0000-0000523B0000}"/>
    <cellStyle name="Eingabe 2 4 4 3 2 2 2" xfId="18311" xr:uid="{00000000-0005-0000-0000-0000533B0000}"/>
    <cellStyle name="Eingabe 2 4 4 3 2 2 3" xfId="30038" xr:uid="{00000000-0005-0000-0000-0000543B0000}"/>
    <cellStyle name="Eingabe 2 4 4 3 2 3" xfId="10488" xr:uid="{00000000-0005-0000-0000-0000553B0000}"/>
    <cellStyle name="Eingabe 2 4 4 3 2 3 2" xfId="22216" xr:uid="{00000000-0005-0000-0000-0000563B0000}"/>
    <cellStyle name="Eingabe 2 4 4 3 2 3 3" xfId="33943" xr:uid="{00000000-0005-0000-0000-0000573B0000}"/>
    <cellStyle name="Eingabe 2 4 4 3 2 4" xfId="14406" xr:uid="{00000000-0005-0000-0000-0000583B0000}"/>
    <cellStyle name="Eingabe 2 4 4 3 2 5" xfId="26133" xr:uid="{00000000-0005-0000-0000-0000593B0000}"/>
    <cellStyle name="Eingabe 2 4 4 3 3" xfId="3976" xr:uid="{00000000-0005-0000-0000-00005A3B0000}"/>
    <cellStyle name="Eingabe 2 4 4 3 3 2" xfId="7881" xr:uid="{00000000-0005-0000-0000-00005B3B0000}"/>
    <cellStyle name="Eingabe 2 4 4 3 3 2 2" xfId="19609" xr:uid="{00000000-0005-0000-0000-00005C3B0000}"/>
    <cellStyle name="Eingabe 2 4 4 3 3 2 3" xfId="31336" xr:uid="{00000000-0005-0000-0000-00005D3B0000}"/>
    <cellStyle name="Eingabe 2 4 4 3 3 3" xfId="11786" xr:uid="{00000000-0005-0000-0000-00005E3B0000}"/>
    <cellStyle name="Eingabe 2 4 4 3 3 3 2" xfId="23514" xr:uid="{00000000-0005-0000-0000-00005F3B0000}"/>
    <cellStyle name="Eingabe 2 4 4 3 3 3 3" xfId="35241" xr:uid="{00000000-0005-0000-0000-0000603B0000}"/>
    <cellStyle name="Eingabe 2 4 4 3 3 4" xfId="15704" xr:uid="{00000000-0005-0000-0000-0000613B0000}"/>
    <cellStyle name="Eingabe 2 4 4 3 3 5" xfId="27431" xr:uid="{00000000-0005-0000-0000-0000623B0000}"/>
    <cellStyle name="Eingabe 2 4 4 3 4" xfId="5285" xr:uid="{00000000-0005-0000-0000-0000633B0000}"/>
    <cellStyle name="Eingabe 2 4 4 3 4 2" xfId="17013" xr:uid="{00000000-0005-0000-0000-0000643B0000}"/>
    <cellStyle name="Eingabe 2 4 4 3 4 3" xfId="28740" xr:uid="{00000000-0005-0000-0000-0000653B0000}"/>
    <cellStyle name="Eingabe 2 4 4 3 5" xfId="9190" xr:uid="{00000000-0005-0000-0000-0000663B0000}"/>
    <cellStyle name="Eingabe 2 4 4 3 5 2" xfId="20918" xr:uid="{00000000-0005-0000-0000-0000673B0000}"/>
    <cellStyle name="Eingabe 2 4 4 3 5 3" xfId="32645" xr:uid="{00000000-0005-0000-0000-0000683B0000}"/>
    <cellStyle name="Eingabe 2 4 4 3 6" xfId="13108" xr:uid="{00000000-0005-0000-0000-0000693B0000}"/>
    <cellStyle name="Eingabe 2 4 4 3 7" xfId="24835" xr:uid="{00000000-0005-0000-0000-00006A3B0000}"/>
    <cellStyle name="Eingabe 2 4 4 4" xfId="1820" xr:uid="{00000000-0005-0000-0000-00006B3B0000}"/>
    <cellStyle name="Eingabe 2 4 4 4 2" xfId="5725" xr:uid="{00000000-0005-0000-0000-00006C3B0000}"/>
    <cellStyle name="Eingabe 2 4 4 4 2 2" xfId="17453" xr:uid="{00000000-0005-0000-0000-00006D3B0000}"/>
    <cellStyle name="Eingabe 2 4 4 4 2 3" xfId="29180" xr:uid="{00000000-0005-0000-0000-00006E3B0000}"/>
    <cellStyle name="Eingabe 2 4 4 4 3" xfId="9630" xr:uid="{00000000-0005-0000-0000-00006F3B0000}"/>
    <cellStyle name="Eingabe 2 4 4 4 3 2" xfId="21358" xr:uid="{00000000-0005-0000-0000-0000703B0000}"/>
    <cellStyle name="Eingabe 2 4 4 4 3 3" xfId="33085" xr:uid="{00000000-0005-0000-0000-0000713B0000}"/>
    <cellStyle name="Eingabe 2 4 4 4 4" xfId="13548" xr:uid="{00000000-0005-0000-0000-0000723B0000}"/>
    <cellStyle name="Eingabe 2 4 4 4 5" xfId="25275" xr:uid="{00000000-0005-0000-0000-0000733B0000}"/>
    <cellStyle name="Eingabe 2 4 4 5" xfId="3118" xr:uid="{00000000-0005-0000-0000-0000743B0000}"/>
    <cellStyle name="Eingabe 2 4 4 5 2" xfId="7023" xr:uid="{00000000-0005-0000-0000-0000753B0000}"/>
    <cellStyle name="Eingabe 2 4 4 5 2 2" xfId="18751" xr:uid="{00000000-0005-0000-0000-0000763B0000}"/>
    <cellStyle name="Eingabe 2 4 4 5 2 3" xfId="30478" xr:uid="{00000000-0005-0000-0000-0000773B0000}"/>
    <cellStyle name="Eingabe 2 4 4 5 3" xfId="10928" xr:uid="{00000000-0005-0000-0000-0000783B0000}"/>
    <cellStyle name="Eingabe 2 4 4 5 3 2" xfId="22656" xr:uid="{00000000-0005-0000-0000-0000793B0000}"/>
    <cellStyle name="Eingabe 2 4 4 5 3 3" xfId="34383" xr:uid="{00000000-0005-0000-0000-00007A3B0000}"/>
    <cellStyle name="Eingabe 2 4 4 5 4" xfId="14846" xr:uid="{00000000-0005-0000-0000-00007B3B0000}"/>
    <cellStyle name="Eingabe 2 4 4 5 5" xfId="26573" xr:uid="{00000000-0005-0000-0000-00007C3B0000}"/>
    <cellStyle name="Eingabe 2 4 4 6" xfId="4427" xr:uid="{00000000-0005-0000-0000-00007D3B0000}"/>
    <cellStyle name="Eingabe 2 4 4 6 2" xfId="16155" xr:uid="{00000000-0005-0000-0000-00007E3B0000}"/>
    <cellStyle name="Eingabe 2 4 4 6 3" xfId="27882" xr:uid="{00000000-0005-0000-0000-00007F3B0000}"/>
    <cellStyle name="Eingabe 2 4 4 7" xfId="8332" xr:uid="{00000000-0005-0000-0000-0000803B0000}"/>
    <cellStyle name="Eingabe 2 4 4 7 2" xfId="20060" xr:uid="{00000000-0005-0000-0000-0000813B0000}"/>
    <cellStyle name="Eingabe 2 4 4 7 3" xfId="31787" xr:uid="{00000000-0005-0000-0000-0000823B0000}"/>
    <cellStyle name="Eingabe 2 4 4 8" xfId="12250" xr:uid="{00000000-0005-0000-0000-0000833B0000}"/>
    <cellStyle name="Eingabe 2 4 4 9" xfId="23977" xr:uid="{00000000-0005-0000-0000-0000843B0000}"/>
    <cellStyle name="Eingabe 2 4 5" xfId="621" xr:uid="{00000000-0005-0000-0000-0000853B0000}"/>
    <cellStyle name="Eingabe 2 4 5 2" xfId="1919" xr:uid="{00000000-0005-0000-0000-0000863B0000}"/>
    <cellStyle name="Eingabe 2 4 5 2 2" xfId="5824" xr:uid="{00000000-0005-0000-0000-0000873B0000}"/>
    <cellStyle name="Eingabe 2 4 5 2 2 2" xfId="17552" xr:uid="{00000000-0005-0000-0000-0000883B0000}"/>
    <cellStyle name="Eingabe 2 4 5 2 2 3" xfId="29279" xr:uid="{00000000-0005-0000-0000-0000893B0000}"/>
    <cellStyle name="Eingabe 2 4 5 2 3" xfId="9729" xr:uid="{00000000-0005-0000-0000-00008A3B0000}"/>
    <cellStyle name="Eingabe 2 4 5 2 3 2" xfId="21457" xr:uid="{00000000-0005-0000-0000-00008B3B0000}"/>
    <cellStyle name="Eingabe 2 4 5 2 3 3" xfId="33184" xr:uid="{00000000-0005-0000-0000-00008C3B0000}"/>
    <cellStyle name="Eingabe 2 4 5 2 4" xfId="13647" xr:uid="{00000000-0005-0000-0000-00008D3B0000}"/>
    <cellStyle name="Eingabe 2 4 5 2 5" xfId="25374" xr:uid="{00000000-0005-0000-0000-00008E3B0000}"/>
    <cellStyle name="Eingabe 2 4 5 3" xfId="3217" xr:uid="{00000000-0005-0000-0000-00008F3B0000}"/>
    <cellStyle name="Eingabe 2 4 5 3 2" xfId="7122" xr:uid="{00000000-0005-0000-0000-0000903B0000}"/>
    <cellStyle name="Eingabe 2 4 5 3 2 2" xfId="18850" xr:uid="{00000000-0005-0000-0000-0000913B0000}"/>
    <cellStyle name="Eingabe 2 4 5 3 2 3" xfId="30577" xr:uid="{00000000-0005-0000-0000-0000923B0000}"/>
    <cellStyle name="Eingabe 2 4 5 3 3" xfId="11027" xr:uid="{00000000-0005-0000-0000-0000933B0000}"/>
    <cellStyle name="Eingabe 2 4 5 3 3 2" xfId="22755" xr:uid="{00000000-0005-0000-0000-0000943B0000}"/>
    <cellStyle name="Eingabe 2 4 5 3 3 3" xfId="34482" xr:uid="{00000000-0005-0000-0000-0000953B0000}"/>
    <cellStyle name="Eingabe 2 4 5 3 4" xfId="14945" xr:uid="{00000000-0005-0000-0000-0000963B0000}"/>
    <cellStyle name="Eingabe 2 4 5 3 5" xfId="26672" xr:uid="{00000000-0005-0000-0000-0000973B0000}"/>
    <cellStyle name="Eingabe 2 4 5 4" xfId="4526" xr:uid="{00000000-0005-0000-0000-0000983B0000}"/>
    <cellStyle name="Eingabe 2 4 5 4 2" xfId="16254" xr:uid="{00000000-0005-0000-0000-0000993B0000}"/>
    <cellStyle name="Eingabe 2 4 5 4 3" xfId="27981" xr:uid="{00000000-0005-0000-0000-00009A3B0000}"/>
    <cellStyle name="Eingabe 2 4 5 5" xfId="8431" xr:uid="{00000000-0005-0000-0000-00009B3B0000}"/>
    <cellStyle name="Eingabe 2 4 5 5 2" xfId="20159" xr:uid="{00000000-0005-0000-0000-00009C3B0000}"/>
    <cellStyle name="Eingabe 2 4 5 5 3" xfId="31886" xr:uid="{00000000-0005-0000-0000-00009D3B0000}"/>
    <cellStyle name="Eingabe 2 4 5 6" xfId="12349" xr:uid="{00000000-0005-0000-0000-00009E3B0000}"/>
    <cellStyle name="Eingabe 2 4 5 7" xfId="24076" xr:uid="{00000000-0005-0000-0000-00009F3B0000}"/>
    <cellStyle name="Eingabe 2 4 6" xfId="1050" xr:uid="{00000000-0005-0000-0000-0000A03B0000}"/>
    <cellStyle name="Eingabe 2 4 6 2" xfId="2348" xr:uid="{00000000-0005-0000-0000-0000A13B0000}"/>
    <cellStyle name="Eingabe 2 4 6 2 2" xfId="6253" xr:uid="{00000000-0005-0000-0000-0000A23B0000}"/>
    <cellStyle name="Eingabe 2 4 6 2 2 2" xfId="17981" xr:uid="{00000000-0005-0000-0000-0000A33B0000}"/>
    <cellStyle name="Eingabe 2 4 6 2 2 3" xfId="29708" xr:uid="{00000000-0005-0000-0000-0000A43B0000}"/>
    <cellStyle name="Eingabe 2 4 6 2 3" xfId="10158" xr:uid="{00000000-0005-0000-0000-0000A53B0000}"/>
    <cellStyle name="Eingabe 2 4 6 2 3 2" xfId="21886" xr:uid="{00000000-0005-0000-0000-0000A63B0000}"/>
    <cellStyle name="Eingabe 2 4 6 2 3 3" xfId="33613" xr:uid="{00000000-0005-0000-0000-0000A73B0000}"/>
    <cellStyle name="Eingabe 2 4 6 2 4" xfId="14076" xr:uid="{00000000-0005-0000-0000-0000A83B0000}"/>
    <cellStyle name="Eingabe 2 4 6 2 5" xfId="25803" xr:uid="{00000000-0005-0000-0000-0000A93B0000}"/>
    <cellStyle name="Eingabe 2 4 6 3" xfId="3646" xr:uid="{00000000-0005-0000-0000-0000AA3B0000}"/>
    <cellStyle name="Eingabe 2 4 6 3 2" xfId="7551" xr:uid="{00000000-0005-0000-0000-0000AB3B0000}"/>
    <cellStyle name="Eingabe 2 4 6 3 2 2" xfId="19279" xr:uid="{00000000-0005-0000-0000-0000AC3B0000}"/>
    <cellStyle name="Eingabe 2 4 6 3 2 3" xfId="31006" xr:uid="{00000000-0005-0000-0000-0000AD3B0000}"/>
    <cellStyle name="Eingabe 2 4 6 3 3" xfId="11456" xr:uid="{00000000-0005-0000-0000-0000AE3B0000}"/>
    <cellStyle name="Eingabe 2 4 6 3 3 2" xfId="23184" xr:uid="{00000000-0005-0000-0000-0000AF3B0000}"/>
    <cellStyle name="Eingabe 2 4 6 3 3 3" xfId="34911" xr:uid="{00000000-0005-0000-0000-0000B03B0000}"/>
    <cellStyle name="Eingabe 2 4 6 3 4" xfId="15374" xr:uid="{00000000-0005-0000-0000-0000B13B0000}"/>
    <cellStyle name="Eingabe 2 4 6 3 5" xfId="27101" xr:uid="{00000000-0005-0000-0000-0000B23B0000}"/>
    <cellStyle name="Eingabe 2 4 6 4" xfId="4955" xr:uid="{00000000-0005-0000-0000-0000B33B0000}"/>
    <cellStyle name="Eingabe 2 4 6 4 2" xfId="16683" xr:uid="{00000000-0005-0000-0000-0000B43B0000}"/>
    <cellStyle name="Eingabe 2 4 6 4 3" xfId="28410" xr:uid="{00000000-0005-0000-0000-0000B53B0000}"/>
    <cellStyle name="Eingabe 2 4 6 5" xfId="8860" xr:uid="{00000000-0005-0000-0000-0000B63B0000}"/>
    <cellStyle name="Eingabe 2 4 6 5 2" xfId="20588" xr:uid="{00000000-0005-0000-0000-0000B73B0000}"/>
    <cellStyle name="Eingabe 2 4 6 5 3" xfId="32315" xr:uid="{00000000-0005-0000-0000-0000B83B0000}"/>
    <cellStyle name="Eingabe 2 4 6 6" xfId="12778" xr:uid="{00000000-0005-0000-0000-0000B93B0000}"/>
    <cellStyle name="Eingabe 2 4 6 7" xfId="24505" xr:uid="{00000000-0005-0000-0000-0000BA3B0000}"/>
    <cellStyle name="Eingabe 2 4 7" xfId="1490" xr:uid="{00000000-0005-0000-0000-0000BB3B0000}"/>
    <cellStyle name="Eingabe 2 4 7 2" xfId="5395" xr:uid="{00000000-0005-0000-0000-0000BC3B0000}"/>
    <cellStyle name="Eingabe 2 4 7 2 2" xfId="17123" xr:uid="{00000000-0005-0000-0000-0000BD3B0000}"/>
    <cellStyle name="Eingabe 2 4 7 2 3" xfId="28850" xr:uid="{00000000-0005-0000-0000-0000BE3B0000}"/>
    <cellStyle name="Eingabe 2 4 7 3" xfId="9300" xr:uid="{00000000-0005-0000-0000-0000BF3B0000}"/>
    <cellStyle name="Eingabe 2 4 7 3 2" xfId="21028" xr:uid="{00000000-0005-0000-0000-0000C03B0000}"/>
    <cellStyle name="Eingabe 2 4 7 3 3" xfId="32755" xr:uid="{00000000-0005-0000-0000-0000C13B0000}"/>
    <cellStyle name="Eingabe 2 4 7 4" xfId="13218" xr:uid="{00000000-0005-0000-0000-0000C23B0000}"/>
    <cellStyle name="Eingabe 2 4 7 5" xfId="24945" xr:uid="{00000000-0005-0000-0000-0000C33B0000}"/>
    <cellStyle name="Eingabe 2 4 8" xfId="2788" xr:uid="{00000000-0005-0000-0000-0000C43B0000}"/>
    <cellStyle name="Eingabe 2 4 8 2" xfId="6693" xr:uid="{00000000-0005-0000-0000-0000C53B0000}"/>
    <cellStyle name="Eingabe 2 4 8 2 2" xfId="18421" xr:uid="{00000000-0005-0000-0000-0000C63B0000}"/>
    <cellStyle name="Eingabe 2 4 8 2 3" xfId="30148" xr:uid="{00000000-0005-0000-0000-0000C73B0000}"/>
    <cellStyle name="Eingabe 2 4 8 3" xfId="10598" xr:uid="{00000000-0005-0000-0000-0000C83B0000}"/>
    <cellStyle name="Eingabe 2 4 8 3 2" xfId="22326" xr:uid="{00000000-0005-0000-0000-0000C93B0000}"/>
    <cellStyle name="Eingabe 2 4 8 3 3" xfId="34053" xr:uid="{00000000-0005-0000-0000-0000CA3B0000}"/>
    <cellStyle name="Eingabe 2 4 8 4" xfId="14516" xr:uid="{00000000-0005-0000-0000-0000CB3B0000}"/>
    <cellStyle name="Eingabe 2 4 8 5" xfId="26243" xr:uid="{00000000-0005-0000-0000-0000CC3B0000}"/>
    <cellStyle name="Eingabe 2 4 9" xfId="4097" xr:uid="{00000000-0005-0000-0000-0000CD3B0000}"/>
    <cellStyle name="Eingabe 2 4 9 2" xfId="15825" xr:uid="{00000000-0005-0000-0000-0000CE3B0000}"/>
    <cellStyle name="Eingabe 2 4 9 3" xfId="27552" xr:uid="{00000000-0005-0000-0000-0000CF3B0000}"/>
    <cellStyle name="Eingabe 2 5" xfId="241" xr:uid="{00000000-0005-0000-0000-0000D03B0000}"/>
    <cellStyle name="Eingabe 2 5 10" xfId="8051" xr:uid="{00000000-0005-0000-0000-0000D13B0000}"/>
    <cellStyle name="Eingabe 2 5 10 2" xfId="19779" xr:uid="{00000000-0005-0000-0000-0000D23B0000}"/>
    <cellStyle name="Eingabe 2 5 10 3" xfId="31506" xr:uid="{00000000-0005-0000-0000-0000D33B0000}"/>
    <cellStyle name="Eingabe 2 5 11" xfId="11969" xr:uid="{00000000-0005-0000-0000-0000D43B0000}"/>
    <cellStyle name="Eingabe 2 5 12" xfId="23696" xr:uid="{00000000-0005-0000-0000-0000D53B0000}"/>
    <cellStyle name="Eingabe 2 5 2" xfId="341" xr:uid="{00000000-0005-0000-0000-0000D63B0000}"/>
    <cellStyle name="Eingabe 2 5 2 2" xfId="770" xr:uid="{00000000-0005-0000-0000-0000D73B0000}"/>
    <cellStyle name="Eingabe 2 5 2 2 2" xfId="2068" xr:uid="{00000000-0005-0000-0000-0000D83B0000}"/>
    <cellStyle name="Eingabe 2 5 2 2 2 2" xfId="5973" xr:uid="{00000000-0005-0000-0000-0000D93B0000}"/>
    <cellStyle name="Eingabe 2 5 2 2 2 2 2" xfId="17701" xr:uid="{00000000-0005-0000-0000-0000DA3B0000}"/>
    <cellStyle name="Eingabe 2 5 2 2 2 2 3" xfId="29428" xr:uid="{00000000-0005-0000-0000-0000DB3B0000}"/>
    <cellStyle name="Eingabe 2 5 2 2 2 3" xfId="9878" xr:uid="{00000000-0005-0000-0000-0000DC3B0000}"/>
    <cellStyle name="Eingabe 2 5 2 2 2 3 2" xfId="21606" xr:uid="{00000000-0005-0000-0000-0000DD3B0000}"/>
    <cellStyle name="Eingabe 2 5 2 2 2 3 3" xfId="33333" xr:uid="{00000000-0005-0000-0000-0000DE3B0000}"/>
    <cellStyle name="Eingabe 2 5 2 2 2 4" xfId="13796" xr:uid="{00000000-0005-0000-0000-0000DF3B0000}"/>
    <cellStyle name="Eingabe 2 5 2 2 2 5" xfId="25523" xr:uid="{00000000-0005-0000-0000-0000E03B0000}"/>
    <cellStyle name="Eingabe 2 5 2 2 3" xfId="3366" xr:uid="{00000000-0005-0000-0000-0000E13B0000}"/>
    <cellStyle name="Eingabe 2 5 2 2 3 2" xfId="7271" xr:uid="{00000000-0005-0000-0000-0000E23B0000}"/>
    <cellStyle name="Eingabe 2 5 2 2 3 2 2" xfId="18999" xr:uid="{00000000-0005-0000-0000-0000E33B0000}"/>
    <cellStyle name="Eingabe 2 5 2 2 3 2 3" xfId="30726" xr:uid="{00000000-0005-0000-0000-0000E43B0000}"/>
    <cellStyle name="Eingabe 2 5 2 2 3 3" xfId="11176" xr:uid="{00000000-0005-0000-0000-0000E53B0000}"/>
    <cellStyle name="Eingabe 2 5 2 2 3 3 2" xfId="22904" xr:uid="{00000000-0005-0000-0000-0000E63B0000}"/>
    <cellStyle name="Eingabe 2 5 2 2 3 3 3" xfId="34631" xr:uid="{00000000-0005-0000-0000-0000E73B0000}"/>
    <cellStyle name="Eingabe 2 5 2 2 3 4" xfId="15094" xr:uid="{00000000-0005-0000-0000-0000E83B0000}"/>
    <cellStyle name="Eingabe 2 5 2 2 3 5" xfId="26821" xr:uid="{00000000-0005-0000-0000-0000E93B0000}"/>
    <cellStyle name="Eingabe 2 5 2 2 4" xfId="4675" xr:uid="{00000000-0005-0000-0000-0000EA3B0000}"/>
    <cellStyle name="Eingabe 2 5 2 2 4 2" xfId="16403" xr:uid="{00000000-0005-0000-0000-0000EB3B0000}"/>
    <cellStyle name="Eingabe 2 5 2 2 4 3" xfId="28130" xr:uid="{00000000-0005-0000-0000-0000EC3B0000}"/>
    <cellStyle name="Eingabe 2 5 2 2 5" xfId="8580" xr:uid="{00000000-0005-0000-0000-0000ED3B0000}"/>
    <cellStyle name="Eingabe 2 5 2 2 5 2" xfId="20308" xr:uid="{00000000-0005-0000-0000-0000EE3B0000}"/>
    <cellStyle name="Eingabe 2 5 2 2 5 3" xfId="32035" xr:uid="{00000000-0005-0000-0000-0000EF3B0000}"/>
    <cellStyle name="Eingabe 2 5 2 2 6" xfId="12498" xr:uid="{00000000-0005-0000-0000-0000F03B0000}"/>
    <cellStyle name="Eingabe 2 5 2 2 7" xfId="24225" xr:uid="{00000000-0005-0000-0000-0000F13B0000}"/>
    <cellStyle name="Eingabe 2 5 2 3" xfId="1199" xr:uid="{00000000-0005-0000-0000-0000F23B0000}"/>
    <cellStyle name="Eingabe 2 5 2 3 2" xfId="2497" xr:uid="{00000000-0005-0000-0000-0000F33B0000}"/>
    <cellStyle name="Eingabe 2 5 2 3 2 2" xfId="6402" xr:uid="{00000000-0005-0000-0000-0000F43B0000}"/>
    <cellStyle name="Eingabe 2 5 2 3 2 2 2" xfId="18130" xr:uid="{00000000-0005-0000-0000-0000F53B0000}"/>
    <cellStyle name="Eingabe 2 5 2 3 2 2 3" xfId="29857" xr:uid="{00000000-0005-0000-0000-0000F63B0000}"/>
    <cellStyle name="Eingabe 2 5 2 3 2 3" xfId="10307" xr:uid="{00000000-0005-0000-0000-0000F73B0000}"/>
    <cellStyle name="Eingabe 2 5 2 3 2 3 2" xfId="22035" xr:uid="{00000000-0005-0000-0000-0000F83B0000}"/>
    <cellStyle name="Eingabe 2 5 2 3 2 3 3" xfId="33762" xr:uid="{00000000-0005-0000-0000-0000F93B0000}"/>
    <cellStyle name="Eingabe 2 5 2 3 2 4" xfId="14225" xr:uid="{00000000-0005-0000-0000-0000FA3B0000}"/>
    <cellStyle name="Eingabe 2 5 2 3 2 5" xfId="25952" xr:uid="{00000000-0005-0000-0000-0000FB3B0000}"/>
    <cellStyle name="Eingabe 2 5 2 3 3" xfId="3795" xr:uid="{00000000-0005-0000-0000-0000FC3B0000}"/>
    <cellStyle name="Eingabe 2 5 2 3 3 2" xfId="7700" xr:uid="{00000000-0005-0000-0000-0000FD3B0000}"/>
    <cellStyle name="Eingabe 2 5 2 3 3 2 2" xfId="19428" xr:uid="{00000000-0005-0000-0000-0000FE3B0000}"/>
    <cellStyle name="Eingabe 2 5 2 3 3 2 3" xfId="31155" xr:uid="{00000000-0005-0000-0000-0000FF3B0000}"/>
    <cellStyle name="Eingabe 2 5 2 3 3 3" xfId="11605" xr:uid="{00000000-0005-0000-0000-0000003C0000}"/>
    <cellStyle name="Eingabe 2 5 2 3 3 3 2" xfId="23333" xr:uid="{00000000-0005-0000-0000-0000013C0000}"/>
    <cellStyle name="Eingabe 2 5 2 3 3 3 3" xfId="35060" xr:uid="{00000000-0005-0000-0000-0000023C0000}"/>
    <cellStyle name="Eingabe 2 5 2 3 3 4" xfId="15523" xr:uid="{00000000-0005-0000-0000-0000033C0000}"/>
    <cellStyle name="Eingabe 2 5 2 3 3 5" xfId="27250" xr:uid="{00000000-0005-0000-0000-0000043C0000}"/>
    <cellStyle name="Eingabe 2 5 2 3 4" xfId="5104" xr:uid="{00000000-0005-0000-0000-0000053C0000}"/>
    <cellStyle name="Eingabe 2 5 2 3 4 2" xfId="16832" xr:uid="{00000000-0005-0000-0000-0000063C0000}"/>
    <cellStyle name="Eingabe 2 5 2 3 4 3" xfId="28559" xr:uid="{00000000-0005-0000-0000-0000073C0000}"/>
    <cellStyle name="Eingabe 2 5 2 3 5" xfId="9009" xr:uid="{00000000-0005-0000-0000-0000083C0000}"/>
    <cellStyle name="Eingabe 2 5 2 3 5 2" xfId="20737" xr:uid="{00000000-0005-0000-0000-0000093C0000}"/>
    <cellStyle name="Eingabe 2 5 2 3 5 3" xfId="32464" xr:uid="{00000000-0005-0000-0000-00000A3C0000}"/>
    <cellStyle name="Eingabe 2 5 2 3 6" xfId="12927" xr:uid="{00000000-0005-0000-0000-00000B3C0000}"/>
    <cellStyle name="Eingabe 2 5 2 3 7" xfId="24654" xr:uid="{00000000-0005-0000-0000-00000C3C0000}"/>
    <cellStyle name="Eingabe 2 5 2 4" xfId="1639" xr:uid="{00000000-0005-0000-0000-00000D3C0000}"/>
    <cellStyle name="Eingabe 2 5 2 4 2" xfId="5544" xr:uid="{00000000-0005-0000-0000-00000E3C0000}"/>
    <cellStyle name="Eingabe 2 5 2 4 2 2" xfId="17272" xr:uid="{00000000-0005-0000-0000-00000F3C0000}"/>
    <cellStyle name="Eingabe 2 5 2 4 2 3" xfId="28999" xr:uid="{00000000-0005-0000-0000-0000103C0000}"/>
    <cellStyle name="Eingabe 2 5 2 4 3" xfId="9449" xr:uid="{00000000-0005-0000-0000-0000113C0000}"/>
    <cellStyle name="Eingabe 2 5 2 4 3 2" xfId="21177" xr:uid="{00000000-0005-0000-0000-0000123C0000}"/>
    <cellStyle name="Eingabe 2 5 2 4 3 3" xfId="32904" xr:uid="{00000000-0005-0000-0000-0000133C0000}"/>
    <cellStyle name="Eingabe 2 5 2 4 4" xfId="13367" xr:uid="{00000000-0005-0000-0000-0000143C0000}"/>
    <cellStyle name="Eingabe 2 5 2 4 5" xfId="25094" xr:uid="{00000000-0005-0000-0000-0000153C0000}"/>
    <cellStyle name="Eingabe 2 5 2 5" xfId="2937" xr:uid="{00000000-0005-0000-0000-0000163C0000}"/>
    <cellStyle name="Eingabe 2 5 2 5 2" xfId="6842" xr:uid="{00000000-0005-0000-0000-0000173C0000}"/>
    <cellStyle name="Eingabe 2 5 2 5 2 2" xfId="18570" xr:uid="{00000000-0005-0000-0000-0000183C0000}"/>
    <cellStyle name="Eingabe 2 5 2 5 2 3" xfId="30297" xr:uid="{00000000-0005-0000-0000-0000193C0000}"/>
    <cellStyle name="Eingabe 2 5 2 5 3" xfId="10747" xr:uid="{00000000-0005-0000-0000-00001A3C0000}"/>
    <cellStyle name="Eingabe 2 5 2 5 3 2" xfId="22475" xr:uid="{00000000-0005-0000-0000-00001B3C0000}"/>
    <cellStyle name="Eingabe 2 5 2 5 3 3" xfId="34202" xr:uid="{00000000-0005-0000-0000-00001C3C0000}"/>
    <cellStyle name="Eingabe 2 5 2 5 4" xfId="14665" xr:uid="{00000000-0005-0000-0000-00001D3C0000}"/>
    <cellStyle name="Eingabe 2 5 2 5 5" xfId="26392" xr:uid="{00000000-0005-0000-0000-00001E3C0000}"/>
    <cellStyle name="Eingabe 2 5 2 6" xfId="4246" xr:uid="{00000000-0005-0000-0000-00001F3C0000}"/>
    <cellStyle name="Eingabe 2 5 2 6 2" xfId="15974" xr:uid="{00000000-0005-0000-0000-0000203C0000}"/>
    <cellStyle name="Eingabe 2 5 2 6 3" xfId="27701" xr:uid="{00000000-0005-0000-0000-0000213C0000}"/>
    <cellStyle name="Eingabe 2 5 2 7" xfId="8151" xr:uid="{00000000-0005-0000-0000-0000223C0000}"/>
    <cellStyle name="Eingabe 2 5 2 7 2" xfId="19879" xr:uid="{00000000-0005-0000-0000-0000233C0000}"/>
    <cellStyle name="Eingabe 2 5 2 7 3" xfId="31606" xr:uid="{00000000-0005-0000-0000-0000243C0000}"/>
    <cellStyle name="Eingabe 2 5 2 8" xfId="12069" xr:uid="{00000000-0005-0000-0000-0000253C0000}"/>
    <cellStyle name="Eingabe 2 5 2 9" xfId="23796" xr:uid="{00000000-0005-0000-0000-0000263C0000}"/>
    <cellStyle name="Eingabe 2 5 3" xfId="440" xr:uid="{00000000-0005-0000-0000-0000273C0000}"/>
    <cellStyle name="Eingabe 2 5 3 2" xfId="869" xr:uid="{00000000-0005-0000-0000-0000283C0000}"/>
    <cellStyle name="Eingabe 2 5 3 2 2" xfId="2167" xr:uid="{00000000-0005-0000-0000-0000293C0000}"/>
    <cellStyle name="Eingabe 2 5 3 2 2 2" xfId="6072" xr:uid="{00000000-0005-0000-0000-00002A3C0000}"/>
    <cellStyle name="Eingabe 2 5 3 2 2 2 2" xfId="17800" xr:uid="{00000000-0005-0000-0000-00002B3C0000}"/>
    <cellStyle name="Eingabe 2 5 3 2 2 2 3" xfId="29527" xr:uid="{00000000-0005-0000-0000-00002C3C0000}"/>
    <cellStyle name="Eingabe 2 5 3 2 2 3" xfId="9977" xr:uid="{00000000-0005-0000-0000-00002D3C0000}"/>
    <cellStyle name="Eingabe 2 5 3 2 2 3 2" xfId="21705" xr:uid="{00000000-0005-0000-0000-00002E3C0000}"/>
    <cellStyle name="Eingabe 2 5 3 2 2 3 3" xfId="33432" xr:uid="{00000000-0005-0000-0000-00002F3C0000}"/>
    <cellStyle name="Eingabe 2 5 3 2 2 4" xfId="13895" xr:uid="{00000000-0005-0000-0000-0000303C0000}"/>
    <cellStyle name="Eingabe 2 5 3 2 2 5" xfId="25622" xr:uid="{00000000-0005-0000-0000-0000313C0000}"/>
    <cellStyle name="Eingabe 2 5 3 2 3" xfId="3465" xr:uid="{00000000-0005-0000-0000-0000323C0000}"/>
    <cellStyle name="Eingabe 2 5 3 2 3 2" xfId="7370" xr:uid="{00000000-0005-0000-0000-0000333C0000}"/>
    <cellStyle name="Eingabe 2 5 3 2 3 2 2" xfId="19098" xr:uid="{00000000-0005-0000-0000-0000343C0000}"/>
    <cellStyle name="Eingabe 2 5 3 2 3 2 3" xfId="30825" xr:uid="{00000000-0005-0000-0000-0000353C0000}"/>
    <cellStyle name="Eingabe 2 5 3 2 3 3" xfId="11275" xr:uid="{00000000-0005-0000-0000-0000363C0000}"/>
    <cellStyle name="Eingabe 2 5 3 2 3 3 2" xfId="23003" xr:uid="{00000000-0005-0000-0000-0000373C0000}"/>
    <cellStyle name="Eingabe 2 5 3 2 3 3 3" xfId="34730" xr:uid="{00000000-0005-0000-0000-0000383C0000}"/>
    <cellStyle name="Eingabe 2 5 3 2 3 4" xfId="15193" xr:uid="{00000000-0005-0000-0000-0000393C0000}"/>
    <cellStyle name="Eingabe 2 5 3 2 3 5" xfId="26920" xr:uid="{00000000-0005-0000-0000-00003A3C0000}"/>
    <cellStyle name="Eingabe 2 5 3 2 4" xfId="4774" xr:uid="{00000000-0005-0000-0000-00003B3C0000}"/>
    <cellStyle name="Eingabe 2 5 3 2 4 2" xfId="16502" xr:uid="{00000000-0005-0000-0000-00003C3C0000}"/>
    <cellStyle name="Eingabe 2 5 3 2 4 3" xfId="28229" xr:uid="{00000000-0005-0000-0000-00003D3C0000}"/>
    <cellStyle name="Eingabe 2 5 3 2 5" xfId="8679" xr:uid="{00000000-0005-0000-0000-00003E3C0000}"/>
    <cellStyle name="Eingabe 2 5 3 2 5 2" xfId="20407" xr:uid="{00000000-0005-0000-0000-00003F3C0000}"/>
    <cellStyle name="Eingabe 2 5 3 2 5 3" xfId="32134" xr:uid="{00000000-0005-0000-0000-0000403C0000}"/>
    <cellStyle name="Eingabe 2 5 3 2 6" xfId="12597" xr:uid="{00000000-0005-0000-0000-0000413C0000}"/>
    <cellStyle name="Eingabe 2 5 3 2 7" xfId="24324" xr:uid="{00000000-0005-0000-0000-0000423C0000}"/>
    <cellStyle name="Eingabe 2 5 3 3" xfId="1298" xr:uid="{00000000-0005-0000-0000-0000433C0000}"/>
    <cellStyle name="Eingabe 2 5 3 3 2" xfId="2596" xr:uid="{00000000-0005-0000-0000-0000443C0000}"/>
    <cellStyle name="Eingabe 2 5 3 3 2 2" xfId="6501" xr:uid="{00000000-0005-0000-0000-0000453C0000}"/>
    <cellStyle name="Eingabe 2 5 3 3 2 2 2" xfId="18229" xr:uid="{00000000-0005-0000-0000-0000463C0000}"/>
    <cellStyle name="Eingabe 2 5 3 3 2 2 3" xfId="29956" xr:uid="{00000000-0005-0000-0000-0000473C0000}"/>
    <cellStyle name="Eingabe 2 5 3 3 2 3" xfId="10406" xr:uid="{00000000-0005-0000-0000-0000483C0000}"/>
    <cellStyle name="Eingabe 2 5 3 3 2 3 2" xfId="22134" xr:uid="{00000000-0005-0000-0000-0000493C0000}"/>
    <cellStyle name="Eingabe 2 5 3 3 2 3 3" xfId="33861" xr:uid="{00000000-0005-0000-0000-00004A3C0000}"/>
    <cellStyle name="Eingabe 2 5 3 3 2 4" xfId="14324" xr:uid="{00000000-0005-0000-0000-00004B3C0000}"/>
    <cellStyle name="Eingabe 2 5 3 3 2 5" xfId="26051" xr:uid="{00000000-0005-0000-0000-00004C3C0000}"/>
    <cellStyle name="Eingabe 2 5 3 3 3" xfId="3894" xr:uid="{00000000-0005-0000-0000-00004D3C0000}"/>
    <cellStyle name="Eingabe 2 5 3 3 3 2" xfId="7799" xr:uid="{00000000-0005-0000-0000-00004E3C0000}"/>
    <cellStyle name="Eingabe 2 5 3 3 3 2 2" xfId="19527" xr:uid="{00000000-0005-0000-0000-00004F3C0000}"/>
    <cellStyle name="Eingabe 2 5 3 3 3 2 3" xfId="31254" xr:uid="{00000000-0005-0000-0000-0000503C0000}"/>
    <cellStyle name="Eingabe 2 5 3 3 3 3" xfId="11704" xr:uid="{00000000-0005-0000-0000-0000513C0000}"/>
    <cellStyle name="Eingabe 2 5 3 3 3 3 2" xfId="23432" xr:uid="{00000000-0005-0000-0000-0000523C0000}"/>
    <cellStyle name="Eingabe 2 5 3 3 3 3 3" xfId="35159" xr:uid="{00000000-0005-0000-0000-0000533C0000}"/>
    <cellStyle name="Eingabe 2 5 3 3 3 4" xfId="15622" xr:uid="{00000000-0005-0000-0000-0000543C0000}"/>
    <cellStyle name="Eingabe 2 5 3 3 3 5" xfId="27349" xr:uid="{00000000-0005-0000-0000-0000553C0000}"/>
    <cellStyle name="Eingabe 2 5 3 3 4" xfId="5203" xr:uid="{00000000-0005-0000-0000-0000563C0000}"/>
    <cellStyle name="Eingabe 2 5 3 3 4 2" xfId="16931" xr:uid="{00000000-0005-0000-0000-0000573C0000}"/>
    <cellStyle name="Eingabe 2 5 3 3 4 3" xfId="28658" xr:uid="{00000000-0005-0000-0000-0000583C0000}"/>
    <cellStyle name="Eingabe 2 5 3 3 5" xfId="9108" xr:uid="{00000000-0005-0000-0000-0000593C0000}"/>
    <cellStyle name="Eingabe 2 5 3 3 5 2" xfId="20836" xr:uid="{00000000-0005-0000-0000-00005A3C0000}"/>
    <cellStyle name="Eingabe 2 5 3 3 5 3" xfId="32563" xr:uid="{00000000-0005-0000-0000-00005B3C0000}"/>
    <cellStyle name="Eingabe 2 5 3 3 6" xfId="13026" xr:uid="{00000000-0005-0000-0000-00005C3C0000}"/>
    <cellStyle name="Eingabe 2 5 3 3 7" xfId="24753" xr:uid="{00000000-0005-0000-0000-00005D3C0000}"/>
    <cellStyle name="Eingabe 2 5 3 4" xfId="1738" xr:uid="{00000000-0005-0000-0000-00005E3C0000}"/>
    <cellStyle name="Eingabe 2 5 3 4 2" xfId="5643" xr:uid="{00000000-0005-0000-0000-00005F3C0000}"/>
    <cellStyle name="Eingabe 2 5 3 4 2 2" xfId="17371" xr:uid="{00000000-0005-0000-0000-0000603C0000}"/>
    <cellStyle name="Eingabe 2 5 3 4 2 3" xfId="29098" xr:uid="{00000000-0005-0000-0000-0000613C0000}"/>
    <cellStyle name="Eingabe 2 5 3 4 3" xfId="9548" xr:uid="{00000000-0005-0000-0000-0000623C0000}"/>
    <cellStyle name="Eingabe 2 5 3 4 3 2" xfId="21276" xr:uid="{00000000-0005-0000-0000-0000633C0000}"/>
    <cellStyle name="Eingabe 2 5 3 4 3 3" xfId="33003" xr:uid="{00000000-0005-0000-0000-0000643C0000}"/>
    <cellStyle name="Eingabe 2 5 3 4 4" xfId="13466" xr:uid="{00000000-0005-0000-0000-0000653C0000}"/>
    <cellStyle name="Eingabe 2 5 3 4 5" xfId="25193" xr:uid="{00000000-0005-0000-0000-0000663C0000}"/>
    <cellStyle name="Eingabe 2 5 3 5" xfId="3036" xr:uid="{00000000-0005-0000-0000-0000673C0000}"/>
    <cellStyle name="Eingabe 2 5 3 5 2" xfId="6941" xr:uid="{00000000-0005-0000-0000-0000683C0000}"/>
    <cellStyle name="Eingabe 2 5 3 5 2 2" xfId="18669" xr:uid="{00000000-0005-0000-0000-0000693C0000}"/>
    <cellStyle name="Eingabe 2 5 3 5 2 3" xfId="30396" xr:uid="{00000000-0005-0000-0000-00006A3C0000}"/>
    <cellStyle name="Eingabe 2 5 3 5 3" xfId="10846" xr:uid="{00000000-0005-0000-0000-00006B3C0000}"/>
    <cellStyle name="Eingabe 2 5 3 5 3 2" xfId="22574" xr:uid="{00000000-0005-0000-0000-00006C3C0000}"/>
    <cellStyle name="Eingabe 2 5 3 5 3 3" xfId="34301" xr:uid="{00000000-0005-0000-0000-00006D3C0000}"/>
    <cellStyle name="Eingabe 2 5 3 5 4" xfId="14764" xr:uid="{00000000-0005-0000-0000-00006E3C0000}"/>
    <cellStyle name="Eingabe 2 5 3 5 5" xfId="26491" xr:uid="{00000000-0005-0000-0000-00006F3C0000}"/>
    <cellStyle name="Eingabe 2 5 3 6" xfId="4345" xr:uid="{00000000-0005-0000-0000-0000703C0000}"/>
    <cellStyle name="Eingabe 2 5 3 6 2" xfId="16073" xr:uid="{00000000-0005-0000-0000-0000713C0000}"/>
    <cellStyle name="Eingabe 2 5 3 6 3" xfId="27800" xr:uid="{00000000-0005-0000-0000-0000723C0000}"/>
    <cellStyle name="Eingabe 2 5 3 7" xfId="8250" xr:uid="{00000000-0005-0000-0000-0000733C0000}"/>
    <cellStyle name="Eingabe 2 5 3 7 2" xfId="19978" xr:uid="{00000000-0005-0000-0000-0000743C0000}"/>
    <cellStyle name="Eingabe 2 5 3 7 3" xfId="31705" xr:uid="{00000000-0005-0000-0000-0000753C0000}"/>
    <cellStyle name="Eingabe 2 5 3 8" xfId="12168" xr:uid="{00000000-0005-0000-0000-0000763C0000}"/>
    <cellStyle name="Eingabe 2 5 3 9" xfId="23895" xr:uid="{00000000-0005-0000-0000-0000773C0000}"/>
    <cellStyle name="Eingabe 2 5 4" xfId="539" xr:uid="{00000000-0005-0000-0000-0000783C0000}"/>
    <cellStyle name="Eingabe 2 5 4 2" xfId="968" xr:uid="{00000000-0005-0000-0000-0000793C0000}"/>
    <cellStyle name="Eingabe 2 5 4 2 2" xfId="2266" xr:uid="{00000000-0005-0000-0000-00007A3C0000}"/>
    <cellStyle name="Eingabe 2 5 4 2 2 2" xfId="6171" xr:uid="{00000000-0005-0000-0000-00007B3C0000}"/>
    <cellStyle name="Eingabe 2 5 4 2 2 2 2" xfId="17899" xr:uid="{00000000-0005-0000-0000-00007C3C0000}"/>
    <cellStyle name="Eingabe 2 5 4 2 2 2 3" xfId="29626" xr:uid="{00000000-0005-0000-0000-00007D3C0000}"/>
    <cellStyle name="Eingabe 2 5 4 2 2 3" xfId="10076" xr:uid="{00000000-0005-0000-0000-00007E3C0000}"/>
    <cellStyle name="Eingabe 2 5 4 2 2 3 2" xfId="21804" xr:uid="{00000000-0005-0000-0000-00007F3C0000}"/>
    <cellStyle name="Eingabe 2 5 4 2 2 3 3" xfId="33531" xr:uid="{00000000-0005-0000-0000-0000803C0000}"/>
    <cellStyle name="Eingabe 2 5 4 2 2 4" xfId="13994" xr:uid="{00000000-0005-0000-0000-0000813C0000}"/>
    <cellStyle name="Eingabe 2 5 4 2 2 5" xfId="25721" xr:uid="{00000000-0005-0000-0000-0000823C0000}"/>
    <cellStyle name="Eingabe 2 5 4 2 3" xfId="3564" xr:uid="{00000000-0005-0000-0000-0000833C0000}"/>
    <cellStyle name="Eingabe 2 5 4 2 3 2" xfId="7469" xr:uid="{00000000-0005-0000-0000-0000843C0000}"/>
    <cellStyle name="Eingabe 2 5 4 2 3 2 2" xfId="19197" xr:uid="{00000000-0005-0000-0000-0000853C0000}"/>
    <cellStyle name="Eingabe 2 5 4 2 3 2 3" xfId="30924" xr:uid="{00000000-0005-0000-0000-0000863C0000}"/>
    <cellStyle name="Eingabe 2 5 4 2 3 3" xfId="11374" xr:uid="{00000000-0005-0000-0000-0000873C0000}"/>
    <cellStyle name="Eingabe 2 5 4 2 3 3 2" xfId="23102" xr:uid="{00000000-0005-0000-0000-0000883C0000}"/>
    <cellStyle name="Eingabe 2 5 4 2 3 3 3" xfId="34829" xr:uid="{00000000-0005-0000-0000-0000893C0000}"/>
    <cellStyle name="Eingabe 2 5 4 2 3 4" xfId="15292" xr:uid="{00000000-0005-0000-0000-00008A3C0000}"/>
    <cellStyle name="Eingabe 2 5 4 2 3 5" xfId="27019" xr:uid="{00000000-0005-0000-0000-00008B3C0000}"/>
    <cellStyle name="Eingabe 2 5 4 2 4" xfId="4873" xr:uid="{00000000-0005-0000-0000-00008C3C0000}"/>
    <cellStyle name="Eingabe 2 5 4 2 4 2" xfId="16601" xr:uid="{00000000-0005-0000-0000-00008D3C0000}"/>
    <cellStyle name="Eingabe 2 5 4 2 4 3" xfId="28328" xr:uid="{00000000-0005-0000-0000-00008E3C0000}"/>
    <cellStyle name="Eingabe 2 5 4 2 5" xfId="8778" xr:uid="{00000000-0005-0000-0000-00008F3C0000}"/>
    <cellStyle name="Eingabe 2 5 4 2 5 2" xfId="20506" xr:uid="{00000000-0005-0000-0000-0000903C0000}"/>
    <cellStyle name="Eingabe 2 5 4 2 5 3" xfId="32233" xr:uid="{00000000-0005-0000-0000-0000913C0000}"/>
    <cellStyle name="Eingabe 2 5 4 2 6" xfId="12696" xr:uid="{00000000-0005-0000-0000-0000923C0000}"/>
    <cellStyle name="Eingabe 2 5 4 2 7" xfId="24423" xr:uid="{00000000-0005-0000-0000-0000933C0000}"/>
    <cellStyle name="Eingabe 2 5 4 3" xfId="1397" xr:uid="{00000000-0005-0000-0000-0000943C0000}"/>
    <cellStyle name="Eingabe 2 5 4 3 2" xfId="2695" xr:uid="{00000000-0005-0000-0000-0000953C0000}"/>
    <cellStyle name="Eingabe 2 5 4 3 2 2" xfId="6600" xr:uid="{00000000-0005-0000-0000-0000963C0000}"/>
    <cellStyle name="Eingabe 2 5 4 3 2 2 2" xfId="18328" xr:uid="{00000000-0005-0000-0000-0000973C0000}"/>
    <cellStyle name="Eingabe 2 5 4 3 2 2 3" xfId="30055" xr:uid="{00000000-0005-0000-0000-0000983C0000}"/>
    <cellStyle name="Eingabe 2 5 4 3 2 3" xfId="10505" xr:uid="{00000000-0005-0000-0000-0000993C0000}"/>
    <cellStyle name="Eingabe 2 5 4 3 2 3 2" xfId="22233" xr:uid="{00000000-0005-0000-0000-00009A3C0000}"/>
    <cellStyle name="Eingabe 2 5 4 3 2 3 3" xfId="33960" xr:uid="{00000000-0005-0000-0000-00009B3C0000}"/>
    <cellStyle name="Eingabe 2 5 4 3 2 4" xfId="14423" xr:uid="{00000000-0005-0000-0000-00009C3C0000}"/>
    <cellStyle name="Eingabe 2 5 4 3 2 5" xfId="26150" xr:uid="{00000000-0005-0000-0000-00009D3C0000}"/>
    <cellStyle name="Eingabe 2 5 4 3 3" xfId="3993" xr:uid="{00000000-0005-0000-0000-00009E3C0000}"/>
    <cellStyle name="Eingabe 2 5 4 3 3 2" xfId="7898" xr:uid="{00000000-0005-0000-0000-00009F3C0000}"/>
    <cellStyle name="Eingabe 2 5 4 3 3 2 2" xfId="19626" xr:uid="{00000000-0005-0000-0000-0000A03C0000}"/>
    <cellStyle name="Eingabe 2 5 4 3 3 2 3" xfId="31353" xr:uid="{00000000-0005-0000-0000-0000A13C0000}"/>
    <cellStyle name="Eingabe 2 5 4 3 3 3" xfId="11803" xr:uid="{00000000-0005-0000-0000-0000A23C0000}"/>
    <cellStyle name="Eingabe 2 5 4 3 3 3 2" xfId="23531" xr:uid="{00000000-0005-0000-0000-0000A33C0000}"/>
    <cellStyle name="Eingabe 2 5 4 3 3 3 3" xfId="35258" xr:uid="{00000000-0005-0000-0000-0000A43C0000}"/>
    <cellStyle name="Eingabe 2 5 4 3 3 4" xfId="15721" xr:uid="{00000000-0005-0000-0000-0000A53C0000}"/>
    <cellStyle name="Eingabe 2 5 4 3 3 5" xfId="27448" xr:uid="{00000000-0005-0000-0000-0000A63C0000}"/>
    <cellStyle name="Eingabe 2 5 4 3 4" xfId="5302" xr:uid="{00000000-0005-0000-0000-0000A73C0000}"/>
    <cellStyle name="Eingabe 2 5 4 3 4 2" xfId="17030" xr:uid="{00000000-0005-0000-0000-0000A83C0000}"/>
    <cellStyle name="Eingabe 2 5 4 3 4 3" xfId="28757" xr:uid="{00000000-0005-0000-0000-0000A93C0000}"/>
    <cellStyle name="Eingabe 2 5 4 3 5" xfId="9207" xr:uid="{00000000-0005-0000-0000-0000AA3C0000}"/>
    <cellStyle name="Eingabe 2 5 4 3 5 2" xfId="20935" xr:uid="{00000000-0005-0000-0000-0000AB3C0000}"/>
    <cellStyle name="Eingabe 2 5 4 3 5 3" xfId="32662" xr:uid="{00000000-0005-0000-0000-0000AC3C0000}"/>
    <cellStyle name="Eingabe 2 5 4 3 6" xfId="13125" xr:uid="{00000000-0005-0000-0000-0000AD3C0000}"/>
    <cellStyle name="Eingabe 2 5 4 3 7" xfId="24852" xr:uid="{00000000-0005-0000-0000-0000AE3C0000}"/>
    <cellStyle name="Eingabe 2 5 4 4" xfId="1837" xr:uid="{00000000-0005-0000-0000-0000AF3C0000}"/>
    <cellStyle name="Eingabe 2 5 4 4 2" xfId="5742" xr:uid="{00000000-0005-0000-0000-0000B03C0000}"/>
    <cellStyle name="Eingabe 2 5 4 4 2 2" xfId="17470" xr:uid="{00000000-0005-0000-0000-0000B13C0000}"/>
    <cellStyle name="Eingabe 2 5 4 4 2 3" xfId="29197" xr:uid="{00000000-0005-0000-0000-0000B23C0000}"/>
    <cellStyle name="Eingabe 2 5 4 4 3" xfId="9647" xr:uid="{00000000-0005-0000-0000-0000B33C0000}"/>
    <cellStyle name="Eingabe 2 5 4 4 3 2" xfId="21375" xr:uid="{00000000-0005-0000-0000-0000B43C0000}"/>
    <cellStyle name="Eingabe 2 5 4 4 3 3" xfId="33102" xr:uid="{00000000-0005-0000-0000-0000B53C0000}"/>
    <cellStyle name="Eingabe 2 5 4 4 4" xfId="13565" xr:uid="{00000000-0005-0000-0000-0000B63C0000}"/>
    <cellStyle name="Eingabe 2 5 4 4 5" xfId="25292" xr:uid="{00000000-0005-0000-0000-0000B73C0000}"/>
    <cellStyle name="Eingabe 2 5 4 5" xfId="3135" xr:uid="{00000000-0005-0000-0000-0000B83C0000}"/>
    <cellStyle name="Eingabe 2 5 4 5 2" xfId="7040" xr:uid="{00000000-0005-0000-0000-0000B93C0000}"/>
    <cellStyle name="Eingabe 2 5 4 5 2 2" xfId="18768" xr:uid="{00000000-0005-0000-0000-0000BA3C0000}"/>
    <cellStyle name="Eingabe 2 5 4 5 2 3" xfId="30495" xr:uid="{00000000-0005-0000-0000-0000BB3C0000}"/>
    <cellStyle name="Eingabe 2 5 4 5 3" xfId="10945" xr:uid="{00000000-0005-0000-0000-0000BC3C0000}"/>
    <cellStyle name="Eingabe 2 5 4 5 3 2" xfId="22673" xr:uid="{00000000-0005-0000-0000-0000BD3C0000}"/>
    <cellStyle name="Eingabe 2 5 4 5 3 3" xfId="34400" xr:uid="{00000000-0005-0000-0000-0000BE3C0000}"/>
    <cellStyle name="Eingabe 2 5 4 5 4" xfId="14863" xr:uid="{00000000-0005-0000-0000-0000BF3C0000}"/>
    <cellStyle name="Eingabe 2 5 4 5 5" xfId="26590" xr:uid="{00000000-0005-0000-0000-0000C03C0000}"/>
    <cellStyle name="Eingabe 2 5 4 6" xfId="4444" xr:uid="{00000000-0005-0000-0000-0000C13C0000}"/>
    <cellStyle name="Eingabe 2 5 4 6 2" xfId="16172" xr:uid="{00000000-0005-0000-0000-0000C23C0000}"/>
    <cellStyle name="Eingabe 2 5 4 6 3" xfId="27899" xr:uid="{00000000-0005-0000-0000-0000C33C0000}"/>
    <cellStyle name="Eingabe 2 5 4 7" xfId="8349" xr:uid="{00000000-0005-0000-0000-0000C43C0000}"/>
    <cellStyle name="Eingabe 2 5 4 7 2" xfId="20077" xr:uid="{00000000-0005-0000-0000-0000C53C0000}"/>
    <cellStyle name="Eingabe 2 5 4 7 3" xfId="31804" xr:uid="{00000000-0005-0000-0000-0000C63C0000}"/>
    <cellStyle name="Eingabe 2 5 4 8" xfId="12267" xr:uid="{00000000-0005-0000-0000-0000C73C0000}"/>
    <cellStyle name="Eingabe 2 5 4 9" xfId="23994" xr:uid="{00000000-0005-0000-0000-0000C83C0000}"/>
    <cellStyle name="Eingabe 2 5 5" xfId="670" xr:uid="{00000000-0005-0000-0000-0000C93C0000}"/>
    <cellStyle name="Eingabe 2 5 5 2" xfId="1968" xr:uid="{00000000-0005-0000-0000-0000CA3C0000}"/>
    <cellStyle name="Eingabe 2 5 5 2 2" xfId="5873" xr:uid="{00000000-0005-0000-0000-0000CB3C0000}"/>
    <cellStyle name="Eingabe 2 5 5 2 2 2" xfId="17601" xr:uid="{00000000-0005-0000-0000-0000CC3C0000}"/>
    <cellStyle name="Eingabe 2 5 5 2 2 3" xfId="29328" xr:uid="{00000000-0005-0000-0000-0000CD3C0000}"/>
    <cellStyle name="Eingabe 2 5 5 2 3" xfId="9778" xr:uid="{00000000-0005-0000-0000-0000CE3C0000}"/>
    <cellStyle name="Eingabe 2 5 5 2 3 2" xfId="21506" xr:uid="{00000000-0005-0000-0000-0000CF3C0000}"/>
    <cellStyle name="Eingabe 2 5 5 2 3 3" xfId="33233" xr:uid="{00000000-0005-0000-0000-0000D03C0000}"/>
    <cellStyle name="Eingabe 2 5 5 2 4" xfId="13696" xr:uid="{00000000-0005-0000-0000-0000D13C0000}"/>
    <cellStyle name="Eingabe 2 5 5 2 5" xfId="25423" xr:uid="{00000000-0005-0000-0000-0000D23C0000}"/>
    <cellStyle name="Eingabe 2 5 5 3" xfId="3266" xr:uid="{00000000-0005-0000-0000-0000D33C0000}"/>
    <cellStyle name="Eingabe 2 5 5 3 2" xfId="7171" xr:uid="{00000000-0005-0000-0000-0000D43C0000}"/>
    <cellStyle name="Eingabe 2 5 5 3 2 2" xfId="18899" xr:uid="{00000000-0005-0000-0000-0000D53C0000}"/>
    <cellStyle name="Eingabe 2 5 5 3 2 3" xfId="30626" xr:uid="{00000000-0005-0000-0000-0000D63C0000}"/>
    <cellStyle name="Eingabe 2 5 5 3 3" xfId="11076" xr:uid="{00000000-0005-0000-0000-0000D73C0000}"/>
    <cellStyle name="Eingabe 2 5 5 3 3 2" xfId="22804" xr:uid="{00000000-0005-0000-0000-0000D83C0000}"/>
    <cellStyle name="Eingabe 2 5 5 3 3 3" xfId="34531" xr:uid="{00000000-0005-0000-0000-0000D93C0000}"/>
    <cellStyle name="Eingabe 2 5 5 3 4" xfId="14994" xr:uid="{00000000-0005-0000-0000-0000DA3C0000}"/>
    <cellStyle name="Eingabe 2 5 5 3 5" xfId="26721" xr:uid="{00000000-0005-0000-0000-0000DB3C0000}"/>
    <cellStyle name="Eingabe 2 5 5 4" xfId="4575" xr:uid="{00000000-0005-0000-0000-0000DC3C0000}"/>
    <cellStyle name="Eingabe 2 5 5 4 2" xfId="16303" xr:uid="{00000000-0005-0000-0000-0000DD3C0000}"/>
    <cellStyle name="Eingabe 2 5 5 4 3" xfId="28030" xr:uid="{00000000-0005-0000-0000-0000DE3C0000}"/>
    <cellStyle name="Eingabe 2 5 5 5" xfId="8480" xr:uid="{00000000-0005-0000-0000-0000DF3C0000}"/>
    <cellStyle name="Eingabe 2 5 5 5 2" xfId="20208" xr:uid="{00000000-0005-0000-0000-0000E03C0000}"/>
    <cellStyle name="Eingabe 2 5 5 5 3" xfId="31935" xr:uid="{00000000-0005-0000-0000-0000E13C0000}"/>
    <cellStyle name="Eingabe 2 5 5 6" xfId="12398" xr:uid="{00000000-0005-0000-0000-0000E23C0000}"/>
    <cellStyle name="Eingabe 2 5 5 7" xfId="24125" xr:uid="{00000000-0005-0000-0000-0000E33C0000}"/>
    <cellStyle name="Eingabe 2 5 6" xfId="1099" xr:uid="{00000000-0005-0000-0000-0000E43C0000}"/>
    <cellStyle name="Eingabe 2 5 6 2" xfId="2397" xr:uid="{00000000-0005-0000-0000-0000E53C0000}"/>
    <cellStyle name="Eingabe 2 5 6 2 2" xfId="6302" xr:uid="{00000000-0005-0000-0000-0000E63C0000}"/>
    <cellStyle name="Eingabe 2 5 6 2 2 2" xfId="18030" xr:uid="{00000000-0005-0000-0000-0000E73C0000}"/>
    <cellStyle name="Eingabe 2 5 6 2 2 3" xfId="29757" xr:uid="{00000000-0005-0000-0000-0000E83C0000}"/>
    <cellStyle name="Eingabe 2 5 6 2 3" xfId="10207" xr:uid="{00000000-0005-0000-0000-0000E93C0000}"/>
    <cellStyle name="Eingabe 2 5 6 2 3 2" xfId="21935" xr:uid="{00000000-0005-0000-0000-0000EA3C0000}"/>
    <cellStyle name="Eingabe 2 5 6 2 3 3" xfId="33662" xr:uid="{00000000-0005-0000-0000-0000EB3C0000}"/>
    <cellStyle name="Eingabe 2 5 6 2 4" xfId="14125" xr:uid="{00000000-0005-0000-0000-0000EC3C0000}"/>
    <cellStyle name="Eingabe 2 5 6 2 5" xfId="25852" xr:uid="{00000000-0005-0000-0000-0000ED3C0000}"/>
    <cellStyle name="Eingabe 2 5 6 3" xfId="3695" xr:uid="{00000000-0005-0000-0000-0000EE3C0000}"/>
    <cellStyle name="Eingabe 2 5 6 3 2" xfId="7600" xr:uid="{00000000-0005-0000-0000-0000EF3C0000}"/>
    <cellStyle name="Eingabe 2 5 6 3 2 2" xfId="19328" xr:uid="{00000000-0005-0000-0000-0000F03C0000}"/>
    <cellStyle name="Eingabe 2 5 6 3 2 3" xfId="31055" xr:uid="{00000000-0005-0000-0000-0000F13C0000}"/>
    <cellStyle name="Eingabe 2 5 6 3 3" xfId="11505" xr:uid="{00000000-0005-0000-0000-0000F23C0000}"/>
    <cellStyle name="Eingabe 2 5 6 3 3 2" xfId="23233" xr:uid="{00000000-0005-0000-0000-0000F33C0000}"/>
    <cellStyle name="Eingabe 2 5 6 3 3 3" xfId="34960" xr:uid="{00000000-0005-0000-0000-0000F43C0000}"/>
    <cellStyle name="Eingabe 2 5 6 3 4" xfId="15423" xr:uid="{00000000-0005-0000-0000-0000F53C0000}"/>
    <cellStyle name="Eingabe 2 5 6 3 5" xfId="27150" xr:uid="{00000000-0005-0000-0000-0000F63C0000}"/>
    <cellStyle name="Eingabe 2 5 6 4" xfId="5004" xr:uid="{00000000-0005-0000-0000-0000F73C0000}"/>
    <cellStyle name="Eingabe 2 5 6 4 2" xfId="16732" xr:uid="{00000000-0005-0000-0000-0000F83C0000}"/>
    <cellStyle name="Eingabe 2 5 6 4 3" xfId="28459" xr:uid="{00000000-0005-0000-0000-0000F93C0000}"/>
    <cellStyle name="Eingabe 2 5 6 5" xfId="8909" xr:uid="{00000000-0005-0000-0000-0000FA3C0000}"/>
    <cellStyle name="Eingabe 2 5 6 5 2" xfId="20637" xr:uid="{00000000-0005-0000-0000-0000FB3C0000}"/>
    <cellStyle name="Eingabe 2 5 6 5 3" xfId="32364" xr:uid="{00000000-0005-0000-0000-0000FC3C0000}"/>
    <cellStyle name="Eingabe 2 5 6 6" xfId="12827" xr:uid="{00000000-0005-0000-0000-0000FD3C0000}"/>
    <cellStyle name="Eingabe 2 5 6 7" xfId="24554" xr:uid="{00000000-0005-0000-0000-0000FE3C0000}"/>
    <cellStyle name="Eingabe 2 5 7" xfId="1539" xr:uid="{00000000-0005-0000-0000-0000FF3C0000}"/>
    <cellStyle name="Eingabe 2 5 7 2" xfId="5444" xr:uid="{00000000-0005-0000-0000-0000003D0000}"/>
    <cellStyle name="Eingabe 2 5 7 2 2" xfId="17172" xr:uid="{00000000-0005-0000-0000-0000013D0000}"/>
    <cellStyle name="Eingabe 2 5 7 2 3" xfId="28899" xr:uid="{00000000-0005-0000-0000-0000023D0000}"/>
    <cellStyle name="Eingabe 2 5 7 3" xfId="9349" xr:uid="{00000000-0005-0000-0000-0000033D0000}"/>
    <cellStyle name="Eingabe 2 5 7 3 2" xfId="21077" xr:uid="{00000000-0005-0000-0000-0000043D0000}"/>
    <cellStyle name="Eingabe 2 5 7 3 3" xfId="32804" xr:uid="{00000000-0005-0000-0000-0000053D0000}"/>
    <cellStyle name="Eingabe 2 5 7 4" xfId="13267" xr:uid="{00000000-0005-0000-0000-0000063D0000}"/>
    <cellStyle name="Eingabe 2 5 7 5" xfId="24994" xr:uid="{00000000-0005-0000-0000-0000073D0000}"/>
    <cellStyle name="Eingabe 2 5 8" xfId="2837" xr:uid="{00000000-0005-0000-0000-0000083D0000}"/>
    <cellStyle name="Eingabe 2 5 8 2" xfId="6742" xr:uid="{00000000-0005-0000-0000-0000093D0000}"/>
    <cellStyle name="Eingabe 2 5 8 2 2" xfId="18470" xr:uid="{00000000-0005-0000-0000-00000A3D0000}"/>
    <cellStyle name="Eingabe 2 5 8 2 3" xfId="30197" xr:uid="{00000000-0005-0000-0000-00000B3D0000}"/>
    <cellStyle name="Eingabe 2 5 8 3" xfId="10647" xr:uid="{00000000-0005-0000-0000-00000C3D0000}"/>
    <cellStyle name="Eingabe 2 5 8 3 2" xfId="22375" xr:uid="{00000000-0005-0000-0000-00000D3D0000}"/>
    <cellStyle name="Eingabe 2 5 8 3 3" xfId="34102" xr:uid="{00000000-0005-0000-0000-00000E3D0000}"/>
    <cellStyle name="Eingabe 2 5 8 4" xfId="14565" xr:uid="{00000000-0005-0000-0000-00000F3D0000}"/>
    <cellStyle name="Eingabe 2 5 8 5" xfId="26292" xr:uid="{00000000-0005-0000-0000-0000103D0000}"/>
    <cellStyle name="Eingabe 2 5 9" xfId="4146" xr:uid="{00000000-0005-0000-0000-0000113D0000}"/>
    <cellStyle name="Eingabe 2 5 9 2" xfId="15874" xr:uid="{00000000-0005-0000-0000-0000123D0000}"/>
    <cellStyle name="Eingabe 2 5 9 3" xfId="27601" xr:uid="{00000000-0005-0000-0000-0000133D0000}"/>
    <cellStyle name="Eingabe 2 6" xfId="243" xr:uid="{00000000-0005-0000-0000-0000143D0000}"/>
    <cellStyle name="Eingabe 2 6 10" xfId="8053" xr:uid="{00000000-0005-0000-0000-0000153D0000}"/>
    <cellStyle name="Eingabe 2 6 10 2" xfId="19781" xr:uid="{00000000-0005-0000-0000-0000163D0000}"/>
    <cellStyle name="Eingabe 2 6 10 3" xfId="31508" xr:uid="{00000000-0005-0000-0000-0000173D0000}"/>
    <cellStyle name="Eingabe 2 6 11" xfId="11971" xr:uid="{00000000-0005-0000-0000-0000183D0000}"/>
    <cellStyle name="Eingabe 2 6 12" xfId="23698" xr:uid="{00000000-0005-0000-0000-0000193D0000}"/>
    <cellStyle name="Eingabe 2 6 2" xfId="316" xr:uid="{00000000-0005-0000-0000-00001A3D0000}"/>
    <cellStyle name="Eingabe 2 6 2 2" xfId="745" xr:uid="{00000000-0005-0000-0000-00001B3D0000}"/>
    <cellStyle name="Eingabe 2 6 2 2 2" xfId="2043" xr:uid="{00000000-0005-0000-0000-00001C3D0000}"/>
    <cellStyle name="Eingabe 2 6 2 2 2 2" xfId="5948" xr:uid="{00000000-0005-0000-0000-00001D3D0000}"/>
    <cellStyle name="Eingabe 2 6 2 2 2 2 2" xfId="17676" xr:uid="{00000000-0005-0000-0000-00001E3D0000}"/>
    <cellStyle name="Eingabe 2 6 2 2 2 2 3" xfId="29403" xr:uid="{00000000-0005-0000-0000-00001F3D0000}"/>
    <cellStyle name="Eingabe 2 6 2 2 2 3" xfId="9853" xr:uid="{00000000-0005-0000-0000-0000203D0000}"/>
    <cellStyle name="Eingabe 2 6 2 2 2 3 2" xfId="21581" xr:uid="{00000000-0005-0000-0000-0000213D0000}"/>
    <cellStyle name="Eingabe 2 6 2 2 2 3 3" xfId="33308" xr:uid="{00000000-0005-0000-0000-0000223D0000}"/>
    <cellStyle name="Eingabe 2 6 2 2 2 4" xfId="13771" xr:uid="{00000000-0005-0000-0000-0000233D0000}"/>
    <cellStyle name="Eingabe 2 6 2 2 2 5" xfId="25498" xr:uid="{00000000-0005-0000-0000-0000243D0000}"/>
    <cellStyle name="Eingabe 2 6 2 2 3" xfId="3341" xr:uid="{00000000-0005-0000-0000-0000253D0000}"/>
    <cellStyle name="Eingabe 2 6 2 2 3 2" xfId="7246" xr:uid="{00000000-0005-0000-0000-0000263D0000}"/>
    <cellStyle name="Eingabe 2 6 2 2 3 2 2" xfId="18974" xr:uid="{00000000-0005-0000-0000-0000273D0000}"/>
    <cellStyle name="Eingabe 2 6 2 2 3 2 3" xfId="30701" xr:uid="{00000000-0005-0000-0000-0000283D0000}"/>
    <cellStyle name="Eingabe 2 6 2 2 3 3" xfId="11151" xr:uid="{00000000-0005-0000-0000-0000293D0000}"/>
    <cellStyle name="Eingabe 2 6 2 2 3 3 2" xfId="22879" xr:uid="{00000000-0005-0000-0000-00002A3D0000}"/>
    <cellStyle name="Eingabe 2 6 2 2 3 3 3" xfId="34606" xr:uid="{00000000-0005-0000-0000-00002B3D0000}"/>
    <cellStyle name="Eingabe 2 6 2 2 3 4" xfId="15069" xr:uid="{00000000-0005-0000-0000-00002C3D0000}"/>
    <cellStyle name="Eingabe 2 6 2 2 3 5" xfId="26796" xr:uid="{00000000-0005-0000-0000-00002D3D0000}"/>
    <cellStyle name="Eingabe 2 6 2 2 4" xfId="4650" xr:uid="{00000000-0005-0000-0000-00002E3D0000}"/>
    <cellStyle name="Eingabe 2 6 2 2 4 2" xfId="16378" xr:uid="{00000000-0005-0000-0000-00002F3D0000}"/>
    <cellStyle name="Eingabe 2 6 2 2 4 3" xfId="28105" xr:uid="{00000000-0005-0000-0000-0000303D0000}"/>
    <cellStyle name="Eingabe 2 6 2 2 5" xfId="8555" xr:uid="{00000000-0005-0000-0000-0000313D0000}"/>
    <cellStyle name="Eingabe 2 6 2 2 5 2" xfId="20283" xr:uid="{00000000-0005-0000-0000-0000323D0000}"/>
    <cellStyle name="Eingabe 2 6 2 2 5 3" xfId="32010" xr:uid="{00000000-0005-0000-0000-0000333D0000}"/>
    <cellStyle name="Eingabe 2 6 2 2 6" xfId="12473" xr:uid="{00000000-0005-0000-0000-0000343D0000}"/>
    <cellStyle name="Eingabe 2 6 2 2 7" xfId="24200" xr:uid="{00000000-0005-0000-0000-0000353D0000}"/>
    <cellStyle name="Eingabe 2 6 2 3" xfId="1174" xr:uid="{00000000-0005-0000-0000-0000363D0000}"/>
    <cellStyle name="Eingabe 2 6 2 3 2" xfId="2472" xr:uid="{00000000-0005-0000-0000-0000373D0000}"/>
    <cellStyle name="Eingabe 2 6 2 3 2 2" xfId="6377" xr:uid="{00000000-0005-0000-0000-0000383D0000}"/>
    <cellStyle name="Eingabe 2 6 2 3 2 2 2" xfId="18105" xr:uid="{00000000-0005-0000-0000-0000393D0000}"/>
    <cellStyle name="Eingabe 2 6 2 3 2 2 3" xfId="29832" xr:uid="{00000000-0005-0000-0000-00003A3D0000}"/>
    <cellStyle name="Eingabe 2 6 2 3 2 3" xfId="10282" xr:uid="{00000000-0005-0000-0000-00003B3D0000}"/>
    <cellStyle name="Eingabe 2 6 2 3 2 3 2" xfId="22010" xr:uid="{00000000-0005-0000-0000-00003C3D0000}"/>
    <cellStyle name="Eingabe 2 6 2 3 2 3 3" xfId="33737" xr:uid="{00000000-0005-0000-0000-00003D3D0000}"/>
    <cellStyle name="Eingabe 2 6 2 3 2 4" xfId="14200" xr:uid="{00000000-0005-0000-0000-00003E3D0000}"/>
    <cellStyle name="Eingabe 2 6 2 3 2 5" xfId="25927" xr:uid="{00000000-0005-0000-0000-00003F3D0000}"/>
    <cellStyle name="Eingabe 2 6 2 3 3" xfId="3770" xr:uid="{00000000-0005-0000-0000-0000403D0000}"/>
    <cellStyle name="Eingabe 2 6 2 3 3 2" xfId="7675" xr:uid="{00000000-0005-0000-0000-0000413D0000}"/>
    <cellStyle name="Eingabe 2 6 2 3 3 2 2" xfId="19403" xr:uid="{00000000-0005-0000-0000-0000423D0000}"/>
    <cellStyle name="Eingabe 2 6 2 3 3 2 3" xfId="31130" xr:uid="{00000000-0005-0000-0000-0000433D0000}"/>
    <cellStyle name="Eingabe 2 6 2 3 3 3" xfId="11580" xr:uid="{00000000-0005-0000-0000-0000443D0000}"/>
    <cellStyle name="Eingabe 2 6 2 3 3 3 2" xfId="23308" xr:uid="{00000000-0005-0000-0000-0000453D0000}"/>
    <cellStyle name="Eingabe 2 6 2 3 3 3 3" xfId="35035" xr:uid="{00000000-0005-0000-0000-0000463D0000}"/>
    <cellStyle name="Eingabe 2 6 2 3 3 4" xfId="15498" xr:uid="{00000000-0005-0000-0000-0000473D0000}"/>
    <cellStyle name="Eingabe 2 6 2 3 3 5" xfId="27225" xr:uid="{00000000-0005-0000-0000-0000483D0000}"/>
    <cellStyle name="Eingabe 2 6 2 3 4" xfId="5079" xr:uid="{00000000-0005-0000-0000-0000493D0000}"/>
    <cellStyle name="Eingabe 2 6 2 3 4 2" xfId="16807" xr:uid="{00000000-0005-0000-0000-00004A3D0000}"/>
    <cellStyle name="Eingabe 2 6 2 3 4 3" xfId="28534" xr:uid="{00000000-0005-0000-0000-00004B3D0000}"/>
    <cellStyle name="Eingabe 2 6 2 3 5" xfId="8984" xr:uid="{00000000-0005-0000-0000-00004C3D0000}"/>
    <cellStyle name="Eingabe 2 6 2 3 5 2" xfId="20712" xr:uid="{00000000-0005-0000-0000-00004D3D0000}"/>
    <cellStyle name="Eingabe 2 6 2 3 5 3" xfId="32439" xr:uid="{00000000-0005-0000-0000-00004E3D0000}"/>
    <cellStyle name="Eingabe 2 6 2 3 6" xfId="12902" xr:uid="{00000000-0005-0000-0000-00004F3D0000}"/>
    <cellStyle name="Eingabe 2 6 2 3 7" xfId="24629" xr:uid="{00000000-0005-0000-0000-0000503D0000}"/>
    <cellStyle name="Eingabe 2 6 2 4" xfId="1614" xr:uid="{00000000-0005-0000-0000-0000513D0000}"/>
    <cellStyle name="Eingabe 2 6 2 4 2" xfId="5519" xr:uid="{00000000-0005-0000-0000-0000523D0000}"/>
    <cellStyle name="Eingabe 2 6 2 4 2 2" xfId="17247" xr:uid="{00000000-0005-0000-0000-0000533D0000}"/>
    <cellStyle name="Eingabe 2 6 2 4 2 3" xfId="28974" xr:uid="{00000000-0005-0000-0000-0000543D0000}"/>
    <cellStyle name="Eingabe 2 6 2 4 3" xfId="9424" xr:uid="{00000000-0005-0000-0000-0000553D0000}"/>
    <cellStyle name="Eingabe 2 6 2 4 3 2" xfId="21152" xr:uid="{00000000-0005-0000-0000-0000563D0000}"/>
    <cellStyle name="Eingabe 2 6 2 4 3 3" xfId="32879" xr:uid="{00000000-0005-0000-0000-0000573D0000}"/>
    <cellStyle name="Eingabe 2 6 2 4 4" xfId="13342" xr:uid="{00000000-0005-0000-0000-0000583D0000}"/>
    <cellStyle name="Eingabe 2 6 2 4 5" xfId="25069" xr:uid="{00000000-0005-0000-0000-0000593D0000}"/>
    <cellStyle name="Eingabe 2 6 2 5" xfId="2912" xr:uid="{00000000-0005-0000-0000-00005A3D0000}"/>
    <cellStyle name="Eingabe 2 6 2 5 2" xfId="6817" xr:uid="{00000000-0005-0000-0000-00005B3D0000}"/>
    <cellStyle name="Eingabe 2 6 2 5 2 2" xfId="18545" xr:uid="{00000000-0005-0000-0000-00005C3D0000}"/>
    <cellStyle name="Eingabe 2 6 2 5 2 3" xfId="30272" xr:uid="{00000000-0005-0000-0000-00005D3D0000}"/>
    <cellStyle name="Eingabe 2 6 2 5 3" xfId="10722" xr:uid="{00000000-0005-0000-0000-00005E3D0000}"/>
    <cellStyle name="Eingabe 2 6 2 5 3 2" xfId="22450" xr:uid="{00000000-0005-0000-0000-00005F3D0000}"/>
    <cellStyle name="Eingabe 2 6 2 5 3 3" xfId="34177" xr:uid="{00000000-0005-0000-0000-0000603D0000}"/>
    <cellStyle name="Eingabe 2 6 2 5 4" xfId="14640" xr:uid="{00000000-0005-0000-0000-0000613D0000}"/>
    <cellStyle name="Eingabe 2 6 2 5 5" xfId="26367" xr:uid="{00000000-0005-0000-0000-0000623D0000}"/>
    <cellStyle name="Eingabe 2 6 2 6" xfId="4221" xr:uid="{00000000-0005-0000-0000-0000633D0000}"/>
    <cellStyle name="Eingabe 2 6 2 6 2" xfId="15949" xr:uid="{00000000-0005-0000-0000-0000643D0000}"/>
    <cellStyle name="Eingabe 2 6 2 6 3" xfId="27676" xr:uid="{00000000-0005-0000-0000-0000653D0000}"/>
    <cellStyle name="Eingabe 2 6 2 7" xfId="8126" xr:uid="{00000000-0005-0000-0000-0000663D0000}"/>
    <cellStyle name="Eingabe 2 6 2 7 2" xfId="19854" xr:uid="{00000000-0005-0000-0000-0000673D0000}"/>
    <cellStyle name="Eingabe 2 6 2 7 3" xfId="31581" xr:uid="{00000000-0005-0000-0000-0000683D0000}"/>
    <cellStyle name="Eingabe 2 6 2 8" xfId="12044" xr:uid="{00000000-0005-0000-0000-0000693D0000}"/>
    <cellStyle name="Eingabe 2 6 2 9" xfId="23771" xr:uid="{00000000-0005-0000-0000-00006A3D0000}"/>
    <cellStyle name="Eingabe 2 6 3" xfId="415" xr:uid="{00000000-0005-0000-0000-00006B3D0000}"/>
    <cellStyle name="Eingabe 2 6 3 2" xfId="844" xr:uid="{00000000-0005-0000-0000-00006C3D0000}"/>
    <cellStyle name="Eingabe 2 6 3 2 2" xfId="2142" xr:uid="{00000000-0005-0000-0000-00006D3D0000}"/>
    <cellStyle name="Eingabe 2 6 3 2 2 2" xfId="6047" xr:uid="{00000000-0005-0000-0000-00006E3D0000}"/>
    <cellStyle name="Eingabe 2 6 3 2 2 2 2" xfId="17775" xr:uid="{00000000-0005-0000-0000-00006F3D0000}"/>
    <cellStyle name="Eingabe 2 6 3 2 2 2 3" xfId="29502" xr:uid="{00000000-0005-0000-0000-0000703D0000}"/>
    <cellStyle name="Eingabe 2 6 3 2 2 3" xfId="9952" xr:uid="{00000000-0005-0000-0000-0000713D0000}"/>
    <cellStyle name="Eingabe 2 6 3 2 2 3 2" xfId="21680" xr:uid="{00000000-0005-0000-0000-0000723D0000}"/>
    <cellStyle name="Eingabe 2 6 3 2 2 3 3" xfId="33407" xr:uid="{00000000-0005-0000-0000-0000733D0000}"/>
    <cellStyle name="Eingabe 2 6 3 2 2 4" xfId="13870" xr:uid="{00000000-0005-0000-0000-0000743D0000}"/>
    <cellStyle name="Eingabe 2 6 3 2 2 5" xfId="25597" xr:uid="{00000000-0005-0000-0000-0000753D0000}"/>
    <cellStyle name="Eingabe 2 6 3 2 3" xfId="3440" xr:uid="{00000000-0005-0000-0000-0000763D0000}"/>
    <cellStyle name="Eingabe 2 6 3 2 3 2" xfId="7345" xr:uid="{00000000-0005-0000-0000-0000773D0000}"/>
    <cellStyle name="Eingabe 2 6 3 2 3 2 2" xfId="19073" xr:uid="{00000000-0005-0000-0000-0000783D0000}"/>
    <cellStyle name="Eingabe 2 6 3 2 3 2 3" xfId="30800" xr:uid="{00000000-0005-0000-0000-0000793D0000}"/>
    <cellStyle name="Eingabe 2 6 3 2 3 3" xfId="11250" xr:uid="{00000000-0005-0000-0000-00007A3D0000}"/>
    <cellStyle name="Eingabe 2 6 3 2 3 3 2" xfId="22978" xr:uid="{00000000-0005-0000-0000-00007B3D0000}"/>
    <cellStyle name="Eingabe 2 6 3 2 3 3 3" xfId="34705" xr:uid="{00000000-0005-0000-0000-00007C3D0000}"/>
    <cellStyle name="Eingabe 2 6 3 2 3 4" xfId="15168" xr:uid="{00000000-0005-0000-0000-00007D3D0000}"/>
    <cellStyle name="Eingabe 2 6 3 2 3 5" xfId="26895" xr:uid="{00000000-0005-0000-0000-00007E3D0000}"/>
    <cellStyle name="Eingabe 2 6 3 2 4" xfId="4749" xr:uid="{00000000-0005-0000-0000-00007F3D0000}"/>
    <cellStyle name="Eingabe 2 6 3 2 4 2" xfId="16477" xr:uid="{00000000-0005-0000-0000-0000803D0000}"/>
    <cellStyle name="Eingabe 2 6 3 2 4 3" xfId="28204" xr:uid="{00000000-0005-0000-0000-0000813D0000}"/>
    <cellStyle name="Eingabe 2 6 3 2 5" xfId="8654" xr:uid="{00000000-0005-0000-0000-0000823D0000}"/>
    <cellStyle name="Eingabe 2 6 3 2 5 2" xfId="20382" xr:uid="{00000000-0005-0000-0000-0000833D0000}"/>
    <cellStyle name="Eingabe 2 6 3 2 5 3" xfId="32109" xr:uid="{00000000-0005-0000-0000-0000843D0000}"/>
    <cellStyle name="Eingabe 2 6 3 2 6" xfId="12572" xr:uid="{00000000-0005-0000-0000-0000853D0000}"/>
    <cellStyle name="Eingabe 2 6 3 2 7" xfId="24299" xr:uid="{00000000-0005-0000-0000-0000863D0000}"/>
    <cellStyle name="Eingabe 2 6 3 3" xfId="1273" xr:uid="{00000000-0005-0000-0000-0000873D0000}"/>
    <cellStyle name="Eingabe 2 6 3 3 2" xfId="2571" xr:uid="{00000000-0005-0000-0000-0000883D0000}"/>
    <cellStyle name="Eingabe 2 6 3 3 2 2" xfId="6476" xr:uid="{00000000-0005-0000-0000-0000893D0000}"/>
    <cellStyle name="Eingabe 2 6 3 3 2 2 2" xfId="18204" xr:uid="{00000000-0005-0000-0000-00008A3D0000}"/>
    <cellStyle name="Eingabe 2 6 3 3 2 2 3" xfId="29931" xr:uid="{00000000-0005-0000-0000-00008B3D0000}"/>
    <cellStyle name="Eingabe 2 6 3 3 2 3" xfId="10381" xr:uid="{00000000-0005-0000-0000-00008C3D0000}"/>
    <cellStyle name="Eingabe 2 6 3 3 2 3 2" xfId="22109" xr:uid="{00000000-0005-0000-0000-00008D3D0000}"/>
    <cellStyle name="Eingabe 2 6 3 3 2 3 3" xfId="33836" xr:uid="{00000000-0005-0000-0000-00008E3D0000}"/>
    <cellStyle name="Eingabe 2 6 3 3 2 4" xfId="14299" xr:uid="{00000000-0005-0000-0000-00008F3D0000}"/>
    <cellStyle name="Eingabe 2 6 3 3 2 5" xfId="26026" xr:uid="{00000000-0005-0000-0000-0000903D0000}"/>
    <cellStyle name="Eingabe 2 6 3 3 3" xfId="3869" xr:uid="{00000000-0005-0000-0000-0000913D0000}"/>
    <cellStyle name="Eingabe 2 6 3 3 3 2" xfId="7774" xr:uid="{00000000-0005-0000-0000-0000923D0000}"/>
    <cellStyle name="Eingabe 2 6 3 3 3 2 2" xfId="19502" xr:uid="{00000000-0005-0000-0000-0000933D0000}"/>
    <cellStyle name="Eingabe 2 6 3 3 3 2 3" xfId="31229" xr:uid="{00000000-0005-0000-0000-0000943D0000}"/>
    <cellStyle name="Eingabe 2 6 3 3 3 3" xfId="11679" xr:uid="{00000000-0005-0000-0000-0000953D0000}"/>
    <cellStyle name="Eingabe 2 6 3 3 3 3 2" xfId="23407" xr:uid="{00000000-0005-0000-0000-0000963D0000}"/>
    <cellStyle name="Eingabe 2 6 3 3 3 3 3" xfId="35134" xr:uid="{00000000-0005-0000-0000-0000973D0000}"/>
    <cellStyle name="Eingabe 2 6 3 3 3 4" xfId="15597" xr:uid="{00000000-0005-0000-0000-0000983D0000}"/>
    <cellStyle name="Eingabe 2 6 3 3 3 5" xfId="27324" xr:uid="{00000000-0005-0000-0000-0000993D0000}"/>
    <cellStyle name="Eingabe 2 6 3 3 4" xfId="5178" xr:uid="{00000000-0005-0000-0000-00009A3D0000}"/>
    <cellStyle name="Eingabe 2 6 3 3 4 2" xfId="16906" xr:uid="{00000000-0005-0000-0000-00009B3D0000}"/>
    <cellStyle name="Eingabe 2 6 3 3 4 3" xfId="28633" xr:uid="{00000000-0005-0000-0000-00009C3D0000}"/>
    <cellStyle name="Eingabe 2 6 3 3 5" xfId="9083" xr:uid="{00000000-0005-0000-0000-00009D3D0000}"/>
    <cellStyle name="Eingabe 2 6 3 3 5 2" xfId="20811" xr:uid="{00000000-0005-0000-0000-00009E3D0000}"/>
    <cellStyle name="Eingabe 2 6 3 3 5 3" xfId="32538" xr:uid="{00000000-0005-0000-0000-00009F3D0000}"/>
    <cellStyle name="Eingabe 2 6 3 3 6" xfId="13001" xr:uid="{00000000-0005-0000-0000-0000A03D0000}"/>
    <cellStyle name="Eingabe 2 6 3 3 7" xfId="24728" xr:uid="{00000000-0005-0000-0000-0000A13D0000}"/>
    <cellStyle name="Eingabe 2 6 3 4" xfId="1713" xr:uid="{00000000-0005-0000-0000-0000A23D0000}"/>
    <cellStyle name="Eingabe 2 6 3 4 2" xfId="5618" xr:uid="{00000000-0005-0000-0000-0000A33D0000}"/>
    <cellStyle name="Eingabe 2 6 3 4 2 2" xfId="17346" xr:uid="{00000000-0005-0000-0000-0000A43D0000}"/>
    <cellStyle name="Eingabe 2 6 3 4 2 3" xfId="29073" xr:uid="{00000000-0005-0000-0000-0000A53D0000}"/>
    <cellStyle name="Eingabe 2 6 3 4 3" xfId="9523" xr:uid="{00000000-0005-0000-0000-0000A63D0000}"/>
    <cellStyle name="Eingabe 2 6 3 4 3 2" xfId="21251" xr:uid="{00000000-0005-0000-0000-0000A73D0000}"/>
    <cellStyle name="Eingabe 2 6 3 4 3 3" xfId="32978" xr:uid="{00000000-0005-0000-0000-0000A83D0000}"/>
    <cellStyle name="Eingabe 2 6 3 4 4" xfId="13441" xr:uid="{00000000-0005-0000-0000-0000A93D0000}"/>
    <cellStyle name="Eingabe 2 6 3 4 5" xfId="25168" xr:uid="{00000000-0005-0000-0000-0000AA3D0000}"/>
    <cellStyle name="Eingabe 2 6 3 5" xfId="3011" xr:uid="{00000000-0005-0000-0000-0000AB3D0000}"/>
    <cellStyle name="Eingabe 2 6 3 5 2" xfId="6916" xr:uid="{00000000-0005-0000-0000-0000AC3D0000}"/>
    <cellStyle name="Eingabe 2 6 3 5 2 2" xfId="18644" xr:uid="{00000000-0005-0000-0000-0000AD3D0000}"/>
    <cellStyle name="Eingabe 2 6 3 5 2 3" xfId="30371" xr:uid="{00000000-0005-0000-0000-0000AE3D0000}"/>
    <cellStyle name="Eingabe 2 6 3 5 3" xfId="10821" xr:uid="{00000000-0005-0000-0000-0000AF3D0000}"/>
    <cellStyle name="Eingabe 2 6 3 5 3 2" xfId="22549" xr:uid="{00000000-0005-0000-0000-0000B03D0000}"/>
    <cellStyle name="Eingabe 2 6 3 5 3 3" xfId="34276" xr:uid="{00000000-0005-0000-0000-0000B13D0000}"/>
    <cellStyle name="Eingabe 2 6 3 5 4" xfId="14739" xr:uid="{00000000-0005-0000-0000-0000B23D0000}"/>
    <cellStyle name="Eingabe 2 6 3 5 5" xfId="26466" xr:uid="{00000000-0005-0000-0000-0000B33D0000}"/>
    <cellStyle name="Eingabe 2 6 3 6" xfId="4320" xr:uid="{00000000-0005-0000-0000-0000B43D0000}"/>
    <cellStyle name="Eingabe 2 6 3 6 2" xfId="16048" xr:uid="{00000000-0005-0000-0000-0000B53D0000}"/>
    <cellStyle name="Eingabe 2 6 3 6 3" xfId="27775" xr:uid="{00000000-0005-0000-0000-0000B63D0000}"/>
    <cellStyle name="Eingabe 2 6 3 7" xfId="8225" xr:uid="{00000000-0005-0000-0000-0000B73D0000}"/>
    <cellStyle name="Eingabe 2 6 3 7 2" xfId="19953" xr:uid="{00000000-0005-0000-0000-0000B83D0000}"/>
    <cellStyle name="Eingabe 2 6 3 7 3" xfId="31680" xr:uid="{00000000-0005-0000-0000-0000B93D0000}"/>
    <cellStyle name="Eingabe 2 6 3 8" xfId="12143" xr:uid="{00000000-0005-0000-0000-0000BA3D0000}"/>
    <cellStyle name="Eingabe 2 6 3 9" xfId="23870" xr:uid="{00000000-0005-0000-0000-0000BB3D0000}"/>
    <cellStyle name="Eingabe 2 6 4" xfId="514" xr:uid="{00000000-0005-0000-0000-0000BC3D0000}"/>
    <cellStyle name="Eingabe 2 6 4 2" xfId="943" xr:uid="{00000000-0005-0000-0000-0000BD3D0000}"/>
    <cellStyle name="Eingabe 2 6 4 2 2" xfId="2241" xr:uid="{00000000-0005-0000-0000-0000BE3D0000}"/>
    <cellStyle name="Eingabe 2 6 4 2 2 2" xfId="6146" xr:uid="{00000000-0005-0000-0000-0000BF3D0000}"/>
    <cellStyle name="Eingabe 2 6 4 2 2 2 2" xfId="17874" xr:uid="{00000000-0005-0000-0000-0000C03D0000}"/>
    <cellStyle name="Eingabe 2 6 4 2 2 2 3" xfId="29601" xr:uid="{00000000-0005-0000-0000-0000C13D0000}"/>
    <cellStyle name="Eingabe 2 6 4 2 2 3" xfId="10051" xr:uid="{00000000-0005-0000-0000-0000C23D0000}"/>
    <cellStyle name="Eingabe 2 6 4 2 2 3 2" xfId="21779" xr:uid="{00000000-0005-0000-0000-0000C33D0000}"/>
    <cellStyle name="Eingabe 2 6 4 2 2 3 3" xfId="33506" xr:uid="{00000000-0005-0000-0000-0000C43D0000}"/>
    <cellStyle name="Eingabe 2 6 4 2 2 4" xfId="13969" xr:uid="{00000000-0005-0000-0000-0000C53D0000}"/>
    <cellStyle name="Eingabe 2 6 4 2 2 5" xfId="25696" xr:uid="{00000000-0005-0000-0000-0000C63D0000}"/>
    <cellStyle name="Eingabe 2 6 4 2 3" xfId="3539" xr:uid="{00000000-0005-0000-0000-0000C73D0000}"/>
    <cellStyle name="Eingabe 2 6 4 2 3 2" xfId="7444" xr:uid="{00000000-0005-0000-0000-0000C83D0000}"/>
    <cellStyle name="Eingabe 2 6 4 2 3 2 2" xfId="19172" xr:uid="{00000000-0005-0000-0000-0000C93D0000}"/>
    <cellStyle name="Eingabe 2 6 4 2 3 2 3" xfId="30899" xr:uid="{00000000-0005-0000-0000-0000CA3D0000}"/>
    <cellStyle name="Eingabe 2 6 4 2 3 3" xfId="11349" xr:uid="{00000000-0005-0000-0000-0000CB3D0000}"/>
    <cellStyle name="Eingabe 2 6 4 2 3 3 2" xfId="23077" xr:uid="{00000000-0005-0000-0000-0000CC3D0000}"/>
    <cellStyle name="Eingabe 2 6 4 2 3 3 3" xfId="34804" xr:uid="{00000000-0005-0000-0000-0000CD3D0000}"/>
    <cellStyle name="Eingabe 2 6 4 2 3 4" xfId="15267" xr:uid="{00000000-0005-0000-0000-0000CE3D0000}"/>
    <cellStyle name="Eingabe 2 6 4 2 3 5" xfId="26994" xr:uid="{00000000-0005-0000-0000-0000CF3D0000}"/>
    <cellStyle name="Eingabe 2 6 4 2 4" xfId="4848" xr:uid="{00000000-0005-0000-0000-0000D03D0000}"/>
    <cellStyle name="Eingabe 2 6 4 2 4 2" xfId="16576" xr:uid="{00000000-0005-0000-0000-0000D13D0000}"/>
    <cellStyle name="Eingabe 2 6 4 2 4 3" xfId="28303" xr:uid="{00000000-0005-0000-0000-0000D23D0000}"/>
    <cellStyle name="Eingabe 2 6 4 2 5" xfId="8753" xr:uid="{00000000-0005-0000-0000-0000D33D0000}"/>
    <cellStyle name="Eingabe 2 6 4 2 5 2" xfId="20481" xr:uid="{00000000-0005-0000-0000-0000D43D0000}"/>
    <cellStyle name="Eingabe 2 6 4 2 5 3" xfId="32208" xr:uid="{00000000-0005-0000-0000-0000D53D0000}"/>
    <cellStyle name="Eingabe 2 6 4 2 6" xfId="12671" xr:uid="{00000000-0005-0000-0000-0000D63D0000}"/>
    <cellStyle name="Eingabe 2 6 4 2 7" xfId="24398" xr:uid="{00000000-0005-0000-0000-0000D73D0000}"/>
    <cellStyle name="Eingabe 2 6 4 3" xfId="1372" xr:uid="{00000000-0005-0000-0000-0000D83D0000}"/>
    <cellStyle name="Eingabe 2 6 4 3 2" xfId="2670" xr:uid="{00000000-0005-0000-0000-0000D93D0000}"/>
    <cellStyle name="Eingabe 2 6 4 3 2 2" xfId="6575" xr:uid="{00000000-0005-0000-0000-0000DA3D0000}"/>
    <cellStyle name="Eingabe 2 6 4 3 2 2 2" xfId="18303" xr:uid="{00000000-0005-0000-0000-0000DB3D0000}"/>
    <cellStyle name="Eingabe 2 6 4 3 2 2 3" xfId="30030" xr:uid="{00000000-0005-0000-0000-0000DC3D0000}"/>
    <cellStyle name="Eingabe 2 6 4 3 2 3" xfId="10480" xr:uid="{00000000-0005-0000-0000-0000DD3D0000}"/>
    <cellStyle name="Eingabe 2 6 4 3 2 3 2" xfId="22208" xr:uid="{00000000-0005-0000-0000-0000DE3D0000}"/>
    <cellStyle name="Eingabe 2 6 4 3 2 3 3" xfId="33935" xr:uid="{00000000-0005-0000-0000-0000DF3D0000}"/>
    <cellStyle name="Eingabe 2 6 4 3 2 4" xfId="14398" xr:uid="{00000000-0005-0000-0000-0000E03D0000}"/>
    <cellStyle name="Eingabe 2 6 4 3 2 5" xfId="26125" xr:uid="{00000000-0005-0000-0000-0000E13D0000}"/>
    <cellStyle name="Eingabe 2 6 4 3 3" xfId="3968" xr:uid="{00000000-0005-0000-0000-0000E23D0000}"/>
    <cellStyle name="Eingabe 2 6 4 3 3 2" xfId="7873" xr:uid="{00000000-0005-0000-0000-0000E33D0000}"/>
    <cellStyle name="Eingabe 2 6 4 3 3 2 2" xfId="19601" xr:uid="{00000000-0005-0000-0000-0000E43D0000}"/>
    <cellStyle name="Eingabe 2 6 4 3 3 2 3" xfId="31328" xr:uid="{00000000-0005-0000-0000-0000E53D0000}"/>
    <cellStyle name="Eingabe 2 6 4 3 3 3" xfId="11778" xr:uid="{00000000-0005-0000-0000-0000E63D0000}"/>
    <cellStyle name="Eingabe 2 6 4 3 3 3 2" xfId="23506" xr:uid="{00000000-0005-0000-0000-0000E73D0000}"/>
    <cellStyle name="Eingabe 2 6 4 3 3 3 3" xfId="35233" xr:uid="{00000000-0005-0000-0000-0000E83D0000}"/>
    <cellStyle name="Eingabe 2 6 4 3 3 4" xfId="15696" xr:uid="{00000000-0005-0000-0000-0000E93D0000}"/>
    <cellStyle name="Eingabe 2 6 4 3 3 5" xfId="27423" xr:uid="{00000000-0005-0000-0000-0000EA3D0000}"/>
    <cellStyle name="Eingabe 2 6 4 3 4" xfId="5277" xr:uid="{00000000-0005-0000-0000-0000EB3D0000}"/>
    <cellStyle name="Eingabe 2 6 4 3 4 2" xfId="17005" xr:uid="{00000000-0005-0000-0000-0000EC3D0000}"/>
    <cellStyle name="Eingabe 2 6 4 3 4 3" xfId="28732" xr:uid="{00000000-0005-0000-0000-0000ED3D0000}"/>
    <cellStyle name="Eingabe 2 6 4 3 5" xfId="9182" xr:uid="{00000000-0005-0000-0000-0000EE3D0000}"/>
    <cellStyle name="Eingabe 2 6 4 3 5 2" xfId="20910" xr:uid="{00000000-0005-0000-0000-0000EF3D0000}"/>
    <cellStyle name="Eingabe 2 6 4 3 5 3" xfId="32637" xr:uid="{00000000-0005-0000-0000-0000F03D0000}"/>
    <cellStyle name="Eingabe 2 6 4 3 6" xfId="13100" xr:uid="{00000000-0005-0000-0000-0000F13D0000}"/>
    <cellStyle name="Eingabe 2 6 4 3 7" xfId="24827" xr:uid="{00000000-0005-0000-0000-0000F23D0000}"/>
    <cellStyle name="Eingabe 2 6 4 4" xfId="1812" xr:uid="{00000000-0005-0000-0000-0000F33D0000}"/>
    <cellStyle name="Eingabe 2 6 4 4 2" xfId="5717" xr:uid="{00000000-0005-0000-0000-0000F43D0000}"/>
    <cellStyle name="Eingabe 2 6 4 4 2 2" xfId="17445" xr:uid="{00000000-0005-0000-0000-0000F53D0000}"/>
    <cellStyle name="Eingabe 2 6 4 4 2 3" xfId="29172" xr:uid="{00000000-0005-0000-0000-0000F63D0000}"/>
    <cellStyle name="Eingabe 2 6 4 4 3" xfId="9622" xr:uid="{00000000-0005-0000-0000-0000F73D0000}"/>
    <cellStyle name="Eingabe 2 6 4 4 3 2" xfId="21350" xr:uid="{00000000-0005-0000-0000-0000F83D0000}"/>
    <cellStyle name="Eingabe 2 6 4 4 3 3" xfId="33077" xr:uid="{00000000-0005-0000-0000-0000F93D0000}"/>
    <cellStyle name="Eingabe 2 6 4 4 4" xfId="13540" xr:uid="{00000000-0005-0000-0000-0000FA3D0000}"/>
    <cellStyle name="Eingabe 2 6 4 4 5" xfId="25267" xr:uid="{00000000-0005-0000-0000-0000FB3D0000}"/>
    <cellStyle name="Eingabe 2 6 4 5" xfId="3110" xr:uid="{00000000-0005-0000-0000-0000FC3D0000}"/>
    <cellStyle name="Eingabe 2 6 4 5 2" xfId="7015" xr:uid="{00000000-0005-0000-0000-0000FD3D0000}"/>
    <cellStyle name="Eingabe 2 6 4 5 2 2" xfId="18743" xr:uid="{00000000-0005-0000-0000-0000FE3D0000}"/>
    <cellStyle name="Eingabe 2 6 4 5 2 3" xfId="30470" xr:uid="{00000000-0005-0000-0000-0000FF3D0000}"/>
    <cellStyle name="Eingabe 2 6 4 5 3" xfId="10920" xr:uid="{00000000-0005-0000-0000-0000003E0000}"/>
    <cellStyle name="Eingabe 2 6 4 5 3 2" xfId="22648" xr:uid="{00000000-0005-0000-0000-0000013E0000}"/>
    <cellStyle name="Eingabe 2 6 4 5 3 3" xfId="34375" xr:uid="{00000000-0005-0000-0000-0000023E0000}"/>
    <cellStyle name="Eingabe 2 6 4 5 4" xfId="14838" xr:uid="{00000000-0005-0000-0000-0000033E0000}"/>
    <cellStyle name="Eingabe 2 6 4 5 5" xfId="26565" xr:uid="{00000000-0005-0000-0000-0000043E0000}"/>
    <cellStyle name="Eingabe 2 6 4 6" xfId="4419" xr:uid="{00000000-0005-0000-0000-0000053E0000}"/>
    <cellStyle name="Eingabe 2 6 4 6 2" xfId="16147" xr:uid="{00000000-0005-0000-0000-0000063E0000}"/>
    <cellStyle name="Eingabe 2 6 4 6 3" xfId="27874" xr:uid="{00000000-0005-0000-0000-0000073E0000}"/>
    <cellStyle name="Eingabe 2 6 4 7" xfId="8324" xr:uid="{00000000-0005-0000-0000-0000083E0000}"/>
    <cellStyle name="Eingabe 2 6 4 7 2" xfId="20052" xr:uid="{00000000-0005-0000-0000-0000093E0000}"/>
    <cellStyle name="Eingabe 2 6 4 7 3" xfId="31779" xr:uid="{00000000-0005-0000-0000-00000A3E0000}"/>
    <cellStyle name="Eingabe 2 6 4 8" xfId="12242" xr:uid="{00000000-0005-0000-0000-00000B3E0000}"/>
    <cellStyle name="Eingabe 2 6 4 9" xfId="23969" xr:uid="{00000000-0005-0000-0000-00000C3E0000}"/>
    <cellStyle name="Eingabe 2 6 5" xfId="672" xr:uid="{00000000-0005-0000-0000-00000D3E0000}"/>
    <cellStyle name="Eingabe 2 6 5 2" xfId="1970" xr:uid="{00000000-0005-0000-0000-00000E3E0000}"/>
    <cellStyle name="Eingabe 2 6 5 2 2" xfId="5875" xr:uid="{00000000-0005-0000-0000-00000F3E0000}"/>
    <cellStyle name="Eingabe 2 6 5 2 2 2" xfId="17603" xr:uid="{00000000-0005-0000-0000-0000103E0000}"/>
    <cellStyle name="Eingabe 2 6 5 2 2 3" xfId="29330" xr:uid="{00000000-0005-0000-0000-0000113E0000}"/>
    <cellStyle name="Eingabe 2 6 5 2 3" xfId="9780" xr:uid="{00000000-0005-0000-0000-0000123E0000}"/>
    <cellStyle name="Eingabe 2 6 5 2 3 2" xfId="21508" xr:uid="{00000000-0005-0000-0000-0000133E0000}"/>
    <cellStyle name="Eingabe 2 6 5 2 3 3" xfId="33235" xr:uid="{00000000-0005-0000-0000-0000143E0000}"/>
    <cellStyle name="Eingabe 2 6 5 2 4" xfId="13698" xr:uid="{00000000-0005-0000-0000-0000153E0000}"/>
    <cellStyle name="Eingabe 2 6 5 2 5" xfId="25425" xr:uid="{00000000-0005-0000-0000-0000163E0000}"/>
    <cellStyle name="Eingabe 2 6 5 3" xfId="3268" xr:uid="{00000000-0005-0000-0000-0000173E0000}"/>
    <cellStyle name="Eingabe 2 6 5 3 2" xfId="7173" xr:uid="{00000000-0005-0000-0000-0000183E0000}"/>
    <cellStyle name="Eingabe 2 6 5 3 2 2" xfId="18901" xr:uid="{00000000-0005-0000-0000-0000193E0000}"/>
    <cellStyle name="Eingabe 2 6 5 3 2 3" xfId="30628" xr:uid="{00000000-0005-0000-0000-00001A3E0000}"/>
    <cellStyle name="Eingabe 2 6 5 3 3" xfId="11078" xr:uid="{00000000-0005-0000-0000-00001B3E0000}"/>
    <cellStyle name="Eingabe 2 6 5 3 3 2" xfId="22806" xr:uid="{00000000-0005-0000-0000-00001C3E0000}"/>
    <cellStyle name="Eingabe 2 6 5 3 3 3" xfId="34533" xr:uid="{00000000-0005-0000-0000-00001D3E0000}"/>
    <cellStyle name="Eingabe 2 6 5 3 4" xfId="14996" xr:uid="{00000000-0005-0000-0000-00001E3E0000}"/>
    <cellStyle name="Eingabe 2 6 5 3 5" xfId="26723" xr:uid="{00000000-0005-0000-0000-00001F3E0000}"/>
    <cellStyle name="Eingabe 2 6 5 4" xfId="4577" xr:uid="{00000000-0005-0000-0000-0000203E0000}"/>
    <cellStyle name="Eingabe 2 6 5 4 2" xfId="16305" xr:uid="{00000000-0005-0000-0000-0000213E0000}"/>
    <cellStyle name="Eingabe 2 6 5 4 3" xfId="28032" xr:uid="{00000000-0005-0000-0000-0000223E0000}"/>
    <cellStyle name="Eingabe 2 6 5 5" xfId="8482" xr:uid="{00000000-0005-0000-0000-0000233E0000}"/>
    <cellStyle name="Eingabe 2 6 5 5 2" xfId="20210" xr:uid="{00000000-0005-0000-0000-0000243E0000}"/>
    <cellStyle name="Eingabe 2 6 5 5 3" xfId="31937" xr:uid="{00000000-0005-0000-0000-0000253E0000}"/>
    <cellStyle name="Eingabe 2 6 5 6" xfId="12400" xr:uid="{00000000-0005-0000-0000-0000263E0000}"/>
    <cellStyle name="Eingabe 2 6 5 7" xfId="24127" xr:uid="{00000000-0005-0000-0000-0000273E0000}"/>
    <cellStyle name="Eingabe 2 6 6" xfId="1101" xr:uid="{00000000-0005-0000-0000-0000283E0000}"/>
    <cellStyle name="Eingabe 2 6 6 2" xfId="2399" xr:uid="{00000000-0005-0000-0000-0000293E0000}"/>
    <cellStyle name="Eingabe 2 6 6 2 2" xfId="6304" xr:uid="{00000000-0005-0000-0000-00002A3E0000}"/>
    <cellStyle name="Eingabe 2 6 6 2 2 2" xfId="18032" xr:uid="{00000000-0005-0000-0000-00002B3E0000}"/>
    <cellStyle name="Eingabe 2 6 6 2 2 3" xfId="29759" xr:uid="{00000000-0005-0000-0000-00002C3E0000}"/>
    <cellStyle name="Eingabe 2 6 6 2 3" xfId="10209" xr:uid="{00000000-0005-0000-0000-00002D3E0000}"/>
    <cellStyle name="Eingabe 2 6 6 2 3 2" xfId="21937" xr:uid="{00000000-0005-0000-0000-00002E3E0000}"/>
    <cellStyle name="Eingabe 2 6 6 2 3 3" xfId="33664" xr:uid="{00000000-0005-0000-0000-00002F3E0000}"/>
    <cellStyle name="Eingabe 2 6 6 2 4" xfId="14127" xr:uid="{00000000-0005-0000-0000-0000303E0000}"/>
    <cellStyle name="Eingabe 2 6 6 2 5" xfId="25854" xr:uid="{00000000-0005-0000-0000-0000313E0000}"/>
    <cellStyle name="Eingabe 2 6 6 3" xfId="3697" xr:uid="{00000000-0005-0000-0000-0000323E0000}"/>
    <cellStyle name="Eingabe 2 6 6 3 2" xfId="7602" xr:uid="{00000000-0005-0000-0000-0000333E0000}"/>
    <cellStyle name="Eingabe 2 6 6 3 2 2" xfId="19330" xr:uid="{00000000-0005-0000-0000-0000343E0000}"/>
    <cellStyle name="Eingabe 2 6 6 3 2 3" xfId="31057" xr:uid="{00000000-0005-0000-0000-0000353E0000}"/>
    <cellStyle name="Eingabe 2 6 6 3 3" xfId="11507" xr:uid="{00000000-0005-0000-0000-0000363E0000}"/>
    <cellStyle name="Eingabe 2 6 6 3 3 2" xfId="23235" xr:uid="{00000000-0005-0000-0000-0000373E0000}"/>
    <cellStyle name="Eingabe 2 6 6 3 3 3" xfId="34962" xr:uid="{00000000-0005-0000-0000-0000383E0000}"/>
    <cellStyle name="Eingabe 2 6 6 3 4" xfId="15425" xr:uid="{00000000-0005-0000-0000-0000393E0000}"/>
    <cellStyle name="Eingabe 2 6 6 3 5" xfId="27152" xr:uid="{00000000-0005-0000-0000-00003A3E0000}"/>
    <cellStyle name="Eingabe 2 6 6 4" xfId="5006" xr:uid="{00000000-0005-0000-0000-00003B3E0000}"/>
    <cellStyle name="Eingabe 2 6 6 4 2" xfId="16734" xr:uid="{00000000-0005-0000-0000-00003C3E0000}"/>
    <cellStyle name="Eingabe 2 6 6 4 3" xfId="28461" xr:uid="{00000000-0005-0000-0000-00003D3E0000}"/>
    <cellStyle name="Eingabe 2 6 6 5" xfId="8911" xr:uid="{00000000-0005-0000-0000-00003E3E0000}"/>
    <cellStyle name="Eingabe 2 6 6 5 2" xfId="20639" xr:uid="{00000000-0005-0000-0000-00003F3E0000}"/>
    <cellStyle name="Eingabe 2 6 6 5 3" xfId="32366" xr:uid="{00000000-0005-0000-0000-0000403E0000}"/>
    <cellStyle name="Eingabe 2 6 6 6" xfId="12829" xr:uid="{00000000-0005-0000-0000-0000413E0000}"/>
    <cellStyle name="Eingabe 2 6 6 7" xfId="24556" xr:uid="{00000000-0005-0000-0000-0000423E0000}"/>
    <cellStyle name="Eingabe 2 6 7" xfId="1541" xr:uid="{00000000-0005-0000-0000-0000433E0000}"/>
    <cellStyle name="Eingabe 2 6 7 2" xfId="5446" xr:uid="{00000000-0005-0000-0000-0000443E0000}"/>
    <cellStyle name="Eingabe 2 6 7 2 2" xfId="17174" xr:uid="{00000000-0005-0000-0000-0000453E0000}"/>
    <cellStyle name="Eingabe 2 6 7 2 3" xfId="28901" xr:uid="{00000000-0005-0000-0000-0000463E0000}"/>
    <cellStyle name="Eingabe 2 6 7 3" xfId="9351" xr:uid="{00000000-0005-0000-0000-0000473E0000}"/>
    <cellStyle name="Eingabe 2 6 7 3 2" xfId="21079" xr:uid="{00000000-0005-0000-0000-0000483E0000}"/>
    <cellStyle name="Eingabe 2 6 7 3 3" xfId="32806" xr:uid="{00000000-0005-0000-0000-0000493E0000}"/>
    <cellStyle name="Eingabe 2 6 7 4" xfId="13269" xr:uid="{00000000-0005-0000-0000-00004A3E0000}"/>
    <cellStyle name="Eingabe 2 6 7 5" xfId="24996" xr:uid="{00000000-0005-0000-0000-00004B3E0000}"/>
    <cellStyle name="Eingabe 2 6 8" xfId="2839" xr:uid="{00000000-0005-0000-0000-00004C3E0000}"/>
    <cellStyle name="Eingabe 2 6 8 2" xfId="6744" xr:uid="{00000000-0005-0000-0000-00004D3E0000}"/>
    <cellStyle name="Eingabe 2 6 8 2 2" xfId="18472" xr:uid="{00000000-0005-0000-0000-00004E3E0000}"/>
    <cellStyle name="Eingabe 2 6 8 2 3" xfId="30199" xr:uid="{00000000-0005-0000-0000-00004F3E0000}"/>
    <cellStyle name="Eingabe 2 6 8 3" xfId="10649" xr:uid="{00000000-0005-0000-0000-0000503E0000}"/>
    <cellStyle name="Eingabe 2 6 8 3 2" xfId="22377" xr:uid="{00000000-0005-0000-0000-0000513E0000}"/>
    <cellStyle name="Eingabe 2 6 8 3 3" xfId="34104" xr:uid="{00000000-0005-0000-0000-0000523E0000}"/>
    <cellStyle name="Eingabe 2 6 8 4" xfId="14567" xr:uid="{00000000-0005-0000-0000-0000533E0000}"/>
    <cellStyle name="Eingabe 2 6 8 5" xfId="26294" xr:uid="{00000000-0005-0000-0000-0000543E0000}"/>
    <cellStyle name="Eingabe 2 6 9" xfId="4148" xr:uid="{00000000-0005-0000-0000-0000553E0000}"/>
    <cellStyle name="Eingabe 2 6 9 2" xfId="15876" xr:uid="{00000000-0005-0000-0000-0000563E0000}"/>
    <cellStyle name="Eingabe 2 6 9 3" xfId="27603" xr:uid="{00000000-0005-0000-0000-0000573E0000}"/>
    <cellStyle name="Eingabe 2 7" xfId="263" xr:uid="{00000000-0005-0000-0000-0000583E0000}"/>
    <cellStyle name="Eingabe 2 7 2" xfId="692" xr:uid="{00000000-0005-0000-0000-0000593E0000}"/>
    <cellStyle name="Eingabe 2 7 2 2" xfId="1990" xr:uid="{00000000-0005-0000-0000-00005A3E0000}"/>
    <cellStyle name="Eingabe 2 7 2 2 2" xfId="5895" xr:uid="{00000000-0005-0000-0000-00005B3E0000}"/>
    <cellStyle name="Eingabe 2 7 2 2 2 2" xfId="17623" xr:uid="{00000000-0005-0000-0000-00005C3E0000}"/>
    <cellStyle name="Eingabe 2 7 2 2 2 3" xfId="29350" xr:uid="{00000000-0005-0000-0000-00005D3E0000}"/>
    <cellStyle name="Eingabe 2 7 2 2 3" xfId="9800" xr:uid="{00000000-0005-0000-0000-00005E3E0000}"/>
    <cellStyle name="Eingabe 2 7 2 2 3 2" xfId="21528" xr:uid="{00000000-0005-0000-0000-00005F3E0000}"/>
    <cellStyle name="Eingabe 2 7 2 2 3 3" xfId="33255" xr:uid="{00000000-0005-0000-0000-0000603E0000}"/>
    <cellStyle name="Eingabe 2 7 2 2 4" xfId="13718" xr:uid="{00000000-0005-0000-0000-0000613E0000}"/>
    <cellStyle name="Eingabe 2 7 2 2 5" xfId="25445" xr:uid="{00000000-0005-0000-0000-0000623E0000}"/>
    <cellStyle name="Eingabe 2 7 2 3" xfId="3288" xr:uid="{00000000-0005-0000-0000-0000633E0000}"/>
    <cellStyle name="Eingabe 2 7 2 3 2" xfId="7193" xr:uid="{00000000-0005-0000-0000-0000643E0000}"/>
    <cellStyle name="Eingabe 2 7 2 3 2 2" xfId="18921" xr:uid="{00000000-0005-0000-0000-0000653E0000}"/>
    <cellStyle name="Eingabe 2 7 2 3 2 3" xfId="30648" xr:uid="{00000000-0005-0000-0000-0000663E0000}"/>
    <cellStyle name="Eingabe 2 7 2 3 3" xfId="11098" xr:uid="{00000000-0005-0000-0000-0000673E0000}"/>
    <cellStyle name="Eingabe 2 7 2 3 3 2" xfId="22826" xr:uid="{00000000-0005-0000-0000-0000683E0000}"/>
    <cellStyle name="Eingabe 2 7 2 3 3 3" xfId="34553" xr:uid="{00000000-0005-0000-0000-0000693E0000}"/>
    <cellStyle name="Eingabe 2 7 2 3 4" xfId="15016" xr:uid="{00000000-0005-0000-0000-00006A3E0000}"/>
    <cellStyle name="Eingabe 2 7 2 3 5" xfId="26743" xr:uid="{00000000-0005-0000-0000-00006B3E0000}"/>
    <cellStyle name="Eingabe 2 7 2 4" xfId="4597" xr:uid="{00000000-0005-0000-0000-00006C3E0000}"/>
    <cellStyle name="Eingabe 2 7 2 4 2" xfId="16325" xr:uid="{00000000-0005-0000-0000-00006D3E0000}"/>
    <cellStyle name="Eingabe 2 7 2 4 3" xfId="28052" xr:uid="{00000000-0005-0000-0000-00006E3E0000}"/>
    <cellStyle name="Eingabe 2 7 2 5" xfId="8502" xr:uid="{00000000-0005-0000-0000-00006F3E0000}"/>
    <cellStyle name="Eingabe 2 7 2 5 2" xfId="20230" xr:uid="{00000000-0005-0000-0000-0000703E0000}"/>
    <cellStyle name="Eingabe 2 7 2 5 3" xfId="31957" xr:uid="{00000000-0005-0000-0000-0000713E0000}"/>
    <cellStyle name="Eingabe 2 7 2 6" xfId="12420" xr:uid="{00000000-0005-0000-0000-0000723E0000}"/>
    <cellStyle name="Eingabe 2 7 2 7" xfId="24147" xr:uid="{00000000-0005-0000-0000-0000733E0000}"/>
    <cellStyle name="Eingabe 2 7 3" xfId="1121" xr:uid="{00000000-0005-0000-0000-0000743E0000}"/>
    <cellStyle name="Eingabe 2 7 3 2" xfId="2419" xr:uid="{00000000-0005-0000-0000-0000753E0000}"/>
    <cellStyle name="Eingabe 2 7 3 2 2" xfId="6324" xr:uid="{00000000-0005-0000-0000-0000763E0000}"/>
    <cellStyle name="Eingabe 2 7 3 2 2 2" xfId="18052" xr:uid="{00000000-0005-0000-0000-0000773E0000}"/>
    <cellStyle name="Eingabe 2 7 3 2 2 3" xfId="29779" xr:uid="{00000000-0005-0000-0000-0000783E0000}"/>
    <cellStyle name="Eingabe 2 7 3 2 3" xfId="10229" xr:uid="{00000000-0005-0000-0000-0000793E0000}"/>
    <cellStyle name="Eingabe 2 7 3 2 3 2" xfId="21957" xr:uid="{00000000-0005-0000-0000-00007A3E0000}"/>
    <cellStyle name="Eingabe 2 7 3 2 3 3" xfId="33684" xr:uid="{00000000-0005-0000-0000-00007B3E0000}"/>
    <cellStyle name="Eingabe 2 7 3 2 4" xfId="14147" xr:uid="{00000000-0005-0000-0000-00007C3E0000}"/>
    <cellStyle name="Eingabe 2 7 3 2 5" xfId="25874" xr:uid="{00000000-0005-0000-0000-00007D3E0000}"/>
    <cellStyle name="Eingabe 2 7 3 3" xfId="3717" xr:uid="{00000000-0005-0000-0000-00007E3E0000}"/>
    <cellStyle name="Eingabe 2 7 3 3 2" xfId="7622" xr:uid="{00000000-0005-0000-0000-00007F3E0000}"/>
    <cellStyle name="Eingabe 2 7 3 3 2 2" xfId="19350" xr:uid="{00000000-0005-0000-0000-0000803E0000}"/>
    <cellStyle name="Eingabe 2 7 3 3 2 3" xfId="31077" xr:uid="{00000000-0005-0000-0000-0000813E0000}"/>
    <cellStyle name="Eingabe 2 7 3 3 3" xfId="11527" xr:uid="{00000000-0005-0000-0000-0000823E0000}"/>
    <cellStyle name="Eingabe 2 7 3 3 3 2" xfId="23255" xr:uid="{00000000-0005-0000-0000-0000833E0000}"/>
    <cellStyle name="Eingabe 2 7 3 3 3 3" xfId="34982" xr:uid="{00000000-0005-0000-0000-0000843E0000}"/>
    <cellStyle name="Eingabe 2 7 3 3 4" xfId="15445" xr:uid="{00000000-0005-0000-0000-0000853E0000}"/>
    <cellStyle name="Eingabe 2 7 3 3 5" xfId="27172" xr:uid="{00000000-0005-0000-0000-0000863E0000}"/>
    <cellStyle name="Eingabe 2 7 3 4" xfId="5026" xr:uid="{00000000-0005-0000-0000-0000873E0000}"/>
    <cellStyle name="Eingabe 2 7 3 4 2" xfId="16754" xr:uid="{00000000-0005-0000-0000-0000883E0000}"/>
    <cellStyle name="Eingabe 2 7 3 4 3" xfId="28481" xr:uid="{00000000-0005-0000-0000-0000893E0000}"/>
    <cellStyle name="Eingabe 2 7 3 5" xfId="8931" xr:uid="{00000000-0005-0000-0000-00008A3E0000}"/>
    <cellStyle name="Eingabe 2 7 3 5 2" xfId="20659" xr:uid="{00000000-0005-0000-0000-00008B3E0000}"/>
    <cellStyle name="Eingabe 2 7 3 5 3" xfId="32386" xr:uid="{00000000-0005-0000-0000-00008C3E0000}"/>
    <cellStyle name="Eingabe 2 7 3 6" xfId="12849" xr:uid="{00000000-0005-0000-0000-00008D3E0000}"/>
    <cellStyle name="Eingabe 2 7 3 7" xfId="24576" xr:uid="{00000000-0005-0000-0000-00008E3E0000}"/>
    <cellStyle name="Eingabe 2 7 4" xfId="1561" xr:uid="{00000000-0005-0000-0000-00008F3E0000}"/>
    <cellStyle name="Eingabe 2 7 4 2" xfId="5466" xr:uid="{00000000-0005-0000-0000-0000903E0000}"/>
    <cellStyle name="Eingabe 2 7 4 2 2" xfId="17194" xr:uid="{00000000-0005-0000-0000-0000913E0000}"/>
    <cellStyle name="Eingabe 2 7 4 2 3" xfId="28921" xr:uid="{00000000-0005-0000-0000-0000923E0000}"/>
    <cellStyle name="Eingabe 2 7 4 3" xfId="9371" xr:uid="{00000000-0005-0000-0000-0000933E0000}"/>
    <cellStyle name="Eingabe 2 7 4 3 2" xfId="21099" xr:uid="{00000000-0005-0000-0000-0000943E0000}"/>
    <cellStyle name="Eingabe 2 7 4 3 3" xfId="32826" xr:uid="{00000000-0005-0000-0000-0000953E0000}"/>
    <cellStyle name="Eingabe 2 7 4 4" xfId="13289" xr:uid="{00000000-0005-0000-0000-0000963E0000}"/>
    <cellStyle name="Eingabe 2 7 4 5" xfId="25016" xr:uid="{00000000-0005-0000-0000-0000973E0000}"/>
    <cellStyle name="Eingabe 2 7 5" xfId="2859" xr:uid="{00000000-0005-0000-0000-0000983E0000}"/>
    <cellStyle name="Eingabe 2 7 5 2" xfId="6764" xr:uid="{00000000-0005-0000-0000-0000993E0000}"/>
    <cellStyle name="Eingabe 2 7 5 2 2" xfId="18492" xr:uid="{00000000-0005-0000-0000-00009A3E0000}"/>
    <cellStyle name="Eingabe 2 7 5 2 3" xfId="30219" xr:uid="{00000000-0005-0000-0000-00009B3E0000}"/>
    <cellStyle name="Eingabe 2 7 5 3" xfId="10669" xr:uid="{00000000-0005-0000-0000-00009C3E0000}"/>
    <cellStyle name="Eingabe 2 7 5 3 2" xfId="22397" xr:uid="{00000000-0005-0000-0000-00009D3E0000}"/>
    <cellStyle name="Eingabe 2 7 5 3 3" xfId="34124" xr:uid="{00000000-0005-0000-0000-00009E3E0000}"/>
    <cellStyle name="Eingabe 2 7 5 4" xfId="14587" xr:uid="{00000000-0005-0000-0000-00009F3E0000}"/>
    <cellStyle name="Eingabe 2 7 5 5" xfId="26314" xr:uid="{00000000-0005-0000-0000-0000A03E0000}"/>
    <cellStyle name="Eingabe 2 7 6" xfId="4168" xr:uid="{00000000-0005-0000-0000-0000A13E0000}"/>
    <cellStyle name="Eingabe 2 7 6 2" xfId="15896" xr:uid="{00000000-0005-0000-0000-0000A23E0000}"/>
    <cellStyle name="Eingabe 2 7 6 3" xfId="27623" xr:uid="{00000000-0005-0000-0000-0000A33E0000}"/>
    <cellStyle name="Eingabe 2 7 7" xfId="8073" xr:uid="{00000000-0005-0000-0000-0000A43E0000}"/>
    <cellStyle name="Eingabe 2 7 7 2" xfId="19801" xr:uid="{00000000-0005-0000-0000-0000A53E0000}"/>
    <cellStyle name="Eingabe 2 7 7 3" xfId="31528" xr:uid="{00000000-0005-0000-0000-0000A63E0000}"/>
    <cellStyle name="Eingabe 2 7 8" xfId="11991" xr:uid="{00000000-0005-0000-0000-0000A73E0000}"/>
    <cellStyle name="Eingabe 2 7 9" xfId="23718" xr:uid="{00000000-0005-0000-0000-0000A83E0000}"/>
    <cellStyle name="Eingabe 2 8" xfId="214" xr:uid="{00000000-0005-0000-0000-0000A93E0000}"/>
    <cellStyle name="Eingabe 2 8 2" xfId="643" xr:uid="{00000000-0005-0000-0000-0000AA3E0000}"/>
    <cellStyle name="Eingabe 2 8 2 2" xfId="1941" xr:uid="{00000000-0005-0000-0000-0000AB3E0000}"/>
    <cellStyle name="Eingabe 2 8 2 2 2" xfId="5846" xr:uid="{00000000-0005-0000-0000-0000AC3E0000}"/>
    <cellStyle name="Eingabe 2 8 2 2 2 2" xfId="17574" xr:uid="{00000000-0005-0000-0000-0000AD3E0000}"/>
    <cellStyle name="Eingabe 2 8 2 2 2 3" xfId="29301" xr:uid="{00000000-0005-0000-0000-0000AE3E0000}"/>
    <cellStyle name="Eingabe 2 8 2 2 3" xfId="9751" xr:uid="{00000000-0005-0000-0000-0000AF3E0000}"/>
    <cellStyle name="Eingabe 2 8 2 2 3 2" xfId="21479" xr:uid="{00000000-0005-0000-0000-0000B03E0000}"/>
    <cellStyle name="Eingabe 2 8 2 2 3 3" xfId="33206" xr:uid="{00000000-0005-0000-0000-0000B13E0000}"/>
    <cellStyle name="Eingabe 2 8 2 2 4" xfId="13669" xr:uid="{00000000-0005-0000-0000-0000B23E0000}"/>
    <cellStyle name="Eingabe 2 8 2 2 5" xfId="25396" xr:uid="{00000000-0005-0000-0000-0000B33E0000}"/>
    <cellStyle name="Eingabe 2 8 2 3" xfId="3239" xr:uid="{00000000-0005-0000-0000-0000B43E0000}"/>
    <cellStyle name="Eingabe 2 8 2 3 2" xfId="7144" xr:uid="{00000000-0005-0000-0000-0000B53E0000}"/>
    <cellStyle name="Eingabe 2 8 2 3 2 2" xfId="18872" xr:uid="{00000000-0005-0000-0000-0000B63E0000}"/>
    <cellStyle name="Eingabe 2 8 2 3 2 3" xfId="30599" xr:uid="{00000000-0005-0000-0000-0000B73E0000}"/>
    <cellStyle name="Eingabe 2 8 2 3 3" xfId="11049" xr:uid="{00000000-0005-0000-0000-0000B83E0000}"/>
    <cellStyle name="Eingabe 2 8 2 3 3 2" xfId="22777" xr:uid="{00000000-0005-0000-0000-0000B93E0000}"/>
    <cellStyle name="Eingabe 2 8 2 3 3 3" xfId="34504" xr:uid="{00000000-0005-0000-0000-0000BA3E0000}"/>
    <cellStyle name="Eingabe 2 8 2 3 4" xfId="14967" xr:uid="{00000000-0005-0000-0000-0000BB3E0000}"/>
    <cellStyle name="Eingabe 2 8 2 3 5" xfId="26694" xr:uid="{00000000-0005-0000-0000-0000BC3E0000}"/>
    <cellStyle name="Eingabe 2 8 2 4" xfId="4548" xr:uid="{00000000-0005-0000-0000-0000BD3E0000}"/>
    <cellStyle name="Eingabe 2 8 2 4 2" xfId="16276" xr:uid="{00000000-0005-0000-0000-0000BE3E0000}"/>
    <cellStyle name="Eingabe 2 8 2 4 3" xfId="28003" xr:uid="{00000000-0005-0000-0000-0000BF3E0000}"/>
    <cellStyle name="Eingabe 2 8 2 5" xfId="8453" xr:uid="{00000000-0005-0000-0000-0000C03E0000}"/>
    <cellStyle name="Eingabe 2 8 2 5 2" xfId="20181" xr:uid="{00000000-0005-0000-0000-0000C13E0000}"/>
    <cellStyle name="Eingabe 2 8 2 5 3" xfId="31908" xr:uid="{00000000-0005-0000-0000-0000C23E0000}"/>
    <cellStyle name="Eingabe 2 8 2 6" xfId="12371" xr:uid="{00000000-0005-0000-0000-0000C33E0000}"/>
    <cellStyle name="Eingabe 2 8 2 7" xfId="24098" xr:uid="{00000000-0005-0000-0000-0000C43E0000}"/>
    <cellStyle name="Eingabe 2 8 3" xfId="1072" xr:uid="{00000000-0005-0000-0000-0000C53E0000}"/>
    <cellStyle name="Eingabe 2 8 3 2" xfId="2370" xr:uid="{00000000-0005-0000-0000-0000C63E0000}"/>
    <cellStyle name="Eingabe 2 8 3 2 2" xfId="6275" xr:uid="{00000000-0005-0000-0000-0000C73E0000}"/>
    <cellStyle name="Eingabe 2 8 3 2 2 2" xfId="18003" xr:uid="{00000000-0005-0000-0000-0000C83E0000}"/>
    <cellStyle name="Eingabe 2 8 3 2 2 3" xfId="29730" xr:uid="{00000000-0005-0000-0000-0000C93E0000}"/>
    <cellStyle name="Eingabe 2 8 3 2 3" xfId="10180" xr:uid="{00000000-0005-0000-0000-0000CA3E0000}"/>
    <cellStyle name="Eingabe 2 8 3 2 3 2" xfId="21908" xr:uid="{00000000-0005-0000-0000-0000CB3E0000}"/>
    <cellStyle name="Eingabe 2 8 3 2 3 3" xfId="33635" xr:uid="{00000000-0005-0000-0000-0000CC3E0000}"/>
    <cellStyle name="Eingabe 2 8 3 2 4" xfId="14098" xr:uid="{00000000-0005-0000-0000-0000CD3E0000}"/>
    <cellStyle name="Eingabe 2 8 3 2 5" xfId="25825" xr:uid="{00000000-0005-0000-0000-0000CE3E0000}"/>
    <cellStyle name="Eingabe 2 8 3 3" xfId="3668" xr:uid="{00000000-0005-0000-0000-0000CF3E0000}"/>
    <cellStyle name="Eingabe 2 8 3 3 2" xfId="7573" xr:uid="{00000000-0005-0000-0000-0000D03E0000}"/>
    <cellStyle name="Eingabe 2 8 3 3 2 2" xfId="19301" xr:uid="{00000000-0005-0000-0000-0000D13E0000}"/>
    <cellStyle name="Eingabe 2 8 3 3 2 3" xfId="31028" xr:uid="{00000000-0005-0000-0000-0000D23E0000}"/>
    <cellStyle name="Eingabe 2 8 3 3 3" xfId="11478" xr:uid="{00000000-0005-0000-0000-0000D33E0000}"/>
    <cellStyle name="Eingabe 2 8 3 3 3 2" xfId="23206" xr:uid="{00000000-0005-0000-0000-0000D43E0000}"/>
    <cellStyle name="Eingabe 2 8 3 3 3 3" xfId="34933" xr:uid="{00000000-0005-0000-0000-0000D53E0000}"/>
    <cellStyle name="Eingabe 2 8 3 3 4" xfId="15396" xr:uid="{00000000-0005-0000-0000-0000D63E0000}"/>
    <cellStyle name="Eingabe 2 8 3 3 5" xfId="27123" xr:uid="{00000000-0005-0000-0000-0000D73E0000}"/>
    <cellStyle name="Eingabe 2 8 3 4" xfId="4977" xr:uid="{00000000-0005-0000-0000-0000D83E0000}"/>
    <cellStyle name="Eingabe 2 8 3 4 2" xfId="16705" xr:uid="{00000000-0005-0000-0000-0000D93E0000}"/>
    <cellStyle name="Eingabe 2 8 3 4 3" xfId="28432" xr:uid="{00000000-0005-0000-0000-0000DA3E0000}"/>
    <cellStyle name="Eingabe 2 8 3 5" xfId="8882" xr:uid="{00000000-0005-0000-0000-0000DB3E0000}"/>
    <cellStyle name="Eingabe 2 8 3 5 2" xfId="20610" xr:uid="{00000000-0005-0000-0000-0000DC3E0000}"/>
    <cellStyle name="Eingabe 2 8 3 5 3" xfId="32337" xr:uid="{00000000-0005-0000-0000-0000DD3E0000}"/>
    <cellStyle name="Eingabe 2 8 3 6" xfId="12800" xr:uid="{00000000-0005-0000-0000-0000DE3E0000}"/>
    <cellStyle name="Eingabe 2 8 3 7" xfId="24527" xr:uid="{00000000-0005-0000-0000-0000DF3E0000}"/>
    <cellStyle name="Eingabe 2 8 4" xfId="1512" xr:uid="{00000000-0005-0000-0000-0000E03E0000}"/>
    <cellStyle name="Eingabe 2 8 4 2" xfId="5417" xr:uid="{00000000-0005-0000-0000-0000E13E0000}"/>
    <cellStyle name="Eingabe 2 8 4 2 2" xfId="17145" xr:uid="{00000000-0005-0000-0000-0000E23E0000}"/>
    <cellStyle name="Eingabe 2 8 4 2 3" xfId="28872" xr:uid="{00000000-0005-0000-0000-0000E33E0000}"/>
    <cellStyle name="Eingabe 2 8 4 3" xfId="9322" xr:uid="{00000000-0005-0000-0000-0000E43E0000}"/>
    <cellStyle name="Eingabe 2 8 4 3 2" xfId="21050" xr:uid="{00000000-0005-0000-0000-0000E53E0000}"/>
    <cellStyle name="Eingabe 2 8 4 3 3" xfId="32777" xr:uid="{00000000-0005-0000-0000-0000E63E0000}"/>
    <cellStyle name="Eingabe 2 8 4 4" xfId="13240" xr:uid="{00000000-0005-0000-0000-0000E73E0000}"/>
    <cellStyle name="Eingabe 2 8 4 5" xfId="24967" xr:uid="{00000000-0005-0000-0000-0000E83E0000}"/>
    <cellStyle name="Eingabe 2 8 5" xfId="2810" xr:uid="{00000000-0005-0000-0000-0000E93E0000}"/>
    <cellStyle name="Eingabe 2 8 5 2" xfId="6715" xr:uid="{00000000-0005-0000-0000-0000EA3E0000}"/>
    <cellStyle name="Eingabe 2 8 5 2 2" xfId="18443" xr:uid="{00000000-0005-0000-0000-0000EB3E0000}"/>
    <cellStyle name="Eingabe 2 8 5 2 3" xfId="30170" xr:uid="{00000000-0005-0000-0000-0000EC3E0000}"/>
    <cellStyle name="Eingabe 2 8 5 3" xfId="10620" xr:uid="{00000000-0005-0000-0000-0000ED3E0000}"/>
    <cellStyle name="Eingabe 2 8 5 3 2" xfId="22348" xr:uid="{00000000-0005-0000-0000-0000EE3E0000}"/>
    <cellStyle name="Eingabe 2 8 5 3 3" xfId="34075" xr:uid="{00000000-0005-0000-0000-0000EF3E0000}"/>
    <cellStyle name="Eingabe 2 8 5 4" xfId="14538" xr:uid="{00000000-0005-0000-0000-0000F03E0000}"/>
    <cellStyle name="Eingabe 2 8 5 5" xfId="26265" xr:uid="{00000000-0005-0000-0000-0000F13E0000}"/>
    <cellStyle name="Eingabe 2 8 6" xfId="4119" xr:uid="{00000000-0005-0000-0000-0000F23E0000}"/>
    <cellStyle name="Eingabe 2 8 6 2" xfId="15847" xr:uid="{00000000-0005-0000-0000-0000F33E0000}"/>
    <cellStyle name="Eingabe 2 8 6 3" xfId="27574" xr:uid="{00000000-0005-0000-0000-0000F43E0000}"/>
    <cellStyle name="Eingabe 2 8 7" xfId="8024" xr:uid="{00000000-0005-0000-0000-0000F53E0000}"/>
    <cellStyle name="Eingabe 2 8 7 2" xfId="19752" xr:uid="{00000000-0005-0000-0000-0000F63E0000}"/>
    <cellStyle name="Eingabe 2 8 7 3" xfId="31479" xr:uid="{00000000-0005-0000-0000-0000F73E0000}"/>
    <cellStyle name="Eingabe 2 8 8" xfId="11942" xr:uid="{00000000-0005-0000-0000-0000F83E0000}"/>
    <cellStyle name="Eingabe 2 8 9" xfId="23669" xr:uid="{00000000-0005-0000-0000-0000F93E0000}"/>
    <cellStyle name="Eingabe 2 9" xfId="248" xr:uid="{00000000-0005-0000-0000-0000FA3E0000}"/>
    <cellStyle name="Eingabe 2 9 2" xfId="677" xr:uid="{00000000-0005-0000-0000-0000FB3E0000}"/>
    <cellStyle name="Eingabe 2 9 2 2" xfId="1975" xr:uid="{00000000-0005-0000-0000-0000FC3E0000}"/>
    <cellStyle name="Eingabe 2 9 2 2 2" xfId="5880" xr:uid="{00000000-0005-0000-0000-0000FD3E0000}"/>
    <cellStyle name="Eingabe 2 9 2 2 2 2" xfId="17608" xr:uid="{00000000-0005-0000-0000-0000FE3E0000}"/>
    <cellStyle name="Eingabe 2 9 2 2 2 3" xfId="29335" xr:uid="{00000000-0005-0000-0000-0000FF3E0000}"/>
    <cellStyle name="Eingabe 2 9 2 2 3" xfId="9785" xr:uid="{00000000-0005-0000-0000-0000003F0000}"/>
    <cellStyle name="Eingabe 2 9 2 2 3 2" xfId="21513" xr:uid="{00000000-0005-0000-0000-0000013F0000}"/>
    <cellStyle name="Eingabe 2 9 2 2 3 3" xfId="33240" xr:uid="{00000000-0005-0000-0000-0000023F0000}"/>
    <cellStyle name="Eingabe 2 9 2 2 4" xfId="13703" xr:uid="{00000000-0005-0000-0000-0000033F0000}"/>
    <cellStyle name="Eingabe 2 9 2 2 5" xfId="25430" xr:uid="{00000000-0005-0000-0000-0000043F0000}"/>
    <cellStyle name="Eingabe 2 9 2 3" xfId="3273" xr:uid="{00000000-0005-0000-0000-0000053F0000}"/>
    <cellStyle name="Eingabe 2 9 2 3 2" xfId="7178" xr:uid="{00000000-0005-0000-0000-0000063F0000}"/>
    <cellStyle name="Eingabe 2 9 2 3 2 2" xfId="18906" xr:uid="{00000000-0005-0000-0000-0000073F0000}"/>
    <cellStyle name="Eingabe 2 9 2 3 2 3" xfId="30633" xr:uid="{00000000-0005-0000-0000-0000083F0000}"/>
    <cellStyle name="Eingabe 2 9 2 3 3" xfId="11083" xr:uid="{00000000-0005-0000-0000-0000093F0000}"/>
    <cellStyle name="Eingabe 2 9 2 3 3 2" xfId="22811" xr:uid="{00000000-0005-0000-0000-00000A3F0000}"/>
    <cellStyle name="Eingabe 2 9 2 3 3 3" xfId="34538" xr:uid="{00000000-0005-0000-0000-00000B3F0000}"/>
    <cellStyle name="Eingabe 2 9 2 3 4" xfId="15001" xr:uid="{00000000-0005-0000-0000-00000C3F0000}"/>
    <cellStyle name="Eingabe 2 9 2 3 5" xfId="26728" xr:uid="{00000000-0005-0000-0000-00000D3F0000}"/>
    <cellStyle name="Eingabe 2 9 2 4" xfId="4582" xr:uid="{00000000-0005-0000-0000-00000E3F0000}"/>
    <cellStyle name="Eingabe 2 9 2 4 2" xfId="16310" xr:uid="{00000000-0005-0000-0000-00000F3F0000}"/>
    <cellStyle name="Eingabe 2 9 2 4 3" xfId="28037" xr:uid="{00000000-0005-0000-0000-0000103F0000}"/>
    <cellStyle name="Eingabe 2 9 2 5" xfId="8487" xr:uid="{00000000-0005-0000-0000-0000113F0000}"/>
    <cellStyle name="Eingabe 2 9 2 5 2" xfId="20215" xr:uid="{00000000-0005-0000-0000-0000123F0000}"/>
    <cellStyle name="Eingabe 2 9 2 5 3" xfId="31942" xr:uid="{00000000-0005-0000-0000-0000133F0000}"/>
    <cellStyle name="Eingabe 2 9 2 6" xfId="12405" xr:uid="{00000000-0005-0000-0000-0000143F0000}"/>
    <cellStyle name="Eingabe 2 9 2 7" xfId="24132" xr:uid="{00000000-0005-0000-0000-0000153F0000}"/>
    <cellStyle name="Eingabe 2 9 3" xfId="1106" xr:uid="{00000000-0005-0000-0000-0000163F0000}"/>
    <cellStyle name="Eingabe 2 9 3 2" xfId="2404" xr:uid="{00000000-0005-0000-0000-0000173F0000}"/>
    <cellStyle name="Eingabe 2 9 3 2 2" xfId="6309" xr:uid="{00000000-0005-0000-0000-0000183F0000}"/>
    <cellStyle name="Eingabe 2 9 3 2 2 2" xfId="18037" xr:uid="{00000000-0005-0000-0000-0000193F0000}"/>
    <cellStyle name="Eingabe 2 9 3 2 2 3" xfId="29764" xr:uid="{00000000-0005-0000-0000-00001A3F0000}"/>
    <cellStyle name="Eingabe 2 9 3 2 3" xfId="10214" xr:uid="{00000000-0005-0000-0000-00001B3F0000}"/>
    <cellStyle name="Eingabe 2 9 3 2 3 2" xfId="21942" xr:uid="{00000000-0005-0000-0000-00001C3F0000}"/>
    <cellStyle name="Eingabe 2 9 3 2 3 3" xfId="33669" xr:uid="{00000000-0005-0000-0000-00001D3F0000}"/>
    <cellStyle name="Eingabe 2 9 3 2 4" xfId="14132" xr:uid="{00000000-0005-0000-0000-00001E3F0000}"/>
    <cellStyle name="Eingabe 2 9 3 2 5" xfId="25859" xr:uid="{00000000-0005-0000-0000-00001F3F0000}"/>
    <cellStyle name="Eingabe 2 9 3 3" xfId="3702" xr:uid="{00000000-0005-0000-0000-0000203F0000}"/>
    <cellStyle name="Eingabe 2 9 3 3 2" xfId="7607" xr:uid="{00000000-0005-0000-0000-0000213F0000}"/>
    <cellStyle name="Eingabe 2 9 3 3 2 2" xfId="19335" xr:uid="{00000000-0005-0000-0000-0000223F0000}"/>
    <cellStyle name="Eingabe 2 9 3 3 2 3" xfId="31062" xr:uid="{00000000-0005-0000-0000-0000233F0000}"/>
    <cellStyle name="Eingabe 2 9 3 3 3" xfId="11512" xr:uid="{00000000-0005-0000-0000-0000243F0000}"/>
    <cellStyle name="Eingabe 2 9 3 3 3 2" xfId="23240" xr:uid="{00000000-0005-0000-0000-0000253F0000}"/>
    <cellStyle name="Eingabe 2 9 3 3 3 3" xfId="34967" xr:uid="{00000000-0005-0000-0000-0000263F0000}"/>
    <cellStyle name="Eingabe 2 9 3 3 4" xfId="15430" xr:uid="{00000000-0005-0000-0000-0000273F0000}"/>
    <cellStyle name="Eingabe 2 9 3 3 5" xfId="27157" xr:uid="{00000000-0005-0000-0000-0000283F0000}"/>
    <cellStyle name="Eingabe 2 9 3 4" xfId="5011" xr:uid="{00000000-0005-0000-0000-0000293F0000}"/>
    <cellStyle name="Eingabe 2 9 3 4 2" xfId="16739" xr:uid="{00000000-0005-0000-0000-00002A3F0000}"/>
    <cellStyle name="Eingabe 2 9 3 4 3" xfId="28466" xr:uid="{00000000-0005-0000-0000-00002B3F0000}"/>
    <cellStyle name="Eingabe 2 9 3 5" xfId="8916" xr:uid="{00000000-0005-0000-0000-00002C3F0000}"/>
    <cellStyle name="Eingabe 2 9 3 5 2" xfId="20644" xr:uid="{00000000-0005-0000-0000-00002D3F0000}"/>
    <cellStyle name="Eingabe 2 9 3 5 3" xfId="32371" xr:uid="{00000000-0005-0000-0000-00002E3F0000}"/>
    <cellStyle name="Eingabe 2 9 3 6" xfId="12834" xr:uid="{00000000-0005-0000-0000-00002F3F0000}"/>
    <cellStyle name="Eingabe 2 9 3 7" xfId="24561" xr:uid="{00000000-0005-0000-0000-0000303F0000}"/>
    <cellStyle name="Eingabe 2 9 4" xfId="1546" xr:uid="{00000000-0005-0000-0000-0000313F0000}"/>
    <cellStyle name="Eingabe 2 9 4 2" xfId="5451" xr:uid="{00000000-0005-0000-0000-0000323F0000}"/>
    <cellStyle name="Eingabe 2 9 4 2 2" xfId="17179" xr:uid="{00000000-0005-0000-0000-0000333F0000}"/>
    <cellStyle name="Eingabe 2 9 4 2 3" xfId="28906" xr:uid="{00000000-0005-0000-0000-0000343F0000}"/>
    <cellStyle name="Eingabe 2 9 4 3" xfId="9356" xr:uid="{00000000-0005-0000-0000-0000353F0000}"/>
    <cellStyle name="Eingabe 2 9 4 3 2" xfId="21084" xr:uid="{00000000-0005-0000-0000-0000363F0000}"/>
    <cellStyle name="Eingabe 2 9 4 3 3" xfId="32811" xr:uid="{00000000-0005-0000-0000-0000373F0000}"/>
    <cellStyle name="Eingabe 2 9 4 4" xfId="13274" xr:uid="{00000000-0005-0000-0000-0000383F0000}"/>
    <cellStyle name="Eingabe 2 9 4 5" xfId="25001" xr:uid="{00000000-0005-0000-0000-0000393F0000}"/>
    <cellStyle name="Eingabe 2 9 5" xfId="2844" xr:uid="{00000000-0005-0000-0000-00003A3F0000}"/>
    <cellStyle name="Eingabe 2 9 5 2" xfId="6749" xr:uid="{00000000-0005-0000-0000-00003B3F0000}"/>
    <cellStyle name="Eingabe 2 9 5 2 2" xfId="18477" xr:uid="{00000000-0005-0000-0000-00003C3F0000}"/>
    <cellStyle name="Eingabe 2 9 5 2 3" xfId="30204" xr:uid="{00000000-0005-0000-0000-00003D3F0000}"/>
    <cellStyle name="Eingabe 2 9 5 3" xfId="10654" xr:uid="{00000000-0005-0000-0000-00003E3F0000}"/>
    <cellStyle name="Eingabe 2 9 5 3 2" xfId="22382" xr:uid="{00000000-0005-0000-0000-00003F3F0000}"/>
    <cellStyle name="Eingabe 2 9 5 3 3" xfId="34109" xr:uid="{00000000-0005-0000-0000-0000403F0000}"/>
    <cellStyle name="Eingabe 2 9 5 4" xfId="14572" xr:uid="{00000000-0005-0000-0000-0000413F0000}"/>
    <cellStyle name="Eingabe 2 9 5 5" xfId="26299" xr:uid="{00000000-0005-0000-0000-0000423F0000}"/>
    <cellStyle name="Eingabe 2 9 6" xfId="4153" xr:uid="{00000000-0005-0000-0000-0000433F0000}"/>
    <cellStyle name="Eingabe 2 9 6 2" xfId="15881" xr:uid="{00000000-0005-0000-0000-0000443F0000}"/>
    <cellStyle name="Eingabe 2 9 6 3" xfId="27608" xr:uid="{00000000-0005-0000-0000-0000453F0000}"/>
    <cellStyle name="Eingabe 2 9 7" xfId="8058" xr:uid="{00000000-0005-0000-0000-0000463F0000}"/>
    <cellStyle name="Eingabe 2 9 7 2" xfId="19786" xr:uid="{00000000-0005-0000-0000-0000473F0000}"/>
    <cellStyle name="Eingabe 2 9 7 3" xfId="31513" xr:uid="{00000000-0005-0000-0000-0000483F0000}"/>
    <cellStyle name="Eingabe 2 9 8" xfId="11976" xr:uid="{00000000-0005-0000-0000-0000493F0000}"/>
    <cellStyle name="Eingabe 2 9 9" xfId="23703" xr:uid="{00000000-0005-0000-0000-00004A3F0000}"/>
    <cellStyle name="Eingabe 3" xfId="56" xr:uid="{00000000-0005-0000-0000-00004B3F0000}"/>
    <cellStyle name="Eingabe 3 10" xfId="268" xr:uid="{00000000-0005-0000-0000-00004C3F0000}"/>
    <cellStyle name="Eingabe 3 10 2" xfId="697" xr:uid="{00000000-0005-0000-0000-00004D3F0000}"/>
    <cellStyle name="Eingabe 3 10 2 2" xfId="1995" xr:uid="{00000000-0005-0000-0000-00004E3F0000}"/>
    <cellStyle name="Eingabe 3 10 2 2 2" xfId="5900" xr:uid="{00000000-0005-0000-0000-00004F3F0000}"/>
    <cellStyle name="Eingabe 3 10 2 2 2 2" xfId="17628" xr:uid="{00000000-0005-0000-0000-0000503F0000}"/>
    <cellStyle name="Eingabe 3 10 2 2 2 3" xfId="29355" xr:uid="{00000000-0005-0000-0000-0000513F0000}"/>
    <cellStyle name="Eingabe 3 10 2 2 3" xfId="9805" xr:uid="{00000000-0005-0000-0000-0000523F0000}"/>
    <cellStyle name="Eingabe 3 10 2 2 3 2" xfId="21533" xr:uid="{00000000-0005-0000-0000-0000533F0000}"/>
    <cellStyle name="Eingabe 3 10 2 2 3 3" xfId="33260" xr:uid="{00000000-0005-0000-0000-0000543F0000}"/>
    <cellStyle name="Eingabe 3 10 2 2 4" xfId="13723" xr:uid="{00000000-0005-0000-0000-0000553F0000}"/>
    <cellStyle name="Eingabe 3 10 2 2 5" xfId="25450" xr:uid="{00000000-0005-0000-0000-0000563F0000}"/>
    <cellStyle name="Eingabe 3 10 2 3" xfId="3293" xr:uid="{00000000-0005-0000-0000-0000573F0000}"/>
    <cellStyle name="Eingabe 3 10 2 3 2" xfId="7198" xr:uid="{00000000-0005-0000-0000-0000583F0000}"/>
    <cellStyle name="Eingabe 3 10 2 3 2 2" xfId="18926" xr:uid="{00000000-0005-0000-0000-0000593F0000}"/>
    <cellStyle name="Eingabe 3 10 2 3 2 3" xfId="30653" xr:uid="{00000000-0005-0000-0000-00005A3F0000}"/>
    <cellStyle name="Eingabe 3 10 2 3 3" xfId="11103" xr:uid="{00000000-0005-0000-0000-00005B3F0000}"/>
    <cellStyle name="Eingabe 3 10 2 3 3 2" xfId="22831" xr:uid="{00000000-0005-0000-0000-00005C3F0000}"/>
    <cellStyle name="Eingabe 3 10 2 3 3 3" xfId="34558" xr:uid="{00000000-0005-0000-0000-00005D3F0000}"/>
    <cellStyle name="Eingabe 3 10 2 3 4" xfId="15021" xr:uid="{00000000-0005-0000-0000-00005E3F0000}"/>
    <cellStyle name="Eingabe 3 10 2 3 5" xfId="26748" xr:uid="{00000000-0005-0000-0000-00005F3F0000}"/>
    <cellStyle name="Eingabe 3 10 2 4" xfId="4602" xr:uid="{00000000-0005-0000-0000-0000603F0000}"/>
    <cellStyle name="Eingabe 3 10 2 4 2" xfId="16330" xr:uid="{00000000-0005-0000-0000-0000613F0000}"/>
    <cellStyle name="Eingabe 3 10 2 4 3" xfId="28057" xr:uid="{00000000-0005-0000-0000-0000623F0000}"/>
    <cellStyle name="Eingabe 3 10 2 5" xfId="8507" xr:uid="{00000000-0005-0000-0000-0000633F0000}"/>
    <cellStyle name="Eingabe 3 10 2 5 2" xfId="20235" xr:uid="{00000000-0005-0000-0000-0000643F0000}"/>
    <cellStyle name="Eingabe 3 10 2 5 3" xfId="31962" xr:uid="{00000000-0005-0000-0000-0000653F0000}"/>
    <cellStyle name="Eingabe 3 10 2 6" xfId="12425" xr:uid="{00000000-0005-0000-0000-0000663F0000}"/>
    <cellStyle name="Eingabe 3 10 2 7" xfId="24152" xr:uid="{00000000-0005-0000-0000-0000673F0000}"/>
    <cellStyle name="Eingabe 3 10 3" xfId="1126" xr:uid="{00000000-0005-0000-0000-0000683F0000}"/>
    <cellStyle name="Eingabe 3 10 3 2" xfId="2424" xr:uid="{00000000-0005-0000-0000-0000693F0000}"/>
    <cellStyle name="Eingabe 3 10 3 2 2" xfId="6329" xr:uid="{00000000-0005-0000-0000-00006A3F0000}"/>
    <cellStyle name="Eingabe 3 10 3 2 2 2" xfId="18057" xr:uid="{00000000-0005-0000-0000-00006B3F0000}"/>
    <cellStyle name="Eingabe 3 10 3 2 2 3" xfId="29784" xr:uid="{00000000-0005-0000-0000-00006C3F0000}"/>
    <cellStyle name="Eingabe 3 10 3 2 3" xfId="10234" xr:uid="{00000000-0005-0000-0000-00006D3F0000}"/>
    <cellStyle name="Eingabe 3 10 3 2 3 2" xfId="21962" xr:uid="{00000000-0005-0000-0000-00006E3F0000}"/>
    <cellStyle name="Eingabe 3 10 3 2 3 3" xfId="33689" xr:uid="{00000000-0005-0000-0000-00006F3F0000}"/>
    <cellStyle name="Eingabe 3 10 3 2 4" xfId="14152" xr:uid="{00000000-0005-0000-0000-0000703F0000}"/>
    <cellStyle name="Eingabe 3 10 3 2 5" xfId="25879" xr:uid="{00000000-0005-0000-0000-0000713F0000}"/>
    <cellStyle name="Eingabe 3 10 3 3" xfId="3722" xr:uid="{00000000-0005-0000-0000-0000723F0000}"/>
    <cellStyle name="Eingabe 3 10 3 3 2" xfId="7627" xr:uid="{00000000-0005-0000-0000-0000733F0000}"/>
    <cellStyle name="Eingabe 3 10 3 3 2 2" xfId="19355" xr:uid="{00000000-0005-0000-0000-0000743F0000}"/>
    <cellStyle name="Eingabe 3 10 3 3 2 3" xfId="31082" xr:uid="{00000000-0005-0000-0000-0000753F0000}"/>
    <cellStyle name="Eingabe 3 10 3 3 3" xfId="11532" xr:uid="{00000000-0005-0000-0000-0000763F0000}"/>
    <cellStyle name="Eingabe 3 10 3 3 3 2" xfId="23260" xr:uid="{00000000-0005-0000-0000-0000773F0000}"/>
    <cellStyle name="Eingabe 3 10 3 3 3 3" xfId="34987" xr:uid="{00000000-0005-0000-0000-0000783F0000}"/>
    <cellStyle name="Eingabe 3 10 3 3 4" xfId="15450" xr:uid="{00000000-0005-0000-0000-0000793F0000}"/>
    <cellStyle name="Eingabe 3 10 3 3 5" xfId="27177" xr:uid="{00000000-0005-0000-0000-00007A3F0000}"/>
    <cellStyle name="Eingabe 3 10 3 4" xfId="5031" xr:uid="{00000000-0005-0000-0000-00007B3F0000}"/>
    <cellStyle name="Eingabe 3 10 3 4 2" xfId="16759" xr:uid="{00000000-0005-0000-0000-00007C3F0000}"/>
    <cellStyle name="Eingabe 3 10 3 4 3" xfId="28486" xr:uid="{00000000-0005-0000-0000-00007D3F0000}"/>
    <cellStyle name="Eingabe 3 10 3 5" xfId="8936" xr:uid="{00000000-0005-0000-0000-00007E3F0000}"/>
    <cellStyle name="Eingabe 3 10 3 5 2" xfId="20664" xr:uid="{00000000-0005-0000-0000-00007F3F0000}"/>
    <cellStyle name="Eingabe 3 10 3 5 3" xfId="32391" xr:uid="{00000000-0005-0000-0000-0000803F0000}"/>
    <cellStyle name="Eingabe 3 10 3 6" xfId="12854" xr:uid="{00000000-0005-0000-0000-0000813F0000}"/>
    <cellStyle name="Eingabe 3 10 3 7" xfId="24581" xr:uid="{00000000-0005-0000-0000-0000823F0000}"/>
    <cellStyle name="Eingabe 3 10 4" xfId="1566" xr:uid="{00000000-0005-0000-0000-0000833F0000}"/>
    <cellStyle name="Eingabe 3 10 4 2" xfId="5471" xr:uid="{00000000-0005-0000-0000-0000843F0000}"/>
    <cellStyle name="Eingabe 3 10 4 2 2" xfId="17199" xr:uid="{00000000-0005-0000-0000-0000853F0000}"/>
    <cellStyle name="Eingabe 3 10 4 2 3" xfId="28926" xr:uid="{00000000-0005-0000-0000-0000863F0000}"/>
    <cellStyle name="Eingabe 3 10 4 3" xfId="9376" xr:uid="{00000000-0005-0000-0000-0000873F0000}"/>
    <cellStyle name="Eingabe 3 10 4 3 2" xfId="21104" xr:uid="{00000000-0005-0000-0000-0000883F0000}"/>
    <cellStyle name="Eingabe 3 10 4 3 3" xfId="32831" xr:uid="{00000000-0005-0000-0000-0000893F0000}"/>
    <cellStyle name="Eingabe 3 10 4 4" xfId="13294" xr:uid="{00000000-0005-0000-0000-00008A3F0000}"/>
    <cellStyle name="Eingabe 3 10 4 5" xfId="25021" xr:uid="{00000000-0005-0000-0000-00008B3F0000}"/>
    <cellStyle name="Eingabe 3 10 5" xfId="2864" xr:uid="{00000000-0005-0000-0000-00008C3F0000}"/>
    <cellStyle name="Eingabe 3 10 5 2" xfId="6769" xr:uid="{00000000-0005-0000-0000-00008D3F0000}"/>
    <cellStyle name="Eingabe 3 10 5 2 2" xfId="18497" xr:uid="{00000000-0005-0000-0000-00008E3F0000}"/>
    <cellStyle name="Eingabe 3 10 5 2 3" xfId="30224" xr:uid="{00000000-0005-0000-0000-00008F3F0000}"/>
    <cellStyle name="Eingabe 3 10 5 3" xfId="10674" xr:uid="{00000000-0005-0000-0000-0000903F0000}"/>
    <cellStyle name="Eingabe 3 10 5 3 2" xfId="22402" xr:uid="{00000000-0005-0000-0000-0000913F0000}"/>
    <cellStyle name="Eingabe 3 10 5 3 3" xfId="34129" xr:uid="{00000000-0005-0000-0000-0000923F0000}"/>
    <cellStyle name="Eingabe 3 10 5 4" xfId="14592" xr:uid="{00000000-0005-0000-0000-0000933F0000}"/>
    <cellStyle name="Eingabe 3 10 5 5" xfId="26319" xr:uid="{00000000-0005-0000-0000-0000943F0000}"/>
    <cellStyle name="Eingabe 3 10 6" xfId="4173" xr:uid="{00000000-0005-0000-0000-0000953F0000}"/>
    <cellStyle name="Eingabe 3 10 6 2" xfId="15901" xr:uid="{00000000-0005-0000-0000-0000963F0000}"/>
    <cellStyle name="Eingabe 3 10 6 3" xfId="27628" xr:uid="{00000000-0005-0000-0000-0000973F0000}"/>
    <cellStyle name="Eingabe 3 10 7" xfId="8078" xr:uid="{00000000-0005-0000-0000-0000983F0000}"/>
    <cellStyle name="Eingabe 3 10 7 2" xfId="19806" xr:uid="{00000000-0005-0000-0000-0000993F0000}"/>
    <cellStyle name="Eingabe 3 10 7 3" xfId="31533" xr:uid="{00000000-0005-0000-0000-00009A3F0000}"/>
    <cellStyle name="Eingabe 3 10 8" xfId="11996" xr:uid="{00000000-0005-0000-0000-00009B3F0000}"/>
    <cellStyle name="Eingabe 3 10 9" xfId="23723" xr:uid="{00000000-0005-0000-0000-00009C3F0000}"/>
    <cellStyle name="Eingabe 3 11" xfId="254" xr:uid="{00000000-0005-0000-0000-00009D3F0000}"/>
    <cellStyle name="Eingabe 3 11 2" xfId="683" xr:uid="{00000000-0005-0000-0000-00009E3F0000}"/>
    <cellStyle name="Eingabe 3 11 2 2" xfId="1981" xr:uid="{00000000-0005-0000-0000-00009F3F0000}"/>
    <cellStyle name="Eingabe 3 11 2 2 2" xfId="5886" xr:uid="{00000000-0005-0000-0000-0000A03F0000}"/>
    <cellStyle name="Eingabe 3 11 2 2 2 2" xfId="17614" xr:uid="{00000000-0005-0000-0000-0000A13F0000}"/>
    <cellStyle name="Eingabe 3 11 2 2 2 3" xfId="29341" xr:uid="{00000000-0005-0000-0000-0000A23F0000}"/>
    <cellStyle name="Eingabe 3 11 2 2 3" xfId="9791" xr:uid="{00000000-0005-0000-0000-0000A33F0000}"/>
    <cellStyle name="Eingabe 3 11 2 2 3 2" xfId="21519" xr:uid="{00000000-0005-0000-0000-0000A43F0000}"/>
    <cellStyle name="Eingabe 3 11 2 2 3 3" xfId="33246" xr:uid="{00000000-0005-0000-0000-0000A53F0000}"/>
    <cellStyle name="Eingabe 3 11 2 2 4" xfId="13709" xr:uid="{00000000-0005-0000-0000-0000A63F0000}"/>
    <cellStyle name="Eingabe 3 11 2 2 5" xfId="25436" xr:uid="{00000000-0005-0000-0000-0000A73F0000}"/>
    <cellStyle name="Eingabe 3 11 2 3" xfId="3279" xr:uid="{00000000-0005-0000-0000-0000A83F0000}"/>
    <cellStyle name="Eingabe 3 11 2 3 2" xfId="7184" xr:uid="{00000000-0005-0000-0000-0000A93F0000}"/>
    <cellStyle name="Eingabe 3 11 2 3 2 2" xfId="18912" xr:uid="{00000000-0005-0000-0000-0000AA3F0000}"/>
    <cellStyle name="Eingabe 3 11 2 3 2 3" xfId="30639" xr:uid="{00000000-0005-0000-0000-0000AB3F0000}"/>
    <cellStyle name="Eingabe 3 11 2 3 3" xfId="11089" xr:uid="{00000000-0005-0000-0000-0000AC3F0000}"/>
    <cellStyle name="Eingabe 3 11 2 3 3 2" xfId="22817" xr:uid="{00000000-0005-0000-0000-0000AD3F0000}"/>
    <cellStyle name="Eingabe 3 11 2 3 3 3" xfId="34544" xr:uid="{00000000-0005-0000-0000-0000AE3F0000}"/>
    <cellStyle name="Eingabe 3 11 2 3 4" xfId="15007" xr:uid="{00000000-0005-0000-0000-0000AF3F0000}"/>
    <cellStyle name="Eingabe 3 11 2 3 5" xfId="26734" xr:uid="{00000000-0005-0000-0000-0000B03F0000}"/>
    <cellStyle name="Eingabe 3 11 2 4" xfId="4588" xr:uid="{00000000-0005-0000-0000-0000B13F0000}"/>
    <cellStyle name="Eingabe 3 11 2 4 2" xfId="16316" xr:uid="{00000000-0005-0000-0000-0000B23F0000}"/>
    <cellStyle name="Eingabe 3 11 2 4 3" xfId="28043" xr:uid="{00000000-0005-0000-0000-0000B33F0000}"/>
    <cellStyle name="Eingabe 3 11 2 5" xfId="8493" xr:uid="{00000000-0005-0000-0000-0000B43F0000}"/>
    <cellStyle name="Eingabe 3 11 2 5 2" xfId="20221" xr:uid="{00000000-0005-0000-0000-0000B53F0000}"/>
    <cellStyle name="Eingabe 3 11 2 5 3" xfId="31948" xr:uid="{00000000-0005-0000-0000-0000B63F0000}"/>
    <cellStyle name="Eingabe 3 11 2 6" xfId="12411" xr:uid="{00000000-0005-0000-0000-0000B73F0000}"/>
    <cellStyle name="Eingabe 3 11 2 7" xfId="24138" xr:uid="{00000000-0005-0000-0000-0000B83F0000}"/>
    <cellStyle name="Eingabe 3 11 3" xfId="1112" xr:uid="{00000000-0005-0000-0000-0000B93F0000}"/>
    <cellStyle name="Eingabe 3 11 3 2" xfId="2410" xr:uid="{00000000-0005-0000-0000-0000BA3F0000}"/>
    <cellStyle name="Eingabe 3 11 3 2 2" xfId="6315" xr:uid="{00000000-0005-0000-0000-0000BB3F0000}"/>
    <cellStyle name="Eingabe 3 11 3 2 2 2" xfId="18043" xr:uid="{00000000-0005-0000-0000-0000BC3F0000}"/>
    <cellStyle name="Eingabe 3 11 3 2 2 3" xfId="29770" xr:uid="{00000000-0005-0000-0000-0000BD3F0000}"/>
    <cellStyle name="Eingabe 3 11 3 2 3" xfId="10220" xr:uid="{00000000-0005-0000-0000-0000BE3F0000}"/>
    <cellStyle name="Eingabe 3 11 3 2 3 2" xfId="21948" xr:uid="{00000000-0005-0000-0000-0000BF3F0000}"/>
    <cellStyle name="Eingabe 3 11 3 2 3 3" xfId="33675" xr:uid="{00000000-0005-0000-0000-0000C03F0000}"/>
    <cellStyle name="Eingabe 3 11 3 2 4" xfId="14138" xr:uid="{00000000-0005-0000-0000-0000C13F0000}"/>
    <cellStyle name="Eingabe 3 11 3 2 5" xfId="25865" xr:uid="{00000000-0005-0000-0000-0000C23F0000}"/>
    <cellStyle name="Eingabe 3 11 3 3" xfId="3708" xr:uid="{00000000-0005-0000-0000-0000C33F0000}"/>
    <cellStyle name="Eingabe 3 11 3 3 2" xfId="7613" xr:uid="{00000000-0005-0000-0000-0000C43F0000}"/>
    <cellStyle name="Eingabe 3 11 3 3 2 2" xfId="19341" xr:uid="{00000000-0005-0000-0000-0000C53F0000}"/>
    <cellStyle name="Eingabe 3 11 3 3 2 3" xfId="31068" xr:uid="{00000000-0005-0000-0000-0000C63F0000}"/>
    <cellStyle name="Eingabe 3 11 3 3 3" xfId="11518" xr:uid="{00000000-0005-0000-0000-0000C73F0000}"/>
    <cellStyle name="Eingabe 3 11 3 3 3 2" xfId="23246" xr:uid="{00000000-0005-0000-0000-0000C83F0000}"/>
    <cellStyle name="Eingabe 3 11 3 3 3 3" xfId="34973" xr:uid="{00000000-0005-0000-0000-0000C93F0000}"/>
    <cellStyle name="Eingabe 3 11 3 3 4" xfId="15436" xr:uid="{00000000-0005-0000-0000-0000CA3F0000}"/>
    <cellStyle name="Eingabe 3 11 3 3 5" xfId="27163" xr:uid="{00000000-0005-0000-0000-0000CB3F0000}"/>
    <cellStyle name="Eingabe 3 11 3 4" xfId="5017" xr:uid="{00000000-0005-0000-0000-0000CC3F0000}"/>
    <cellStyle name="Eingabe 3 11 3 4 2" xfId="16745" xr:uid="{00000000-0005-0000-0000-0000CD3F0000}"/>
    <cellStyle name="Eingabe 3 11 3 4 3" xfId="28472" xr:uid="{00000000-0005-0000-0000-0000CE3F0000}"/>
    <cellStyle name="Eingabe 3 11 3 5" xfId="8922" xr:uid="{00000000-0005-0000-0000-0000CF3F0000}"/>
    <cellStyle name="Eingabe 3 11 3 5 2" xfId="20650" xr:uid="{00000000-0005-0000-0000-0000D03F0000}"/>
    <cellStyle name="Eingabe 3 11 3 5 3" xfId="32377" xr:uid="{00000000-0005-0000-0000-0000D13F0000}"/>
    <cellStyle name="Eingabe 3 11 3 6" xfId="12840" xr:uid="{00000000-0005-0000-0000-0000D23F0000}"/>
    <cellStyle name="Eingabe 3 11 3 7" xfId="24567" xr:uid="{00000000-0005-0000-0000-0000D33F0000}"/>
    <cellStyle name="Eingabe 3 11 4" xfId="1552" xr:uid="{00000000-0005-0000-0000-0000D43F0000}"/>
    <cellStyle name="Eingabe 3 11 4 2" xfId="5457" xr:uid="{00000000-0005-0000-0000-0000D53F0000}"/>
    <cellStyle name="Eingabe 3 11 4 2 2" xfId="17185" xr:uid="{00000000-0005-0000-0000-0000D63F0000}"/>
    <cellStyle name="Eingabe 3 11 4 2 3" xfId="28912" xr:uid="{00000000-0005-0000-0000-0000D73F0000}"/>
    <cellStyle name="Eingabe 3 11 4 3" xfId="9362" xr:uid="{00000000-0005-0000-0000-0000D83F0000}"/>
    <cellStyle name="Eingabe 3 11 4 3 2" xfId="21090" xr:uid="{00000000-0005-0000-0000-0000D93F0000}"/>
    <cellStyle name="Eingabe 3 11 4 3 3" xfId="32817" xr:uid="{00000000-0005-0000-0000-0000DA3F0000}"/>
    <cellStyle name="Eingabe 3 11 4 4" xfId="13280" xr:uid="{00000000-0005-0000-0000-0000DB3F0000}"/>
    <cellStyle name="Eingabe 3 11 4 5" xfId="25007" xr:uid="{00000000-0005-0000-0000-0000DC3F0000}"/>
    <cellStyle name="Eingabe 3 11 5" xfId="2850" xr:uid="{00000000-0005-0000-0000-0000DD3F0000}"/>
    <cellStyle name="Eingabe 3 11 5 2" xfId="6755" xr:uid="{00000000-0005-0000-0000-0000DE3F0000}"/>
    <cellStyle name="Eingabe 3 11 5 2 2" xfId="18483" xr:uid="{00000000-0005-0000-0000-0000DF3F0000}"/>
    <cellStyle name="Eingabe 3 11 5 2 3" xfId="30210" xr:uid="{00000000-0005-0000-0000-0000E03F0000}"/>
    <cellStyle name="Eingabe 3 11 5 3" xfId="10660" xr:uid="{00000000-0005-0000-0000-0000E13F0000}"/>
    <cellStyle name="Eingabe 3 11 5 3 2" xfId="22388" xr:uid="{00000000-0005-0000-0000-0000E23F0000}"/>
    <cellStyle name="Eingabe 3 11 5 3 3" xfId="34115" xr:uid="{00000000-0005-0000-0000-0000E33F0000}"/>
    <cellStyle name="Eingabe 3 11 5 4" xfId="14578" xr:uid="{00000000-0005-0000-0000-0000E43F0000}"/>
    <cellStyle name="Eingabe 3 11 5 5" xfId="26305" xr:uid="{00000000-0005-0000-0000-0000E53F0000}"/>
    <cellStyle name="Eingabe 3 11 6" xfId="4159" xr:uid="{00000000-0005-0000-0000-0000E63F0000}"/>
    <cellStyle name="Eingabe 3 11 6 2" xfId="15887" xr:uid="{00000000-0005-0000-0000-0000E73F0000}"/>
    <cellStyle name="Eingabe 3 11 6 3" xfId="27614" xr:uid="{00000000-0005-0000-0000-0000E83F0000}"/>
    <cellStyle name="Eingabe 3 11 7" xfId="8064" xr:uid="{00000000-0005-0000-0000-0000E93F0000}"/>
    <cellStyle name="Eingabe 3 11 7 2" xfId="19792" xr:uid="{00000000-0005-0000-0000-0000EA3F0000}"/>
    <cellStyle name="Eingabe 3 11 7 3" xfId="31519" xr:uid="{00000000-0005-0000-0000-0000EB3F0000}"/>
    <cellStyle name="Eingabe 3 11 8" xfId="11982" xr:uid="{00000000-0005-0000-0000-0000EC3F0000}"/>
    <cellStyle name="Eingabe 3 11 9" xfId="23709" xr:uid="{00000000-0005-0000-0000-0000ED3F0000}"/>
    <cellStyle name="Eingabe 3 12" xfId="297" xr:uid="{00000000-0005-0000-0000-0000EE3F0000}"/>
    <cellStyle name="Eingabe 3 12 2" xfId="726" xr:uid="{00000000-0005-0000-0000-0000EF3F0000}"/>
    <cellStyle name="Eingabe 3 12 2 2" xfId="2024" xr:uid="{00000000-0005-0000-0000-0000F03F0000}"/>
    <cellStyle name="Eingabe 3 12 2 2 2" xfId="5929" xr:uid="{00000000-0005-0000-0000-0000F13F0000}"/>
    <cellStyle name="Eingabe 3 12 2 2 2 2" xfId="17657" xr:uid="{00000000-0005-0000-0000-0000F23F0000}"/>
    <cellStyle name="Eingabe 3 12 2 2 2 3" xfId="29384" xr:uid="{00000000-0005-0000-0000-0000F33F0000}"/>
    <cellStyle name="Eingabe 3 12 2 2 3" xfId="9834" xr:uid="{00000000-0005-0000-0000-0000F43F0000}"/>
    <cellStyle name="Eingabe 3 12 2 2 3 2" xfId="21562" xr:uid="{00000000-0005-0000-0000-0000F53F0000}"/>
    <cellStyle name="Eingabe 3 12 2 2 3 3" xfId="33289" xr:uid="{00000000-0005-0000-0000-0000F63F0000}"/>
    <cellStyle name="Eingabe 3 12 2 2 4" xfId="13752" xr:uid="{00000000-0005-0000-0000-0000F73F0000}"/>
    <cellStyle name="Eingabe 3 12 2 2 5" xfId="25479" xr:uid="{00000000-0005-0000-0000-0000F83F0000}"/>
    <cellStyle name="Eingabe 3 12 2 3" xfId="3322" xr:uid="{00000000-0005-0000-0000-0000F93F0000}"/>
    <cellStyle name="Eingabe 3 12 2 3 2" xfId="7227" xr:uid="{00000000-0005-0000-0000-0000FA3F0000}"/>
    <cellStyle name="Eingabe 3 12 2 3 2 2" xfId="18955" xr:uid="{00000000-0005-0000-0000-0000FB3F0000}"/>
    <cellStyle name="Eingabe 3 12 2 3 2 3" xfId="30682" xr:uid="{00000000-0005-0000-0000-0000FC3F0000}"/>
    <cellStyle name="Eingabe 3 12 2 3 3" xfId="11132" xr:uid="{00000000-0005-0000-0000-0000FD3F0000}"/>
    <cellStyle name="Eingabe 3 12 2 3 3 2" xfId="22860" xr:uid="{00000000-0005-0000-0000-0000FE3F0000}"/>
    <cellStyle name="Eingabe 3 12 2 3 3 3" xfId="34587" xr:uid="{00000000-0005-0000-0000-0000FF3F0000}"/>
    <cellStyle name="Eingabe 3 12 2 3 4" xfId="15050" xr:uid="{00000000-0005-0000-0000-000000400000}"/>
    <cellStyle name="Eingabe 3 12 2 3 5" xfId="26777" xr:uid="{00000000-0005-0000-0000-000001400000}"/>
    <cellStyle name="Eingabe 3 12 2 4" xfId="4631" xr:uid="{00000000-0005-0000-0000-000002400000}"/>
    <cellStyle name="Eingabe 3 12 2 4 2" xfId="16359" xr:uid="{00000000-0005-0000-0000-000003400000}"/>
    <cellStyle name="Eingabe 3 12 2 4 3" xfId="28086" xr:uid="{00000000-0005-0000-0000-000004400000}"/>
    <cellStyle name="Eingabe 3 12 2 5" xfId="8536" xr:uid="{00000000-0005-0000-0000-000005400000}"/>
    <cellStyle name="Eingabe 3 12 2 5 2" xfId="20264" xr:uid="{00000000-0005-0000-0000-000006400000}"/>
    <cellStyle name="Eingabe 3 12 2 5 3" xfId="31991" xr:uid="{00000000-0005-0000-0000-000007400000}"/>
    <cellStyle name="Eingabe 3 12 2 6" xfId="12454" xr:uid="{00000000-0005-0000-0000-000008400000}"/>
    <cellStyle name="Eingabe 3 12 2 7" xfId="24181" xr:uid="{00000000-0005-0000-0000-000009400000}"/>
    <cellStyle name="Eingabe 3 12 3" xfId="1155" xr:uid="{00000000-0005-0000-0000-00000A400000}"/>
    <cellStyle name="Eingabe 3 12 3 2" xfId="2453" xr:uid="{00000000-0005-0000-0000-00000B400000}"/>
    <cellStyle name="Eingabe 3 12 3 2 2" xfId="6358" xr:uid="{00000000-0005-0000-0000-00000C400000}"/>
    <cellStyle name="Eingabe 3 12 3 2 2 2" xfId="18086" xr:uid="{00000000-0005-0000-0000-00000D400000}"/>
    <cellStyle name="Eingabe 3 12 3 2 2 3" xfId="29813" xr:uid="{00000000-0005-0000-0000-00000E400000}"/>
    <cellStyle name="Eingabe 3 12 3 2 3" xfId="10263" xr:uid="{00000000-0005-0000-0000-00000F400000}"/>
    <cellStyle name="Eingabe 3 12 3 2 3 2" xfId="21991" xr:uid="{00000000-0005-0000-0000-000010400000}"/>
    <cellStyle name="Eingabe 3 12 3 2 3 3" xfId="33718" xr:uid="{00000000-0005-0000-0000-000011400000}"/>
    <cellStyle name="Eingabe 3 12 3 2 4" xfId="14181" xr:uid="{00000000-0005-0000-0000-000012400000}"/>
    <cellStyle name="Eingabe 3 12 3 2 5" xfId="25908" xr:uid="{00000000-0005-0000-0000-000013400000}"/>
    <cellStyle name="Eingabe 3 12 3 3" xfId="3751" xr:uid="{00000000-0005-0000-0000-000014400000}"/>
    <cellStyle name="Eingabe 3 12 3 3 2" xfId="7656" xr:uid="{00000000-0005-0000-0000-000015400000}"/>
    <cellStyle name="Eingabe 3 12 3 3 2 2" xfId="19384" xr:uid="{00000000-0005-0000-0000-000016400000}"/>
    <cellStyle name="Eingabe 3 12 3 3 2 3" xfId="31111" xr:uid="{00000000-0005-0000-0000-000017400000}"/>
    <cellStyle name="Eingabe 3 12 3 3 3" xfId="11561" xr:uid="{00000000-0005-0000-0000-000018400000}"/>
    <cellStyle name="Eingabe 3 12 3 3 3 2" xfId="23289" xr:uid="{00000000-0005-0000-0000-000019400000}"/>
    <cellStyle name="Eingabe 3 12 3 3 3 3" xfId="35016" xr:uid="{00000000-0005-0000-0000-00001A400000}"/>
    <cellStyle name="Eingabe 3 12 3 3 4" xfId="15479" xr:uid="{00000000-0005-0000-0000-00001B400000}"/>
    <cellStyle name="Eingabe 3 12 3 3 5" xfId="27206" xr:uid="{00000000-0005-0000-0000-00001C400000}"/>
    <cellStyle name="Eingabe 3 12 3 4" xfId="5060" xr:uid="{00000000-0005-0000-0000-00001D400000}"/>
    <cellStyle name="Eingabe 3 12 3 4 2" xfId="16788" xr:uid="{00000000-0005-0000-0000-00001E400000}"/>
    <cellStyle name="Eingabe 3 12 3 4 3" xfId="28515" xr:uid="{00000000-0005-0000-0000-00001F400000}"/>
    <cellStyle name="Eingabe 3 12 3 5" xfId="8965" xr:uid="{00000000-0005-0000-0000-000020400000}"/>
    <cellStyle name="Eingabe 3 12 3 5 2" xfId="20693" xr:uid="{00000000-0005-0000-0000-000021400000}"/>
    <cellStyle name="Eingabe 3 12 3 5 3" xfId="32420" xr:uid="{00000000-0005-0000-0000-000022400000}"/>
    <cellStyle name="Eingabe 3 12 3 6" xfId="12883" xr:uid="{00000000-0005-0000-0000-000023400000}"/>
    <cellStyle name="Eingabe 3 12 3 7" xfId="24610" xr:uid="{00000000-0005-0000-0000-000024400000}"/>
    <cellStyle name="Eingabe 3 12 4" xfId="1595" xr:uid="{00000000-0005-0000-0000-000025400000}"/>
    <cellStyle name="Eingabe 3 12 4 2" xfId="5500" xr:uid="{00000000-0005-0000-0000-000026400000}"/>
    <cellStyle name="Eingabe 3 12 4 2 2" xfId="17228" xr:uid="{00000000-0005-0000-0000-000027400000}"/>
    <cellStyle name="Eingabe 3 12 4 2 3" xfId="28955" xr:uid="{00000000-0005-0000-0000-000028400000}"/>
    <cellStyle name="Eingabe 3 12 4 3" xfId="9405" xr:uid="{00000000-0005-0000-0000-000029400000}"/>
    <cellStyle name="Eingabe 3 12 4 3 2" xfId="21133" xr:uid="{00000000-0005-0000-0000-00002A400000}"/>
    <cellStyle name="Eingabe 3 12 4 3 3" xfId="32860" xr:uid="{00000000-0005-0000-0000-00002B400000}"/>
    <cellStyle name="Eingabe 3 12 4 4" xfId="13323" xr:uid="{00000000-0005-0000-0000-00002C400000}"/>
    <cellStyle name="Eingabe 3 12 4 5" xfId="25050" xr:uid="{00000000-0005-0000-0000-00002D400000}"/>
    <cellStyle name="Eingabe 3 12 5" xfId="2893" xr:uid="{00000000-0005-0000-0000-00002E400000}"/>
    <cellStyle name="Eingabe 3 12 5 2" xfId="6798" xr:uid="{00000000-0005-0000-0000-00002F400000}"/>
    <cellStyle name="Eingabe 3 12 5 2 2" xfId="18526" xr:uid="{00000000-0005-0000-0000-000030400000}"/>
    <cellStyle name="Eingabe 3 12 5 2 3" xfId="30253" xr:uid="{00000000-0005-0000-0000-000031400000}"/>
    <cellStyle name="Eingabe 3 12 5 3" xfId="10703" xr:uid="{00000000-0005-0000-0000-000032400000}"/>
    <cellStyle name="Eingabe 3 12 5 3 2" xfId="22431" xr:uid="{00000000-0005-0000-0000-000033400000}"/>
    <cellStyle name="Eingabe 3 12 5 3 3" xfId="34158" xr:uid="{00000000-0005-0000-0000-000034400000}"/>
    <cellStyle name="Eingabe 3 12 5 4" xfId="14621" xr:uid="{00000000-0005-0000-0000-000035400000}"/>
    <cellStyle name="Eingabe 3 12 5 5" xfId="26348" xr:uid="{00000000-0005-0000-0000-000036400000}"/>
    <cellStyle name="Eingabe 3 12 6" xfId="4202" xr:uid="{00000000-0005-0000-0000-000037400000}"/>
    <cellStyle name="Eingabe 3 12 6 2" xfId="15930" xr:uid="{00000000-0005-0000-0000-000038400000}"/>
    <cellStyle name="Eingabe 3 12 6 3" xfId="27657" xr:uid="{00000000-0005-0000-0000-000039400000}"/>
    <cellStyle name="Eingabe 3 12 7" xfId="8107" xr:uid="{00000000-0005-0000-0000-00003A400000}"/>
    <cellStyle name="Eingabe 3 12 7 2" xfId="19835" xr:uid="{00000000-0005-0000-0000-00003B400000}"/>
    <cellStyle name="Eingabe 3 12 7 3" xfId="31562" xr:uid="{00000000-0005-0000-0000-00003C400000}"/>
    <cellStyle name="Eingabe 3 12 8" xfId="12025" xr:uid="{00000000-0005-0000-0000-00003D400000}"/>
    <cellStyle name="Eingabe 3 12 9" xfId="23752" xr:uid="{00000000-0005-0000-0000-00003E400000}"/>
    <cellStyle name="Eingabe 3 13" xfId="311" xr:uid="{00000000-0005-0000-0000-00003F400000}"/>
    <cellStyle name="Eingabe 3 13 2" xfId="740" xr:uid="{00000000-0005-0000-0000-000040400000}"/>
    <cellStyle name="Eingabe 3 13 2 2" xfId="2038" xr:uid="{00000000-0005-0000-0000-000041400000}"/>
    <cellStyle name="Eingabe 3 13 2 2 2" xfId="5943" xr:uid="{00000000-0005-0000-0000-000042400000}"/>
    <cellStyle name="Eingabe 3 13 2 2 2 2" xfId="17671" xr:uid="{00000000-0005-0000-0000-000043400000}"/>
    <cellStyle name="Eingabe 3 13 2 2 2 3" xfId="29398" xr:uid="{00000000-0005-0000-0000-000044400000}"/>
    <cellStyle name="Eingabe 3 13 2 2 3" xfId="9848" xr:uid="{00000000-0005-0000-0000-000045400000}"/>
    <cellStyle name="Eingabe 3 13 2 2 3 2" xfId="21576" xr:uid="{00000000-0005-0000-0000-000046400000}"/>
    <cellStyle name="Eingabe 3 13 2 2 3 3" xfId="33303" xr:uid="{00000000-0005-0000-0000-000047400000}"/>
    <cellStyle name="Eingabe 3 13 2 2 4" xfId="13766" xr:uid="{00000000-0005-0000-0000-000048400000}"/>
    <cellStyle name="Eingabe 3 13 2 2 5" xfId="25493" xr:uid="{00000000-0005-0000-0000-000049400000}"/>
    <cellStyle name="Eingabe 3 13 2 3" xfId="3336" xr:uid="{00000000-0005-0000-0000-00004A400000}"/>
    <cellStyle name="Eingabe 3 13 2 3 2" xfId="7241" xr:uid="{00000000-0005-0000-0000-00004B400000}"/>
    <cellStyle name="Eingabe 3 13 2 3 2 2" xfId="18969" xr:uid="{00000000-0005-0000-0000-00004C400000}"/>
    <cellStyle name="Eingabe 3 13 2 3 2 3" xfId="30696" xr:uid="{00000000-0005-0000-0000-00004D400000}"/>
    <cellStyle name="Eingabe 3 13 2 3 3" xfId="11146" xr:uid="{00000000-0005-0000-0000-00004E400000}"/>
    <cellStyle name="Eingabe 3 13 2 3 3 2" xfId="22874" xr:uid="{00000000-0005-0000-0000-00004F400000}"/>
    <cellStyle name="Eingabe 3 13 2 3 3 3" xfId="34601" xr:uid="{00000000-0005-0000-0000-000050400000}"/>
    <cellStyle name="Eingabe 3 13 2 3 4" xfId="15064" xr:uid="{00000000-0005-0000-0000-000051400000}"/>
    <cellStyle name="Eingabe 3 13 2 3 5" xfId="26791" xr:uid="{00000000-0005-0000-0000-000052400000}"/>
    <cellStyle name="Eingabe 3 13 2 4" xfId="4645" xr:uid="{00000000-0005-0000-0000-000053400000}"/>
    <cellStyle name="Eingabe 3 13 2 4 2" xfId="16373" xr:uid="{00000000-0005-0000-0000-000054400000}"/>
    <cellStyle name="Eingabe 3 13 2 4 3" xfId="28100" xr:uid="{00000000-0005-0000-0000-000055400000}"/>
    <cellStyle name="Eingabe 3 13 2 5" xfId="8550" xr:uid="{00000000-0005-0000-0000-000056400000}"/>
    <cellStyle name="Eingabe 3 13 2 5 2" xfId="20278" xr:uid="{00000000-0005-0000-0000-000057400000}"/>
    <cellStyle name="Eingabe 3 13 2 5 3" xfId="32005" xr:uid="{00000000-0005-0000-0000-000058400000}"/>
    <cellStyle name="Eingabe 3 13 2 6" xfId="12468" xr:uid="{00000000-0005-0000-0000-000059400000}"/>
    <cellStyle name="Eingabe 3 13 2 7" xfId="24195" xr:uid="{00000000-0005-0000-0000-00005A400000}"/>
    <cellStyle name="Eingabe 3 13 3" xfId="1169" xr:uid="{00000000-0005-0000-0000-00005B400000}"/>
    <cellStyle name="Eingabe 3 13 3 2" xfId="2467" xr:uid="{00000000-0005-0000-0000-00005C400000}"/>
    <cellStyle name="Eingabe 3 13 3 2 2" xfId="6372" xr:uid="{00000000-0005-0000-0000-00005D400000}"/>
    <cellStyle name="Eingabe 3 13 3 2 2 2" xfId="18100" xr:uid="{00000000-0005-0000-0000-00005E400000}"/>
    <cellStyle name="Eingabe 3 13 3 2 2 3" xfId="29827" xr:uid="{00000000-0005-0000-0000-00005F400000}"/>
    <cellStyle name="Eingabe 3 13 3 2 3" xfId="10277" xr:uid="{00000000-0005-0000-0000-000060400000}"/>
    <cellStyle name="Eingabe 3 13 3 2 3 2" xfId="22005" xr:uid="{00000000-0005-0000-0000-000061400000}"/>
    <cellStyle name="Eingabe 3 13 3 2 3 3" xfId="33732" xr:uid="{00000000-0005-0000-0000-000062400000}"/>
    <cellStyle name="Eingabe 3 13 3 2 4" xfId="14195" xr:uid="{00000000-0005-0000-0000-000063400000}"/>
    <cellStyle name="Eingabe 3 13 3 2 5" xfId="25922" xr:uid="{00000000-0005-0000-0000-000064400000}"/>
    <cellStyle name="Eingabe 3 13 3 3" xfId="3765" xr:uid="{00000000-0005-0000-0000-000065400000}"/>
    <cellStyle name="Eingabe 3 13 3 3 2" xfId="7670" xr:uid="{00000000-0005-0000-0000-000066400000}"/>
    <cellStyle name="Eingabe 3 13 3 3 2 2" xfId="19398" xr:uid="{00000000-0005-0000-0000-000067400000}"/>
    <cellStyle name="Eingabe 3 13 3 3 2 3" xfId="31125" xr:uid="{00000000-0005-0000-0000-000068400000}"/>
    <cellStyle name="Eingabe 3 13 3 3 3" xfId="11575" xr:uid="{00000000-0005-0000-0000-000069400000}"/>
    <cellStyle name="Eingabe 3 13 3 3 3 2" xfId="23303" xr:uid="{00000000-0005-0000-0000-00006A400000}"/>
    <cellStyle name="Eingabe 3 13 3 3 3 3" xfId="35030" xr:uid="{00000000-0005-0000-0000-00006B400000}"/>
    <cellStyle name="Eingabe 3 13 3 3 4" xfId="15493" xr:uid="{00000000-0005-0000-0000-00006C400000}"/>
    <cellStyle name="Eingabe 3 13 3 3 5" xfId="27220" xr:uid="{00000000-0005-0000-0000-00006D400000}"/>
    <cellStyle name="Eingabe 3 13 3 4" xfId="5074" xr:uid="{00000000-0005-0000-0000-00006E400000}"/>
    <cellStyle name="Eingabe 3 13 3 4 2" xfId="16802" xr:uid="{00000000-0005-0000-0000-00006F400000}"/>
    <cellStyle name="Eingabe 3 13 3 4 3" xfId="28529" xr:uid="{00000000-0005-0000-0000-000070400000}"/>
    <cellStyle name="Eingabe 3 13 3 5" xfId="8979" xr:uid="{00000000-0005-0000-0000-000071400000}"/>
    <cellStyle name="Eingabe 3 13 3 5 2" xfId="20707" xr:uid="{00000000-0005-0000-0000-000072400000}"/>
    <cellStyle name="Eingabe 3 13 3 5 3" xfId="32434" xr:uid="{00000000-0005-0000-0000-000073400000}"/>
    <cellStyle name="Eingabe 3 13 3 6" xfId="12897" xr:uid="{00000000-0005-0000-0000-000074400000}"/>
    <cellStyle name="Eingabe 3 13 3 7" xfId="24624" xr:uid="{00000000-0005-0000-0000-000075400000}"/>
    <cellStyle name="Eingabe 3 13 4" xfId="1609" xr:uid="{00000000-0005-0000-0000-000076400000}"/>
    <cellStyle name="Eingabe 3 13 4 2" xfId="5514" xr:uid="{00000000-0005-0000-0000-000077400000}"/>
    <cellStyle name="Eingabe 3 13 4 2 2" xfId="17242" xr:uid="{00000000-0005-0000-0000-000078400000}"/>
    <cellStyle name="Eingabe 3 13 4 2 3" xfId="28969" xr:uid="{00000000-0005-0000-0000-000079400000}"/>
    <cellStyle name="Eingabe 3 13 4 3" xfId="9419" xr:uid="{00000000-0005-0000-0000-00007A400000}"/>
    <cellStyle name="Eingabe 3 13 4 3 2" xfId="21147" xr:uid="{00000000-0005-0000-0000-00007B400000}"/>
    <cellStyle name="Eingabe 3 13 4 3 3" xfId="32874" xr:uid="{00000000-0005-0000-0000-00007C400000}"/>
    <cellStyle name="Eingabe 3 13 4 4" xfId="13337" xr:uid="{00000000-0005-0000-0000-00007D400000}"/>
    <cellStyle name="Eingabe 3 13 4 5" xfId="25064" xr:uid="{00000000-0005-0000-0000-00007E400000}"/>
    <cellStyle name="Eingabe 3 13 5" xfId="2907" xr:uid="{00000000-0005-0000-0000-00007F400000}"/>
    <cellStyle name="Eingabe 3 13 5 2" xfId="6812" xr:uid="{00000000-0005-0000-0000-000080400000}"/>
    <cellStyle name="Eingabe 3 13 5 2 2" xfId="18540" xr:uid="{00000000-0005-0000-0000-000081400000}"/>
    <cellStyle name="Eingabe 3 13 5 2 3" xfId="30267" xr:uid="{00000000-0005-0000-0000-000082400000}"/>
    <cellStyle name="Eingabe 3 13 5 3" xfId="10717" xr:uid="{00000000-0005-0000-0000-000083400000}"/>
    <cellStyle name="Eingabe 3 13 5 3 2" xfId="22445" xr:uid="{00000000-0005-0000-0000-000084400000}"/>
    <cellStyle name="Eingabe 3 13 5 3 3" xfId="34172" xr:uid="{00000000-0005-0000-0000-000085400000}"/>
    <cellStyle name="Eingabe 3 13 5 4" xfId="14635" xr:uid="{00000000-0005-0000-0000-000086400000}"/>
    <cellStyle name="Eingabe 3 13 5 5" xfId="26362" xr:uid="{00000000-0005-0000-0000-000087400000}"/>
    <cellStyle name="Eingabe 3 13 6" xfId="4216" xr:uid="{00000000-0005-0000-0000-000088400000}"/>
    <cellStyle name="Eingabe 3 13 6 2" xfId="15944" xr:uid="{00000000-0005-0000-0000-000089400000}"/>
    <cellStyle name="Eingabe 3 13 6 3" xfId="27671" xr:uid="{00000000-0005-0000-0000-00008A400000}"/>
    <cellStyle name="Eingabe 3 13 7" xfId="8121" xr:uid="{00000000-0005-0000-0000-00008B400000}"/>
    <cellStyle name="Eingabe 3 13 7 2" xfId="19849" xr:uid="{00000000-0005-0000-0000-00008C400000}"/>
    <cellStyle name="Eingabe 3 13 7 3" xfId="31576" xr:uid="{00000000-0005-0000-0000-00008D400000}"/>
    <cellStyle name="Eingabe 3 13 8" xfId="12039" xr:uid="{00000000-0005-0000-0000-00008E400000}"/>
    <cellStyle name="Eingabe 3 13 9" xfId="23766" xr:uid="{00000000-0005-0000-0000-00008F400000}"/>
    <cellStyle name="Eingabe 3 14" xfId="179" xr:uid="{00000000-0005-0000-0000-000090400000}"/>
    <cellStyle name="Eingabe 3 14 2" xfId="1477" xr:uid="{00000000-0005-0000-0000-000091400000}"/>
    <cellStyle name="Eingabe 3 14 2 2" xfId="5382" xr:uid="{00000000-0005-0000-0000-000092400000}"/>
    <cellStyle name="Eingabe 3 14 2 2 2" xfId="17110" xr:uid="{00000000-0005-0000-0000-000093400000}"/>
    <cellStyle name="Eingabe 3 14 2 2 3" xfId="28837" xr:uid="{00000000-0005-0000-0000-000094400000}"/>
    <cellStyle name="Eingabe 3 14 2 3" xfId="9287" xr:uid="{00000000-0005-0000-0000-000095400000}"/>
    <cellStyle name="Eingabe 3 14 2 3 2" xfId="21015" xr:uid="{00000000-0005-0000-0000-000096400000}"/>
    <cellStyle name="Eingabe 3 14 2 3 3" xfId="32742" xr:uid="{00000000-0005-0000-0000-000097400000}"/>
    <cellStyle name="Eingabe 3 14 2 4" xfId="13205" xr:uid="{00000000-0005-0000-0000-000098400000}"/>
    <cellStyle name="Eingabe 3 14 2 5" xfId="24932" xr:uid="{00000000-0005-0000-0000-000099400000}"/>
    <cellStyle name="Eingabe 3 14 3" xfId="2775" xr:uid="{00000000-0005-0000-0000-00009A400000}"/>
    <cellStyle name="Eingabe 3 14 3 2" xfId="6680" xr:uid="{00000000-0005-0000-0000-00009B400000}"/>
    <cellStyle name="Eingabe 3 14 3 2 2" xfId="18408" xr:uid="{00000000-0005-0000-0000-00009C400000}"/>
    <cellStyle name="Eingabe 3 14 3 2 3" xfId="30135" xr:uid="{00000000-0005-0000-0000-00009D400000}"/>
    <cellStyle name="Eingabe 3 14 3 3" xfId="10585" xr:uid="{00000000-0005-0000-0000-00009E400000}"/>
    <cellStyle name="Eingabe 3 14 3 3 2" xfId="22313" xr:uid="{00000000-0005-0000-0000-00009F400000}"/>
    <cellStyle name="Eingabe 3 14 3 3 3" xfId="34040" xr:uid="{00000000-0005-0000-0000-0000A0400000}"/>
    <cellStyle name="Eingabe 3 14 3 4" xfId="14503" xr:uid="{00000000-0005-0000-0000-0000A1400000}"/>
    <cellStyle name="Eingabe 3 14 3 5" xfId="26230" xr:uid="{00000000-0005-0000-0000-0000A2400000}"/>
    <cellStyle name="Eingabe 3 14 4" xfId="4084" xr:uid="{00000000-0005-0000-0000-0000A3400000}"/>
    <cellStyle name="Eingabe 3 14 4 2" xfId="15812" xr:uid="{00000000-0005-0000-0000-0000A4400000}"/>
    <cellStyle name="Eingabe 3 14 4 3" xfId="27539" xr:uid="{00000000-0005-0000-0000-0000A5400000}"/>
    <cellStyle name="Eingabe 3 14 5" xfId="7989" xr:uid="{00000000-0005-0000-0000-0000A6400000}"/>
    <cellStyle name="Eingabe 3 14 5 2" xfId="19717" xr:uid="{00000000-0005-0000-0000-0000A7400000}"/>
    <cellStyle name="Eingabe 3 14 5 3" xfId="31444" xr:uid="{00000000-0005-0000-0000-0000A8400000}"/>
    <cellStyle name="Eingabe 3 14 6" xfId="11907" xr:uid="{00000000-0005-0000-0000-0000A9400000}"/>
    <cellStyle name="Eingabe 3 14 7" xfId="23634" xr:uid="{00000000-0005-0000-0000-0000AA400000}"/>
    <cellStyle name="Eingabe 3 15" xfId="168" xr:uid="{00000000-0005-0000-0000-0000AB400000}"/>
    <cellStyle name="Eingabe 3 15 2" xfId="4073" xr:uid="{00000000-0005-0000-0000-0000AC400000}"/>
    <cellStyle name="Eingabe 3 15 2 2" xfId="15801" xr:uid="{00000000-0005-0000-0000-0000AD400000}"/>
    <cellStyle name="Eingabe 3 15 2 3" xfId="27528" xr:uid="{00000000-0005-0000-0000-0000AE400000}"/>
    <cellStyle name="Eingabe 3 15 3" xfId="7978" xr:uid="{00000000-0005-0000-0000-0000AF400000}"/>
    <cellStyle name="Eingabe 3 15 3 2" xfId="19706" xr:uid="{00000000-0005-0000-0000-0000B0400000}"/>
    <cellStyle name="Eingabe 3 15 3 3" xfId="31433" xr:uid="{00000000-0005-0000-0000-0000B1400000}"/>
    <cellStyle name="Eingabe 3 15 4" xfId="11896" xr:uid="{00000000-0005-0000-0000-0000B2400000}"/>
    <cellStyle name="Eingabe 3 15 5" xfId="23623" xr:uid="{00000000-0005-0000-0000-0000B3400000}"/>
    <cellStyle name="Eingabe 3 16" xfId="157" xr:uid="{00000000-0005-0000-0000-0000B4400000}"/>
    <cellStyle name="Eingabe 3 16 2" xfId="11885" xr:uid="{00000000-0005-0000-0000-0000B5400000}"/>
    <cellStyle name="Eingabe 3 16 3" xfId="23612" xr:uid="{00000000-0005-0000-0000-0000B6400000}"/>
    <cellStyle name="Eingabe 3 17" xfId="140" xr:uid="{00000000-0005-0000-0000-0000B7400000}"/>
    <cellStyle name="Eingabe 3 18" xfId="127" xr:uid="{00000000-0005-0000-0000-0000B8400000}"/>
    <cellStyle name="Eingabe 3 19" xfId="134" xr:uid="{00000000-0005-0000-0000-0000B9400000}"/>
    <cellStyle name="Eingabe 3 2" xfId="109" xr:uid="{00000000-0005-0000-0000-0000BA400000}"/>
    <cellStyle name="Eingabe 3 2 10" xfId="2824" xr:uid="{00000000-0005-0000-0000-0000BB400000}"/>
    <cellStyle name="Eingabe 3 2 10 2" xfId="6729" xr:uid="{00000000-0005-0000-0000-0000BC400000}"/>
    <cellStyle name="Eingabe 3 2 10 2 2" xfId="18457" xr:uid="{00000000-0005-0000-0000-0000BD400000}"/>
    <cellStyle name="Eingabe 3 2 10 2 3" xfId="30184" xr:uid="{00000000-0005-0000-0000-0000BE400000}"/>
    <cellStyle name="Eingabe 3 2 10 3" xfId="10634" xr:uid="{00000000-0005-0000-0000-0000BF400000}"/>
    <cellStyle name="Eingabe 3 2 10 3 2" xfId="22362" xr:uid="{00000000-0005-0000-0000-0000C0400000}"/>
    <cellStyle name="Eingabe 3 2 10 3 3" xfId="34089" xr:uid="{00000000-0005-0000-0000-0000C1400000}"/>
    <cellStyle name="Eingabe 3 2 10 4" xfId="14552" xr:uid="{00000000-0005-0000-0000-0000C2400000}"/>
    <cellStyle name="Eingabe 3 2 10 5" xfId="26279" xr:uid="{00000000-0005-0000-0000-0000C3400000}"/>
    <cellStyle name="Eingabe 3 2 11" xfId="4133" xr:uid="{00000000-0005-0000-0000-0000C4400000}"/>
    <cellStyle name="Eingabe 3 2 11 2" xfId="15861" xr:uid="{00000000-0005-0000-0000-0000C5400000}"/>
    <cellStyle name="Eingabe 3 2 11 3" xfId="27588" xr:uid="{00000000-0005-0000-0000-0000C6400000}"/>
    <cellStyle name="Eingabe 3 2 12" xfId="8038" xr:uid="{00000000-0005-0000-0000-0000C7400000}"/>
    <cellStyle name="Eingabe 3 2 12 2" xfId="19766" xr:uid="{00000000-0005-0000-0000-0000C8400000}"/>
    <cellStyle name="Eingabe 3 2 12 3" xfId="31493" xr:uid="{00000000-0005-0000-0000-0000C9400000}"/>
    <cellStyle name="Eingabe 3 2 13" xfId="11956" xr:uid="{00000000-0005-0000-0000-0000CA400000}"/>
    <cellStyle name="Eingabe 3 2 14" xfId="23683" xr:uid="{00000000-0005-0000-0000-0000CB400000}"/>
    <cellStyle name="Eingabe 3 2 15" xfId="35337" xr:uid="{00000000-0005-0000-0000-0000CC400000}"/>
    <cellStyle name="Eingabe 3 2 16" xfId="35351" xr:uid="{00000000-0005-0000-0000-0000CD400000}"/>
    <cellStyle name="Eingabe 3 2 17" xfId="35362" xr:uid="{00000000-0005-0000-0000-0000CE400000}"/>
    <cellStyle name="Eingabe 3 2 18" xfId="228" xr:uid="{00000000-0005-0000-0000-0000CF400000}"/>
    <cellStyle name="Eingabe 3 2 2" xfId="386" xr:uid="{00000000-0005-0000-0000-0000D0400000}"/>
    <cellStyle name="Eingabe 3 2 2 10" xfId="12114" xr:uid="{00000000-0005-0000-0000-0000D1400000}"/>
    <cellStyle name="Eingabe 3 2 2 11" xfId="23841" xr:uid="{00000000-0005-0000-0000-0000D2400000}"/>
    <cellStyle name="Eingabe 3 2 2 2" xfId="485" xr:uid="{00000000-0005-0000-0000-0000D3400000}"/>
    <cellStyle name="Eingabe 3 2 2 2 2" xfId="914" xr:uid="{00000000-0005-0000-0000-0000D4400000}"/>
    <cellStyle name="Eingabe 3 2 2 2 2 2" xfId="2212" xr:uid="{00000000-0005-0000-0000-0000D5400000}"/>
    <cellStyle name="Eingabe 3 2 2 2 2 2 2" xfId="6117" xr:uid="{00000000-0005-0000-0000-0000D6400000}"/>
    <cellStyle name="Eingabe 3 2 2 2 2 2 2 2" xfId="17845" xr:uid="{00000000-0005-0000-0000-0000D7400000}"/>
    <cellStyle name="Eingabe 3 2 2 2 2 2 2 3" xfId="29572" xr:uid="{00000000-0005-0000-0000-0000D8400000}"/>
    <cellStyle name="Eingabe 3 2 2 2 2 2 3" xfId="10022" xr:uid="{00000000-0005-0000-0000-0000D9400000}"/>
    <cellStyle name="Eingabe 3 2 2 2 2 2 3 2" xfId="21750" xr:uid="{00000000-0005-0000-0000-0000DA400000}"/>
    <cellStyle name="Eingabe 3 2 2 2 2 2 3 3" xfId="33477" xr:uid="{00000000-0005-0000-0000-0000DB400000}"/>
    <cellStyle name="Eingabe 3 2 2 2 2 2 4" xfId="13940" xr:uid="{00000000-0005-0000-0000-0000DC400000}"/>
    <cellStyle name="Eingabe 3 2 2 2 2 2 5" xfId="25667" xr:uid="{00000000-0005-0000-0000-0000DD400000}"/>
    <cellStyle name="Eingabe 3 2 2 2 2 3" xfId="3510" xr:uid="{00000000-0005-0000-0000-0000DE400000}"/>
    <cellStyle name="Eingabe 3 2 2 2 2 3 2" xfId="7415" xr:uid="{00000000-0005-0000-0000-0000DF400000}"/>
    <cellStyle name="Eingabe 3 2 2 2 2 3 2 2" xfId="19143" xr:uid="{00000000-0005-0000-0000-0000E0400000}"/>
    <cellStyle name="Eingabe 3 2 2 2 2 3 2 3" xfId="30870" xr:uid="{00000000-0005-0000-0000-0000E1400000}"/>
    <cellStyle name="Eingabe 3 2 2 2 2 3 3" xfId="11320" xr:uid="{00000000-0005-0000-0000-0000E2400000}"/>
    <cellStyle name="Eingabe 3 2 2 2 2 3 3 2" xfId="23048" xr:uid="{00000000-0005-0000-0000-0000E3400000}"/>
    <cellStyle name="Eingabe 3 2 2 2 2 3 3 3" xfId="34775" xr:uid="{00000000-0005-0000-0000-0000E4400000}"/>
    <cellStyle name="Eingabe 3 2 2 2 2 3 4" xfId="15238" xr:uid="{00000000-0005-0000-0000-0000E5400000}"/>
    <cellStyle name="Eingabe 3 2 2 2 2 3 5" xfId="26965" xr:uid="{00000000-0005-0000-0000-0000E6400000}"/>
    <cellStyle name="Eingabe 3 2 2 2 2 4" xfId="4819" xr:uid="{00000000-0005-0000-0000-0000E7400000}"/>
    <cellStyle name="Eingabe 3 2 2 2 2 4 2" xfId="16547" xr:uid="{00000000-0005-0000-0000-0000E8400000}"/>
    <cellStyle name="Eingabe 3 2 2 2 2 4 3" xfId="28274" xr:uid="{00000000-0005-0000-0000-0000E9400000}"/>
    <cellStyle name="Eingabe 3 2 2 2 2 5" xfId="8724" xr:uid="{00000000-0005-0000-0000-0000EA400000}"/>
    <cellStyle name="Eingabe 3 2 2 2 2 5 2" xfId="20452" xr:uid="{00000000-0005-0000-0000-0000EB400000}"/>
    <cellStyle name="Eingabe 3 2 2 2 2 5 3" xfId="32179" xr:uid="{00000000-0005-0000-0000-0000EC400000}"/>
    <cellStyle name="Eingabe 3 2 2 2 2 6" xfId="12642" xr:uid="{00000000-0005-0000-0000-0000ED400000}"/>
    <cellStyle name="Eingabe 3 2 2 2 2 7" xfId="24369" xr:uid="{00000000-0005-0000-0000-0000EE400000}"/>
    <cellStyle name="Eingabe 3 2 2 2 3" xfId="1343" xr:uid="{00000000-0005-0000-0000-0000EF400000}"/>
    <cellStyle name="Eingabe 3 2 2 2 3 2" xfId="2641" xr:uid="{00000000-0005-0000-0000-0000F0400000}"/>
    <cellStyle name="Eingabe 3 2 2 2 3 2 2" xfId="6546" xr:uid="{00000000-0005-0000-0000-0000F1400000}"/>
    <cellStyle name="Eingabe 3 2 2 2 3 2 2 2" xfId="18274" xr:uid="{00000000-0005-0000-0000-0000F2400000}"/>
    <cellStyle name="Eingabe 3 2 2 2 3 2 2 3" xfId="30001" xr:uid="{00000000-0005-0000-0000-0000F3400000}"/>
    <cellStyle name="Eingabe 3 2 2 2 3 2 3" xfId="10451" xr:uid="{00000000-0005-0000-0000-0000F4400000}"/>
    <cellStyle name="Eingabe 3 2 2 2 3 2 3 2" xfId="22179" xr:uid="{00000000-0005-0000-0000-0000F5400000}"/>
    <cellStyle name="Eingabe 3 2 2 2 3 2 3 3" xfId="33906" xr:uid="{00000000-0005-0000-0000-0000F6400000}"/>
    <cellStyle name="Eingabe 3 2 2 2 3 2 4" xfId="14369" xr:uid="{00000000-0005-0000-0000-0000F7400000}"/>
    <cellStyle name="Eingabe 3 2 2 2 3 2 5" xfId="26096" xr:uid="{00000000-0005-0000-0000-0000F8400000}"/>
    <cellStyle name="Eingabe 3 2 2 2 3 3" xfId="3939" xr:uid="{00000000-0005-0000-0000-0000F9400000}"/>
    <cellStyle name="Eingabe 3 2 2 2 3 3 2" xfId="7844" xr:uid="{00000000-0005-0000-0000-0000FA400000}"/>
    <cellStyle name="Eingabe 3 2 2 2 3 3 2 2" xfId="19572" xr:uid="{00000000-0005-0000-0000-0000FB400000}"/>
    <cellStyle name="Eingabe 3 2 2 2 3 3 2 3" xfId="31299" xr:uid="{00000000-0005-0000-0000-0000FC400000}"/>
    <cellStyle name="Eingabe 3 2 2 2 3 3 3" xfId="11749" xr:uid="{00000000-0005-0000-0000-0000FD400000}"/>
    <cellStyle name="Eingabe 3 2 2 2 3 3 3 2" xfId="23477" xr:uid="{00000000-0005-0000-0000-0000FE400000}"/>
    <cellStyle name="Eingabe 3 2 2 2 3 3 3 3" xfId="35204" xr:uid="{00000000-0005-0000-0000-0000FF400000}"/>
    <cellStyle name="Eingabe 3 2 2 2 3 3 4" xfId="15667" xr:uid="{00000000-0005-0000-0000-000000410000}"/>
    <cellStyle name="Eingabe 3 2 2 2 3 3 5" xfId="27394" xr:uid="{00000000-0005-0000-0000-000001410000}"/>
    <cellStyle name="Eingabe 3 2 2 2 3 4" xfId="5248" xr:uid="{00000000-0005-0000-0000-000002410000}"/>
    <cellStyle name="Eingabe 3 2 2 2 3 4 2" xfId="16976" xr:uid="{00000000-0005-0000-0000-000003410000}"/>
    <cellStyle name="Eingabe 3 2 2 2 3 4 3" xfId="28703" xr:uid="{00000000-0005-0000-0000-000004410000}"/>
    <cellStyle name="Eingabe 3 2 2 2 3 5" xfId="9153" xr:uid="{00000000-0005-0000-0000-000005410000}"/>
    <cellStyle name="Eingabe 3 2 2 2 3 5 2" xfId="20881" xr:uid="{00000000-0005-0000-0000-000006410000}"/>
    <cellStyle name="Eingabe 3 2 2 2 3 5 3" xfId="32608" xr:uid="{00000000-0005-0000-0000-000007410000}"/>
    <cellStyle name="Eingabe 3 2 2 2 3 6" xfId="13071" xr:uid="{00000000-0005-0000-0000-000008410000}"/>
    <cellStyle name="Eingabe 3 2 2 2 3 7" xfId="24798" xr:uid="{00000000-0005-0000-0000-000009410000}"/>
    <cellStyle name="Eingabe 3 2 2 2 4" xfId="1783" xr:uid="{00000000-0005-0000-0000-00000A410000}"/>
    <cellStyle name="Eingabe 3 2 2 2 4 2" xfId="5688" xr:uid="{00000000-0005-0000-0000-00000B410000}"/>
    <cellStyle name="Eingabe 3 2 2 2 4 2 2" xfId="17416" xr:uid="{00000000-0005-0000-0000-00000C410000}"/>
    <cellStyle name="Eingabe 3 2 2 2 4 2 3" xfId="29143" xr:uid="{00000000-0005-0000-0000-00000D410000}"/>
    <cellStyle name="Eingabe 3 2 2 2 4 3" xfId="9593" xr:uid="{00000000-0005-0000-0000-00000E410000}"/>
    <cellStyle name="Eingabe 3 2 2 2 4 3 2" xfId="21321" xr:uid="{00000000-0005-0000-0000-00000F410000}"/>
    <cellStyle name="Eingabe 3 2 2 2 4 3 3" xfId="33048" xr:uid="{00000000-0005-0000-0000-000010410000}"/>
    <cellStyle name="Eingabe 3 2 2 2 4 4" xfId="13511" xr:uid="{00000000-0005-0000-0000-000011410000}"/>
    <cellStyle name="Eingabe 3 2 2 2 4 5" xfId="25238" xr:uid="{00000000-0005-0000-0000-000012410000}"/>
    <cellStyle name="Eingabe 3 2 2 2 5" xfId="3081" xr:uid="{00000000-0005-0000-0000-000013410000}"/>
    <cellStyle name="Eingabe 3 2 2 2 5 2" xfId="6986" xr:uid="{00000000-0005-0000-0000-000014410000}"/>
    <cellStyle name="Eingabe 3 2 2 2 5 2 2" xfId="18714" xr:uid="{00000000-0005-0000-0000-000015410000}"/>
    <cellStyle name="Eingabe 3 2 2 2 5 2 3" xfId="30441" xr:uid="{00000000-0005-0000-0000-000016410000}"/>
    <cellStyle name="Eingabe 3 2 2 2 5 3" xfId="10891" xr:uid="{00000000-0005-0000-0000-000017410000}"/>
    <cellStyle name="Eingabe 3 2 2 2 5 3 2" xfId="22619" xr:uid="{00000000-0005-0000-0000-000018410000}"/>
    <cellStyle name="Eingabe 3 2 2 2 5 3 3" xfId="34346" xr:uid="{00000000-0005-0000-0000-000019410000}"/>
    <cellStyle name="Eingabe 3 2 2 2 5 4" xfId="14809" xr:uid="{00000000-0005-0000-0000-00001A410000}"/>
    <cellStyle name="Eingabe 3 2 2 2 5 5" xfId="26536" xr:uid="{00000000-0005-0000-0000-00001B410000}"/>
    <cellStyle name="Eingabe 3 2 2 2 6" xfId="4390" xr:uid="{00000000-0005-0000-0000-00001C410000}"/>
    <cellStyle name="Eingabe 3 2 2 2 6 2" xfId="16118" xr:uid="{00000000-0005-0000-0000-00001D410000}"/>
    <cellStyle name="Eingabe 3 2 2 2 6 3" xfId="27845" xr:uid="{00000000-0005-0000-0000-00001E410000}"/>
    <cellStyle name="Eingabe 3 2 2 2 7" xfId="8295" xr:uid="{00000000-0005-0000-0000-00001F410000}"/>
    <cellStyle name="Eingabe 3 2 2 2 7 2" xfId="20023" xr:uid="{00000000-0005-0000-0000-000020410000}"/>
    <cellStyle name="Eingabe 3 2 2 2 7 3" xfId="31750" xr:uid="{00000000-0005-0000-0000-000021410000}"/>
    <cellStyle name="Eingabe 3 2 2 2 8" xfId="12213" xr:uid="{00000000-0005-0000-0000-000022410000}"/>
    <cellStyle name="Eingabe 3 2 2 2 9" xfId="23940" xr:uid="{00000000-0005-0000-0000-000023410000}"/>
    <cellStyle name="Eingabe 3 2 2 3" xfId="584" xr:uid="{00000000-0005-0000-0000-000024410000}"/>
    <cellStyle name="Eingabe 3 2 2 3 2" xfId="1013" xr:uid="{00000000-0005-0000-0000-000025410000}"/>
    <cellStyle name="Eingabe 3 2 2 3 2 2" xfId="2311" xr:uid="{00000000-0005-0000-0000-000026410000}"/>
    <cellStyle name="Eingabe 3 2 2 3 2 2 2" xfId="6216" xr:uid="{00000000-0005-0000-0000-000027410000}"/>
    <cellStyle name="Eingabe 3 2 2 3 2 2 2 2" xfId="17944" xr:uid="{00000000-0005-0000-0000-000028410000}"/>
    <cellStyle name="Eingabe 3 2 2 3 2 2 2 3" xfId="29671" xr:uid="{00000000-0005-0000-0000-000029410000}"/>
    <cellStyle name="Eingabe 3 2 2 3 2 2 3" xfId="10121" xr:uid="{00000000-0005-0000-0000-00002A410000}"/>
    <cellStyle name="Eingabe 3 2 2 3 2 2 3 2" xfId="21849" xr:uid="{00000000-0005-0000-0000-00002B410000}"/>
    <cellStyle name="Eingabe 3 2 2 3 2 2 3 3" xfId="33576" xr:uid="{00000000-0005-0000-0000-00002C410000}"/>
    <cellStyle name="Eingabe 3 2 2 3 2 2 4" xfId="14039" xr:uid="{00000000-0005-0000-0000-00002D410000}"/>
    <cellStyle name="Eingabe 3 2 2 3 2 2 5" xfId="25766" xr:uid="{00000000-0005-0000-0000-00002E410000}"/>
    <cellStyle name="Eingabe 3 2 2 3 2 3" xfId="3609" xr:uid="{00000000-0005-0000-0000-00002F410000}"/>
    <cellStyle name="Eingabe 3 2 2 3 2 3 2" xfId="7514" xr:uid="{00000000-0005-0000-0000-000030410000}"/>
    <cellStyle name="Eingabe 3 2 2 3 2 3 2 2" xfId="19242" xr:uid="{00000000-0005-0000-0000-000031410000}"/>
    <cellStyle name="Eingabe 3 2 2 3 2 3 2 3" xfId="30969" xr:uid="{00000000-0005-0000-0000-000032410000}"/>
    <cellStyle name="Eingabe 3 2 2 3 2 3 3" xfId="11419" xr:uid="{00000000-0005-0000-0000-000033410000}"/>
    <cellStyle name="Eingabe 3 2 2 3 2 3 3 2" xfId="23147" xr:uid="{00000000-0005-0000-0000-000034410000}"/>
    <cellStyle name="Eingabe 3 2 2 3 2 3 3 3" xfId="34874" xr:uid="{00000000-0005-0000-0000-000035410000}"/>
    <cellStyle name="Eingabe 3 2 2 3 2 3 4" xfId="15337" xr:uid="{00000000-0005-0000-0000-000036410000}"/>
    <cellStyle name="Eingabe 3 2 2 3 2 3 5" xfId="27064" xr:uid="{00000000-0005-0000-0000-000037410000}"/>
    <cellStyle name="Eingabe 3 2 2 3 2 4" xfId="4918" xr:uid="{00000000-0005-0000-0000-000038410000}"/>
    <cellStyle name="Eingabe 3 2 2 3 2 4 2" xfId="16646" xr:uid="{00000000-0005-0000-0000-000039410000}"/>
    <cellStyle name="Eingabe 3 2 2 3 2 4 3" xfId="28373" xr:uid="{00000000-0005-0000-0000-00003A410000}"/>
    <cellStyle name="Eingabe 3 2 2 3 2 5" xfId="8823" xr:uid="{00000000-0005-0000-0000-00003B410000}"/>
    <cellStyle name="Eingabe 3 2 2 3 2 5 2" xfId="20551" xr:uid="{00000000-0005-0000-0000-00003C410000}"/>
    <cellStyle name="Eingabe 3 2 2 3 2 5 3" xfId="32278" xr:uid="{00000000-0005-0000-0000-00003D410000}"/>
    <cellStyle name="Eingabe 3 2 2 3 2 6" xfId="12741" xr:uid="{00000000-0005-0000-0000-00003E410000}"/>
    <cellStyle name="Eingabe 3 2 2 3 2 7" xfId="24468" xr:uid="{00000000-0005-0000-0000-00003F410000}"/>
    <cellStyle name="Eingabe 3 2 2 3 3" xfId="1442" xr:uid="{00000000-0005-0000-0000-000040410000}"/>
    <cellStyle name="Eingabe 3 2 2 3 3 2" xfId="2740" xr:uid="{00000000-0005-0000-0000-000041410000}"/>
    <cellStyle name="Eingabe 3 2 2 3 3 2 2" xfId="6645" xr:uid="{00000000-0005-0000-0000-000042410000}"/>
    <cellStyle name="Eingabe 3 2 2 3 3 2 2 2" xfId="18373" xr:uid="{00000000-0005-0000-0000-000043410000}"/>
    <cellStyle name="Eingabe 3 2 2 3 3 2 2 3" xfId="30100" xr:uid="{00000000-0005-0000-0000-000044410000}"/>
    <cellStyle name="Eingabe 3 2 2 3 3 2 3" xfId="10550" xr:uid="{00000000-0005-0000-0000-000045410000}"/>
    <cellStyle name="Eingabe 3 2 2 3 3 2 3 2" xfId="22278" xr:uid="{00000000-0005-0000-0000-000046410000}"/>
    <cellStyle name="Eingabe 3 2 2 3 3 2 3 3" xfId="34005" xr:uid="{00000000-0005-0000-0000-000047410000}"/>
    <cellStyle name="Eingabe 3 2 2 3 3 2 4" xfId="14468" xr:uid="{00000000-0005-0000-0000-000048410000}"/>
    <cellStyle name="Eingabe 3 2 2 3 3 2 5" xfId="26195" xr:uid="{00000000-0005-0000-0000-000049410000}"/>
    <cellStyle name="Eingabe 3 2 2 3 3 3" xfId="4038" xr:uid="{00000000-0005-0000-0000-00004A410000}"/>
    <cellStyle name="Eingabe 3 2 2 3 3 3 2" xfId="7943" xr:uid="{00000000-0005-0000-0000-00004B410000}"/>
    <cellStyle name="Eingabe 3 2 2 3 3 3 2 2" xfId="19671" xr:uid="{00000000-0005-0000-0000-00004C410000}"/>
    <cellStyle name="Eingabe 3 2 2 3 3 3 2 3" xfId="31398" xr:uid="{00000000-0005-0000-0000-00004D410000}"/>
    <cellStyle name="Eingabe 3 2 2 3 3 3 3" xfId="11848" xr:uid="{00000000-0005-0000-0000-00004E410000}"/>
    <cellStyle name="Eingabe 3 2 2 3 3 3 3 2" xfId="23576" xr:uid="{00000000-0005-0000-0000-00004F410000}"/>
    <cellStyle name="Eingabe 3 2 2 3 3 3 3 3" xfId="35303" xr:uid="{00000000-0005-0000-0000-000050410000}"/>
    <cellStyle name="Eingabe 3 2 2 3 3 3 4" xfId="15766" xr:uid="{00000000-0005-0000-0000-000051410000}"/>
    <cellStyle name="Eingabe 3 2 2 3 3 3 5" xfId="27493" xr:uid="{00000000-0005-0000-0000-000052410000}"/>
    <cellStyle name="Eingabe 3 2 2 3 3 4" xfId="5347" xr:uid="{00000000-0005-0000-0000-000053410000}"/>
    <cellStyle name="Eingabe 3 2 2 3 3 4 2" xfId="17075" xr:uid="{00000000-0005-0000-0000-000054410000}"/>
    <cellStyle name="Eingabe 3 2 2 3 3 4 3" xfId="28802" xr:uid="{00000000-0005-0000-0000-000055410000}"/>
    <cellStyle name="Eingabe 3 2 2 3 3 5" xfId="9252" xr:uid="{00000000-0005-0000-0000-000056410000}"/>
    <cellStyle name="Eingabe 3 2 2 3 3 5 2" xfId="20980" xr:uid="{00000000-0005-0000-0000-000057410000}"/>
    <cellStyle name="Eingabe 3 2 2 3 3 5 3" xfId="32707" xr:uid="{00000000-0005-0000-0000-000058410000}"/>
    <cellStyle name="Eingabe 3 2 2 3 3 6" xfId="13170" xr:uid="{00000000-0005-0000-0000-000059410000}"/>
    <cellStyle name="Eingabe 3 2 2 3 3 7" xfId="24897" xr:uid="{00000000-0005-0000-0000-00005A410000}"/>
    <cellStyle name="Eingabe 3 2 2 3 4" xfId="1882" xr:uid="{00000000-0005-0000-0000-00005B410000}"/>
    <cellStyle name="Eingabe 3 2 2 3 4 2" xfId="5787" xr:uid="{00000000-0005-0000-0000-00005C410000}"/>
    <cellStyle name="Eingabe 3 2 2 3 4 2 2" xfId="17515" xr:uid="{00000000-0005-0000-0000-00005D410000}"/>
    <cellStyle name="Eingabe 3 2 2 3 4 2 3" xfId="29242" xr:uid="{00000000-0005-0000-0000-00005E410000}"/>
    <cellStyle name="Eingabe 3 2 2 3 4 3" xfId="9692" xr:uid="{00000000-0005-0000-0000-00005F410000}"/>
    <cellStyle name="Eingabe 3 2 2 3 4 3 2" xfId="21420" xr:uid="{00000000-0005-0000-0000-000060410000}"/>
    <cellStyle name="Eingabe 3 2 2 3 4 3 3" xfId="33147" xr:uid="{00000000-0005-0000-0000-000061410000}"/>
    <cellStyle name="Eingabe 3 2 2 3 4 4" xfId="13610" xr:uid="{00000000-0005-0000-0000-000062410000}"/>
    <cellStyle name="Eingabe 3 2 2 3 4 5" xfId="25337" xr:uid="{00000000-0005-0000-0000-000063410000}"/>
    <cellStyle name="Eingabe 3 2 2 3 5" xfId="3180" xr:uid="{00000000-0005-0000-0000-000064410000}"/>
    <cellStyle name="Eingabe 3 2 2 3 5 2" xfId="7085" xr:uid="{00000000-0005-0000-0000-000065410000}"/>
    <cellStyle name="Eingabe 3 2 2 3 5 2 2" xfId="18813" xr:uid="{00000000-0005-0000-0000-000066410000}"/>
    <cellStyle name="Eingabe 3 2 2 3 5 2 3" xfId="30540" xr:uid="{00000000-0005-0000-0000-000067410000}"/>
    <cellStyle name="Eingabe 3 2 2 3 5 3" xfId="10990" xr:uid="{00000000-0005-0000-0000-000068410000}"/>
    <cellStyle name="Eingabe 3 2 2 3 5 3 2" xfId="22718" xr:uid="{00000000-0005-0000-0000-000069410000}"/>
    <cellStyle name="Eingabe 3 2 2 3 5 3 3" xfId="34445" xr:uid="{00000000-0005-0000-0000-00006A410000}"/>
    <cellStyle name="Eingabe 3 2 2 3 5 4" xfId="14908" xr:uid="{00000000-0005-0000-0000-00006B410000}"/>
    <cellStyle name="Eingabe 3 2 2 3 5 5" xfId="26635" xr:uid="{00000000-0005-0000-0000-00006C410000}"/>
    <cellStyle name="Eingabe 3 2 2 3 6" xfId="4489" xr:uid="{00000000-0005-0000-0000-00006D410000}"/>
    <cellStyle name="Eingabe 3 2 2 3 6 2" xfId="16217" xr:uid="{00000000-0005-0000-0000-00006E410000}"/>
    <cellStyle name="Eingabe 3 2 2 3 6 3" xfId="27944" xr:uid="{00000000-0005-0000-0000-00006F410000}"/>
    <cellStyle name="Eingabe 3 2 2 3 7" xfId="8394" xr:uid="{00000000-0005-0000-0000-000070410000}"/>
    <cellStyle name="Eingabe 3 2 2 3 7 2" xfId="20122" xr:uid="{00000000-0005-0000-0000-000071410000}"/>
    <cellStyle name="Eingabe 3 2 2 3 7 3" xfId="31849" xr:uid="{00000000-0005-0000-0000-000072410000}"/>
    <cellStyle name="Eingabe 3 2 2 3 8" xfId="12312" xr:uid="{00000000-0005-0000-0000-000073410000}"/>
    <cellStyle name="Eingabe 3 2 2 3 9" xfId="24039" xr:uid="{00000000-0005-0000-0000-000074410000}"/>
    <cellStyle name="Eingabe 3 2 2 4" xfId="815" xr:uid="{00000000-0005-0000-0000-000075410000}"/>
    <cellStyle name="Eingabe 3 2 2 4 2" xfId="2113" xr:uid="{00000000-0005-0000-0000-000076410000}"/>
    <cellStyle name="Eingabe 3 2 2 4 2 2" xfId="6018" xr:uid="{00000000-0005-0000-0000-000077410000}"/>
    <cellStyle name="Eingabe 3 2 2 4 2 2 2" xfId="17746" xr:uid="{00000000-0005-0000-0000-000078410000}"/>
    <cellStyle name="Eingabe 3 2 2 4 2 2 3" xfId="29473" xr:uid="{00000000-0005-0000-0000-000079410000}"/>
    <cellStyle name="Eingabe 3 2 2 4 2 3" xfId="9923" xr:uid="{00000000-0005-0000-0000-00007A410000}"/>
    <cellStyle name="Eingabe 3 2 2 4 2 3 2" xfId="21651" xr:uid="{00000000-0005-0000-0000-00007B410000}"/>
    <cellStyle name="Eingabe 3 2 2 4 2 3 3" xfId="33378" xr:uid="{00000000-0005-0000-0000-00007C410000}"/>
    <cellStyle name="Eingabe 3 2 2 4 2 4" xfId="13841" xr:uid="{00000000-0005-0000-0000-00007D410000}"/>
    <cellStyle name="Eingabe 3 2 2 4 2 5" xfId="25568" xr:uid="{00000000-0005-0000-0000-00007E410000}"/>
    <cellStyle name="Eingabe 3 2 2 4 3" xfId="3411" xr:uid="{00000000-0005-0000-0000-00007F410000}"/>
    <cellStyle name="Eingabe 3 2 2 4 3 2" xfId="7316" xr:uid="{00000000-0005-0000-0000-000080410000}"/>
    <cellStyle name="Eingabe 3 2 2 4 3 2 2" xfId="19044" xr:uid="{00000000-0005-0000-0000-000081410000}"/>
    <cellStyle name="Eingabe 3 2 2 4 3 2 3" xfId="30771" xr:uid="{00000000-0005-0000-0000-000082410000}"/>
    <cellStyle name="Eingabe 3 2 2 4 3 3" xfId="11221" xr:uid="{00000000-0005-0000-0000-000083410000}"/>
    <cellStyle name="Eingabe 3 2 2 4 3 3 2" xfId="22949" xr:uid="{00000000-0005-0000-0000-000084410000}"/>
    <cellStyle name="Eingabe 3 2 2 4 3 3 3" xfId="34676" xr:uid="{00000000-0005-0000-0000-000085410000}"/>
    <cellStyle name="Eingabe 3 2 2 4 3 4" xfId="15139" xr:uid="{00000000-0005-0000-0000-000086410000}"/>
    <cellStyle name="Eingabe 3 2 2 4 3 5" xfId="26866" xr:uid="{00000000-0005-0000-0000-000087410000}"/>
    <cellStyle name="Eingabe 3 2 2 4 4" xfId="4720" xr:uid="{00000000-0005-0000-0000-000088410000}"/>
    <cellStyle name="Eingabe 3 2 2 4 4 2" xfId="16448" xr:uid="{00000000-0005-0000-0000-000089410000}"/>
    <cellStyle name="Eingabe 3 2 2 4 4 3" xfId="28175" xr:uid="{00000000-0005-0000-0000-00008A410000}"/>
    <cellStyle name="Eingabe 3 2 2 4 5" xfId="8625" xr:uid="{00000000-0005-0000-0000-00008B410000}"/>
    <cellStyle name="Eingabe 3 2 2 4 5 2" xfId="20353" xr:uid="{00000000-0005-0000-0000-00008C410000}"/>
    <cellStyle name="Eingabe 3 2 2 4 5 3" xfId="32080" xr:uid="{00000000-0005-0000-0000-00008D410000}"/>
    <cellStyle name="Eingabe 3 2 2 4 6" xfId="12543" xr:uid="{00000000-0005-0000-0000-00008E410000}"/>
    <cellStyle name="Eingabe 3 2 2 4 7" xfId="24270" xr:uid="{00000000-0005-0000-0000-00008F410000}"/>
    <cellStyle name="Eingabe 3 2 2 5" xfId="1244" xr:uid="{00000000-0005-0000-0000-000090410000}"/>
    <cellStyle name="Eingabe 3 2 2 5 2" xfId="2542" xr:uid="{00000000-0005-0000-0000-000091410000}"/>
    <cellStyle name="Eingabe 3 2 2 5 2 2" xfId="6447" xr:uid="{00000000-0005-0000-0000-000092410000}"/>
    <cellStyle name="Eingabe 3 2 2 5 2 2 2" xfId="18175" xr:uid="{00000000-0005-0000-0000-000093410000}"/>
    <cellStyle name="Eingabe 3 2 2 5 2 2 3" xfId="29902" xr:uid="{00000000-0005-0000-0000-000094410000}"/>
    <cellStyle name="Eingabe 3 2 2 5 2 3" xfId="10352" xr:uid="{00000000-0005-0000-0000-000095410000}"/>
    <cellStyle name="Eingabe 3 2 2 5 2 3 2" xfId="22080" xr:uid="{00000000-0005-0000-0000-000096410000}"/>
    <cellStyle name="Eingabe 3 2 2 5 2 3 3" xfId="33807" xr:uid="{00000000-0005-0000-0000-000097410000}"/>
    <cellStyle name="Eingabe 3 2 2 5 2 4" xfId="14270" xr:uid="{00000000-0005-0000-0000-000098410000}"/>
    <cellStyle name="Eingabe 3 2 2 5 2 5" xfId="25997" xr:uid="{00000000-0005-0000-0000-000099410000}"/>
    <cellStyle name="Eingabe 3 2 2 5 3" xfId="3840" xr:uid="{00000000-0005-0000-0000-00009A410000}"/>
    <cellStyle name="Eingabe 3 2 2 5 3 2" xfId="7745" xr:uid="{00000000-0005-0000-0000-00009B410000}"/>
    <cellStyle name="Eingabe 3 2 2 5 3 2 2" xfId="19473" xr:uid="{00000000-0005-0000-0000-00009C410000}"/>
    <cellStyle name="Eingabe 3 2 2 5 3 2 3" xfId="31200" xr:uid="{00000000-0005-0000-0000-00009D410000}"/>
    <cellStyle name="Eingabe 3 2 2 5 3 3" xfId="11650" xr:uid="{00000000-0005-0000-0000-00009E410000}"/>
    <cellStyle name="Eingabe 3 2 2 5 3 3 2" xfId="23378" xr:uid="{00000000-0005-0000-0000-00009F410000}"/>
    <cellStyle name="Eingabe 3 2 2 5 3 3 3" xfId="35105" xr:uid="{00000000-0005-0000-0000-0000A0410000}"/>
    <cellStyle name="Eingabe 3 2 2 5 3 4" xfId="15568" xr:uid="{00000000-0005-0000-0000-0000A1410000}"/>
    <cellStyle name="Eingabe 3 2 2 5 3 5" xfId="27295" xr:uid="{00000000-0005-0000-0000-0000A2410000}"/>
    <cellStyle name="Eingabe 3 2 2 5 4" xfId="5149" xr:uid="{00000000-0005-0000-0000-0000A3410000}"/>
    <cellStyle name="Eingabe 3 2 2 5 4 2" xfId="16877" xr:uid="{00000000-0005-0000-0000-0000A4410000}"/>
    <cellStyle name="Eingabe 3 2 2 5 4 3" xfId="28604" xr:uid="{00000000-0005-0000-0000-0000A5410000}"/>
    <cellStyle name="Eingabe 3 2 2 5 5" xfId="9054" xr:uid="{00000000-0005-0000-0000-0000A6410000}"/>
    <cellStyle name="Eingabe 3 2 2 5 5 2" xfId="20782" xr:uid="{00000000-0005-0000-0000-0000A7410000}"/>
    <cellStyle name="Eingabe 3 2 2 5 5 3" xfId="32509" xr:uid="{00000000-0005-0000-0000-0000A8410000}"/>
    <cellStyle name="Eingabe 3 2 2 5 6" xfId="12972" xr:uid="{00000000-0005-0000-0000-0000A9410000}"/>
    <cellStyle name="Eingabe 3 2 2 5 7" xfId="24699" xr:uid="{00000000-0005-0000-0000-0000AA410000}"/>
    <cellStyle name="Eingabe 3 2 2 6" xfId="1684" xr:uid="{00000000-0005-0000-0000-0000AB410000}"/>
    <cellStyle name="Eingabe 3 2 2 6 2" xfId="5589" xr:uid="{00000000-0005-0000-0000-0000AC410000}"/>
    <cellStyle name="Eingabe 3 2 2 6 2 2" xfId="17317" xr:uid="{00000000-0005-0000-0000-0000AD410000}"/>
    <cellStyle name="Eingabe 3 2 2 6 2 3" xfId="29044" xr:uid="{00000000-0005-0000-0000-0000AE410000}"/>
    <cellStyle name="Eingabe 3 2 2 6 3" xfId="9494" xr:uid="{00000000-0005-0000-0000-0000AF410000}"/>
    <cellStyle name="Eingabe 3 2 2 6 3 2" xfId="21222" xr:uid="{00000000-0005-0000-0000-0000B0410000}"/>
    <cellStyle name="Eingabe 3 2 2 6 3 3" xfId="32949" xr:uid="{00000000-0005-0000-0000-0000B1410000}"/>
    <cellStyle name="Eingabe 3 2 2 6 4" xfId="13412" xr:uid="{00000000-0005-0000-0000-0000B2410000}"/>
    <cellStyle name="Eingabe 3 2 2 6 5" xfId="25139" xr:uid="{00000000-0005-0000-0000-0000B3410000}"/>
    <cellStyle name="Eingabe 3 2 2 7" xfId="2982" xr:uid="{00000000-0005-0000-0000-0000B4410000}"/>
    <cellStyle name="Eingabe 3 2 2 7 2" xfId="6887" xr:uid="{00000000-0005-0000-0000-0000B5410000}"/>
    <cellStyle name="Eingabe 3 2 2 7 2 2" xfId="18615" xr:uid="{00000000-0005-0000-0000-0000B6410000}"/>
    <cellStyle name="Eingabe 3 2 2 7 2 3" xfId="30342" xr:uid="{00000000-0005-0000-0000-0000B7410000}"/>
    <cellStyle name="Eingabe 3 2 2 7 3" xfId="10792" xr:uid="{00000000-0005-0000-0000-0000B8410000}"/>
    <cellStyle name="Eingabe 3 2 2 7 3 2" xfId="22520" xr:uid="{00000000-0005-0000-0000-0000B9410000}"/>
    <cellStyle name="Eingabe 3 2 2 7 3 3" xfId="34247" xr:uid="{00000000-0005-0000-0000-0000BA410000}"/>
    <cellStyle name="Eingabe 3 2 2 7 4" xfId="14710" xr:uid="{00000000-0005-0000-0000-0000BB410000}"/>
    <cellStyle name="Eingabe 3 2 2 7 5" xfId="26437" xr:uid="{00000000-0005-0000-0000-0000BC410000}"/>
    <cellStyle name="Eingabe 3 2 2 8" xfId="4291" xr:uid="{00000000-0005-0000-0000-0000BD410000}"/>
    <cellStyle name="Eingabe 3 2 2 8 2" xfId="16019" xr:uid="{00000000-0005-0000-0000-0000BE410000}"/>
    <cellStyle name="Eingabe 3 2 2 8 3" xfId="27746" xr:uid="{00000000-0005-0000-0000-0000BF410000}"/>
    <cellStyle name="Eingabe 3 2 2 9" xfId="8196" xr:uid="{00000000-0005-0000-0000-0000C0410000}"/>
    <cellStyle name="Eingabe 3 2 2 9 2" xfId="19924" xr:uid="{00000000-0005-0000-0000-0000C1410000}"/>
    <cellStyle name="Eingabe 3 2 2 9 3" xfId="31651" xr:uid="{00000000-0005-0000-0000-0000C2410000}"/>
    <cellStyle name="Eingabe 3 2 3" xfId="408" xr:uid="{00000000-0005-0000-0000-0000C3410000}"/>
    <cellStyle name="Eingabe 3 2 3 10" xfId="12136" xr:uid="{00000000-0005-0000-0000-0000C4410000}"/>
    <cellStyle name="Eingabe 3 2 3 11" xfId="23863" xr:uid="{00000000-0005-0000-0000-0000C5410000}"/>
    <cellStyle name="Eingabe 3 2 3 2" xfId="507" xr:uid="{00000000-0005-0000-0000-0000C6410000}"/>
    <cellStyle name="Eingabe 3 2 3 2 2" xfId="936" xr:uid="{00000000-0005-0000-0000-0000C7410000}"/>
    <cellStyle name="Eingabe 3 2 3 2 2 2" xfId="2234" xr:uid="{00000000-0005-0000-0000-0000C8410000}"/>
    <cellStyle name="Eingabe 3 2 3 2 2 2 2" xfId="6139" xr:uid="{00000000-0005-0000-0000-0000C9410000}"/>
    <cellStyle name="Eingabe 3 2 3 2 2 2 2 2" xfId="17867" xr:uid="{00000000-0005-0000-0000-0000CA410000}"/>
    <cellStyle name="Eingabe 3 2 3 2 2 2 2 3" xfId="29594" xr:uid="{00000000-0005-0000-0000-0000CB410000}"/>
    <cellStyle name="Eingabe 3 2 3 2 2 2 3" xfId="10044" xr:uid="{00000000-0005-0000-0000-0000CC410000}"/>
    <cellStyle name="Eingabe 3 2 3 2 2 2 3 2" xfId="21772" xr:uid="{00000000-0005-0000-0000-0000CD410000}"/>
    <cellStyle name="Eingabe 3 2 3 2 2 2 3 3" xfId="33499" xr:uid="{00000000-0005-0000-0000-0000CE410000}"/>
    <cellStyle name="Eingabe 3 2 3 2 2 2 4" xfId="13962" xr:uid="{00000000-0005-0000-0000-0000CF410000}"/>
    <cellStyle name="Eingabe 3 2 3 2 2 2 5" xfId="25689" xr:uid="{00000000-0005-0000-0000-0000D0410000}"/>
    <cellStyle name="Eingabe 3 2 3 2 2 3" xfId="3532" xr:uid="{00000000-0005-0000-0000-0000D1410000}"/>
    <cellStyle name="Eingabe 3 2 3 2 2 3 2" xfId="7437" xr:uid="{00000000-0005-0000-0000-0000D2410000}"/>
    <cellStyle name="Eingabe 3 2 3 2 2 3 2 2" xfId="19165" xr:uid="{00000000-0005-0000-0000-0000D3410000}"/>
    <cellStyle name="Eingabe 3 2 3 2 2 3 2 3" xfId="30892" xr:uid="{00000000-0005-0000-0000-0000D4410000}"/>
    <cellStyle name="Eingabe 3 2 3 2 2 3 3" xfId="11342" xr:uid="{00000000-0005-0000-0000-0000D5410000}"/>
    <cellStyle name="Eingabe 3 2 3 2 2 3 3 2" xfId="23070" xr:uid="{00000000-0005-0000-0000-0000D6410000}"/>
    <cellStyle name="Eingabe 3 2 3 2 2 3 3 3" xfId="34797" xr:uid="{00000000-0005-0000-0000-0000D7410000}"/>
    <cellStyle name="Eingabe 3 2 3 2 2 3 4" xfId="15260" xr:uid="{00000000-0005-0000-0000-0000D8410000}"/>
    <cellStyle name="Eingabe 3 2 3 2 2 3 5" xfId="26987" xr:uid="{00000000-0005-0000-0000-0000D9410000}"/>
    <cellStyle name="Eingabe 3 2 3 2 2 4" xfId="4841" xr:uid="{00000000-0005-0000-0000-0000DA410000}"/>
    <cellStyle name="Eingabe 3 2 3 2 2 4 2" xfId="16569" xr:uid="{00000000-0005-0000-0000-0000DB410000}"/>
    <cellStyle name="Eingabe 3 2 3 2 2 4 3" xfId="28296" xr:uid="{00000000-0005-0000-0000-0000DC410000}"/>
    <cellStyle name="Eingabe 3 2 3 2 2 5" xfId="8746" xr:uid="{00000000-0005-0000-0000-0000DD410000}"/>
    <cellStyle name="Eingabe 3 2 3 2 2 5 2" xfId="20474" xr:uid="{00000000-0005-0000-0000-0000DE410000}"/>
    <cellStyle name="Eingabe 3 2 3 2 2 5 3" xfId="32201" xr:uid="{00000000-0005-0000-0000-0000DF410000}"/>
    <cellStyle name="Eingabe 3 2 3 2 2 6" xfId="12664" xr:uid="{00000000-0005-0000-0000-0000E0410000}"/>
    <cellStyle name="Eingabe 3 2 3 2 2 7" xfId="24391" xr:uid="{00000000-0005-0000-0000-0000E1410000}"/>
    <cellStyle name="Eingabe 3 2 3 2 3" xfId="1365" xr:uid="{00000000-0005-0000-0000-0000E2410000}"/>
    <cellStyle name="Eingabe 3 2 3 2 3 2" xfId="2663" xr:uid="{00000000-0005-0000-0000-0000E3410000}"/>
    <cellStyle name="Eingabe 3 2 3 2 3 2 2" xfId="6568" xr:uid="{00000000-0005-0000-0000-0000E4410000}"/>
    <cellStyle name="Eingabe 3 2 3 2 3 2 2 2" xfId="18296" xr:uid="{00000000-0005-0000-0000-0000E5410000}"/>
    <cellStyle name="Eingabe 3 2 3 2 3 2 2 3" xfId="30023" xr:uid="{00000000-0005-0000-0000-0000E6410000}"/>
    <cellStyle name="Eingabe 3 2 3 2 3 2 3" xfId="10473" xr:uid="{00000000-0005-0000-0000-0000E7410000}"/>
    <cellStyle name="Eingabe 3 2 3 2 3 2 3 2" xfId="22201" xr:uid="{00000000-0005-0000-0000-0000E8410000}"/>
    <cellStyle name="Eingabe 3 2 3 2 3 2 3 3" xfId="33928" xr:uid="{00000000-0005-0000-0000-0000E9410000}"/>
    <cellStyle name="Eingabe 3 2 3 2 3 2 4" xfId="14391" xr:uid="{00000000-0005-0000-0000-0000EA410000}"/>
    <cellStyle name="Eingabe 3 2 3 2 3 2 5" xfId="26118" xr:uid="{00000000-0005-0000-0000-0000EB410000}"/>
    <cellStyle name="Eingabe 3 2 3 2 3 3" xfId="3961" xr:uid="{00000000-0005-0000-0000-0000EC410000}"/>
    <cellStyle name="Eingabe 3 2 3 2 3 3 2" xfId="7866" xr:uid="{00000000-0005-0000-0000-0000ED410000}"/>
    <cellStyle name="Eingabe 3 2 3 2 3 3 2 2" xfId="19594" xr:uid="{00000000-0005-0000-0000-0000EE410000}"/>
    <cellStyle name="Eingabe 3 2 3 2 3 3 2 3" xfId="31321" xr:uid="{00000000-0005-0000-0000-0000EF410000}"/>
    <cellStyle name="Eingabe 3 2 3 2 3 3 3" xfId="11771" xr:uid="{00000000-0005-0000-0000-0000F0410000}"/>
    <cellStyle name="Eingabe 3 2 3 2 3 3 3 2" xfId="23499" xr:uid="{00000000-0005-0000-0000-0000F1410000}"/>
    <cellStyle name="Eingabe 3 2 3 2 3 3 3 3" xfId="35226" xr:uid="{00000000-0005-0000-0000-0000F2410000}"/>
    <cellStyle name="Eingabe 3 2 3 2 3 3 4" xfId="15689" xr:uid="{00000000-0005-0000-0000-0000F3410000}"/>
    <cellStyle name="Eingabe 3 2 3 2 3 3 5" xfId="27416" xr:uid="{00000000-0005-0000-0000-0000F4410000}"/>
    <cellStyle name="Eingabe 3 2 3 2 3 4" xfId="5270" xr:uid="{00000000-0005-0000-0000-0000F5410000}"/>
    <cellStyle name="Eingabe 3 2 3 2 3 4 2" xfId="16998" xr:uid="{00000000-0005-0000-0000-0000F6410000}"/>
    <cellStyle name="Eingabe 3 2 3 2 3 4 3" xfId="28725" xr:uid="{00000000-0005-0000-0000-0000F7410000}"/>
    <cellStyle name="Eingabe 3 2 3 2 3 5" xfId="9175" xr:uid="{00000000-0005-0000-0000-0000F8410000}"/>
    <cellStyle name="Eingabe 3 2 3 2 3 5 2" xfId="20903" xr:uid="{00000000-0005-0000-0000-0000F9410000}"/>
    <cellStyle name="Eingabe 3 2 3 2 3 5 3" xfId="32630" xr:uid="{00000000-0005-0000-0000-0000FA410000}"/>
    <cellStyle name="Eingabe 3 2 3 2 3 6" xfId="13093" xr:uid="{00000000-0005-0000-0000-0000FB410000}"/>
    <cellStyle name="Eingabe 3 2 3 2 3 7" xfId="24820" xr:uid="{00000000-0005-0000-0000-0000FC410000}"/>
    <cellStyle name="Eingabe 3 2 3 2 4" xfId="1805" xr:uid="{00000000-0005-0000-0000-0000FD410000}"/>
    <cellStyle name="Eingabe 3 2 3 2 4 2" xfId="5710" xr:uid="{00000000-0005-0000-0000-0000FE410000}"/>
    <cellStyle name="Eingabe 3 2 3 2 4 2 2" xfId="17438" xr:uid="{00000000-0005-0000-0000-0000FF410000}"/>
    <cellStyle name="Eingabe 3 2 3 2 4 2 3" xfId="29165" xr:uid="{00000000-0005-0000-0000-000000420000}"/>
    <cellStyle name="Eingabe 3 2 3 2 4 3" xfId="9615" xr:uid="{00000000-0005-0000-0000-000001420000}"/>
    <cellStyle name="Eingabe 3 2 3 2 4 3 2" xfId="21343" xr:uid="{00000000-0005-0000-0000-000002420000}"/>
    <cellStyle name="Eingabe 3 2 3 2 4 3 3" xfId="33070" xr:uid="{00000000-0005-0000-0000-000003420000}"/>
    <cellStyle name="Eingabe 3 2 3 2 4 4" xfId="13533" xr:uid="{00000000-0005-0000-0000-000004420000}"/>
    <cellStyle name="Eingabe 3 2 3 2 4 5" xfId="25260" xr:uid="{00000000-0005-0000-0000-000005420000}"/>
    <cellStyle name="Eingabe 3 2 3 2 5" xfId="3103" xr:uid="{00000000-0005-0000-0000-000006420000}"/>
    <cellStyle name="Eingabe 3 2 3 2 5 2" xfId="7008" xr:uid="{00000000-0005-0000-0000-000007420000}"/>
    <cellStyle name="Eingabe 3 2 3 2 5 2 2" xfId="18736" xr:uid="{00000000-0005-0000-0000-000008420000}"/>
    <cellStyle name="Eingabe 3 2 3 2 5 2 3" xfId="30463" xr:uid="{00000000-0005-0000-0000-000009420000}"/>
    <cellStyle name="Eingabe 3 2 3 2 5 3" xfId="10913" xr:uid="{00000000-0005-0000-0000-00000A420000}"/>
    <cellStyle name="Eingabe 3 2 3 2 5 3 2" xfId="22641" xr:uid="{00000000-0005-0000-0000-00000B420000}"/>
    <cellStyle name="Eingabe 3 2 3 2 5 3 3" xfId="34368" xr:uid="{00000000-0005-0000-0000-00000C420000}"/>
    <cellStyle name="Eingabe 3 2 3 2 5 4" xfId="14831" xr:uid="{00000000-0005-0000-0000-00000D420000}"/>
    <cellStyle name="Eingabe 3 2 3 2 5 5" xfId="26558" xr:uid="{00000000-0005-0000-0000-00000E420000}"/>
    <cellStyle name="Eingabe 3 2 3 2 6" xfId="4412" xr:uid="{00000000-0005-0000-0000-00000F420000}"/>
    <cellStyle name="Eingabe 3 2 3 2 6 2" xfId="16140" xr:uid="{00000000-0005-0000-0000-000010420000}"/>
    <cellStyle name="Eingabe 3 2 3 2 6 3" xfId="27867" xr:uid="{00000000-0005-0000-0000-000011420000}"/>
    <cellStyle name="Eingabe 3 2 3 2 7" xfId="8317" xr:uid="{00000000-0005-0000-0000-000012420000}"/>
    <cellStyle name="Eingabe 3 2 3 2 7 2" xfId="20045" xr:uid="{00000000-0005-0000-0000-000013420000}"/>
    <cellStyle name="Eingabe 3 2 3 2 7 3" xfId="31772" xr:uid="{00000000-0005-0000-0000-000014420000}"/>
    <cellStyle name="Eingabe 3 2 3 2 8" xfId="12235" xr:uid="{00000000-0005-0000-0000-000015420000}"/>
    <cellStyle name="Eingabe 3 2 3 2 9" xfId="23962" xr:uid="{00000000-0005-0000-0000-000016420000}"/>
    <cellStyle name="Eingabe 3 2 3 3" xfId="606" xr:uid="{00000000-0005-0000-0000-000017420000}"/>
    <cellStyle name="Eingabe 3 2 3 3 2" xfId="1035" xr:uid="{00000000-0005-0000-0000-000018420000}"/>
    <cellStyle name="Eingabe 3 2 3 3 2 2" xfId="2333" xr:uid="{00000000-0005-0000-0000-000019420000}"/>
    <cellStyle name="Eingabe 3 2 3 3 2 2 2" xfId="6238" xr:uid="{00000000-0005-0000-0000-00001A420000}"/>
    <cellStyle name="Eingabe 3 2 3 3 2 2 2 2" xfId="17966" xr:uid="{00000000-0005-0000-0000-00001B420000}"/>
    <cellStyle name="Eingabe 3 2 3 3 2 2 2 3" xfId="29693" xr:uid="{00000000-0005-0000-0000-00001C420000}"/>
    <cellStyle name="Eingabe 3 2 3 3 2 2 3" xfId="10143" xr:uid="{00000000-0005-0000-0000-00001D420000}"/>
    <cellStyle name="Eingabe 3 2 3 3 2 2 3 2" xfId="21871" xr:uid="{00000000-0005-0000-0000-00001E420000}"/>
    <cellStyle name="Eingabe 3 2 3 3 2 2 3 3" xfId="33598" xr:uid="{00000000-0005-0000-0000-00001F420000}"/>
    <cellStyle name="Eingabe 3 2 3 3 2 2 4" xfId="14061" xr:uid="{00000000-0005-0000-0000-000020420000}"/>
    <cellStyle name="Eingabe 3 2 3 3 2 2 5" xfId="25788" xr:uid="{00000000-0005-0000-0000-000021420000}"/>
    <cellStyle name="Eingabe 3 2 3 3 2 3" xfId="3631" xr:uid="{00000000-0005-0000-0000-000022420000}"/>
    <cellStyle name="Eingabe 3 2 3 3 2 3 2" xfId="7536" xr:uid="{00000000-0005-0000-0000-000023420000}"/>
    <cellStyle name="Eingabe 3 2 3 3 2 3 2 2" xfId="19264" xr:uid="{00000000-0005-0000-0000-000024420000}"/>
    <cellStyle name="Eingabe 3 2 3 3 2 3 2 3" xfId="30991" xr:uid="{00000000-0005-0000-0000-000025420000}"/>
    <cellStyle name="Eingabe 3 2 3 3 2 3 3" xfId="11441" xr:uid="{00000000-0005-0000-0000-000026420000}"/>
    <cellStyle name="Eingabe 3 2 3 3 2 3 3 2" xfId="23169" xr:uid="{00000000-0005-0000-0000-000027420000}"/>
    <cellStyle name="Eingabe 3 2 3 3 2 3 3 3" xfId="34896" xr:uid="{00000000-0005-0000-0000-000028420000}"/>
    <cellStyle name="Eingabe 3 2 3 3 2 3 4" xfId="15359" xr:uid="{00000000-0005-0000-0000-000029420000}"/>
    <cellStyle name="Eingabe 3 2 3 3 2 3 5" xfId="27086" xr:uid="{00000000-0005-0000-0000-00002A420000}"/>
    <cellStyle name="Eingabe 3 2 3 3 2 4" xfId="4940" xr:uid="{00000000-0005-0000-0000-00002B420000}"/>
    <cellStyle name="Eingabe 3 2 3 3 2 4 2" xfId="16668" xr:uid="{00000000-0005-0000-0000-00002C420000}"/>
    <cellStyle name="Eingabe 3 2 3 3 2 4 3" xfId="28395" xr:uid="{00000000-0005-0000-0000-00002D420000}"/>
    <cellStyle name="Eingabe 3 2 3 3 2 5" xfId="8845" xr:uid="{00000000-0005-0000-0000-00002E420000}"/>
    <cellStyle name="Eingabe 3 2 3 3 2 5 2" xfId="20573" xr:uid="{00000000-0005-0000-0000-00002F420000}"/>
    <cellStyle name="Eingabe 3 2 3 3 2 5 3" xfId="32300" xr:uid="{00000000-0005-0000-0000-000030420000}"/>
    <cellStyle name="Eingabe 3 2 3 3 2 6" xfId="12763" xr:uid="{00000000-0005-0000-0000-000031420000}"/>
    <cellStyle name="Eingabe 3 2 3 3 2 7" xfId="24490" xr:uid="{00000000-0005-0000-0000-000032420000}"/>
    <cellStyle name="Eingabe 3 2 3 3 3" xfId="1464" xr:uid="{00000000-0005-0000-0000-000033420000}"/>
    <cellStyle name="Eingabe 3 2 3 3 3 2" xfId="2762" xr:uid="{00000000-0005-0000-0000-000034420000}"/>
    <cellStyle name="Eingabe 3 2 3 3 3 2 2" xfId="6667" xr:uid="{00000000-0005-0000-0000-000035420000}"/>
    <cellStyle name="Eingabe 3 2 3 3 3 2 2 2" xfId="18395" xr:uid="{00000000-0005-0000-0000-000036420000}"/>
    <cellStyle name="Eingabe 3 2 3 3 3 2 2 3" xfId="30122" xr:uid="{00000000-0005-0000-0000-000037420000}"/>
    <cellStyle name="Eingabe 3 2 3 3 3 2 3" xfId="10572" xr:uid="{00000000-0005-0000-0000-000038420000}"/>
    <cellStyle name="Eingabe 3 2 3 3 3 2 3 2" xfId="22300" xr:uid="{00000000-0005-0000-0000-000039420000}"/>
    <cellStyle name="Eingabe 3 2 3 3 3 2 3 3" xfId="34027" xr:uid="{00000000-0005-0000-0000-00003A420000}"/>
    <cellStyle name="Eingabe 3 2 3 3 3 2 4" xfId="14490" xr:uid="{00000000-0005-0000-0000-00003B420000}"/>
    <cellStyle name="Eingabe 3 2 3 3 3 2 5" xfId="26217" xr:uid="{00000000-0005-0000-0000-00003C420000}"/>
    <cellStyle name="Eingabe 3 2 3 3 3 3" xfId="4060" xr:uid="{00000000-0005-0000-0000-00003D420000}"/>
    <cellStyle name="Eingabe 3 2 3 3 3 3 2" xfId="7965" xr:uid="{00000000-0005-0000-0000-00003E420000}"/>
    <cellStyle name="Eingabe 3 2 3 3 3 3 2 2" xfId="19693" xr:uid="{00000000-0005-0000-0000-00003F420000}"/>
    <cellStyle name="Eingabe 3 2 3 3 3 3 2 3" xfId="31420" xr:uid="{00000000-0005-0000-0000-000040420000}"/>
    <cellStyle name="Eingabe 3 2 3 3 3 3 3" xfId="11870" xr:uid="{00000000-0005-0000-0000-000041420000}"/>
    <cellStyle name="Eingabe 3 2 3 3 3 3 3 2" xfId="23598" xr:uid="{00000000-0005-0000-0000-000042420000}"/>
    <cellStyle name="Eingabe 3 2 3 3 3 3 3 3" xfId="35325" xr:uid="{00000000-0005-0000-0000-000043420000}"/>
    <cellStyle name="Eingabe 3 2 3 3 3 3 4" xfId="15788" xr:uid="{00000000-0005-0000-0000-000044420000}"/>
    <cellStyle name="Eingabe 3 2 3 3 3 3 5" xfId="27515" xr:uid="{00000000-0005-0000-0000-000045420000}"/>
    <cellStyle name="Eingabe 3 2 3 3 3 4" xfId="5369" xr:uid="{00000000-0005-0000-0000-000046420000}"/>
    <cellStyle name="Eingabe 3 2 3 3 3 4 2" xfId="17097" xr:uid="{00000000-0005-0000-0000-000047420000}"/>
    <cellStyle name="Eingabe 3 2 3 3 3 4 3" xfId="28824" xr:uid="{00000000-0005-0000-0000-000048420000}"/>
    <cellStyle name="Eingabe 3 2 3 3 3 5" xfId="9274" xr:uid="{00000000-0005-0000-0000-000049420000}"/>
    <cellStyle name="Eingabe 3 2 3 3 3 5 2" xfId="21002" xr:uid="{00000000-0005-0000-0000-00004A420000}"/>
    <cellStyle name="Eingabe 3 2 3 3 3 5 3" xfId="32729" xr:uid="{00000000-0005-0000-0000-00004B420000}"/>
    <cellStyle name="Eingabe 3 2 3 3 3 6" xfId="13192" xr:uid="{00000000-0005-0000-0000-00004C420000}"/>
    <cellStyle name="Eingabe 3 2 3 3 3 7" xfId="24919" xr:uid="{00000000-0005-0000-0000-00004D420000}"/>
    <cellStyle name="Eingabe 3 2 3 3 4" xfId="1904" xr:uid="{00000000-0005-0000-0000-00004E420000}"/>
    <cellStyle name="Eingabe 3 2 3 3 4 2" xfId="5809" xr:uid="{00000000-0005-0000-0000-00004F420000}"/>
    <cellStyle name="Eingabe 3 2 3 3 4 2 2" xfId="17537" xr:uid="{00000000-0005-0000-0000-000050420000}"/>
    <cellStyle name="Eingabe 3 2 3 3 4 2 3" xfId="29264" xr:uid="{00000000-0005-0000-0000-000051420000}"/>
    <cellStyle name="Eingabe 3 2 3 3 4 3" xfId="9714" xr:uid="{00000000-0005-0000-0000-000052420000}"/>
    <cellStyle name="Eingabe 3 2 3 3 4 3 2" xfId="21442" xr:uid="{00000000-0005-0000-0000-000053420000}"/>
    <cellStyle name="Eingabe 3 2 3 3 4 3 3" xfId="33169" xr:uid="{00000000-0005-0000-0000-000054420000}"/>
    <cellStyle name="Eingabe 3 2 3 3 4 4" xfId="13632" xr:uid="{00000000-0005-0000-0000-000055420000}"/>
    <cellStyle name="Eingabe 3 2 3 3 4 5" xfId="25359" xr:uid="{00000000-0005-0000-0000-000056420000}"/>
    <cellStyle name="Eingabe 3 2 3 3 5" xfId="3202" xr:uid="{00000000-0005-0000-0000-000057420000}"/>
    <cellStyle name="Eingabe 3 2 3 3 5 2" xfId="7107" xr:uid="{00000000-0005-0000-0000-000058420000}"/>
    <cellStyle name="Eingabe 3 2 3 3 5 2 2" xfId="18835" xr:uid="{00000000-0005-0000-0000-000059420000}"/>
    <cellStyle name="Eingabe 3 2 3 3 5 2 3" xfId="30562" xr:uid="{00000000-0005-0000-0000-00005A420000}"/>
    <cellStyle name="Eingabe 3 2 3 3 5 3" xfId="11012" xr:uid="{00000000-0005-0000-0000-00005B420000}"/>
    <cellStyle name="Eingabe 3 2 3 3 5 3 2" xfId="22740" xr:uid="{00000000-0005-0000-0000-00005C420000}"/>
    <cellStyle name="Eingabe 3 2 3 3 5 3 3" xfId="34467" xr:uid="{00000000-0005-0000-0000-00005D420000}"/>
    <cellStyle name="Eingabe 3 2 3 3 5 4" xfId="14930" xr:uid="{00000000-0005-0000-0000-00005E420000}"/>
    <cellStyle name="Eingabe 3 2 3 3 5 5" xfId="26657" xr:uid="{00000000-0005-0000-0000-00005F420000}"/>
    <cellStyle name="Eingabe 3 2 3 3 6" xfId="4511" xr:uid="{00000000-0005-0000-0000-000060420000}"/>
    <cellStyle name="Eingabe 3 2 3 3 6 2" xfId="16239" xr:uid="{00000000-0005-0000-0000-000061420000}"/>
    <cellStyle name="Eingabe 3 2 3 3 6 3" xfId="27966" xr:uid="{00000000-0005-0000-0000-000062420000}"/>
    <cellStyle name="Eingabe 3 2 3 3 7" xfId="8416" xr:uid="{00000000-0005-0000-0000-000063420000}"/>
    <cellStyle name="Eingabe 3 2 3 3 7 2" xfId="20144" xr:uid="{00000000-0005-0000-0000-000064420000}"/>
    <cellStyle name="Eingabe 3 2 3 3 7 3" xfId="31871" xr:uid="{00000000-0005-0000-0000-000065420000}"/>
    <cellStyle name="Eingabe 3 2 3 3 8" xfId="12334" xr:uid="{00000000-0005-0000-0000-000066420000}"/>
    <cellStyle name="Eingabe 3 2 3 3 9" xfId="24061" xr:uid="{00000000-0005-0000-0000-000067420000}"/>
    <cellStyle name="Eingabe 3 2 3 4" xfId="837" xr:uid="{00000000-0005-0000-0000-000068420000}"/>
    <cellStyle name="Eingabe 3 2 3 4 2" xfId="2135" xr:uid="{00000000-0005-0000-0000-000069420000}"/>
    <cellStyle name="Eingabe 3 2 3 4 2 2" xfId="6040" xr:uid="{00000000-0005-0000-0000-00006A420000}"/>
    <cellStyle name="Eingabe 3 2 3 4 2 2 2" xfId="17768" xr:uid="{00000000-0005-0000-0000-00006B420000}"/>
    <cellStyle name="Eingabe 3 2 3 4 2 2 3" xfId="29495" xr:uid="{00000000-0005-0000-0000-00006C420000}"/>
    <cellStyle name="Eingabe 3 2 3 4 2 3" xfId="9945" xr:uid="{00000000-0005-0000-0000-00006D420000}"/>
    <cellStyle name="Eingabe 3 2 3 4 2 3 2" xfId="21673" xr:uid="{00000000-0005-0000-0000-00006E420000}"/>
    <cellStyle name="Eingabe 3 2 3 4 2 3 3" xfId="33400" xr:uid="{00000000-0005-0000-0000-00006F420000}"/>
    <cellStyle name="Eingabe 3 2 3 4 2 4" xfId="13863" xr:uid="{00000000-0005-0000-0000-000070420000}"/>
    <cellStyle name="Eingabe 3 2 3 4 2 5" xfId="25590" xr:uid="{00000000-0005-0000-0000-000071420000}"/>
    <cellStyle name="Eingabe 3 2 3 4 3" xfId="3433" xr:uid="{00000000-0005-0000-0000-000072420000}"/>
    <cellStyle name="Eingabe 3 2 3 4 3 2" xfId="7338" xr:uid="{00000000-0005-0000-0000-000073420000}"/>
    <cellStyle name="Eingabe 3 2 3 4 3 2 2" xfId="19066" xr:uid="{00000000-0005-0000-0000-000074420000}"/>
    <cellStyle name="Eingabe 3 2 3 4 3 2 3" xfId="30793" xr:uid="{00000000-0005-0000-0000-000075420000}"/>
    <cellStyle name="Eingabe 3 2 3 4 3 3" xfId="11243" xr:uid="{00000000-0005-0000-0000-000076420000}"/>
    <cellStyle name="Eingabe 3 2 3 4 3 3 2" xfId="22971" xr:uid="{00000000-0005-0000-0000-000077420000}"/>
    <cellStyle name="Eingabe 3 2 3 4 3 3 3" xfId="34698" xr:uid="{00000000-0005-0000-0000-000078420000}"/>
    <cellStyle name="Eingabe 3 2 3 4 3 4" xfId="15161" xr:uid="{00000000-0005-0000-0000-000079420000}"/>
    <cellStyle name="Eingabe 3 2 3 4 3 5" xfId="26888" xr:uid="{00000000-0005-0000-0000-00007A420000}"/>
    <cellStyle name="Eingabe 3 2 3 4 4" xfId="4742" xr:uid="{00000000-0005-0000-0000-00007B420000}"/>
    <cellStyle name="Eingabe 3 2 3 4 4 2" xfId="16470" xr:uid="{00000000-0005-0000-0000-00007C420000}"/>
    <cellStyle name="Eingabe 3 2 3 4 4 3" xfId="28197" xr:uid="{00000000-0005-0000-0000-00007D420000}"/>
    <cellStyle name="Eingabe 3 2 3 4 5" xfId="8647" xr:uid="{00000000-0005-0000-0000-00007E420000}"/>
    <cellStyle name="Eingabe 3 2 3 4 5 2" xfId="20375" xr:uid="{00000000-0005-0000-0000-00007F420000}"/>
    <cellStyle name="Eingabe 3 2 3 4 5 3" xfId="32102" xr:uid="{00000000-0005-0000-0000-000080420000}"/>
    <cellStyle name="Eingabe 3 2 3 4 6" xfId="12565" xr:uid="{00000000-0005-0000-0000-000081420000}"/>
    <cellStyle name="Eingabe 3 2 3 4 7" xfId="24292" xr:uid="{00000000-0005-0000-0000-000082420000}"/>
    <cellStyle name="Eingabe 3 2 3 5" xfId="1266" xr:uid="{00000000-0005-0000-0000-000083420000}"/>
    <cellStyle name="Eingabe 3 2 3 5 2" xfId="2564" xr:uid="{00000000-0005-0000-0000-000084420000}"/>
    <cellStyle name="Eingabe 3 2 3 5 2 2" xfId="6469" xr:uid="{00000000-0005-0000-0000-000085420000}"/>
    <cellStyle name="Eingabe 3 2 3 5 2 2 2" xfId="18197" xr:uid="{00000000-0005-0000-0000-000086420000}"/>
    <cellStyle name="Eingabe 3 2 3 5 2 2 3" xfId="29924" xr:uid="{00000000-0005-0000-0000-000087420000}"/>
    <cellStyle name="Eingabe 3 2 3 5 2 3" xfId="10374" xr:uid="{00000000-0005-0000-0000-000088420000}"/>
    <cellStyle name="Eingabe 3 2 3 5 2 3 2" xfId="22102" xr:uid="{00000000-0005-0000-0000-000089420000}"/>
    <cellStyle name="Eingabe 3 2 3 5 2 3 3" xfId="33829" xr:uid="{00000000-0005-0000-0000-00008A420000}"/>
    <cellStyle name="Eingabe 3 2 3 5 2 4" xfId="14292" xr:uid="{00000000-0005-0000-0000-00008B420000}"/>
    <cellStyle name="Eingabe 3 2 3 5 2 5" xfId="26019" xr:uid="{00000000-0005-0000-0000-00008C420000}"/>
    <cellStyle name="Eingabe 3 2 3 5 3" xfId="3862" xr:uid="{00000000-0005-0000-0000-00008D420000}"/>
    <cellStyle name="Eingabe 3 2 3 5 3 2" xfId="7767" xr:uid="{00000000-0005-0000-0000-00008E420000}"/>
    <cellStyle name="Eingabe 3 2 3 5 3 2 2" xfId="19495" xr:uid="{00000000-0005-0000-0000-00008F420000}"/>
    <cellStyle name="Eingabe 3 2 3 5 3 2 3" xfId="31222" xr:uid="{00000000-0005-0000-0000-000090420000}"/>
    <cellStyle name="Eingabe 3 2 3 5 3 3" xfId="11672" xr:uid="{00000000-0005-0000-0000-000091420000}"/>
    <cellStyle name="Eingabe 3 2 3 5 3 3 2" xfId="23400" xr:uid="{00000000-0005-0000-0000-000092420000}"/>
    <cellStyle name="Eingabe 3 2 3 5 3 3 3" xfId="35127" xr:uid="{00000000-0005-0000-0000-000093420000}"/>
    <cellStyle name="Eingabe 3 2 3 5 3 4" xfId="15590" xr:uid="{00000000-0005-0000-0000-000094420000}"/>
    <cellStyle name="Eingabe 3 2 3 5 3 5" xfId="27317" xr:uid="{00000000-0005-0000-0000-000095420000}"/>
    <cellStyle name="Eingabe 3 2 3 5 4" xfId="5171" xr:uid="{00000000-0005-0000-0000-000096420000}"/>
    <cellStyle name="Eingabe 3 2 3 5 4 2" xfId="16899" xr:uid="{00000000-0005-0000-0000-000097420000}"/>
    <cellStyle name="Eingabe 3 2 3 5 4 3" xfId="28626" xr:uid="{00000000-0005-0000-0000-000098420000}"/>
    <cellStyle name="Eingabe 3 2 3 5 5" xfId="9076" xr:uid="{00000000-0005-0000-0000-000099420000}"/>
    <cellStyle name="Eingabe 3 2 3 5 5 2" xfId="20804" xr:uid="{00000000-0005-0000-0000-00009A420000}"/>
    <cellStyle name="Eingabe 3 2 3 5 5 3" xfId="32531" xr:uid="{00000000-0005-0000-0000-00009B420000}"/>
    <cellStyle name="Eingabe 3 2 3 5 6" xfId="12994" xr:uid="{00000000-0005-0000-0000-00009C420000}"/>
    <cellStyle name="Eingabe 3 2 3 5 7" xfId="24721" xr:uid="{00000000-0005-0000-0000-00009D420000}"/>
    <cellStyle name="Eingabe 3 2 3 6" xfId="1706" xr:uid="{00000000-0005-0000-0000-00009E420000}"/>
    <cellStyle name="Eingabe 3 2 3 6 2" xfId="5611" xr:uid="{00000000-0005-0000-0000-00009F420000}"/>
    <cellStyle name="Eingabe 3 2 3 6 2 2" xfId="17339" xr:uid="{00000000-0005-0000-0000-0000A0420000}"/>
    <cellStyle name="Eingabe 3 2 3 6 2 3" xfId="29066" xr:uid="{00000000-0005-0000-0000-0000A1420000}"/>
    <cellStyle name="Eingabe 3 2 3 6 3" xfId="9516" xr:uid="{00000000-0005-0000-0000-0000A2420000}"/>
    <cellStyle name="Eingabe 3 2 3 6 3 2" xfId="21244" xr:uid="{00000000-0005-0000-0000-0000A3420000}"/>
    <cellStyle name="Eingabe 3 2 3 6 3 3" xfId="32971" xr:uid="{00000000-0005-0000-0000-0000A4420000}"/>
    <cellStyle name="Eingabe 3 2 3 6 4" xfId="13434" xr:uid="{00000000-0005-0000-0000-0000A5420000}"/>
    <cellStyle name="Eingabe 3 2 3 6 5" xfId="25161" xr:uid="{00000000-0005-0000-0000-0000A6420000}"/>
    <cellStyle name="Eingabe 3 2 3 7" xfId="3004" xr:uid="{00000000-0005-0000-0000-0000A7420000}"/>
    <cellStyle name="Eingabe 3 2 3 7 2" xfId="6909" xr:uid="{00000000-0005-0000-0000-0000A8420000}"/>
    <cellStyle name="Eingabe 3 2 3 7 2 2" xfId="18637" xr:uid="{00000000-0005-0000-0000-0000A9420000}"/>
    <cellStyle name="Eingabe 3 2 3 7 2 3" xfId="30364" xr:uid="{00000000-0005-0000-0000-0000AA420000}"/>
    <cellStyle name="Eingabe 3 2 3 7 3" xfId="10814" xr:uid="{00000000-0005-0000-0000-0000AB420000}"/>
    <cellStyle name="Eingabe 3 2 3 7 3 2" xfId="22542" xr:uid="{00000000-0005-0000-0000-0000AC420000}"/>
    <cellStyle name="Eingabe 3 2 3 7 3 3" xfId="34269" xr:uid="{00000000-0005-0000-0000-0000AD420000}"/>
    <cellStyle name="Eingabe 3 2 3 7 4" xfId="14732" xr:uid="{00000000-0005-0000-0000-0000AE420000}"/>
    <cellStyle name="Eingabe 3 2 3 7 5" xfId="26459" xr:uid="{00000000-0005-0000-0000-0000AF420000}"/>
    <cellStyle name="Eingabe 3 2 3 8" xfId="4313" xr:uid="{00000000-0005-0000-0000-0000B0420000}"/>
    <cellStyle name="Eingabe 3 2 3 8 2" xfId="16041" xr:uid="{00000000-0005-0000-0000-0000B1420000}"/>
    <cellStyle name="Eingabe 3 2 3 8 3" xfId="27768" xr:uid="{00000000-0005-0000-0000-0000B2420000}"/>
    <cellStyle name="Eingabe 3 2 3 9" xfId="8218" xr:uid="{00000000-0005-0000-0000-0000B3420000}"/>
    <cellStyle name="Eingabe 3 2 3 9 2" xfId="19946" xr:uid="{00000000-0005-0000-0000-0000B4420000}"/>
    <cellStyle name="Eingabe 3 2 3 9 3" xfId="31673" xr:uid="{00000000-0005-0000-0000-0000B5420000}"/>
    <cellStyle name="Eingabe 3 2 4" xfId="363" xr:uid="{00000000-0005-0000-0000-0000B6420000}"/>
    <cellStyle name="Eingabe 3 2 4 2" xfId="792" xr:uid="{00000000-0005-0000-0000-0000B7420000}"/>
    <cellStyle name="Eingabe 3 2 4 2 2" xfId="2090" xr:uid="{00000000-0005-0000-0000-0000B8420000}"/>
    <cellStyle name="Eingabe 3 2 4 2 2 2" xfId="5995" xr:uid="{00000000-0005-0000-0000-0000B9420000}"/>
    <cellStyle name="Eingabe 3 2 4 2 2 2 2" xfId="17723" xr:uid="{00000000-0005-0000-0000-0000BA420000}"/>
    <cellStyle name="Eingabe 3 2 4 2 2 2 3" xfId="29450" xr:uid="{00000000-0005-0000-0000-0000BB420000}"/>
    <cellStyle name="Eingabe 3 2 4 2 2 3" xfId="9900" xr:uid="{00000000-0005-0000-0000-0000BC420000}"/>
    <cellStyle name="Eingabe 3 2 4 2 2 3 2" xfId="21628" xr:uid="{00000000-0005-0000-0000-0000BD420000}"/>
    <cellStyle name="Eingabe 3 2 4 2 2 3 3" xfId="33355" xr:uid="{00000000-0005-0000-0000-0000BE420000}"/>
    <cellStyle name="Eingabe 3 2 4 2 2 4" xfId="13818" xr:uid="{00000000-0005-0000-0000-0000BF420000}"/>
    <cellStyle name="Eingabe 3 2 4 2 2 5" xfId="25545" xr:uid="{00000000-0005-0000-0000-0000C0420000}"/>
    <cellStyle name="Eingabe 3 2 4 2 3" xfId="3388" xr:uid="{00000000-0005-0000-0000-0000C1420000}"/>
    <cellStyle name="Eingabe 3 2 4 2 3 2" xfId="7293" xr:uid="{00000000-0005-0000-0000-0000C2420000}"/>
    <cellStyle name="Eingabe 3 2 4 2 3 2 2" xfId="19021" xr:uid="{00000000-0005-0000-0000-0000C3420000}"/>
    <cellStyle name="Eingabe 3 2 4 2 3 2 3" xfId="30748" xr:uid="{00000000-0005-0000-0000-0000C4420000}"/>
    <cellStyle name="Eingabe 3 2 4 2 3 3" xfId="11198" xr:uid="{00000000-0005-0000-0000-0000C5420000}"/>
    <cellStyle name="Eingabe 3 2 4 2 3 3 2" xfId="22926" xr:uid="{00000000-0005-0000-0000-0000C6420000}"/>
    <cellStyle name="Eingabe 3 2 4 2 3 3 3" xfId="34653" xr:uid="{00000000-0005-0000-0000-0000C7420000}"/>
    <cellStyle name="Eingabe 3 2 4 2 3 4" xfId="15116" xr:uid="{00000000-0005-0000-0000-0000C8420000}"/>
    <cellStyle name="Eingabe 3 2 4 2 3 5" xfId="26843" xr:uid="{00000000-0005-0000-0000-0000C9420000}"/>
    <cellStyle name="Eingabe 3 2 4 2 4" xfId="4697" xr:uid="{00000000-0005-0000-0000-0000CA420000}"/>
    <cellStyle name="Eingabe 3 2 4 2 4 2" xfId="16425" xr:uid="{00000000-0005-0000-0000-0000CB420000}"/>
    <cellStyle name="Eingabe 3 2 4 2 4 3" xfId="28152" xr:uid="{00000000-0005-0000-0000-0000CC420000}"/>
    <cellStyle name="Eingabe 3 2 4 2 5" xfId="8602" xr:uid="{00000000-0005-0000-0000-0000CD420000}"/>
    <cellStyle name="Eingabe 3 2 4 2 5 2" xfId="20330" xr:uid="{00000000-0005-0000-0000-0000CE420000}"/>
    <cellStyle name="Eingabe 3 2 4 2 5 3" xfId="32057" xr:uid="{00000000-0005-0000-0000-0000CF420000}"/>
    <cellStyle name="Eingabe 3 2 4 2 6" xfId="12520" xr:uid="{00000000-0005-0000-0000-0000D0420000}"/>
    <cellStyle name="Eingabe 3 2 4 2 7" xfId="24247" xr:uid="{00000000-0005-0000-0000-0000D1420000}"/>
    <cellStyle name="Eingabe 3 2 4 3" xfId="1221" xr:uid="{00000000-0005-0000-0000-0000D2420000}"/>
    <cellStyle name="Eingabe 3 2 4 3 2" xfId="2519" xr:uid="{00000000-0005-0000-0000-0000D3420000}"/>
    <cellStyle name="Eingabe 3 2 4 3 2 2" xfId="6424" xr:uid="{00000000-0005-0000-0000-0000D4420000}"/>
    <cellStyle name="Eingabe 3 2 4 3 2 2 2" xfId="18152" xr:uid="{00000000-0005-0000-0000-0000D5420000}"/>
    <cellStyle name="Eingabe 3 2 4 3 2 2 3" xfId="29879" xr:uid="{00000000-0005-0000-0000-0000D6420000}"/>
    <cellStyle name="Eingabe 3 2 4 3 2 3" xfId="10329" xr:uid="{00000000-0005-0000-0000-0000D7420000}"/>
    <cellStyle name="Eingabe 3 2 4 3 2 3 2" xfId="22057" xr:uid="{00000000-0005-0000-0000-0000D8420000}"/>
    <cellStyle name="Eingabe 3 2 4 3 2 3 3" xfId="33784" xr:uid="{00000000-0005-0000-0000-0000D9420000}"/>
    <cellStyle name="Eingabe 3 2 4 3 2 4" xfId="14247" xr:uid="{00000000-0005-0000-0000-0000DA420000}"/>
    <cellStyle name="Eingabe 3 2 4 3 2 5" xfId="25974" xr:uid="{00000000-0005-0000-0000-0000DB420000}"/>
    <cellStyle name="Eingabe 3 2 4 3 3" xfId="3817" xr:uid="{00000000-0005-0000-0000-0000DC420000}"/>
    <cellStyle name="Eingabe 3 2 4 3 3 2" xfId="7722" xr:uid="{00000000-0005-0000-0000-0000DD420000}"/>
    <cellStyle name="Eingabe 3 2 4 3 3 2 2" xfId="19450" xr:uid="{00000000-0005-0000-0000-0000DE420000}"/>
    <cellStyle name="Eingabe 3 2 4 3 3 2 3" xfId="31177" xr:uid="{00000000-0005-0000-0000-0000DF420000}"/>
    <cellStyle name="Eingabe 3 2 4 3 3 3" xfId="11627" xr:uid="{00000000-0005-0000-0000-0000E0420000}"/>
    <cellStyle name="Eingabe 3 2 4 3 3 3 2" xfId="23355" xr:uid="{00000000-0005-0000-0000-0000E1420000}"/>
    <cellStyle name="Eingabe 3 2 4 3 3 3 3" xfId="35082" xr:uid="{00000000-0005-0000-0000-0000E2420000}"/>
    <cellStyle name="Eingabe 3 2 4 3 3 4" xfId="15545" xr:uid="{00000000-0005-0000-0000-0000E3420000}"/>
    <cellStyle name="Eingabe 3 2 4 3 3 5" xfId="27272" xr:uid="{00000000-0005-0000-0000-0000E4420000}"/>
    <cellStyle name="Eingabe 3 2 4 3 4" xfId="5126" xr:uid="{00000000-0005-0000-0000-0000E5420000}"/>
    <cellStyle name="Eingabe 3 2 4 3 4 2" xfId="16854" xr:uid="{00000000-0005-0000-0000-0000E6420000}"/>
    <cellStyle name="Eingabe 3 2 4 3 4 3" xfId="28581" xr:uid="{00000000-0005-0000-0000-0000E7420000}"/>
    <cellStyle name="Eingabe 3 2 4 3 5" xfId="9031" xr:uid="{00000000-0005-0000-0000-0000E8420000}"/>
    <cellStyle name="Eingabe 3 2 4 3 5 2" xfId="20759" xr:uid="{00000000-0005-0000-0000-0000E9420000}"/>
    <cellStyle name="Eingabe 3 2 4 3 5 3" xfId="32486" xr:uid="{00000000-0005-0000-0000-0000EA420000}"/>
    <cellStyle name="Eingabe 3 2 4 3 6" xfId="12949" xr:uid="{00000000-0005-0000-0000-0000EB420000}"/>
    <cellStyle name="Eingabe 3 2 4 3 7" xfId="24676" xr:uid="{00000000-0005-0000-0000-0000EC420000}"/>
    <cellStyle name="Eingabe 3 2 4 4" xfId="1661" xr:uid="{00000000-0005-0000-0000-0000ED420000}"/>
    <cellStyle name="Eingabe 3 2 4 4 2" xfId="5566" xr:uid="{00000000-0005-0000-0000-0000EE420000}"/>
    <cellStyle name="Eingabe 3 2 4 4 2 2" xfId="17294" xr:uid="{00000000-0005-0000-0000-0000EF420000}"/>
    <cellStyle name="Eingabe 3 2 4 4 2 3" xfId="29021" xr:uid="{00000000-0005-0000-0000-0000F0420000}"/>
    <cellStyle name="Eingabe 3 2 4 4 3" xfId="9471" xr:uid="{00000000-0005-0000-0000-0000F1420000}"/>
    <cellStyle name="Eingabe 3 2 4 4 3 2" xfId="21199" xr:uid="{00000000-0005-0000-0000-0000F2420000}"/>
    <cellStyle name="Eingabe 3 2 4 4 3 3" xfId="32926" xr:uid="{00000000-0005-0000-0000-0000F3420000}"/>
    <cellStyle name="Eingabe 3 2 4 4 4" xfId="13389" xr:uid="{00000000-0005-0000-0000-0000F4420000}"/>
    <cellStyle name="Eingabe 3 2 4 4 5" xfId="25116" xr:uid="{00000000-0005-0000-0000-0000F5420000}"/>
    <cellStyle name="Eingabe 3 2 4 5" xfId="2959" xr:uid="{00000000-0005-0000-0000-0000F6420000}"/>
    <cellStyle name="Eingabe 3 2 4 5 2" xfId="6864" xr:uid="{00000000-0005-0000-0000-0000F7420000}"/>
    <cellStyle name="Eingabe 3 2 4 5 2 2" xfId="18592" xr:uid="{00000000-0005-0000-0000-0000F8420000}"/>
    <cellStyle name="Eingabe 3 2 4 5 2 3" xfId="30319" xr:uid="{00000000-0005-0000-0000-0000F9420000}"/>
    <cellStyle name="Eingabe 3 2 4 5 3" xfId="10769" xr:uid="{00000000-0005-0000-0000-0000FA420000}"/>
    <cellStyle name="Eingabe 3 2 4 5 3 2" xfId="22497" xr:uid="{00000000-0005-0000-0000-0000FB420000}"/>
    <cellStyle name="Eingabe 3 2 4 5 3 3" xfId="34224" xr:uid="{00000000-0005-0000-0000-0000FC420000}"/>
    <cellStyle name="Eingabe 3 2 4 5 4" xfId="14687" xr:uid="{00000000-0005-0000-0000-0000FD420000}"/>
    <cellStyle name="Eingabe 3 2 4 5 5" xfId="26414" xr:uid="{00000000-0005-0000-0000-0000FE420000}"/>
    <cellStyle name="Eingabe 3 2 4 6" xfId="4268" xr:uid="{00000000-0005-0000-0000-0000FF420000}"/>
    <cellStyle name="Eingabe 3 2 4 6 2" xfId="15996" xr:uid="{00000000-0005-0000-0000-000000430000}"/>
    <cellStyle name="Eingabe 3 2 4 6 3" xfId="27723" xr:uid="{00000000-0005-0000-0000-000001430000}"/>
    <cellStyle name="Eingabe 3 2 4 7" xfId="8173" xr:uid="{00000000-0005-0000-0000-000002430000}"/>
    <cellStyle name="Eingabe 3 2 4 7 2" xfId="19901" xr:uid="{00000000-0005-0000-0000-000003430000}"/>
    <cellStyle name="Eingabe 3 2 4 7 3" xfId="31628" xr:uid="{00000000-0005-0000-0000-000004430000}"/>
    <cellStyle name="Eingabe 3 2 4 8" xfId="12091" xr:uid="{00000000-0005-0000-0000-000005430000}"/>
    <cellStyle name="Eingabe 3 2 4 9" xfId="23818" xr:uid="{00000000-0005-0000-0000-000006430000}"/>
    <cellStyle name="Eingabe 3 2 5" xfId="462" xr:uid="{00000000-0005-0000-0000-000007430000}"/>
    <cellStyle name="Eingabe 3 2 5 2" xfId="891" xr:uid="{00000000-0005-0000-0000-000008430000}"/>
    <cellStyle name="Eingabe 3 2 5 2 2" xfId="2189" xr:uid="{00000000-0005-0000-0000-000009430000}"/>
    <cellStyle name="Eingabe 3 2 5 2 2 2" xfId="6094" xr:uid="{00000000-0005-0000-0000-00000A430000}"/>
    <cellStyle name="Eingabe 3 2 5 2 2 2 2" xfId="17822" xr:uid="{00000000-0005-0000-0000-00000B430000}"/>
    <cellStyle name="Eingabe 3 2 5 2 2 2 3" xfId="29549" xr:uid="{00000000-0005-0000-0000-00000C430000}"/>
    <cellStyle name="Eingabe 3 2 5 2 2 3" xfId="9999" xr:uid="{00000000-0005-0000-0000-00000D430000}"/>
    <cellStyle name="Eingabe 3 2 5 2 2 3 2" xfId="21727" xr:uid="{00000000-0005-0000-0000-00000E430000}"/>
    <cellStyle name="Eingabe 3 2 5 2 2 3 3" xfId="33454" xr:uid="{00000000-0005-0000-0000-00000F430000}"/>
    <cellStyle name="Eingabe 3 2 5 2 2 4" xfId="13917" xr:uid="{00000000-0005-0000-0000-000010430000}"/>
    <cellStyle name="Eingabe 3 2 5 2 2 5" xfId="25644" xr:uid="{00000000-0005-0000-0000-000011430000}"/>
    <cellStyle name="Eingabe 3 2 5 2 3" xfId="3487" xr:uid="{00000000-0005-0000-0000-000012430000}"/>
    <cellStyle name="Eingabe 3 2 5 2 3 2" xfId="7392" xr:uid="{00000000-0005-0000-0000-000013430000}"/>
    <cellStyle name="Eingabe 3 2 5 2 3 2 2" xfId="19120" xr:uid="{00000000-0005-0000-0000-000014430000}"/>
    <cellStyle name="Eingabe 3 2 5 2 3 2 3" xfId="30847" xr:uid="{00000000-0005-0000-0000-000015430000}"/>
    <cellStyle name="Eingabe 3 2 5 2 3 3" xfId="11297" xr:uid="{00000000-0005-0000-0000-000016430000}"/>
    <cellStyle name="Eingabe 3 2 5 2 3 3 2" xfId="23025" xr:uid="{00000000-0005-0000-0000-000017430000}"/>
    <cellStyle name="Eingabe 3 2 5 2 3 3 3" xfId="34752" xr:uid="{00000000-0005-0000-0000-000018430000}"/>
    <cellStyle name="Eingabe 3 2 5 2 3 4" xfId="15215" xr:uid="{00000000-0005-0000-0000-000019430000}"/>
    <cellStyle name="Eingabe 3 2 5 2 3 5" xfId="26942" xr:uid="{00000000-0005-0000-0000-00001A430000}"/>
    <cellStyle name="Eingabe 3 2 5 2 4" xfId="4796" xr:uid="{00000000-0005-0000-0000-00001B430000}"/>
    <cellStyle name="Eingabe 3 2 5 2 4 2" xfId="16524" xr:uid="{00000000-0005-0000-0000-00001C430000}"/>
    <cellStyle name="Eingabe 3 2 5 2 4 3" xfId="28251" xr:uid="{00000000-0005-0000-0000-00001D430000}"/>
    <cellStyle name="Eingabe 3 2 5 2 5" xfId="8701" xr:uid="{00000000-0005-0000-0000-00001E430000}"/>
    <cellStyle name="Eingabe 3 2 5 2 5 2" xfId="20429" xr:uid="{00000000-0005-0000-0000-00001F430000}"/>
    <cellStyle name="Eingabe 3 2 5 2 5 3" xfId="32156" xr:uid="{00000000-0005-0000-0000-000020430000}"/>
    <cellStyle name="Eingabe 3 2 5 2 6" xfId="12619" xr:uid="{00000000-0005-0000-0000-000021430000}"/>
    <cellStyle name="Eingabe 3 2 5 2 7" xfId="24346" xr:uid="{00000000-0005-0000-0000-000022430000}"/>
    <cellStyle name="Eingabe 3 2 5 3" xfId="1320" xr:uid="{00000000-0005-0000-0000-000023430000}"/>
    <cellStyle name="Eingabe 3 2 5 3 2" xfId="2618" xr:uid="{00000000-0005-0000-0000-000024430000}"/>
    <cellStyle name="Eingabe 3 2 5 3 2 2" xfId="6523" xr:uid="{00000000-0005-0000-0000-000025430000}"/>
    <cellStyle name="Eingabe 3 2 5 3 2 2 2" xfId="18251" xr:uid="{00000000-0005-0000-0000-000026430000}"/>
    <cellStyle name="Eingabe 3 2 5 3 2 2 3" xfId="29978" xr:uid="{00000000-0005-0000-0000-000027430000}"/>
    <cellStyle name="Eingabe 3 2 5 3 2 3" xfId="10428" xr:uid="{00000000-0005-0000-0000-000028430000}"/>
    <cellStyle name="Eingabe 3 2 5 3 2 3 2" xfId="22156" xr:uid="{00000000-0005-0000-0000-000029430000}"/>
    <cellStyle name="Eingabe 3 2 5 3 2 3 3" xfId="33883" xr:uid="{00000000-0005-0000-0000-00002A430000}"/>
    <cellStyle name="Eingabe 3 2 5 3 2 4" xfId="14346" xr:uid="{00000000-0005-0000-0000-00002B430000}"/>
    <cellStyle name="Eingabe 3 2 5 3 2 5" xfId="26073" xr:uid="{00000000-0005-0000-0000-00002C430000}"/>
    <cellStyle name="Eingabe 3 2 5 3 3" xfId="3916" xr:uid="{00000000-0005-0000-0000-00002D430000}"/>
    <cellStyle name="Eingabe 3 2 5 3 3 2" xfId="7821" xr:uid="{00000000-0005-0000-0000-00002E430000}"/>
    <cellStyle name="Eingabe 3 2 5 3 3 2 2" xfId="19549" xr:uid="{00000000-0005-0000-0000-00002F430000}"/>
    <cellStyle name="Eingabe 3 2 5 3 3 2 3" xfId="31276" xr:uid="{00000000-0005-0000-0000-000030430000}"/>
    <cellStyle name="Eingabe 3 2 5 3 3 3" xfId="11726" xr:uid="{00000000-0005-0000-0000-000031430000}"/>
    <cellStyle name="Eingabe 3 2 5 3 3 3 2" xfId="23454" xr:uid="{00000000-0005-0000-0000-000032430000}"/>
    <cellStyle name="Eingabe 3 2 5 3 3 3 3" xfId="35181" xr:uid="{00000000-0005-0000-0000-000033430000}"/>
    <cellStyle name="Eingabe 3 2 5 3 3 4" xfId="15644" xr:uid="{00000000-0005-0000-0000-000034430000}"/>
    <cellStyle name="Eingabe 3 2 5 3 3 5" xfId="27371" xr:uid="{00000000-0005-0000-0000-000035430000}"/>
    <cellStyle name="Eingabe 3 2 5 3 4" xfId="5225" xr:uid="{00000000-0005-0000-0000-000036430000}"/>
    <cellStyle name="Eingabe 3 2 5 3 4 2" xfId="16953" xr:uid="{00000000-0005-0000-0000-000037430000}"/>
    <cellStyle name="Eingabe 3 2 5 3 4 3" xfId="28680" xr:uid="{00000000-0005-0000-0000-000038430000}"/>
    <cellStyle name="Eingabe 3 2 5 3 5" xfId="9130" xr:uid="{00000000-0005-0000-0000-000039430000}"/>
    <cellStyle name="Eingabe 3 2 5 3 5 2" xfId="20858" xr:uid="{00000000-0005-0000-0000-00003A430000}"/>
    <cellStyle name="Eingabe 3 2 5 3 5 3" xfId="32585" xr:uid="{00000000-0005-0000-0000-00003B430000}"/>
    <cellStyle name="Eingabe 3 2 5 3 6" xfId="13048" xr:uid="{00000000-0005-0000-0000-00003C430000}"/>
    <cellStyle name="Eingabe 3 2 5 3 7" xfId="24775" xr:uid="{00000000-0005-0000-0000-00003D430000}"/>
    <cellStyle name="Eingabe 3 2 5 4" xfId="1760" xr:uid="{00000000-0005-0000-0000-00003E430000}"/>
    <cellStyle name="Eingabe 3 2 5 4 2" xfId="5665" xr:uid="{00000000-0005-0000-0000-00003F430000}"/>
    <cellStyle name="Eingabe 3 2 5 4 2 2" xfId="17393" xr:uid="{00000000-0005-0000-0000-000040430000}"/>
    <cellStyle name="Eingabe 3 2 5 4 2 3" xfId="29120" xr:uid="{00000000-0005-0000-0000-000041430000}"/>
    <cellStyle name="Eingabe 3 2 5 4 3" xfId="9570" xr:uid="{00000000-0005-0000-0000-000042430000}"/>
    <cellStyle name="Eingabe 3 2 5 4 3 2" xfId="21298" xr:uid="{00000000-0005-0000-0000-000043430000}"/>
    <cellStyle name="Eingabe 3 2 5 4 3 3" xfId="33025" xr:uid="{00000000-0005-0000-0000-000044430000}"/>
    <cellStyle name="Eingabe 3 2 5 4 4" xfId="13488" xr:uid="{00000000-0005-0000-0000-000045430000}"/>
    <cellStyle name="Eingabe 3 2 5 4 5" xfId="25215" xr:uid="{00000000-0005-0000-0000-000046430000}"/>
    <cellStyle name="Eingabe 3 2 5 5" xfId="3058" xr:uid="{00000000-0005-0000-0000-000047430000}"/>
    <cellStyle name="Eingabe 3 2 5 5 2" xfId="6963" xr:uid="{00000000-0005-0000-0000-000048430000}"/>
    <cellStyle name="Eingabe 3 2 5 5 2 2" xfId="18691" xr:uid="{00000000-0005-0000-0000-000049430000}"/>
    <cellStyle name="Eingabe 3 2 5 5 2 3" xfId="30418" xr:uid="{00000000-0005-0000-0000-00004A430000}"/>
    <cellStyle name="Eingabe 3 2 5 5 3" xfId="10868" xr:uid="{00000000-0005-0000-0000-00004B430000}"/>
    <cellStyle name="Eingabe 3 2 5 5 3 2" xfId="22596" xr:uid="{00000000-0005-0000-0000-00004C430000}"/>
    <cellStyle name="Eingabe 3 2 5 5 3 3" xfId="34323" xr:uid="{00000000-0005-0000-0000-00004D430000}"/>
    <cellStyle name="Eingabe 3 2 5 5 4" xfId="14786" xr:uid="{00000000-0005-0000-0000-00004E430000}"/>
    <cellStyle name="Eingabe 3 2 5 5 5" xfId="26513" xr:uid="{00000000-0005-0000-0000-00004F430000}"/>
    <cellStyle name="Eingabe 3 2 5 6" xfId="4367" xr:uid="{00000000-0005-0000-0000-000050430000}"/>
    <cellStyle name="Eingabe 3 2 5 6 2" xfId="16095" xr:uid="{00000000-0005-0000-0000-000051430000}"/>
    <cellStyle name="Eingabe 3 2 5 6 3" xfId="27822" xr:uid="{00000000-0005-0000-0000-000052430000}"/>
    <cellStyle name="Eingabe 3 2 5 7" xfId="8272" xr:uid="{00000000-0005-0000-0000-000053430000}"/>
    <cellStyle name="Eingabe 3 2 5 7 2" xfId="20000" xr:uid="{00000000-0005-0000-0000-000054430000}"/>
    <cellStyle name="Eingabe 3 2 5 7 3" xfId="31727" xr:uid="{00000000-0005-0000-0000-000055430000}"/>
    <cellStyle name="Eingabe 3 2 5 8" xfId="12190" xr:uid="{00000000-0005-0000-0000-000056430000}"/>
    <cellStyle name="Eingabe 3 2 5 9" xfId="23917" xr:uid="{00000000-0005-0000-0000-000057430000}"/>
    <cellStyle name="Eingabe 3 2 6" xfId="561" xr:uid="{00000000-0005-0000-0000-000058430000}"/>
    <cellStyle name="Eingabe 3 2 6 2" xfId="990" xr:uid="{00000000-0005-0000-0000-000059430000}"/>
    <cellStyle name="Eingabe 3 2 6 2 2" xfId="2288" xr:uid="{00000000-0005-0000-0000-00005A430000}"/>
    <cellStyle name="Eingabe 3 2 6 2 2 2" xfId="6193" xr:uid="{00000000-0005-0000-0000-00005B430000}"/>
    <cellStyle name="Eingabe 3 2 6 2 2 2 2" xfId="17921" xr:uid="{00000000-0005-0000-0000-00005C430000}"/>
    <cellStyle name="Eingabe 3 2 6 2 2 2 3" xfId="29648" xr:uid="{00000000-0005-0000-0000-00005D430000}"/>
    <cellStyle name="Eingabe 3 2 6 2 2 3" xfId="10098" xr:uid="{00000000-0005-0000-0000-00005E430000}"/>
    <cellStyle name="Eingabe 3 2 6 2 2 3 2" xfId="21826" xr:uid="{00000000-0005-0000-0000-00005F430000}"/>
    <cellStyle name="Eingabe 3 2 6 2 2 3 3" xfId="33553" xr:uid="{00000000-0005-0000-0000-000060430000}"/>
    <cellStyle name="Eingabe 3 2 6 2 2 4" xfId="14016" xr:uid="{00000000-0005-0000-0000-000061430000}"/>
    <cellStyle name="Eingabe 3 2 6 2 2 5" xfId="25743" xr:uid="{00000000-0005-0000-0000-000062430000}"/>
    <cellStyle name="Eingabe 3 2 6 2 3" xfId="3586" xr:uid="{00000000-0005-0000-0000-000063430000}"/>
    <cellStyle name="Eingabe 3 2 6 2 3 2" xfId="7491" xr:uid="{00000000-0005-0000-0000-000064430000}"/>
    <cellStyle name="Eingabe 3 2 6 2 3 2 2" xfId="19219" xr:uid="{00000000-0005-0000-0000-000065430000}"/>
    <cellStyle name="Eingabe 3 2 6 2 3 2 3" xfId="30946" xr:uid="{00000000-0005-0000-0000-000066430000}"/>
    <cellStyle name="Eingabe 3 2 6 2 3 3" xfId="11396" xr:uid="{00000000-0005-0000-0000-000067430000}"/>
    <cellStyle name="Eingabe 3 2 6 2 3 3 2" xfId="23124" xr:uid="{00000000-0005-0000-0000-000068430000}"/>
    <cellStyle name="Eingabe 3 2 6 2 3 3 3" xfId="34851" xr:uid="{00000000-0005-0000-0000-000069430000}"/>
    <cellStyle name="Eingabe 3 2 6 2 3 4" xfId="15314" xr:uid="{00000000-0005-0000-0000-00006A430000}"/>
    <cellStyle name="Eingabe 3 2 6 2 3 5" xfId="27041" xr:uid="{00000000-0005-0000-0000-00006B430000}"/>
    <cellStyle name="Eingabe 3 2 6 2 4" xfId="4895" xr:uid="{00000000-0005-0000-0000-00006C430000}"/>
    <cellStyle name="Eingabe 3 2 6 2 4 2" xfId="16623" xr:uid="{00000000-0005-0000-0000-00006D430000}"/>
    <cellStyle name="Eingabe 3 2 6 2 4 3" xfId="28350" xr:uid="{00000000-0005-0000-0000-00006E430000}"/>
    <cellStyle name="Eingabe 3 2 6 2 5" xfId="8800" xr:uid="{00000000-0005-0000-0000-00006F430000}"/>
    <cellStyle name="Eingabe 3 2 6 2 5 2" xfId="20528" xr:uid="{00000000-0005-0000-0000-000070430000}"/>
    <cellStyle name="Eingabe 3 2 6 2 5 3" xfId="32255" xr:uid="{00000000-0005-0000-0000-000071430000}"/>
    <cellStyle name="Eingabe 3 2 6 2 6" xfId="12718" xr:uid="{00000000-0005-0000-0000-000072430000}"/>
    <cellStyle name="Eingabe 3 2 6 2 7" xfId="24445" xr:uid="{00000000-0005-0000-0000-000073430000}"/>
    <cellStyle name="Eingabe 3 2 6 3" xfId="1419" xr:uid="{00000000-0005-0000-0000-000074430000}"/>
    <cellStyle name="Eingabe 3 2 6 3 2" xfId="2717" xr:uid="{00000000-0005-0000-0000-000075430000}"/>
    <cellStyle name="Eingabe 3 2 6 3 2 2" xfId="6622" xr:uid="{00000000-0005-0000-0000-000076430000}"/>
    <cellStyle name="Eingabe 3 2 6 3 2 2 2" xfId="18350" xr:uid="{00000000-0005-0000-0000-000077430000}"/>
    <cellStyle name="Eingabe 3 2 6 3 2 2 3" xfId="30077" xr:uid="{00000000-0005-0000-0000-000078430000}"/>
    <cellStyle name="Eingabe 3 2 6 3 2 3" xfId="10527" xr:uid="{00000000-0005-0000-0000-000079430000}"/>
    <cellStyle name="Eingabe 3 2 6 3 2 3 2" xfId="22255" xr:uid="{00000000-0005-0000-0000-00007A430000}"/>
    <cellStyle name="Eingabe 3 2 6 3 2 3 3" xfId="33982" xr:uid="{00000000-0005-0000-0000-00007B430000}"/>
    <cellStyle name="Eingabe 3 2 6 3 2 4" xfId="14445" xr:uid="{00000000-0005-0000-0000-00007C430000}"/>
    <cellStyle name="Eingabe 3 2 6 3 2 5" xfId="26172" xr:uid="{00000000-0005-0000-0000-00007D430000}"/>
    <cellStyle name="Eingabe 3 2 6 3 3" xfId="4015" xr:uid="{00000000-0005-0000-0000-00007E430000}"/>
    <cellStyle name="Eingabe 3 2 6 3 3 2" xfId="7920" xr:uid="{00000000-0005-0000-0000-00007F430000}"/>
    <cellStyle name="Eingabe 3 2 6 3 3 2 2" xfId="19648" xr:uid="{00000000-0005-0000-0000-000080430000}"/>
    <cellStyle name="Eingabe 3 2 6 3 3 2 3" xfId="31375" xr:uid="{00000000-0005-0000-0000-000081430000}"/>
    <cellStyle name="Eingabe 3 2 6 3 3 3" xfId="11825" xr:uid="{00000000-0005-0000-0000-000082430000}"/>
    <cellStyle name="Eingabe 3 2 6 3 3 3 2" xfId="23553" xr:uid="{00000000-0005-0000-0000-000083430000}"/>
    <cellStyle name="Eingabe 3 2 6 3 3 3 3" xfId="35280" xr:uid="{00000000-0005-0000-0000-000084430000}"/>
    <cellStyle name="Eingabe 3 2 6 3 3 4" xfId="15743" xr:uid="{00000000-0005-0000-0000-000085430000}"/>
    <cellStyle name="Eingabe 3 2 6 3 3 5" xfId="27470" xr:uid="{00000000-0005-0000-0000-000086430000}"/>
    <cellStyle name="Eingabe 3 2 6 3 4" xfId="5324" xr:uid="{00000000-0005-0000-0000-000087430000}"/>
    <cellStyle name="Eingabe 3 2 6 3 4 2" xfId="17052" xr:uid="{00000000-0005-0000-0000-000088430000}"/>
    <cellStyle name="Eingabe 3 2 6 3 4 3" xfId="28779" xr:uid="{00000000-0005-0000-0000-000089430000}"/>
    <cellStyle name="Eingabe 3 2 6 3 5" xfId="9229" xr:uid="{00000000-0005-0000-0000-00008A430000}"/>
    <cellStyle name="Eingabe 3 2 6 3 5 2" xfId="20957" xr:uid="{00000000-0005-0000-0000-00008B430000}"/>
    <cellStyle name="Eingabe 3 2 6 3 5 3" xfId="32684" xr:uid="{00000000-0005-0000-0000-00008C430000}"/>
    <cellStyle name="Eingabe 3 2 6 3 6" xfId="13147" xr:uid="{00000000-0005-0000-0000-00008D430000}"/>
    <cellStyle name="Eingabe 3 2 6 3 7" xfId="24874" xr:uid="{00000000-0005-0000-0000-00008E430000}"/>
    <cellStyle name="Eingabe 3 2 6 4" xfId="1859" xr:uid="{00000000-0005-0000-0000-00008F430000}"/>
    <cellStyle name="Eingabe 3 2 6 4 2" xfId="5764" xr:uid="{00000000-0005-0000-0000-000090430000}"/>
    <cellStyle name="Eingabe 3 2 6 4 2 2" xfId="17492" xr:uid="{00000000-0005-0000-0000-000091430000}"/>
    <cellStyle name="Eingabe 3 2 6 4 2 3" xfId="29219" xr:uid="{00000000-0005-0000-0000-000092430000}"/>
    <cellStyle name="Eingabe 3 2 6 4 3" xfId="9669" xr:uid="{00000000-0005-0000-0000-000093430000}"/>
    <cellStyle name="Eingabe 3 2 6 4 3 2" xfId="21397" xr:uid="{00000000-0005-0000-0000-000094430000}"/>
    <cellStyle name="Eingabe 3 2 6 4 3 3" xfId="33124" xr:uid="{00000000-0005-0000-0000-000095430000}"/>
    <cellStyle name="Eingabe 3 2 6 4 4" xfId="13587" xr:uid="{00000000-0005-0000-0000-000096430000}"/>
    <cellStyle name="Eingabe 3 2 6 4 5" xfId="25314" xr:uid="{00000000-0005-0000-0000-000097430000}"/>
    <cellStyle name="Eingabe 3 2 6 5" xfId="3157" xr:uid="{00000000-0005-0000-0000-000098430000}"/>
    <cellStyle name="Eingabe 3 2 6 5 2" xfId="7062" xr:uid="{00000000-0005-0000-0000-000099430000}"/>
    <cellStyle name="Eingabe 3 2 6 5 2 2" xfId="18790" xr:uid="{00000000-0005-0000-0000-00009A430000}"/>
    <cellStyle name="Eingabe 3 2 6 5 2 3" xfId="30517" xr:uid="{00000000-0005-0000-0000-00009B430000}"/>
    <cellStyle name="Eingabe 3 2 6 5 3" xfId="10967" xr:uid="{00000000-0005-0000-0000-00009C430000}"/>
    <cellStyle name="Eingabe 3 2 6 5 3 2" xfId="22695" xr:uid="{00000000-0005-0000-0000-00009D430000}"/>
    <cellStyle name="Eingabe 3 2 6 5 3 3" xfId="34422" xr:uid="{00000000-0005-0000-0000-00009E430000}"/>
    <cellStyle name="Eingabe 3 2 6 5 4" xfId="14885" xr:uid="{00000000-0005-0000-0000-00009F430000}"/>
    <cellStyle name="Eingabe 3 2 6 5 5" xfId="26612" xr:uid="{00000000-0005-0000-0000-0000A0430000}"/>
    <cellStyle name="Eingabe 3 2 6 6" xfId="4466" xr:uid="{00000000-0005-0000-0000-0000A1430000}"/>
    <cellStyle name="Eingabe 3 2 6 6 2" xfId="16194" xr:uid="{00000000-0005-0000-0000-0000A2430000}"/>
    <cellStyle name="Eingabe 3 2 6 6 3" xfId="27921" xr:uid="{00000000-0005-0000-0000-0000A3430000}"/>
    <cellStyle name="Eingabe 3 2 6 7" xfId="8371" xr:uid="{00000000-0005-0000-0000-0000A4430000}"/>
    <cellStyle name="Eingabe 3 2 6 7 2" xfId="20099" xr:uid="{00000000-0005-0000-0000-0000A5430000}"/>
    <cellStyle name="Eingabe 3 2 6 7 3" xfId="31826" xr:uid="{00000000-0005-0000-0000-0000A6430000}"/>
    <cellStyle name="Eingabe 3 2 6 8" xfId="12289" xr:uid="{00000000-0005-0000-0000-0000A7430000}"/>
    <cellStyle name="Eingabe 3 2 6 9" xfId="24016" xr:uid="{00000000-0005-0000-0000-0000A8430000}"/>
    <cellStyle name="Eingabe 3 2 7" xfId="657" xr:uid="{00000000-0005-0000-0000-0000A9430000}"/>
    <cellStyle name="Eingabe 3 2 7 2" xfId="1955" xr:uid="{00000000-0005-0000-0000-0000AA430000}"/>
    <cellStyle name="Eingabe 3 2 7 2 2" xfId="5860" xr:uid="{00000000-0005-0000-0000-0000AB430000}"/>
    <cellStyle name="Eingabe 3 2 7 2 2 2" xfId="17588" xr:uid="{00000000-0005-0000-0000-0000AC430000}"/>
    <cellStyle name="Eingabe 3 2 7 2 2 3" xfId="29315" xr:uid="{00000000-0005-0000-0000-0000AD430000}"/>
    <cellStyle name="Eingabe 3 2 7 2 3" xfId="9765" xr:uid="{00000000-0005-0000-0000-0000AE430000}"/>
    <cellStyle name="Eingabe 3 2 7 2 3 2" xfId="21493" xr:uid="{00000000-0005-0000-0000-0000AF430000}"/>
    <cellStyle name="Eingabe 3 2 7 2 3 3" xfId="33220" xr:uid="{00000000-0005-0000-0000-0000B0430000}"/>
    <cellStyle name="Eingabe 3 2 7 2 4" xfId="13683" xr:uid="{00000000-0005-0000-0000-0000B1430000}"/>
    <cellStyle name="Eingabe 3 2 7 2 5" xfId="25410" xr:uid="{00000000-0005-0000-0000-0000B2430000}"/>
    <cellStyle name="Eingabe 3 2 7 3" xfId="3253" xr:uid="{00000000-0005-0000-0000-0000B3430000}"/>
    <cellStyle name="Eingabe 3 2 7 3 2" xfId="7158" xr:uid="{00000000-0005-0000-0000-0000B4430000}"/>
    <cellStyle name="Eingabe 3 2 7 3 2 2" xfId="18886" xr:uid="{00000000-0005-0000-0000-0000B5430000}"/>
    <cellStyle name="Eingabe 3 2 7 3 2 3" xfId="30613" xr:uid="{00000000-0005-0000-0000-0000B6430000}"/>
    <cellStyle name="Eingabe 3 2 7 3 3" xfId="11063" xr:uid="{00000000-0005-0000-0000-0000B7430000}"/>
    <cellStyle name="Eingabe 3 2 7 3 3 2" xfId="22791" xr:uid="{00000000-0005-0000-0000-0000B8430000}"/>
    <cellStyle name="Eingabe 3 2 7 3 3 3" xfId="34518" xr:uid="{00000000-0005-0000-0000-0000B9430000}"/>
    <cellStyle name="Eingabe 3 2 7 3 4" xfId="14981" xr:uid="{00000000-0005-0000-0000-0000BA430000}"/>
    <cellStyle name="Eingabe 3 2 7 3 5" xfId="26708" xr:uid="{00000000-0005-0000-0000-0000BB430000}"/>
    <cellStyle name="Eingabe 3 2 7 4" xfId="4562" xr:uid="{00000000-0005-0000-0000-0000BC430000}"/>
    <cellStyle name="Eingabe 3 2 7 4 2" xfId="16290" xr:uid="{00000000-0005-0000-0000-0000BD430000}"/>
    <cellStyle name="Eingabe 3 2 7 4 3" xfId="28017" xr:uid="{00000000-0005-0000-0000-0000BE430000}"/>
    <cellStyle name="Eingabe 3 2 7 5" xfId="8467" xr:uid="{00000000-0005-0000-0000-0000BF430000}"/>
    <cellStyle name="Eingabe 3 2 7 5 2" xfId="20195" xr:uid="{00000000-0005-0000-0000-0000C0430000}"/>
    <cellStyle name="Eingabe 3 2 7 5 3" xfId="31922" xr:uid="{00000000-0005-0000-0000-0000C1430000}"/>
    <cellStyle name="Eingabe 3 2 7 6" xfId="12385" xr:uid="{00000000-0005-0000-0000-0000C2430000}"/>
    <cellStyle name="Eingabe 3 2 7 7" xfId="24112" xr:uid="{00000000-0005-0000-0000-0000C3430000}"/>
    <cellStyle name="Eingabe 3 2 8" xfId="1086" xr:uid="{00000000-0005-0000-0000-0000C4430000}"/>
    <cellStyle name="Eingabe 3 2 8 2" xfId="2384" xr:uid="{00000000-0005-0000-0000-0000C5430000}"/>
    <cellStyle name="Eingabe 3 2 8 2 2" xfId="6289" xr:uid="{00000000-0005-0000-0000-0000C6430000}"/>
    <cellStyle name="Eingabe 3 2 8 2 2 2" xfId="18017" xr:uid="{00000000-0005-0000-0000-0000C7430000}"/>
    <cellStyle name="Eingabe 3 2 8 2 2 3" xfId="29744" xr:uid="{00000000-0005-0000-0000-0000C8430000}"/>
    <cellStyle name="Eingabe 3 2 8 2 3" xfId="10194" xr:uid="{00000000-0005-0000-0000-0000C9430000}"/>
    <cellStyle name="Eingabe 3 2 8 2 3 2" xfId="21922" xr:uid="{00000000-0005-0000-0000-0000CA430000}"/>
    <cellStyle name="Eingabe 3 2 8 2 3 3" xfId="33649" xr:uid="{00000000-0005-0000-0000-0000CB430000}"/>
    <cellStyle name="Eingabe 3 2 8 2 4" xfId="14112" xr:uid="{00000000-0005-0000-0000-0000CC430000}"/>
    <cellStyle name="Eingabe 3 2 8 2 5" xfId="25839" xr:uid="{00000000-0005-0000-0000-0000CD430000}"/>
    <cellStyle name="Eingabe 3 2 8 3" xfId="3682" xr:uid="{00000000-0005-0000-0000-0000CE430000}"/>
    <cellStyle name="Eingabe 3 2 8 3 2" xfId="7587" xr:uid="{00000000-0005-0000-0000-0000CF430000}"/>
    <cellStyle name="Eingabe 3 2 8 3 2 2" xfId="19315" xr:uid="{00000000-0005-0000-0000-0000D0430000}"/>
    <cellStyle name="Eingabe 3 2 8 3 2 3" xfId="31042" xr:uid="{00000000-0005-0000-0000-0000D1430000}"/>
    <cellStyle name="Eingabe 3 2 8 3 3" xfId="11492" xr:uid="{00000000-0005-0000-0000-0000D2430000}"/>
    <cellStyle name="Eingabe 3 2 8 3 3 2" xfId="23220" xr:uid="{00000000-0005-0000-0000-0000D3430000}"/>
    <cellStyle name="Eingabe 3 2 8 3 3 3" xfId="34947" xr:uid="{00000000-0005-0000-0000-0000D4430000}"/>
    <cellStyle name="Eingabe 3 2 8 3 4" xfId="15410" xr:uid="{00000000-0005-0000-0000-0000D5430000}"/>
    <cellStyle name="Eingabe 3 2 8 3 5" xfId="27137" xr:uid="{00000000-0005-0000-0000-0000D6430000}"/>
    <cellStyle name="Eingabe 3 2 8 4" xfId="4991" xr:uid="{00000000-0005-0000-0000-0000D7430000}"/>
    <cellStyle name="Eingabe 3 2 8 4 2" xfId="16719" xr:uid="{00000000-0005-0000-0000-0000D8430000}"/>
    <cellStyle name="Eingabe 3 2 8 4 3" xfId="28446" xr:uid="{00000000-0005-0000-0000-0000D9430000}"/>
    <cellStyle name="Eingabe 3 2 8 5" xfId="8896" xr:uid="{00000000-0005-0000-0000-0000DA430000}"/>
    <cellStyle name="Eingabe 3 2 8 5 2" xfId="20624" xr:uid="{00000000-0005-0000-0000-0000DB430000}"/>
    <cellStyle name="Eingabe 3 2 8 5 3" xfId="32351" xr:uid="{00000000-0005-0000-0000-0000DC430000}"/>
    <cellStyle name="Eingabe 3 2 8 6" xfId="12814" xr:uid="{00000000-0005-0000-0000-0000DD430000}"/>
    <cellStyle name="Eingabe 3 2 8 7" xfId="24541" xr:uid="{00000000-0005-0000-0000-0000DE430000}"/>
    <cellStyle name="Eingabe 3 2 9" xfId="1526" xr:uid="{00000000-0005-0000-0000-0000DF430000}"/>
    <cellStyle name="Eingabe 3 2 9 2" xfId="5431" xr:uid="{00000000-0005-0000-0000-0000E0430000}"/>
    <cellStyle name="Eingabe 3 2 9 2 2" xfId="17159" xr:uid="{00000000-0005-0000-0000-0000E1430000}"/>
    <cellStyle name="Eingabe 3 2 9 2 3" xfId="28886" xr:uid="{00000000-0005-0000-0000-0000E2430000}"/>
    <cellStyle name="Eingabe 3 2 9 3" xfId="9336" xr:uid="{00000000-0005-0000-0000-0000E3430000}"/>
    <cellStyle name="Eingabe 3 2 9 3 2" xfId="21064" xr:uid="{00000000-0005-0000-0000-0000E4430000}"/>
    <cellStyle name="Eingabe 3 2 9 3 3" xfId="32791" xr:uid="{00000000-0005-0000-0000-0000E5430000}"/>
    <cellStyle name="Eingabe 3 2 9 4" xfId="13254" xr:uid="{00000000-0005-0000-0000-0000E6430000}"/>
    <cellStyle name="Eingabe 3 2 9 5" xfId="24981" xr:uid="{00000000-0005-0000-0000-0000E7430000}"/>
    <cellStyle name="Eingabe 3 20" xfId="121" xr:uid="{00000000-0005-0000-0000-0000E8430000}"/>
    <cellStyle name="Eingabe 3 21" xfId="35374" xr:uid="{00000000-0005-0000-0000-0000E9430000}"/>
    <cellStyle name="Eingabe 3 22" xfId="35460" xr:uid="{00000000-0005-0000-0000-0000EA430000}"/>
    <cellStyle name="Eingabe 3 3" xfId="199" xr:uid="{00000000-0005-0000-0000-0000EB430000}"/>
    <cellStyle name="Eingabe 3 3 10" xfId="2795" xr:uid="{00000000-0005-0000-0000-0000EC430000}"/>
    <cellStyle name="Eingabe 3 3 10 2" xfId="6700" xr:uid="{00000000-0005-0000-0000-0000ED430000}"/>
    <cellStyle name="Eingabe 3 3 10 2 2" xfId="18428" xr:uid="{00000000-0005-0000-0000-0000EE430000}"/>
    <cellStyle name="Eingabe 3 3 10 2 3" xfId="30155" xr:uid="{00000000-0005-0000-0000-0000EF430000}"/>
    <cellStyle name="Eingabe 3 3 10 3" xfId="10605" xr:uid="{00000000-0005-0000-0000-0000F0430000}"/>
    <cellStyle name="Eingabe 3 3 10 3 2" xfId="22333" xr:uid="{00000000-0005-0000-0000-0000F1430000}"/>
    <cellStyle name="Eingabe 3 3 10 3 3" xfId="34060" xr:uid="{00000000-0005-0000-0000-0000F2430000}"/>
    <cellStyle name="Eingabe 3 3 10 4" xfId="14523" xr:uid="{00000000-0005-0000-0000-0000F3430000}"/>
    <cellStyle name="Eingabe 3 3 10 5" xfId="26250" xr:uid="{00000000-0005-0000-0000-0000F4430000}"/>
    <cellStyle name="Eingabe 3 3 11" xfId="4104" xr:uid="{00000000-0005-0000-0000-0000F5430000}"/>
    <cellStyle name="Eingabe 3 3 11 2" xfId="15832" xr:uid="{00000000-0005-0000-0000-0000F6430000}"/>
    <cellStyle name="Eingabe 3 3 11 3" xfId="27559" xr:uid="{00000000-0005-0000-0000-0000F7430000}"/>
    <cellStyle name="Eingabe 3 3 12" xfId="8009" xr:uid="{00000000-0005-0000-0000-0000F8430000}"/>
    <cellStyle name="Eingabe 3 3 12 2" xfId="19737" xr:uid="{00000000-0005-0000-0000-0000F9430000}"/>
    <cellStyle name="Eingabe 3 3 12 3" xfId="31464" xr:uid="{00000000-0005-0000-0000-0000FA430000}"/>
    <cellStyle name="Eingabe 3 3 13" xfId="11927" xr:uid="{00000000-0005-0000-0000-0000FB430000}"/>
    <cellStyle name="Eingabe 3 3 14" xfId="23654" xr:uid="{00000000-0005-0000-0000-0000FC430000}"/>
    <cellStyle name="Eingabe 3 3 2" xfId="382" xr:uid="{00000000-0005-0000-0000-0000FD430000}"/>
    <cellStyle name="Eingabe 3 3 2 10" xfId="12110" xr:uid="{00000000-0005-0000-0000-0000FE430000}"/>
    <cellStyle name="Eingabe 3 3 2 11" xfId="23837" xr:uid="{00000000-0005-0000-0000-0000FF430000}"/>
    <cellStyle name="Eingabe 3 3 2 2" xfId="481" xr:uid="{00000000-0005-0000-0000-000000440000}"/>
    <cellStyle name="Eingabe 3 3 2 2 2" xfId="910" xr:uid="{00000000-0005-0000-0000-000001440000}"/>
    <cellStyle name="Eingabe 3 3 2 2 2 2" xfId="2208" xr:uid="{00000000-0005-0000-0000-000002440000}"/>
    <cellStyle name="Eingabe 3 3 2 2 2 2 2" xfId="6113" xr:uid="{00000000-0005-0000-0000-000003440000}"/>
    <cellStyle name="Eingabe 3 3 2 2 2 2 2 2" xfId="17841" xr:uid="{00000000-0005-0000-0000-000004440000}"/>
    <cellStyle name="Eingabe 3 3 2 2 2 2 2 3" xfId="29568" xr:uid="{00000000-0005-0000-0000-000005440000}"/>
    <cellStyle name="Eingabe 3 3 2 2 2 2 3" xfId="10018" xr:uid="{00000000-0005-0000-0000-000006440000}"/>
    <cellStyle name="Eingabe 3 3 2 2 2 2 3 2" xfId="21746" xr:uid="{00000000-0005-0000-0000-000007440000}"/>
    <cellStyle name="Eingabe 3 3 2 2 2 2 3 3" xfId="33473" xr:uid="{00000000-0005-0000-0000-000008440000}"/>
    <cellStyle name="Eingabe 3 3 2 2 2 2 4" xfId="13936" xr:uid="{00000000-0005-0000-0000-000009440000}"/>
    <cellStyle name="Eingabe 3 3 2 2 2 2 5" xfId="25663" xr:uid="{00000000-0005-0000-0000-00000A440000}"/>
    <cellStyle name="Eingabe 3 3 2 2 2 3" xfId="3506" xr:uid="{00000000-0005-0000-0000-00000B440000}"/>
    <cellStyle name="Eingabe 3 3 2 2 2 3 2" xfId="7411" xr:uid="{00000000-0005-0000-0000-00000C440000}"/>
    <cellStyle name="Eingabe 3 3 2 2 2 3 2 2" xfId="19139" xr:uid="{00000000-0005-0000-0000-00000D440000}"/>
    <cellStyle name="Eingabe 3 3 2 2 2 3 2 3" xfId="30866" xr:uid="{00000000-0005-0000-0000-00000E440000}"/>
    <cellStyle name="Eingabe 3 3 2 2 2 3 3" xfId="11316" xr:uid="{00000000-0005-0000-0000-00000F440000}"/>
    <cellStyle name="Eingabe 3 3 2 2 2 3 3 2" xfId="23044" xr:uid="{00000000-0005-0000-0000-000010440000}"/>
    <cellStyle name="Eingabe 3 3 2 2 2 3 3 3" xfId="34771" xr:uid="{00000000-0005-0000-0000-000011440000}"/>
    <cellStyle name="Eingabe 3 3 2 2 2 3 4" xfId="15234" xr:uid="{00000000-0005-0000-0000-000012440000}"/>
    <cellStyle name="Eingabe 3 3 2 2 2 3 5" xfId="26961" xr:uid="{00000000-0005-0000-0000-000013440000}"/>
    <cellStyle name="Eingabe 3 3 2 2 2 4" xfId="4815" xr:uid="{00000000-0005-0000-0000-000014440000}"/>
    <cellStyle name="Eingabe 3 3 2 2 2 4 2" xfId="16543" xr:uid="{00000000-0005-0000-0000-000015440000}"/>
    <cellStyle name="Eingabe 3 3 2 2 2 4 3" xfId="28270" xr:uid="{00000000-0005-0000-0000-000016440000}"/>
    <cellStyle name="Eingabe 3 3 2 2 2 5" xfId="8720" xr:uid="{00000000-0005-0000-0000-000017440000}"/>
    <cellStyle name="Eingabe 3 3 2 2 2 5 2" xfId="20448" xr:uid="{00000000-0005-0000-0000-000018440000}"/>
    <cellStyle name="Eingabe 3 3 2 2 2 5 3" xfId="32175" xr:uid="{00000000-0005-0000-0000-000019440000}"/>
    <cellStyle name="Eingabe 3 3 2 2 2 6" xfId="12638" xr:uid="{00000000-0005-0000-0000-00001A440000}"/>
    <cellStyle name="Eingabe 3 3 2 2 2 7" xfId="24365" xr:uid="{00000000-0005-0000-0000-00001B440000}"/>
    <cellStyle name="Eingabe 3 3 2 2 3" xfId="1339" xr:uid="{00000000-0005-0000-0000-00001C440000}"/>
    <cellStyle name="Eingabe 3 3 2 2 3 2" xfId="2637" xr:uid="{00000000-0005-0000-0000-00001D440000}"/>
    <cellStyle name="Eingabe 3 3 2 2 3 2 2" xfId="6542" xr:uid="{00000000-0005-0000-0000-00001E440000}"/>
    <cellStyle name="Eingabe 3 3 2 2 3 2 2 2" xfId="18270" xr:uid="{00000000-0005-0000-0000-00001F440000}"/>
    <cellStyle name="Eingabe 3 3 2 2 3 2 2 3" xfId="29997" xr:uid="{00000000-0005-0000-0000-000020440000}"/>
    <cellStyle name="Eingabe 3 3 2 2 3 2 3" xfId="10447" xr:uid="{00000000-0005-0000-0000-000021440000}"/>
    <cellStyle name="Eingabe 3 3 2 2 3 2 3 2" xfId="22175" xr:uid="{00000000-0005-0000-0000-000022440000}"/>
    <cellStyle name="Eingabe 3 3 2 2 3 2 3 3" xfId="33902" xr:uid="{00000000-0005-0000-0000-000023440000}"/>
    <cellStyle name="Eingabe 3 3 2 2 3 2 4" xfId="14365" xr:uid="{00000000-0005-0000-0000-000024440000}"/>
    <cellStyle name="Eingabe 3 3 2 2 3 2 5" xfId="26092" xr:uid="{00000000-0005-0000-0000-000025440000}"/>
    <cellStyle name="Eingabe 3 3 2 2 3 3" xfId="3935" xr:uid="{00000000-0005-0000-0000-000026440000}"/>
    <cellStyle name="Eingabe 3 3 2 2 3 3 2" xfId="7840" xr:uid="{00000000-0005-0000-0000-000027440000}"/>
    <cellStyle name="Eingabe 3 3 2 2 3 3 2 2" xfId="19568" xr:uid="{00000000-0005-0000-0000-000028440000}"/>
    <cellStyle name="Eingabe 3 3 2 2 3 3 2 3" xfId="31295" xr:uid="{00000000-0005-0000-0000-000029440000}"/>
    <cellStyle name="Eingabe 3 3 2 2 3 3 3" xfId="11745" xr:uid="{00000000-0005-0000-0000-00002A440000}"/>
    <cellStyle name="Eingabe 3 3 2 2 3 3 3 2" xfId="23473" xr:uid="{00000000-0005-0000-0000-00002B440000}"/>
    <cellStyle name="Eingabe 3 3 2 2 3 3 3 3" xfId="35200" xr:uid="{00000000-0005-0000-0000-00002C440000}"/>
    <cellStyle name="Eingabe 3 3 2 2 3 3 4" xfId="15663" xr:uid="{00000000-0005-0000-0000-00002D440000}"/>
    <cellStyle name="Eingabe 3 3 2 2 3 3 5" xfId="27390" xr:uid="{00000000-0005-0000-0000-00002E440000}"/>
    <cellStyle name="Eingabe 3 3 2 2 3 4" xfId="5244" xr:uid="{00000000-0005-0000-0000-00002F440000}"/>
    <cellStyle name="Eingabe 3 3 2 2 3 4 2" xfId="16972" xr:uid="{00000000-0005-0000-0000-000030440000}"/>
    <cellStyle name="Eingabe 3 3 2 2 3 4 3" xfId="28699" xr:uid="{00000000-0005-0000-0000-000031440000}"/>
    <cellStyle name="Eingabe 3 3 2 2 3 5" xfId="9149" xr:uid="{00000000-0005-0000-0000-000032440000}"/>
    <cellStyle name="Eingabe 3 3 2 2 3 5 2" xfId="20877" xr:uid="{00000000-0005-0000-0000-000033440000}"/>
    <cellStyle name="Eingabe 3 3 2 2 3 5 3" xfId="32604" xr:uid="{00000000-0005-0000-0000-000034440000}"/>
    <cellStyle name="Eingabe 3 3 2 2 3 6" xfId="13067" xr:uid="{00000000-0005-0000-0000-000035440000}"/>
    <cellStyle name="Eingabe 3 3 2 2 3 7" xfId="24794" xr:uid="{00000000-0005-0000-0000-000036440000}"/>
    <cellStyle name="Eingabe 3 3 2 2 4" xfId="1779" xr:uid="{00000000-0005-0000-0000-000037440000}"/>
    <cellStyle name="Eingabe 3 3 2 2 4 2" xfId="5684" xr:uid="{00000000-0005-0000-0000-000038440000}"/>
    <cellStyle name="Eingabe 3 3 2 2 4 2 2" xfId="17412" xr:uid="{00000000-0005-0000-0000-000039440000}"/>
    <cellStyle name="Eingabe 3 3 2 2 4 2 3" xfId="29139" xr:uid="{00000000-0005-0000-0000-00003A440000}"/>
    <cellStyle name="Eingabe 3 3 2 2 4 3" xfId="9589" xr:uid="{00000000-0005-0000-0000-00003B440000}"/>
    <cellStyle name="Eingabe 3 3 2 2 4 3 2" xfId="21317" xr:uid="{00000000-0005-0000-0000-00003C440000}"/>
    <cellStyle name="Eingabe 3 3 2 2 4 3 3" xfId="33044" xr:uid="{00000000-0005-0000-0000-00003D440000}"/>
    <cellStyle name="Eingabe 3 3 2 2 4 4" xfId="13507" xr:uid="{00000000-0005-0000-0000-00003E440000}"/>
    <cellStyle name="Eingabe 3 3 2 2 4 5" xfId="25234" xr:uid="{00000000-0005-0000-0000-00003F440000}"/>
    <cellStyle name="Eingabe 3 3 2 2 5" xfId="3077" xr:uid="{00000000-0005-0000-0000-000040440000}"/>
    <cellStyle name="Eingabe 3 3 2 2 5 2" xfId="6982" xr:uid="{00000000-0005-0000-0000-000041440000}"/>
    <cellStyle name="Eingabe 3 3 2 2 5 2 2" xfId="18710" xr:uid="{00000000-0005-0000-0000-000042440000}"/>
    <cellStyle name="Eingabe 3 3 2 2 5 2 3" xfId="30437" xr:uid="{00000000-0005-0000-0000-000043440000}"/>
    <cellStyle name="Eingabe 3 3 2 2 5 3" xfId="10887" xr:uid="{00000000-0005-0000-0000-000044440000}"/>
    <cellStyle name="Eingabe 3 3 2 2 5 3 2" xfId="22615" xr:uid="{00000000-0005-0000-0000-000045440000}"/>
    <cellStyle name="Eingabe 3 3 2 2 5 3 3" xfId="34342" xr:uid="{00000000-0005-0000-0000-000046440000}"/>
    <cellStyle name="Eingabe 3 3 2 2 5 4" xfId="14805" xr:uid="{00000000-0005-0000-0000-000047440000}"/>
    <cellStyle name="Eingabe 3 3 2 2 5 5" xfId="26532" xr:uid="{00000000-0005-0000-0000-000048440000}"/>
    <cellStyle name="Eingabe 3 3 2 2 6" xfId="4386" xr:uid="{00000000-0005-0000-0000-000049440000}"/>
    <cellStyle name="Eingabe 3 3 2 2 6 2" xfId="16114" xr:uid="{00000000-0005-0000-0000-00004A440000}"/>
    <cellStyle name="Eingabe 3 3 2 2 6 3" xfId="27841" xr:uid="{00000000-0005-0000-0000-00004B440000}"/>
    <cellStyle name="Eingabe 3 3 2 2 7" xfId="8291" xr:uid="{00000000-0005-0000-0000-00004C440000}"/>
    <cellStyle name="Eingabe 3 3 2 2 7 2" xfId="20019" xr:uid="{00000000-0005-0000-0000-00004D440000}"/>
    <cellStyle name="Eingabe 3 3 2 2 7 3" xfId="31746" xr:uid="{00000000-0005-0000-0000-00004E440000}"/>
    <cellStyle name="Eingabe 3 3 2 2 8" xfId="12209" xr:uid="{00000000-0005-0000-0000-00004F440000}"/>
    <cellStyle name="Eingabe 3 3 2 2 9" xfId="23936" xr:uid="{00000000-0005-0000-0000-000050440000}"/>
    <cellStyle name="Eingabe 3 3 2 3" xfId="580" xr:uid="{00000000-0005-0000-0000-000051440000}"/>
    <cellStyle name="Eingabe 3 3 2 3 2" xfId="1009" xr:uid="{00000000-0005-0000-0000-000052440000}"/>
    <cellStyle name="Eingabe 3 3 2 3 2 2" xfId="2307" xr:uid="{00000000-0005-0000-0000-000053440000}"/>
    <cellStyle name="Eingabe 3 3 2 3 2 2 2" xfId="6212" xr:uid="{00000000-0005-0000-0000-000054440000}"/>
    <cellStyle name="Eingabe 3 3 2 3 2 2 2 2" xfId="17940" xr:uid="{00000000-0005-0000-0000-000055440000}"/>
    <cellStyle name="Eingabe 3 3 2 3 2 2 2 3" xfId="29667" xr:uid="{00000000-0005-0000-0000-000056440000}"/>
    <cellStyle name="Eingabe 3 3 2 3 2 2 3" xfId="10117" xr:uid="{00000000-0005-0000-0000-000057440000}"/>
    <cellStyle name="Eingabe 3 3 2 3 2 2 3 2" xfId="21845" xr:uid="{00000000-0005-0000-0000-000058440000}"/>
    <cellStyle name="Eingabe 3 3 2 3 2 2 3 3" xfId="33572" xr:uid="{00000000-0005-0000-0000-000059440000}"/>
    <cellStyle name="Eingabe 3 3 2 3 2 2 4" xfId="14035" xr:uid="{00000000-0005-0000-0000-00005A440000}"/>
    <cellStyle name="Eingabe 3 3 2 3 2 2 5" xfId="25762" xr:uid="{00000000-0005-0000-0000-00005B440000}"/>
    <cellStyle name="Eingabe 3 3 2 3 2 3" xfId="3605" xr:uid="{00000000-0005-0000-0000-00005C440000}"/>
    <cellStyle name="Eingabe 3 3 2 3 2 3 2" xfId="7510" xr:uid="{00000000-0005-0000-0000-00005D440000}"/>
    <cellStyle name="Eingabe 3 3 2 3 2 3 2 2" xfId="19238" xr:uid="{00000000-0005-0000-0000-00005E440000}"/>
    <cellStyle name="Eingabe 3 3 2 3 2 3 2 3" xfId="30965" xr:uid="{00000000-0005-0000-0000-00005F440000}"/>
    <cellStyle name="Eingabe 3 3 2 3 2 3 3" xfId="11415" xr:uid="{00000000-0005-0000-0000-000060440000}"/>
    <cellStyle name="Eingabe 3 3 2 3 2 3 3 2" xfId="23143" xr:uid="{00000000-0005-0000-0000-000061440000}"/>
    <cellStyle name="Eingabe 3 3 2 3 2 3 3 3" xfId="34870" xr:uid="{00000000-0005-0000-0000-000062440000}"/>
    <cellStyle name="Eingabe 3 3 2 3 2 3 4" xfId="15333" xr:uid="{00000000-0005-0000-0000-000063440000}"/>
    <cellStyle name="Eingabe 3 3 2 3 2 3 5" xfId="27060" xr:uid="{00000000-0005-0000-0000-000064440000}"/>
    <cellStyle name="Eingabe 3 3 2 3 2 4" xfId="4914" xr:uid="{00000000-0005-0000-0000-000065440000}"/>
    <cellStyle name="Eingabe 3 3 2 3 2 4 2" xfId="16642" xr:uid="{00000000-0005-0000-0000-000066440000}"/>
    <cellStyle name="Eingabe 3 3 2 3 2 4 3" xfId="28369" xr:uid="{00000000-0005-0000-0000-000067440000}"/>
    <cellStyle name="Eingabe 3 3 2 3 2 5" xfId="8819" xr:uid="{00000000-0005-0000-0000-000068440000}"/>
    <cellStyle name="Eingabe 3 3 2 3 2 5 2" xfId="20547" xr:uid="{00000000-0005-0000-0000-000069440000}"/>
    <cellStyle name="Eingabe 3 3 2 3 2 5 3" xfId="32274" xr:uid="{00000000-0005-0000-0000-00006A440000}"/>
    <cellStyle name="Eingabe 3 3 2 3 2 6" xfId="12737" xr:uid="{00000000-0005-0000-0000-00006B440000}"/>
    <cellStyle name="Eingabe 3 3 2 3 2 7" xfId="24464" xr:uid="{00000000-0005-0000-0000-00006C440000}"/>
    <cellStyle name="Eingabe 3 3 2 3 3" xfId="1438" xr:uid="{00000000-0005-0000-0000-00006D440000}"/>
    <cellStyle name="Eingabe 3 3 2 3 3 2" xfId="2736" xr:uid="{00000000-0005-0000-0000-00006E440000}"/>
    <cellStyle name="Eingabe 3 3 2 3 3 2 2" xfId="6641" xr:uid="{00000000-0005-0000-0000-00006F440000}"/>
    <cellStyle name="Eingabe 3 3 2 3 3 2 2 2" xfId="18369" xr:uid="{00000000-0005-0000-0000-000070440000}"/>
    <cellStyle name="Eingabe 3 3 2 3 3 2 2 3" xfId="30096" xr:uid="{00000000-0005-0000-0000-000071440000}"/>
    <cellStyle name="Eingabe 3 3 2 3 3 2 3" xfId="10546" xr:uid="{00000000-0005-0000-0000-000072440000}"/>
    <cellStyle name="Eingabe 3 3 2 3 3 2 3 2" xfId="22274" xr:uid="{00000000-0005-0000-0000-000073440000}"/>
    <cellStyle name="Eingabe 3 3 2 3 3 2 3 3" xfId="34001" xr:uid="{00000000-0005-0000-0000-000074440000}"/>
    <cellStyle name="Eingabe 3 3 2 3 3 2 4" xfId="14464" xr:uid="{00000000-0005-0000-0000-000075440000}"/>
    <cellStyle name="Eingabe 3 3 2 3 3 2 5" xfId="26191" xr:uid="{00000000-0005-0000-0000-000076440000}"/>
    <cellStyle name="Eingabe 3 3 2 3 3 3" xfId="4034" xr:uid="{00000000-0005-0000-0000-000077440000}"/>
    <cellStyle name="Eingabe 3 3 2 3 3 3 2" xfId="7939" xr:uid="{00000000-0005-0000-0000-000078440000}"/>
    <cellStyle name="Eingabe 3 3 2 3 3 3 2 2" xfId="19667" xr:uid="{00000000-0005-0000-0000-000079440000}"/>
    <cellStyle name="Eingabe 3 3 2 3 3 3 2 3" xfId="31394" xr:uid="{00000000-0005-0000-0000-00007A440000}"/>
    <cellStyle name="Eingabe 3 3 2 3 3 3 3" xfId="11844" xr:uid="{00000000-0005-0000-0000-00007B440000}"/>
    <cellStyle name="Eingabe 3 3 2 3 3 3 3 2" xfId="23572" xr:uid="{00000000-0005-0000-0000-00007C440000}"/>
    <cellStyle name="Eingabe 3 3 2 3 3 3 3 3" xfId="35299" xr:uid="{00000000-0005-0000-0000-00007D440000}"/>
    <cellStyle name="Eingabe 3 3 2 3 3 3 4" xfId="15762" xr:uid="{00000000-0005-0000-0000-00007E440000}"/>
    <cellStyle name="Eingabe 3 3 2 3 3 3 5" xfId="27489" xr:uid="{00000000-0005-0000-0000-00007F440000}"/>
    <cellStyle name="Eingabe 3 3 2 3 3 4" xfId="5343" xr:uid="{00000000-0005-0000-0000-000080440000}"/>
    <cellStyle name="Eingabe 3 3 2 3 3 4 2" xfId="17071" xr:uid="{00000000-0005-0000-0000-000081440000}"/>
    <cellStyle name="Eingabe 3 3 2 3 3 4 3" xfId="28798" xr:uid="{00000000-0005-0000-0000-000082440000}"/>
    <cellStyle name="Eingabe 3 3 2 3 3 5" xfId="9248" xr:uid="{00000000-0005-0000-0000-000083440000}"/>
    <cellStyle name="Eingabe 3 3 2 3 3 5 2" xfId="20976" xr:uid="{00000000-0005-0000-0000-000084440000}"/>
    <cellStyle name="Eingabe 3 3 2 3 3 5 3" xfId="32703" xr:uid="{00000000-0005-0000-0000-000085440000}"/>
    <cellStyle name="Eingabe 3 3 2 3 3 6" xfId="13166" xr:uid="{00000000-0005-0000-0000-000086440000}"/>
    <cellStyle name="Eingabe 3 3 2 3 3 7" xfId="24893" xr:uid="{00000000-0005-0000-0000-000087440000}"/>
    <cellStyle name="Eingabe 3 3 2 3 4" xfId="1878" xr:uid="{00000000-0005-0000-0000-000088440000}"/>
    <cellStyle name="Eingabe 3 3 2 3 4 2" xfId="5783" xr:uid="{00000000-0005-0000-0000-000089440000}"/>
    <cellStyle name="Eingabe 3 3 2 3 4 2 2" xfId="17511" xr:uid="{00000000-0005-0000-0000-00008A440000}"/>
    <cellStyle name="Eingabe 3 3 2 3 4 2 3" xfId="29238" xr:uid="{00000000-0005-0000-0000-00008B440000}"/>
    <cellStyle name="Eingabe 3 3 2 3 4 3" xfId="9688" xr:uid="{00000000-0005-0000-0000-00008C440000}"/>
    <cellStyle name="Eingabe 3 3 2 3 4 3 2" xfId="21416" xr:uid="{00000000-0005-0000-0000-00008D440000}"/>
    <cellStyle name="Eingabe 3 3 2 3 4 3 3" xfId="33143" xr:uid="{00000000-0005-0000-0000-00008E440000}"/>
    <cellStyle name="Eingabe 3 3 2 3 4 4" xfId="13606" xr:uid="{00000000-0005-0000-0000-00008F440000}"/>
    <cellStyle name="Eingabe 3 3 2 3 4 5" xfId="25333" xr:uid="{00000000-0005-0000-0000-000090440000}"/>
    <cellStyle name="Eingabe 3 3 2 3 5" xfId="3176" xr:uid="{00000000-0005-0000-0000-000091440000}"/>
    <cellStyle name="Eingabe 3 3 2 3 5 2" xfId="7081" xr:uid="{00000000-0005-0000-0000-000092440000}"/>
    <cellStyle name="Eingabe 3 3 2 3 5 2 2" xfId="18809" xr:uid="{00000000-0005-0000-0000-000093440000}"/>
    <cellStyle name="Eingabe 3 3 2 3 5 2 3" xfId="30536" xr:uid="{00000000-0005-0000-0000-000094440000}"/>
    <cellStyle name="Eingabe 3 3 2 3 5 3" xfId="10986" xr:uid="{00000000-0005-0000-0000-000095440000}"/>
    <cellStyle name="Eingabe 3 3 2 3 5 3 2" xfId="22714" xr:uid="{00000000-0005-0000-0000-000096440000}"/>
    <cellStyle name="Eingabe 3 3 2 3 5 3 3" xfId="34441" xr:uid="{00000000-0005-0000-0000-000097440000}"/>
    <cellStyle name="Eingabe 3 3 2 3 5 4" xfId="14904" xr:uid="{00000000-0005-0000-0000-000098440000}"/>
    <cellStyle name="Eingabe 3 3 2 3 5 5" xfId="26631" xr:uid="{00000000-0005-0000-0000-000099440000}"/>
    <cellStyle name="Eingabe 3 3 2 3 6" xfId="4485" xr:uid="{00000000-0005-0000-0000-00009A440000}"/>
    <cellStyle name="Eingabe 3 3 2 3 6 2" xfId="16213" xr:uid="{00000000-0005-0000-0000-00009B440000}"/>
    <cellStyle name="Eingabe 3 3 2 3 6 3" xfId="27940" xr:uid="{00000000-0005-0000-0000-00009C440000}"/>
    <cellStyle name="Eingabe 3 3 2 3 7" xfId="8390" xr:uid="{00000000-0005-0000-0000-00009D440000}"/>
    <cellStyle name="Eingabe 3 3 2 3 7 2" xfId="20118" xr:uid="{00000000-0005-0000-0000-00009E440000}"/>
    <cellStyle name="Eingabe 3 3 2 3 7 3" xfId="31845" xr:uid="{00000000-0005-0000-0000-00009F440000}"/>
    <cellStyle name="Eingabe 3 3 2 3 8" xfId="12308" xr:uid="{00000000-0005-0000-0000-0000A0440000}"/>
    <cellStyle name="Eingabe 3 3 2 3 9" xfId="24035" xr:uid="{00000000-0005-0000-0000-0000A1440000}"/>
    <cellStyle name="Eingabe 3 3 2 4" xfId="811" xr:uid="{00000000-0005-0000-0000-0000A2440000}"/>
    <cellStyle name="Eingabe 3 3 2 4 2" xfId="2109" xr:uid="{00000000-0005-0000-0000-0000A3440000}"/>
    <cellStyle name="Eingabe 3 3 2 4 2 2" xfId="6014" xr:uid="{00000000-0005-0000-0000-0000A4440000}"/>
    <cellStyle name="Eingabe 3 3 2 4 2 2 2" xfId="17742" xr:uid="{00000000-0005-0000-0000-0000A5440000}"/>
    <cellStyle name="Eingabe 3 3 2 4 2 2 3" xfId="29469" xr:uid="{00000000-0005-0000-0000-0000A6440000}"/>
    <cellStyle name="Eingabe 3 3 2 4 2 3" xfId="9919" xr:uid="{00000000-0005-0000-0000-0000A7440000}"/>
    <cellStyle name="Eingabe 3 3 2 4 2 3 2" xfId="21647" xr:uid="{00000000-0005-0000-0000-0000A8440000}"/>
    <cellStyle name="Eingabe 3 3 2 4 2 3 3" xfId="33374" xr:uid="{00000000-0005-0000-0000-0000A9440000}"/>
    <cellStyle name="Eingabe 3 3 2 4 2 4" xfId="13837" xr:uid="{00000000-0005-0000-0000-0000AA440000}"/>
    <cellStyle name="Eingabe 3 3 2 4 2 5" xfId="25564" xr:uid="{00000000-0005-0000-0000-0000AB440000}"/>
    <cellStyle name="Eingabe 3 3 2 4 3" xfId="3407" xr:uid="{00000000-0005-0000-0000-0000AC440000}"/>
    <cellStyle name="Eingabe 3 3 2 4 3 2" xfId="7312" xr:uid="{00000000-0005-0000-0000-0000AD440000}"/>
    <cellStyle name="Eingabe 3 3 2 4 3 2 2" xfId="19040" xr:uid="{00000000-0005-0000-0000-0000AE440000}"/>
    <cellStyle name="Eingabe 3 3 2 4 3 2 3" xfId="30767" xr:uid="{00000000-0005-0000-0000-0000AF440000}"/>
    <cellStyle name="Eingabe 3 3 2 4 3 3" xfId="11217" xr:uid="{00000000-0005-0000-0000-0000B0440000}"/>
    <cellStyle name="Eingabe 3 3 2 4 3 3 2" xfId="22945" xr:uid="{00000000-0005-0000-0000-0000B1440000}"/>
    <cellStyle name="Eingabe 3 3 2 4 3 3 3" xfId="34672" xr:uid="{00000000-0005-0000-0000-0000B2440000}"/>
    <cellStyle name="Eingabe 3 3 2 4 3 4" xfId="15135" xr:uid="{00000000-0005-0000-0000-0000B3440000}"/>
    <cellStyle name="Eingabe 3 3 2 4 3 5" xfId="26862" xr:uid="{00000000-0005-0000-0000-0000B4440000}"/>
    <cellStyle name="Eingabe 3 3 2 4 4" xfId="4716" xr:uid="{00000000-0005-0000-0000-0000B5440000}"/>
    <cellStyle name="Eingabe 3 3 2 4 4 2" xfId="16444" xr:uid="{00000000-0005-0000-0000-0000B6440000}"/>
    <cellStyle name="Eingabe 3 3 2 4 4 3" xfId="28171" xr:uid="{00000000-0005-0000-0000-0000B7440000}"/>
    <cellStyle name="Eingabe 3 3 2 4 5" xfId="8621" xr:uid="{00000000-0005-0000-0000-0000B8440000}"/>
    <cellStyle name="Eingabe 3 3 2 4 5 2" xfId="20349" xr:uid="{00000000-0005-0000-0000-0000B9440000}"/>
    <cellStyle name="Eingabe 3 3 2 4 5 3" xfId="32076" xr:uid="{00000000-0005-0000-0000-0000BA440000}"/>
    <cellStyle name="Eingabe 3 3 2 4 6" xfId="12539" xr:uid="{00000000-0005-0000-0000-0000BB440000}"/>
    <cellStyle name="Eingabe 3 3 2 4 7" xfId="24266" xr:uid="{00000000-0005-0000-0000-0000BC440000}"/>
    <cellStyle name="Eingabe 3 3 2 5" xfId="1240" xr:uid="{00000000-0005-0000-0000-0000BD440000}"/>
    <cellStyle name="Eingabe 3 3 2 5 2" xfId="2538" xr:uid="{00000000-0005-0000-0000-0000BE440000}"/>
    <cellStyle name="Eingabe 3 3 2 5 2 2" xfId="6443" xr:uid="{00000000-0005-0000-0000-0000BF440000}"/>
    <cellStyle name="Eingabe 3 3 2 5 2 2 2" xfId="18171" xr:uid="{00000000-0005-0000-0000-0000C0440000}"/>
    <cellStyle name="Eingabe 3 3 2 5 2 2 3" xfId="29898" xr:uid="{00000000-0005-0000-0000-0000C1440000}"/>
    <cellStyle name="Eingabe 3 3 2 5 2 3" xfId="10348" xr:uid="{00000000-0005-0000-0000-0000C2440000}"/>
    <cellStyle name="Eingabe 3 3 2 5 2 3 2" xfId="22076" xr:uid="{00000000-0005-0000-0000-0000C3440000}"/>
    <cellStyle name="Eingabe 3 3 2 5 2 3 3" xfId="33803" xr:uid="{00000000-0005-0000-0000-0000C4440000}"/>
    <cellStyle name="Eingabe 3 3 2 5 2 4" xfId="14266" xr:uid="{00000000-0005-0000-0000-0000C5440000}"/>
    <cellStyle name="Eingabe 3 3 2 5 2 5" xfId="25993" xr:uid="{00000000-0005-0000-0000-0000C6440000}"/>
    <cellStyle name="Eingabe 3 3 2 5 3" xfId="3836" xr:uid="{00000000-0005-0000-0000-0000C7440000}"/>
    <cellStyle name="Eingabe 3 3 2 5 3 2" xfId="7741" xr:uid="{00000000-0005-0000-0000-0000C8440000}"/>
    <cellStyle name="Eingabe 3 3 2 5 3 2 2" xfId="19469" xr:uid="{00000000-0005-0000-0000-0000C9440000}"/>
    <cellStyle name="Eingabe 3 3 2 5 3 2 3" xfId="31196" xr:uid="{00000000-0005-0000-0000-0000CA440000}"/>
    <cellStyle name="Eingabe 3 3 2 5 3 3" xfId="11646" xr:uid="{00000000-0005-0000-0000-0000CB440000}"/>
    <cellStyle name="Eingabe 3 3 2 5 3 3 2" xfId="23374" xr:uid="{00000000-0005-0000-0000-0000CC440000}"/>
    <cellStyle name="Eingabe 3 3 2 5 3 3 3" xfId="35101" xr:uid="{00000000-0005-0000-0000-0000CD440000}"/>
    <cellStyle name="Eingabe 3 3 2 5 3 4" xfId="15564" xr:uid="{00000000-0005-0000-0000-0000CE440000}"/>
    <cellStyle name="Eingabe 3 3 2 5 3 5" xfId="27291" xr:uid="{00000000-0005-0000-0000-0000CF440000}"/>
    <cellStyle name="Eingabe 3 3 2 5 4" xfId="5145" xr:uid="{00000000-0005-0000-0000-0000D0440000}"/>
    <cellStyle name="Eingabe 3 3 2 5 4 2" xfId="16873" xr:uid="{00000000-0005-0000-0000-0000D1440000}"/>
    <cellStyle name="Eingabe 3 3 2 5 4 3" xfId="28600" xr:uid="{00000000-0005-0000-0000-0000D2440000}"/>
    <cellStyle name="Eingabe 3 3 2 5 5" xfId="9050" xr:uid="{00000000-0005-0000-0000-0000D3440000}"/>
    <cellStyle name="Eingabe 3 3 2 5 5 2" xfId="20778" xr:uid="{00000000-0005-0000-0000-0000D4440000}"/>
    <cellStyle name="Eingabe 3 3 2 5 5 3" xfId="32505" xr:uid="{00000000-0005-0000-0000-0000D5440000}"/>
    <cellStyle name="Eingabe 3 3 2 5 6" xfId="12968" xr:uid="{00000000-0005-0000-0000-0000D6440000}"/>
    <cellStyle name="Eingabe 3 3 2 5 7" xfId="24695" xr:uid="{00000000-0005-0000-0000-0000D7440000}"/>
    <cellStyle name="Eingabe 3 3 2 6" xfId="1680" xr:uid="{00000000-0005-0000-0000-0000D8440000}"/>
    <cellStyle name="Eingabe 3 3 2 6 2" xfId="5585" xr:uid="{00000000-0005-0000-0000-0000D9440000}"/>
    <cellStyle name="Eingabe 3 3 2 6 2 2" xfId="17313" xr:uid="{00000000-0005-0000-0000-0000DA440000}"/>
    <cellStyle name="Eingabe 3 3 2 6 2 3" xfId="29040" xr:uid="{00000000-0005-0000-0000-0000DB440000}"/>
    <cellStyle name="Eingabe 3 3 2 6 3" xfId="9490" xr:uid="{00000000-0005-0000-0000-0000DC440000}"/>
    <cellStyle name="Eingabe 3 3 2 6 3 2" xfId="21218" xr:uid="{00000000-0005-0000-0000-0000DD440000}"/>
    <cellStyle name="Eingabe 3 3 2 6 3 3" xfId="32945" xr:uid="{00000000-0005-0000-0000-0000DE440000}"/>
    <cellStyle name="Eingabe 3 3 2 6 4" xfId="13408" xr:uid="{00000000-0005-0000-0000-0000DF440000}"/>
    <cellStyle name="Eingabe 3 3 2 6 5" xfId="25135" xr:uid="{00000000-0005-0000-0000-0000E0440000}"/>
    <cellStyle name="Eingabe 3 3 2 7" xfId="2978" xr:uid="{00000000-0005-0000-0000-0000E1440000}"/>
    <cellStyle name="Eingabe 3 3 2 7 2" xfId="6883" xr:uid="{00000000-0005-0000-0000-0000E2440000}"/>
    <cellStyle name="Eingabe 3 3 2 7 2 2" xfId="18611" xr:uid="{00000000-0005-0000-0000-0000E3440000}"/>
    <cellStyle name="Eingabe 3 3 2 7 2 3" xfId="30338" xr:uid="{00000000-0005-0000-0000-0000E4440000}"/>
    <cellStyle name="Eingabe 3 3 2 7 3" xfId="10788" xr:uid="{00000000-0005-0000-0000-0000E5440000}"/>
    <cellStyle name="Eingabe 3 3 2 7 3 2" xfId="22516" xr:uid="{00000000-0005-0000-0000-0000E6440000}"/>
    <cellStyle name="Eingabe 3 3 2 7 3 3" xfId="34243" xr:uid="{00000000-0005-0000-0000-0000E7440000}"/>
    <cellStyle name="Eingabe 3 3 2 7 4" xfId="14706" xr:uid="{00000000-0005-0000-0000-0000E8440000}"/>
    <cellStyle name="Eingabe 3 3 2 7 5" xfId="26433" xr:uid="{00000000-0005-0000-0000-0000E9440000}"/>
    <cellStyle name="Eingabe 3 3 2 8" xfId="4287" xr:uid="{00000000-0005-0000-0000-0000EA440000}"/>
    <cellStyle name="Eingabe 3 3 2 8 2" xfId="16015" xr:uid="{00000000-0005-0000-0000-0000EB440000}"/>
    <cellStyle name="Eingabe 3 3 2 8 3" xfId="27742" xr:uid="{00000000-0005-0000-0000-0000EC440000}"/>
    <cellStyle name="Eingabe 3 3 2 9" xfId="8192" xr:uid="{00000000-0005-0000-0000-0000ED440000}"/>
    <cellStyle name="Eingabe 3 3 2 9 2" xfId="19920" xr:uid="{00000000-0005-0000-0000-0000EE440000}"/>
    <cellStyle name="Eingabe 3 3 2 9 3" xfId="31647" xr:uid="{00000000-0005-0000-0000-0000EF440000}"/>
    <cellStyle name="Eingabe 3 3 3" xfId="404" xr:uid="{00000000-0005-0000-0000-0000F0440000}"/>
    <cellStyle name="Eingabe 3 3 3 10" xfId="12132" xr:uid="{00000000-0005-0000-0000-0000F1440000}"/>
    <cellStyle name="Eingabe 3 3 3 11" xfId="23859" xr:uid="{00000000-0005-0000-0000-0000F2440000}"/>
    <cellStyle name="Eingabe 3 3 3 2" xfId="503" xr:uid="{00000000-0005-0000-0000-0000F3440000}"/>
    <cellStyle name="Eingabe 3 3 3 2 2" xfId="932" xr:uid="{00000000-0005-0000-0000-0000F4440000}"/>
    <cellStyle name="Eingabe 3 3 3 2 2 2" xfId="2230" xr:uid="{00000000-0005-0000-0000-0000F5440000}"/>
    <cellStyle name="Eingabe 3 3 3 2 2 2 2" xfId="6135" xr:uid="{00000000-0005-0000-0000-0000F6440000}"/>
    <cellStyle name="Eingabe 3 3 3 2 2 2 2 2" xfId="17863" xr:uid="{00000000-0005-0000-0000-0000F7440000}"/>
    <cellStyle name="Eingabe 3 3 3 2 2 2 2 3" xfId="29590" xr:uid="{00000000-0005-0000-0000-0000F8440000}"/>
    <cellStyle name="Eingabe 3 3 3 2 2 2 3" xfId="10040" xr:uid="{00000000-0005-0000-0000-0000F9440000}"/>
    <cellStyle name="Eingabe 3 3 3 2 2 2 3 2" xfId="21768" xr:uid="{00000000-0005-0000-0000-0000FA440000}"/>
    <cellStyle name="Eingabe 3 3 3 2 2 2 3 3" xfId="33495" xr:uid="{00000000-0005-0000-0000-0000FB440000}"/>
    <cellStyle name="Eingabe 3 3 3 2 2 2 4" xfId="13958" xr:uid="{00000000-0005-0000-0000-0000FC440000}"/>
    <cellStyle name="Eingabe 3 3 3 2 2 2 5" xfId="25685" xr:uid="{00000000-0005-0000-0000-0000FD440000}"/>
    <cellStyle name="Eingabe 3 3 3 2 2 3" xfId="3528" xr:uid="{00000000-0005-0000-0000-0000FE440000}"/>
    <cellStyle name="Eingabe 3 3 3 2 2 3 2" xfId="7433" xr:uid="{00000000-0005-0000-0000-0000FF440000}"/>
    <cellStyle name="Eingabe 3 3 3 2 2 3 2 2" xfId="19161" xr:uid="{00000000-0005-0000-0000-000000450000}"/>
    <cellStyle name="Eingabe 3 3 3 2 2 3 2 3" xfId="30888" xr:uid="{00000000-0005-0000-0000-000001450000}"/>
    <cellStyle name="Eingabe 3 3 3 2 2 3 3" xfId="11338" xr:uid="{00000000-0005-0000-0000-000002450000}"/>
    <cellStyle name="Eingabe 3 3 3 2 2 3 3 2" xfId="23066" xr:uid="{00000000-0005-0000-0000-000003450000}"/>
    <cellStyle name="Eingabe 3 3 3 2 2 3 3 3" xfId="34793" xr:uid="{00000000-0005-0000-0000-000004450000}"/>
    <cellStyle name="Eingabe 3 3 3 2 2 3 4" xfId="15256" xr:uid="{00000000-0005-0000-0000-000005450000}"/>
    <cellStyle name="Eingabe 3 3 3 2 2 3 5" xfId="26983" xr:uid="{00000000-0005-0000-0000-000006450000}"/>
    <cellStyle name="Eingabe 3 3 3 2 2 4" xfId="4837" xr:uid="{00000000-0005-0000-0000-000007450000}"/>
    <cellStyle name="Eingabe 3 3 3 2 2 4 2" xfId="16565" xr:uid="{00000000-0005-0000-0000-000008450000}"/>
    <cellStyle name="Eingabe 3 3 3 2 2 4 3" xfId="28292" xr:uid="{00000000-0005-0000-0000-000009450000}"/>
    <cellStyle name="Eingabe 3 3 3 2 2 5" xfId="8742" xr:uid="{00000000-0005-0000-0000-00000A450000}"/>
    <cellStyle name="Eingabe 3 3 3 2 2 5 2" xfId="20470" xr:uid="{00000000-0005-0000-0000-00000B450000}"/>
    <cellStyle name="Eingabe 3 3 3 2 2 5 3" xfId="32197" xr:uid="{00000000-0005-0000-0000-00000C450000}"/>
    <cellStyle name="Eingabe 3 3 3 2 2 6" xfId="12660" xr:uid="{00000000-0005-0000-0000-00000D450000}"/>
    <cellStyle name="Eingabe 3 3 3 2 2 7" xfId="24387" xr:uid="{00000000-0005-0000-0000-00000E450000}"/>
    <cellStyle name="Eingabe 3 3 3 2 3" xfId="1361" xr:uid="{00000000-0005-0000-0000-00000F450000}"/>
    <cellStyle name="Eingabe 3 3 3 2 3 2" xfId="2659" xr:uid="{00000000-0005-0000-0000-000010450000}"/>
    <cellStyle name="Eingabe 3 3 3 2 3 2 2" xfId="6564" xr:uid="{00000000-0005-0000-0000-000011450000}"/>
    <cellStyle name="Eingabe 3 3 3 2 3 2 2 2" xfId="18292" xr:uid="{00000000-0005-0000-0000-000012450000}"/>
    <cellStyle name="Eingabe 3 3 3 2 3 2 2 3" xfId="30019" xr:uid="{00000000-0005-0000-0000-000013450000}"/>
    <cellStyle name="Eingabe 3 3 3 2 3 2 3" xfId="10469" xr:uid="{00000000-0005-0000-0000-000014450000}"/>
    <cellStyle name="Eingabe 3 3 3 2 3 2 3 2" xfId="22197" xr:uid="{00000000-0005-0000-0000-000015450000}"/>
    <cellStyle name="Eingabe 3 3 3 2 3 2 3 3" xfId="33924" xr:uid="{00000000-0005-0000-0000-000016450000}"/>
    <cellStyle name="Eingabe 3 3 3 2 3 2 4" xfId="14387" xr:uid="{00000000-0005-0000-0000-000017450000}"/>
    <cellStyle name="Eingabe 3 3 3 2 3 2 5" xfId="26114" xr:uid="{00000000-0005-0000-0000-000018450000}"/>
    <cellStyle name="Eingabe 3 3 3 2 3 3" xfId="3957" xr:uid="{00000000-0005-0000-0000-000019450000}"/>
    <cellStyle name="Eingabe 3 3 3 2 3 3 2" xfId="7862" xr:uid="{00000000-0005-0000-0000-00001A450000}"/>
    <cellStyle name="Eingabe 3 3 3 2 3 3 2 2" xfId="19590" xr:uid="{00000000-0005-0000-0000-00001B450000}"/>
    <cellStyle name="Eingabe 3 3 3 2 3 3 2 3" xfId="31317" xr:uid="{00000000-0005-0000-0000-00001C450000}"/>
    <cellStyle name="Eingabe 3 3 3 2 3 3 3" xfId="11767" xr:uid="{00000000-0005-0000-0000-00001D450000}"/>
    <cellStyle name="Eingabe 3 3 3 2 3 3 3 2" xfId="23495" xr:uid="{00000000-0005-0000-0000-00001E450000}"/>
    <cellStyle name="Eingabe 3 3 3 2 3 3 3 3" xfId="35222" xr:uid="{00000000-0005-0000-0000-00001F450000}"/>
    <cellStyle name="Eingabe 3 3 3 2 3 3 4" xfId="15685" xr:uid="{00000000-0005-0000-0000-000020450000}"/>
    <cellStyle name="Eingabe 3 3 3 2 3 3 5" xfId="27412" xr:uid="{00000000-0005-0000-0000-000021450000}"/>
    <cellStyle name="Eingabe 3 3 3 2 3 4" xfId="5266" xr:uid="{00000000-0005-0000-0000-000022450000}"/>
    <cellStyle name="Eingabe 3 3 3 2 3 4 2" xfId="16994" xr:uid="{00000000-0005-0000-0000-000023450000}"/>
    <cellStyle name="Eingabe 3 3 3 2 3 4 3" xfId="28721" xr:uid="{00000000-0005-0000-0000-000024450000}"/>
    <cellStyle name="Eingabe 3 3 3 2 3 5" xfId="9171" xr:uid="{00000000-0005-0000-0000-000025450000}"/>
    <cellStyle name="Eingabe 3 3 3 2 3 5 2" xfId="20899" xr:uid="{00000000-0005-0000-0000-000026450000}"/>
    <cellStyle name="Eingabe 3 3 3 2 3 5 3" xfId="32626" xr:uid="{00000000-0005-0000-0000-000027450000}"/>
    <cellStyle name="Eingabe 3 3 3 2 3 6" xfId="13089" xr:uid="{00000000-0005-0000-0000-000028450000}"/>
    <cellStyle name="Eingabe 3 3 3 2 3 7" xfId="24816" xr:uid="{00000000-0005-0000-0000-000029450000}"/>
    <cellStyle name="Eingabe 3 3 3 2 4" xfId="1801" xr:uid="{00000000-0005-0000-0000-00002A450000}"/>
    <cellStyle name="Eingabe 3 3 3 2 4 2" xfId="5706" xr:uid="{00000000-0005-0000-0000-00002B450000}"/>
    <cellStyle name="Eingabe 3 3 3 2 4 2 2" xfId="17434" xr:uid="{00000000-0005-0000-0000-00002C450000}"/>
    <cellStyle name="Eingabe 3 3 3 2 4 2 3" xfId="29161" xr:uid="{00000000-0005-0000-0000-00002D450000}"/>
    <cellStyle name="Eingabe 3 3 3 2 4 3" xfId="9611" xr:uid="{00000000-0005-0000-0000-00002E450000}"/>
    <cellStyle name="Eingabe 3 3 3 2 4 3 2" xfId="21339" xr:uid="{00000000-0005-0000-0000-00002F450000}"/>
    <cellStyle name="Eingabe 3 3 3 2 4 3 3" xfId="33066" xr:uid="{00000000-0005-0000-0000-000030450000}"/>
    <cellStyle name="Eingabe 3 3 3 2 4 4" xfId="13529" xr:uid="{00000000-0005-0000-0000-000031450000}"/>
    <cellStyle name="Eingabe 3 3 3 2 4 5" xfId="25256" xr:uid="{00000000-0005-0000-0000-000032450000}"/>
    <cellStyle name="Eingabe 3 3 3 2 5" xfId="3099" xr:uid="{00000000-0005-0000-0000-000033450000}"/>
    <cellStyle name="Eingabe 3 3 3 2 5 2" xfId="7004" xr:uid="{00000000-0005-0000-0000-000034450000}"/>
    <cellStyle name="Eingabe 3 3 3 2 5 2 2" xfId="18732" xr:uid="{00000000-0005-0000-0000-000035450000}"/>
    <cellStyle name="Eingabe 3 3 3 2 5 2 3" xfId="30459" xr:uid="{00000000-0005-0000-0000-000036450000}"/>
    <cellStyle name="Eingabe 3 3 3 2 5 3" xfId="10909" xr:uid="{00000000-0005-0000-0000-000037450000}"/>
    <cellStyle name="Eingabe 3 3 3 2 5 3 2" xfId="22637" xr:uid="{00000000-0005-0000-0000-000038450000}"/>
    <cellStyle name="Eingabe 3 3 3 2 5 3 3" xfId="34364" xr:uid="{00000000-0005-0000-0000-000039450000}"/>
    <cellStyle name="Eingabe 3 3 3 2 5 4" xfId="14827" xr:uid="{00000000-0005-0000-0000-00003A450000}"/>
    <cellStyle name="Eingabe 3 3 3 2 5 5" xfId="26554" xr:uid="{00000000-0005-0000-0000-00003B450000}"/>
    <cellStyle name="Eingabe 3 3 3 2 6" xfId="4408" xr:uid="{00000000-0005-0000-0000-00003C450000}"/>
    <cellStyle name="Eingabe 3 3 3 2 6 2" xfId="16136" xr:uid="{00000000-0005-0000-0000-00003D450000}"/>
    <cellStyle name="Eingabe 3 3 3 2 6 3" xfId="27863" xr:uid="{00000000-0005-0000-0000-00003E450000}"/>
    <cellStyle name="Eingabe 3 3 3 2 7" xfId="8313" xr:uid="{00000000-0005-0000-0000-00003F450000}"/>
    <cellStyle name="Eingabe 3 3 3 2 7 2" xfId="20041" xr:uid="{00000000-0005-0000-0000-000040450000}"/>
    <cellStyle name="Eingabe 3 3 3 2 7 3" xfId="31768" xr:uid="{00000000-0005-0000-0000-000041450000}"/>
    <cellStyle name="Eingabe 3 3 3 2 8" xfId="12231" xr:uid="{00000000-0005-0000-0000-000042450000}"/>
    <cellStyle name="Eingabe 3 3 3 2 9" xfId="23958" xr:uid="{00000000-0005-0000-0000-000043450000}"/>
    <cellStyle name="Eingabe 3 3 3 3" xfId="602" xr:uid="{00000000-0005-0000-0000-000044450000}"/>
    <cellStyle name="Eingabe 3 3 3 3 2" xfId="1031" xr:uid="{00000000-0005-0000-0000-000045450000}"/>
    <cellStyle name="Eingabe 3 3 3 3 2 2" xfId="2329" xr:uid="{00000000-0005-0000-0000-000046450000}"/>
    <cellStyle name="Eingabe 3 3 3 3 2 2 2" xfId="6234" xr:uid="{00000000-0005-0000-0000-000047450000}"/>
    <cellStyle name="Eingabe 3 3 3 3 2 2 2 2" xfId="17962" xr:uid="{00000000-0005-0000-0000-000048450000}"/>
    <cellStyle name="Eingabe 3 3 3 3 2 2 2 3" xfId="29689" xr:uid="{00000000-0005-0000-0000-000049450000}"/>
    <cellStyle name="Eingabe 3 3 3 3 2 2 3" xfId="10139" xr:uid="{00000000-0005-0000-0000-00004A450000}"/>
    <cellStyle name="Eingabe 3 3 3 3 2 2 3 2" xfId="21867" xr:uid="{00000000-0005-0000-0000-00004B450000}"/>
    <cellStyle name="Eingabe 3 3 3 3 2 2 3 3" xfId="33594" xr:uid="{00000000-0005-0000-0000-00004C450000}"/>
    <cellStyle name="Eingabe 3 3 3 3 2 2 4" xfId="14057" xr:uid="{00000000-0005-0000-0000-00004D450000}"/>
    <cellStyle name="Eingabe 3 3 3 3 2 2 5" xfId="25784" xr:uid="{00000000-0005-0000-0000-00004E450000}"/>
    <cellStyle name="Eingabe 3 3 3 3 2 3" xfId="3627" xr:uid="{00000000-0005-0000-0000-00004F450000}"/>
    <cellStyle name="Eingabe 3 3 3 3 2 3 2" xfId="7532" xr:uid="{00000000-0005-0000-0000-000050450000}"/>
    <cellStyle name="Eingabe 3 3 3 3 2 3 2 2" xfId="19260" xr:uid="{00000000-0005-0000-0000-000051450000}"/>
    <cellStyle name="Eingabe 3 3 3 3 2 3 2 3" xfId="30987" xr:uid="{00000000-0005-0000-0000-000052450000}"/>
    <cellStyle name="Eingabe 3 3 3 3 2 3 3" xfId="11437" xr:uid="{00000000-0005-0000-0000-000053450000}"/>
    <cellStyle name="Eingabe 3 3 3 3 2 3 3 2" xfId="23165" xr:uid="{00000000-0005-0000-0000-000054450000}"/>
    <cellStyle name="Eingabe 3 3 3 3 2 3 3 3" xfId="34892" xr:uid="{00000000-0005-0000-0000-000055450000}"/>
    <cellStyle name="Eingabe 3 3 3 3 2 3 4" xfId="15355" xr:uid="{00000000-0005-0000-0000-000056450000}"/>
    <cellStyle name="Eingabe 3 3 3 3 2 3 5" xfId="27082" xr:uid="{00000000-0005-0000-0000-000057450000}"/>
    <cellStyle name="Eingabe 3 3 3 3 2 4" xfId="4936" xr:uid="{00000000-0005-0000-0000-000058450000}"/>
    <cellStyle name="Eingabe 3 3 3 3 2 4 2" xfId="16664" xr:uid="{00000000-0005-0000-0000-000059450000}"/>
    <cellStyle name="Eingabe 3 3 3 3 2 4 3" xfId="28391" xr:uid="{00000000-0005-0000-0000-00005A450000}"/>
    <cellStyle name="Eingabe 3 3 3 3 2 5" xfId="8841" xr:uid="{00000000-0005-0000-0000-00005B450000}"/>
    <cellStyle name="Eingabe 3 3 3 3 2 5 2" xfId="20569" xr:uid="{00000000-0005-0000-0000-00005C450000}"/>
    <cellStyle name="Eingabe 3 3 3 3 2 5 3" xfId="32296" xr:uid="{00000000-0005-0000-0000-00005D450000}"/>
    <cellStyle name="Eingabe 3 3 3 3 2 6" xfId="12759" xr:uid="{00000000-0005-0000-0000-00005E450000}"/>
    <cellStyle name="Eingabe 3 3 3 3 2 7" xfId="24486" xr:uid="{00000000-0005-0000-0000-00005F450000}"/>
    <cellStyle name="Eingabe 3 3 3 3 3" xfId="1460" xr:uid="{00000000-0005-0000-0000-000060450000}"/>
    <cellStyle name="Eingabe 3 3 3 3 3 2" xfId="2758" xr:uid="{00000000-0005-0000-0000-000061450000}"/>
    <cellStyle name="Eingabe 3 3 3 3 3 2 2" xfId="6663" xr:uid="{00000000-0005-0000-0000-000062450000}"/>
    <cellStyle name="Eingabe 3 3 3 3 3 2 2 2" xfId="18391" xr:uid="{00000000-0005-0000-0000-000063450000}"/>
    <cellStyle name="Eingabe 3 3 3 3 3 2 2 3" xfId="30118" xr:uid="{00000000-0005-0000-0000-000064450000}"/>
    <cellStyle name="Eingabe 3 3 3 3 3 2 3" xfId="10568" xr:uid="{00000000-0005-0000-0000-000065450000}"/>
    <cellStyle name="Eingabe 3 3 3 3 3 2 3 2" xfId="22296" xr:uid="{00000000-0005-0000-0000-000066450000}"/>
    <cellStyle name="Eingabe 3 3 3 3 3 2 3 3" xfId="34023" xr:uid="{00000000-0005-0000-0000-000067450000}"/>
    <cellStyle name="Eingabe 3 3 3 3 3 2 4" xfId="14486" xr:uid="{00000000-0005-0000-0000-000068450000}"/>
    <cellStyle name="Eingabe 3 3 3 3 3 2 5" xfId="26213" xr:uid="{00000000-0005-0000-0000-000069450000}"/>
    <cellStyle name="Eingabe 3 3 3 3 3 3" xfId="4056" xr:uid="{00000000-0005-0000-0000-00006A450000}"/>
    <cellStyle name="Eingabe 3 3 3 3 3 3 2" xfId="7961" xr:uid="{00000000-0005-0000-0000-00006B450000}"/>
    <cellStyle name="Eingabe 3 3 3 3 3 3 2 2" xfId="19689" xr:uid="{00000000-0005-0000-0000-00006C450000}"/>
    <cellStyle name="Eingabe 3 3 3 3 3 3 2 3" xfId="31416" xr:uid="{00000000-0005-0000-0000-00006D450000}"/>
    <cellStyle name="Eingabe 3 3 3 3 3 3 3" xfId="11866" xr:uid="{00000000-0005-0000-0000-00006E450000}"/>
    <cellStyle name="Eingabe 3 3 3 3 3 3 3 2" xfId="23594" xr:uid="{00000000-0005-0000-0000-00006F450000}"/>
    <cellStyle name="Eingabe 3 3 3 3 3 3 3 3" xfId="35321" xr:uid="{00000000-0005-0000-0000-000070450000}"/>
    <cellStyle name="Eingabe 3 3 3 3 3 3 4" xfId="15784" xr:uid="{00000000-0005-0000-0000-000071450000}"/>
    <cellStyle name="Eingabe 3 3 3 3 3 3 5" xfId="27511" xr:uid="{00000000-0005-0000-0000-000072450000}"/>
    <cellStyle name="Eingabe 3 3 3 3 3 4" xfId="5365" xr:uid="{00000000-0005-0000-0000-000073450000}"/>
    <cellStyle name="Eingabe 3 3 3 3 3 4 2" xfId="17093" xr:uid="{00000000-0005-0000-0000-000074450000}"/>
    <cellStyle name="Eingabe 3 3 3 3 3 4 3" xfId="28820" xr:uid="{00000000-0005-0000-0000-000075450000}"/>
    <cellStyle name="Eingabe 3 3 3 3 3 5" xfId="9270" xr:uid="{00000000-0005-0000-0000-000076450000}"/>
    <cellStyle name="Eingabe 3 3 3 3 3 5 2" xfId="20998" xr:uid="{00000000-0005-0000-0000-000077450000}"/>
    <cellStyle name="Eingabe 3 3 3 3 3 5 3" xfId="32725" xr:uid="{00000000-0005-0000-0000-000078450000}"/>
    <cellStyle name="Eingabe 3 3 3 3 3 6" xfId="13188" xr:uid="{00000000-0005-0000-0000-000079450000}"/>
    <cellStyle name="Eingabe 3 3 3 3 3 7" xfId="24915" xr:uid="{00000000-0005-0000-0000-00007A450000}"/>
    <cellStyle name="Eingabe 3 3 3 3 4" xfId="1900" xr:uid="{00000000-0005-0000-0000-00007B450000}"/>
    <cellStyle name="Eingabe 3 3 3 3 4 2" xfId="5805" xr:uid="{00000000-0005-0000-0000-00007C450000}"/>
    <cellStyle name="Eingabe 3 3 3 3 4 2 2" xfId="17533" xr:uid="{00000000-0005-0000-0000-00007D450000}"/>
    <cellStyle name="Eingabe 3 3 3 3 4 2 3" xfId="29260" xr:uid="{00000000-0005-0000-0000-00007E450000}"/>
    <cellStyle name="Eingabe 3 3 3 3 4 3" xfId="9710" xr:uid="{00000000-0005-0000-0000-00007F450000}"/>
    <cellStyle name="Eingabe 3 3 3 3 4 3 2" xfId="21438" xr:uid="{00000000-0005-0000-0000-000080450000}"/>
    <cellStyle name="Eingabe 3 3 3 3 4 3 3" xfId="33165" xr:uid="{00000000-0005-0000-0000-000081450000}"/>
    <cellStyle name="Eingabe 3 3 3 3 4 4" xfId="13628" xr:uid="{00000000-0005-0000-0000-000082450000}"/>
    <cellStyle name="Eingabe 3 3 3 3 4 5" xfId="25355" xr:uid="{00000000-0005-0000-0000-000083450000}"/>
    <cellStyle name="Eingabe 3 3 3 3 5" xfId="3198" xr:uid="{00000000-0005-0000-0000-000084450000}"/>
    <cellStyle name="Eingabe 3 3 3 3 5 2" xfId="7103" xr:uid="{00000000-0005-0000-0000-000085450000}"/>
    <cellStyle name="Eingabe 3 3 3 3 5 2 2" xfId="18831" xr:uid="{00000000-0005-0000-0000-000086450000}"/>
    <cellStyle name="Eingabe 3 3 3 3 5 2 3" xfId="30558" xr:uid="{00000000-0005-0000-0000-000087450000}"/>
    <cellStyle name="Eingabe 3 3 3 3 5 3" xfId="11008" xr:uid="{00000000-0005-0000-0000-000088450000}"/>
    <cellStyle name="Eingabe 3 3 3 3 5 3 2" xfId="22736" xr:uid="{00000000-0005-0000-0000-000089450000}"/>
    <cellStyle name="Eingabe 3 3 3 3 5 3 3" xfId="34463" xr:uid="{00000000-0005-0000-0000-00008A450000}"/>
    <cellStyle name="Eingabe 3 3 3 3 5 4" xfId="14926" xr:uid="{00000000-0005-0000-0000-00008B450000}"/>
    <cellStyle name="Eingabe 3 3 3 3 5 5" xfId="26653" xr:uid="{00000000-0005-0000-0000-00008C450000}"/>
    <cellStyle name="Eingabe 3 3 3 3 6" xfId="4507" xr:uid="{00000000-0005-0000-0000-00008D450000}"/>
    <cellStyle name="Eingabe 3 3 3 3 6 2" xfId="16235" xr:uid="{00000000-0005-0000-0000-00008E450000}"/>
    <cellStyle name="Eingabe 3 3 3 3 6 3" xfId="27962" xr:uid="{00000000-0005-0000-0000-00008F450000}"/>
    <cellStyle name="Eingabe 3 3 3 3 7" xfId="8412" xr:uid="{00000000-0005-0000-0000-000090450000}"/>
    <cellStyle name="Eingabe 3 3 3 3 7 2" xfId="20140" xr:uid="{00000000-0005-0000-0000-000091450000}"/>
    <cellStyle name="Eingabe 3 3 3 3 7 3" xfId="31867" xr:uid="{00000000-0005-0000-0000-000092450000}"/>
    <cellStyle name="Eingabe 3 3 3 3 8" xfId="12330" xr:uid="{00000000-0005-0000-0000-000093450000}"/>
    <cellStyle name="Eingabe 3 3 3 3 9" xfId="24057" xr:uid="{00000000-0005-0000-0000-000094450000}"/>
    <cellStyle name="Eingabe 3 3 3 4" xfId="833" xr:uid="{00000000-0005-0000-0000-000095450000}"/>
    <cellStyle name="Eingabe 3 3 3 4 2" xfId="2131" xr:uid="{00000000-0005-0000-0000-000096450000}"/>
    <cellStyle name="Eingabe 3 3 3 4 2 2" xfId="6036" xr:uid="{00000000-0005-0000-0000-000097450000}"/>
    <cellStyle name="Eingabe 3 3 3 4 2 2 2" xfId="17764" xr:uid="{00000000-0005-0000-0000-000098450000}"/>
    <cellStyle name="Eingabe 3 3 3 4 2 2 3" xfId="29491" xr:uid="{00000000-0005-0000-0000-000099450000}"/>
    <cellStyle name="Eingabe 3 3 3 4 2 3" xfId="9941" xr:uid="{00000000-0005-0000-0000-00009A450000}"/>
    <cellStyle name="Eingabe 3 3 3 4 2 3 2" xfId="21669" xr:uid="{00000000-0005-0000-0000-00009B450000}"/>
    <cellStyle name="Eingabe 3 3 3 4 2 3 3" xfId="33396" xr:uid="{00000000-0005-0000-0000-00009C450000}"/>
    <cellStyle name="Eingabe 3 3 3 4 2 4" xfId="13859" xr:uid="{00000000-0005-0000-0000-00009D450000}"/>
    <cellStyle name="Eingabe 3 3 3 4 2 5" xfId="25586" xr:uid="{00000000-0005-0000-0000-00009E450000}"/>
    <cellStyle name="Eingabe 3 3 3 4 3" xfId="3429" xr:uid="{00000000-0005-0000-0000-00009F450000}"/>
    <cellStyle name="Eingabe 3 3 3 4 3 2" xfId="7334" xr:uid="{00000000-0005-0000-0000-0000A0450000}"/>
    <cellStyle name="Eingabe 3 3 3 4 3 2 2" xfId="19062" xr:uid="{00000000-0005-0000-0000-0000A1450000}"/>
    <cellStyle name="Eingabe 3 3 3 4 3 2 3" xfId="30789" xr:uid="{00000000-0005-0000-0000-0000A2450000}"/>
    <cellStyle name="Eingabe 3 3 3 4 3 3" xfId="11239" xr:uid="{00000000-0005-0000-0000-0000A3450000}"/>
    <cellStyle name="Eingabe 3 3 3 4 3 3 2" xfId="22967" xr:uid="{00000000-0005-0000-0000-0000A4450000}"/>
    <cellStyle name="Eingabe 3 3 3 4 3 3 3" xfId="34694" xr:uid="{00000000-0005-0000-0000-0000A5450000}"/>
    <cellStyle name="Eingabe 3 3 3 4 3 4" xfId="15157" xr:uid="{00000000-0005-0000-0000-0000A6450000}"/>
    <cellStyle name="Eingabe 3 3 3 4 3 5" xfId="26884" xr:uid="{00000000-0005-0000-0000-0000A7450000}"/>
    <cellStyle name="Eingabe 3 3 3 4 4" xfId="4738" xr:uid="{00000000-0005-0000-0000-0000A8450000}"/>
    <cellStyle name="Eingabe 3 3 3 4 4 2" xfId="16466" xr:uid="{00000000-0005-0000-0000-0000A9450000}"/>
    <cellStyle name="Eingabe 3 3 3 4 4 3" xfId="28193" xr:uid="{00000000-0005-0000-0000-0000AA450000}"/>
    <cellStyle name="Eingabe 3 3 3 4 5" xfId="8643" xr:uid="{00000000-0005-0000-0000-0000AB450000}"/>
    <cellStyle name="Eingabe 3 3 3 4 5 2" xfId="20371" xr:uid="{00000000-0005-0000-0000-0000AC450000}"/>
    <cellStyle name="Eingabe 3 3 3 4 5 3" xfId="32098" xr:uid="{00000000-0005-0000-0000-0000AD450000}"/>
    <cellStyle name="Eingabe 3 3 3 4 6" xfId="12561" xr:uid="{00000000-0005-0000-0000-0000AE450000}"/>
    <cellStyle name="Eingabe 3 3 3 4 7" xfId="24288" xr:uid="{00000000-0005-0000-0000-0000AF450000}"/>
    <cellStyle name="Eingabe 3 3 3 5" xfId="1262" xr:uid="{00000000-0005-0000-0000-0000B0450000}"/>
    <cellStyle name="Eingabe 3 3 3 5 2" xfId="2560" xr:uid="{00000000-0005-0000-0000-0000B1450000}"/>
    <cellStyle name="Eingabe 3 3 3 5 2 2" xfId="6465" xr:uid="{00000000-0005-0000-0000-0000B2450000}"/>
    <cellStyle name="Eingabe 3 3 3 5 2 2 2" xfId="18193" xr:uid="{00000000-0005-0000-0000-0000B3450000}"/>
    <cellStyle name="Eingabe 3 3 3 5 2 2 3" xfId="29920" xr:uid="{00000000-0005-0000-0000-0000B4450000}"/>
    <cellStyle name="Eingabe 3 3 3 5 2 3" xfId="10370" xr:uid="{00000000-0005-0000-0000-0000B5450000}"/>
    <cellStyle name="Eingabe 3 3 3 5 2 3 2" xfId="22098" xr:uid="{00000000-0005-0000-0000-0000B6450000}"/>
    <cellStyle name="Eingabe 3 3 3 5 2 3 3" xfId="33825" xr:uid="{00000000-0005-0000-0000-0000B7450000}"/>
    <cellStyle name="Eingabe 3 3 3 5 2 4" xfId="14288" xr:uid="{00000000-0005-0000-0000-0000B8450000}"/>
    <cellStyle name="Eingabe 3 3 3 5 2 5" xfId="26015" xr:uid="{00000000-0005-0000-0000-0000B9450000}"/>
    <cellStyle name="Eingabe 3 3 3 5 3" xfId="3858" xr:uid="{00000000-0005-0000-0000-0000BA450000}"/>
    <cellStyle name="Eingabe 3 3 3 5 3 2" xfId="7763" xr:uid="{00000000-0005-0000-0000-0000BB450000}"/>
    <cellStyle name="Eingabe 3 3 3 5 3 2 2" xfId="19491" xr:uid="{00000000-0005-0000-0000-0000BC450000}"/>
    <cellStyle name="Eingabe 3 3 3 5 3 2 3" xfId="31218" xr:uid="{00000000-0005-0000-0000-0000BD450000}"/>
    <cellStyle name="Eingabe 3 3 3 5 3 3" xfId="11668" xr:uid="{00000000-0005-0000-0000-0000BE450000}"/>
    <cellStyle name="Eingabe 3 3 3 5 3 3 2" xfId="23396" xr:uid="{00000000-0005-0000-0000-0000BF450000}"/>
    <cellStyle name="Eingabe 3 3 3 5 3 3 3" xfId="35123" xr:uid="{00000000-0005-0000-0000-0000C0450000}"/>
    <cellStyle name="Eingabe 3 3 3 5 3 4" xfId="15586" xr:uid="{00000000-0005-0000-0000-0000C1450000}"/>
    <cellStyle name="Eingabe 3 3 3 5 3 5" xfId="27313" xr:uid="{00000000-0005-0000-0000-0000C2450000}"/>
    <cellStyle name="Eingabe 3 3 3 5 4" xfId="5167" xr:uid="{00000000-0005-0000-0000-0000C3450000}"/>
    <cellStyle name="Eingabe 3 3 3 5 4 2" xfId="16895" xr:uid="{00000000-0005-0000-0000-0000C4450000}"/>
    <cellStyle name="Eingabe 3 3 3 5 4 3" xfId="28622" xr:uid="{00000000-0005-0000-0000-0000C5450000}"/>
    <cellStyle name="Eingabe 3 3 3 5 5" xfId="9072" xr:uid="{00000000-0005-0000-0000-0000C6450000}"/>
    <cellStyle name="Eingabe 3 3 3 5 5 2" xfId="20800" xr:uid="{00000000-0005-0000-0000-0000C7450000}"/>
    <cellStyle name="Eingabe 3 3 3 5 5 3" xfId="32527" xr:uid="{00000000-0005-0000-0000-0000C8450000}"/>
    <cellStyle name="Eingabe 3 3 3 5 6" xfId="12990" xr:uid="{00000000-0005-0000-0000-0000C9450000}"/>
    <cellStyle name="Eingabe 3 3 3 5 7" xfId="24717" xr:uid="{00000000-0005-0000-0000-0000CA450000}"/>
    <cellStyle name="Eingabe 3 3 3 6" xfId="1702" xr:uid="{00000000-0005-0000-0000-0000CB450000}"/>
    <cellStyle name="Eingabe 3 3 3 6 2" xfId="5607" xr:uid="{00000000-0005-0000-0000-0000CC450000}"/>
    <cellStyle name="Eingabe 3 3 3 6 2 2" xfId="17335" xr:uid="{00000000-0005-0000-0000-0000CD450000}"/>
    <cellStyle name="Eingabe 3 3 3 6 2 3" xfId="29062" xr:uid="{00000000-0005-0000-0000-0000CE450000}"/>
    <cellStyle name="Eingabe 3 3 3 6 3" xfId="9512" xr:uid="{00000000-0005-0000-0000-0000CF450000}"/>
    <cellStyle name="Eingabe 3 3 3 6 3 2" xfId="21240" xr:uid="{00000000-0005-0000-0000-0000D0450000}"/>
    <cellStyle name="Eingabe 3 3 3 6 3 3" xfId="32967" xr:uid="{00000000-0005-0000-0000-0000D1450000}"/>
    <cellStyle name="Eingabe 3 3 3 6 4" xfId="13430" xr:uid="{00000000-0005-0000-0000-0000D2450000}"/>
    <cellStyle name="Eingabe 3 3 3 6 5" xfId="25157" xr:uid="{00000000-0005-0000-0000-0000D3450000}"/>
    <cellStyle name="Eingabe 3 3 3 7" xfId="3000" xr:uid="{00000000-0005-0000-0000-0000D4450000}"/>
    <cellStyle name="Eingabe 3 3 3 7 2" xfId="6905" xr:uid="{00000000-0005-0000-0000-0000D5450000}"/>
    <cellStyle name="Eingabe 3 3 3 7 2 2" xfId="18633" xr:uid="{00000000-0005-0000-0000-0000D6450000}"/>
    <cellStyle name="Eingabe 3 3 3 7 2 3" xfId="30360" xr:uid="{00000000-0005-0000-0000-0000D7450000}"/>
    <cellStyle name="Eingabe 3 3 3 7 3" xfId="10810" xr:uid="{00000000-0005-0000-0000-0000D8450000}"/>
    <cellStyle name="Eingabe 3 3 3 7 3 2" xfId="22538" xr:uid="{00000000-0005-0000-0000-0000D9450000}"/>
    <cellStyle name="Eingabe 3 3 3 7 3 3" xfId="34265" xr:uid="{00000000-0005-0000-0000-0000DA450000}"/>
    <cellStyle name="Eingabe 3 3 3 7 4" xfId="14728" xr:uid="{00000000-0005-0000-0000-0000DB450000}"/>
    <cellStyle name="Eingabe 3 3 3 7 5" xfId="26455" xr:uid="{00000000-0005-0000-0000-0000DC450000}"/>
    <cellStyle name="Eingabe 3 3 3 8" xfId="4309" xr:uid="{00000000-0005-0000-0000-0000DD450000}"/>
    <cellStyle name="Eingabe 3 3 3 8 2" xfId="16037" xr:uid="{00000000-0005-0000-0000-0000DE450000}"/>
    <cellStyle name="Eingabe 3 3 3 8 3" xfId="27764" xr:uid="{00000000-0005-0000-0000-0000DF450000}"/>
    <cellStyle name="Eingabe 3 3 3 9" xfId="8214" xr:uid="{00000000-0005-0000-0000-0000E0450000}"/>
    <cellStyle name="Eingabe 3 3 3 9 2" xfId="19942" xr:uid="{00000000-0005-0000-0000-0000E1450000}"/>
    <cellStyle name="Eingabe 3 3 3 9 3" xfId="31669" xr:uid="{00000000-0005-0000-0000-0000E2450000}"/>
    <cellStyle name="Eingabe 3 3 4" xfId="359" xr:uid="{00000000-0005-0000-0000-0000E3450000}"/>
    <cellStyle name="Eingabe 3 3 4 2" xfId="788" xr:uid="{00000000-0005-0000-0000-0000E4450000}"/>
    <cellStyle name="Eingabe 3 3 4 2 2" xfId="2086" xr:uid="{00000000-0005-0000-0000-0000E5450000}"/>
    <cellStyle name="Eingabe 3 3 4 2 2 2" xfId="5991" xr:uid="{00000000-0005-0000-0000-0000E6450000}"/>
    <cellStyle name="Eingabe 3 3 4 2 2 2 2" xfId="17719" xr:uid="{00000000-0005-0000-0000-0000E7450000}"/>
    <cellStyle name="Eingabe 3 3 4 2 2 2 3" xfId="29446" xr:uid="{00000000-0005-0000-0000-0000E8450000}"/>
    <cellStyle name="Eingabe 3 3 4 2 2 3" xfId="9896" xr:uid="{00000000-0005-0000-0000-0000E9450000}"/>
    <cellStyle name="Eingabe 3 3 4 2 2 3 2" xfId="21624" xr:uid="{00000000-0005-0000-0000-0000EA450000}"/>
    <cellStyle name="Eingabe 3 3 4 2 2 3 3" xfId="33351" xr:uid="{00000000-0005-0000-0000-0000EB450000}"/>
    <cellStyle name="Eingabe 3 3 4 2 2 4" xfId="13814" xr:uid="{00000000-0005-0000-0000-0000EC450000}"/>
    <cellStyle name="Eingabe 3 3 4 2 2 5" xfId="25541" xr:uid="{00000000-0005-0000-0000-0000ED450000}"/>
    <cellStyle name="Eingabe 3 3 4 2 3" xfId="3384" xr:uid="{00000000-0005-0000-0000-0000EE450000}"/>
    <cellStyle name="Eingabe 3 3 4 2 3 2" xfId="7289" xr:uid="{00000000-0005-0000-0000-0000EF450000}"/>
    <cellStyle name="Eingabe 3 3 4 2 3 2 2" xfId="19017" xr:uid="{00000000-0005-0000-0000-0000F0450000}"/>
    <cellStyle name="Eingabe 3 3 4 2 3 2 3" xfId="30744" xr:uid="{00000000-0005-0000-0000-0000F1450000}"/>
    <cellStyle name="Eingabe 3 3 4 2 3 3" xfId="11194" xr:uid="{00000000-0005-0000-0000-0000F2450000}"/>
    <cellStyle name="Eingabe 3 3 4 2 3 3 2" xfId="22922" xr:uid="{00000000-0005-0000-0000-0000F3450000}"/>
    <cellStyle name="Eingabe 3 3 4 2 3 3 3" xfId="34649" xr:uid="{00000000-0005-0000-0000-0000F4450000}"/>
    <cellStyle name="Eingabe 3 3 4 2 3 4" xfId="15112" xr:uid="{00000000-0005-0000-0000-0000F5450000}"/>
    <cellStyle name="Eingabe 3 3 4 2 3 5" xfId="26839" xr:uid="{00000000-0005-0000-0000-0000F6450000}"/>
    <cellStyle name="Eingabe 3 3 4 2 4" xfId="4693" xr:uid="{00000000-0005-0000-0000-0000F7450000}"/>
    <cellStyle name="Eingabe 3 3 4 2 4 2" xfId="16421" xr:uid="{00000000-0005-0000-0000-0000F8450000}"/>
    <cellStyle name="Eingabe 3 3 4 2 4 3" xfId="28148" xr:uid="{00000000-0005-0000-0000-0000F9450000}"/>
    <cellStyle name="Eingabe 3 3 4 2 5" xfId="8598" xr:uid="{00000000-0005-0000-0000-0000FA450000}"/>
    <cellStyle name="Eingabe 3 3 4 2 5 2" xfId="20326" xr:uid="{00000000-0005-0000-0000-0000FB450000}"/>
    <cellStyle name="Eingabe 3 3 4 2 5 3" xfId="32053" xr:uid="{00000000-0005-0000-0000-0000FC450000}"/>
    <cellStyle name="Eingabe 3 3 4 2 6" xfId="12516" xr:uid="{00000000-0005-0000-0000-0000FD450000}"/>
    <cellStyle name="Eingabe 3 3 4 2 7" xfId="24243" xr:uid="{00000000-0005-0000-0000-0000FE450000}"/>
    <cellStyle name="Eingabe 3 3 4 3" xfId="1217" xr:uid="{00000000-0005-0000-0000-0000FF450000}"/>
    <cellStyle name="Eingabe 3 3 4 3 2" xfId="2515" xr:uid="{00000000-0005-0000-0000-000000460000}"/>
    <cellStyle name="Eingabe 3 3 4 3 2 2" xfId="6420" xr:uid="{00000000-0005-0000-0000-000001460000}"/>
    <cellStyle name="Eingabe 3 3 4 3 2 2 2" xfId="18148" xr:uid="{00000000-0005-0000-0000-000002460000}"/>
    <cellStyle name="Eingabe 3 3 4 3 2 2 3" xfId="29875" xr:uid="{00000000-0005-0000-0000-000003460000}"/>
    <cellStyle name="Eingabe 3 3 4 3 2 3" xfId="10325" xr:uid="{00000000-0005-0000-0000-000004460000}"/>
    <cellStyle name="Eingabe 3 3 4 3 2 3 2" xfId="22053" xr:uid="{00000000-0005-0000-0000-000005460000}"/>
    <cellStyle name="Eingabe 3 3 4 3 2 3 3" xfId="33780" xr:uid="{00000000-0005-0000-0000-000006460000}"/>
    <cellStyle name="Eingabe 3 3 4 3 2 4" xfId="14243" xr:uid="{00000000-0005-0000-0000-000007460000}"/>
    <cellStyle name="Eingabe 3 3 4 3 2 5" xfId="25970" xr:uid="{00000000-0005-0000-0000-000008460000}"/>
    <cellStyle name="Eingabe 3 3 4 3 3" xfId="3813" xr:uid="{00000000-0005-0000-0000-000009460000}"/>
    <cellStyle name="Eingabe 3 3 4 3 3 2" xfId="7718" xr:uid="{00000000-0005-0000-0000-00000A460000}"/>
    <cellStyle name="Eingabe 3 3 4 3 3 2 2" xfId="19446" xr:uid="{00000000-0005-0000-0000-00000B460000}"/>
    <cellStyle name="Eingabe 3 3 4 3 3 2 3" xfId="31173" xr:uid="{00000000-0005-0000-0000-00000C460000}"/>
    <cellStyle name="Eingabe 3 3 4 3 3 3" xfId="11623" xr:uid="{00000000-0005-0000-0000-00000D460000}"/>
    <cellStyle name="Eingabe 3 3 4 3 3 3 2" xfId="23351" xr:uid="{00000000-0005-0000-0000-00000E460000}"/>
    <cellStyle name="Eingabe 3 3 4 3 3 3 3" xfId="35078" xr:uid="{00000000-0005-0000-0000-00000F460000}"/>
    <cellStyle name="Eingabe 3 3 4 3 3 4" xfId="15541" xr:uid="{00000000-0005-0000-0000-000010460000}"/>
    <cellStyle name="Eingabe 3 3 4 3 3 5" xfId="27268" xr:uid="{00000000-0005-0000-0000-000011460000}"/>
    <cellStyle name="Eingabe 3 3 4 3 4" xfId="5122" xr:uid="{00000000-0005-0000-0000-000012460000}"/>
    <cellStyle name="Eingabe 3 3 4 3 4 2" xfId="16850" xr:uid="{00000000-0005-0000-0000-000013460000}"/>
    <cellStyle name="Eingabe 3 3 4 3 4 3" xfId="28577" xr:uid="{00000000-0005-0000-0000-000014460000}"/>
    <cellStyle name="Eingabe 3 3 4 3 5" xfId="9027" xr:uid="{00000000-0005-0000-0000-000015460000}"/>
    <cellStyle name="Eingabe 3 3 4 3 5 2" xfId="20755" xr:uid="{00000000-0005-0000-0000-000016460000}"/>
    <cellStyle name="Eingabe 3 3 4 3 5 3" xfId="32482" xr:uid="{00000000-0005-0000-0000-000017460000}"/>
    <cellStyle name="Eingabe 3 3 4 3 6" xfId="12945" xr:uid="{00000000-0005-0000-0000-000018460000}"/>
    <cellStyle name="Eingabe 3 3 4 3 7" xfId="24672" xr:uid="{00000000-0005-0000-0000-000019460000}"/>
    <cellStyle name="Eingabe 3 3 4 4" xfId="1657" xr:uid="{00000000-0005-0000-0000-00001A460000}"/>
    <cellStyle name="Eingabe 3 3 4 4 2" xfId="5562" xr:uid="{00000000-0005-0000-0000-00001B460000}"/>
    <cellStyle name="Eingabe 3 3 4 4 2 2" xfId="17290" xr:uid="{00000000-0005-0000-0000-00001C460000}"/>
    <cellStyle name="Eingabe 3 3 4 4 2 3" xfId="29017" xr:uid="{00000000-0005-0000-0000-00001D460000}"/>
    <cellStyle name="Eingabe 3 3 4 4 3" xfId="9467" xr:uid="{00000000-0005-0000-0000-00001E460000}"/>
    <cellStyle name="Eingabe 3 3 4 4 3 2" xfId="21195" xr:uid="{00000000-0005-0000-0000-00001F460000}"/>
    <cellStyle name="Eingabe 3 3 4 4 3 3" xfId="32922" xr:uid="{00000000-0005-0000-0000-000020460000}"/>
    <cellStyle name="Eingabe 3 3 4 4 4" xfId="13385" xr:uid="{00000000-0005-0000-0000-000021460000}"/>
    <cellStyle name="Eingabe 3 3 4 4 5" xfId="25112" xr:uid="{00000000-0005-0000-0000-000022460000}"/>
    <cellStyle name="Eingabe 3 3 4 5" xfId="2955" xr:uid="{00000000-0005-0000-0000-000023460000}"/>
    <cellStyle name="Eingabe 3 3 4 5 2" xfId="6860" xr:uid="{00000000-0005-0000-0000-000024460000}"/>
    <cellStyle name="Eingabe 3 3 4 5 2 2" xfId="18588" xr:uid="{00000000-0005-0000-0000-000025460000}"/>
    <cellStyle name="Eingabe 3 3 4 5 2 3" xfId="30315" xr:uid="{00000000-0005-0000-0000-000026460000}"/>
    <cellStyle name="Eingabe 3 3 4 5 3" xfId="10765" xr:uid="{00000000-0005-0000-0000-000027460000}"/>
    <cellStyle name="Eingabe 3 3 4 5 3 2" xfId="22493" xr:uid="{00000000-0005-0000-0000-000028460000}"/>
    <cellStyle name="Eingabe 3 3 4 5 3 3" xfId="34220" xr:uid="{00000000-0005-0000-0000-000029460000}"/>
    <cellStyle name="Eingabe 3 3 4 5 4" xfId="14683" xr:uid="{00000000-0005-0000-0000-00002A460000}"/>
    <cellStyle name="Eingabe 3 3 4 5 5" xfId="26410" xr:uid="{00000000-0005-0000-0000-00002B460000}"/>
    <cellStyle name="Eingabe 3 3 4 6" xfId="4264" xr:uid="{00000000-0005-0000-0000-00002C460000}"/>
    <cellStyle name="Eingabe 3 3 4 6 2" xfId="15992" xr:uid="{00000000-0005-0000-0000-00002D460000}"/>
    <cellStyle name="Eingabe 3 3 4 6 3" xfId="27719" xr:uid="{00000000-0005-0000-0000-00002E460000}"/>
    <cellStyle name="Eingabe 3 3 4 7" xfId="8169" xr:uid="{00000000-0005-0000-0000-00002F460000}"/>
    <cellStyle name="Eingabe 3 3 4 7 2" xfId="19897" xr:uid="{00000000-0005-0000-0000-000030460000}"/>
    <cellStyle name="Eingabe 3 3 4 7 3" xfId="31624" xr:uid="{00000000-0005-0000-0000-000031460000}"/>
    <cellStyle name="Eingabe 3 3 4 8" xfId="12087" xr:uid="{00000000-0005-0000-0000-000032460000}"/>
    <cellStyle name="Eingabe 3 3 4 9" xfId="23814" xr:uid="{00000000-0005-0000-0000-000033460000}"/>
    <cellStyle name="Eingabe 3 3 5" xfId="458" xr:uid="{00000000-0005-0000-0000-000034460000}"/>
    <cellStyle name="Eingabe 3 3 5 2" xfId="887" xr:uid="{00000000-0005-0000-0000-000035460000}"/>
    <cellStyle name="Eingabe 3 3 5 2 2" xfId="2185" xr:uid="{00000000-0005-0000-0000-000036460000}"/>
    <cellStyle name="Eingabe 3 3 5 2 2 2" xfId="6090" xr:uid="{00000000-0005-0000-0000-000037460000}"/>
    <cellStyle name="Eingabe 3 3 5 2 2 2 2" xfId="17818" xr:uid="{00000000-0005-0000-0000-000038460000}"/>
    <cellStyle name="Eingabe 3 3 5 2 2 2 3" xfId="29545" xr:uid="{00000000-0005-0000-0000-000039460000}"/>
    <cellStyle name="Eingabe 3 3 5 2 2 3" xfId="9995" xr:uid="{00000000-0005-0000-0000-00003A460000}"/>
    <cellStyle name="Eingabe 3 3 5 2 2 3 2" xfId="21723" xr:uid="{00000000-0005-0000-0000-00003B460000}"/>
    <cellStyle name="Eingabe 3 3 5 2 2 3 3" xfId="33450" xr:uid="{00000000-0005-0000-0000-00003C460000}"/>
    <cellStyle name="Eingabe 3 3 5 2 2 4" xfId="13913" xr:uid="{00000000-0005-0000-0000-00003D460000}"/>
    <cellStyle name="Eingabe 3 3 5 2 2 5" xfId="25640" xr:uid="{00000000-0005-0000-0000-00003E460000}"/>
    <cellStyle name="Eingabe 3 3 5 2 3" xfId="3483" xr:uid="{00000000-0005-0000-0000-00003F460000}"/>
    <cellStyle name="Eingabe 3 3 5 2 3 2" xfId="7388" xr:uid="{00000000-0005-0000-0000-000040460000}"/>
    <cellStyle name="Eingabe 3 3 5 2 3 2 2" xfId="19116" xr:uid="{00000000-0005-0000-0000-000041460000}"/>
    <cellStyle name="Eingabe 3 3 5 2 3 2 3" xfId="30843" xr:uid="{00000000-0005-0000-0000-000042460000}"/>
    <cellStyle name="Eingabe 3 3 5 2 3 3" xfId="11293" xr:uid="{00000000-0005-0000-0000-000043460000}"/>
    <cellStyle name="Eingabe 3 3 5 2 3 3 2" xfId="23021" xr:uid="{00000000-0005-0000-0000-000044460000}"/>
    <cellStyle name="Eingabe 3 3 5 2 3 3 3" xfId="34748" xr:uid="{00000000-0005-0000-0000-000045460000}"/>
    <cellStyle name="Eingabe 3 3 5 2 3 4" xfId="15211" xr:uid="{00000000-0005-0000-0000-000046460000}"/>
    <cellStyle name="Eingabe 3 3 5 2 3 5" xfId="26938" xr:uid="{00000000-0005-0000-0000-000047460000}"/>
    <cellStyle name="Eingabe 3 3 5 2 4" xfId="4792" xr:uid="{00000000-0005-0000-0000-000048460000}"/>
    <cellStyle name="Eingabe 3 3 5 2 4 2" xfId="16520" xr:uid="{00000000-0005-0000-0000-000049460000}"/>
    <cellStyle name="Eingabe 3 3 5 2 4 3" xfId="28247" xr:uid="{00000000-0005-0000-0000-00004A460000}"/>
    <cellStyle name="Eingabe 3 3 5 2 5" xfId="8697" xr:uid="{00000000-0005-0000-0000-00004B460000}"/>
    <cellStyle name="Eingabe 3 3 5 2 5 2" xfId="20425" xr:uid="{00000000-0005-0000-0000-00004C460000}"/>
    <cellStyle name="Eingabe 3 3 5 2 5 3" xfId="32152" xr:uid="{00000000-0005-0000-0000-00004D460000}"/>
    <cellStyle name="Eingabe 3 3 5 2 6" xfId="12615" xr:uid="{00000000-0005-0000-0000-00004E460000}"/>
    <cellStyle name="Eingabe 3 3 5 2 7" xfId="24342" xr:uid="{00000000-0005-0000-0000-00004F460000}"/>
    <cellStyle name="Eingabe 3 3 5 3" xfId="1316" xr:uid="{00000000-0005-0000-0000-000050460000}"/>
    <cellStyle name="Eingabe 3 3 5 3 2" xfId="2614" xr:uid="{00000000-0005-0000-0000-000051460000}"/>
    <cellStyle name="Eingabe 3 3 5 3 2 2" xfId="6519" xr:uid="{00000000-0005-0000-0000-000052460000}"/>
    <cellStyle name="Eingabe 3 3 5 3 2 2 2" xfId="18247" xr:uid="{00000000-0005-0000-0000-000053460000}"/>
    <cellStyle name="Eingabe 3 3 5 3 2 2 3" xfId="29974" xr:uid="{00000000-0005-0000-0000-000054460000}"/>
    <cellStyle name="Eingabe 3 3 5 3 2 3" xfId="10424" xr:uid="{00000000-0005-0000-0000-000055460000}"/>
    <cellStyle name="Eingabe 3 3 5 3 2 3 2" xfId="22152" xr:uid="{00000000-0005-0000-0000-000056460000}"/>
    <cellStyle name="Eingabe 3 3 5 3 2 3 3" xfId="33879" xr:uid="{00000000-0005-0000-0000-000057460000}"/>
    <cellStyle name="Eingabe 3 3 5 3 2 4" xfId="14342" xr:uid="{00000000-0005-0000-0000-000058460000}"/>
    <cellStyle name="Eingabe 3 3 5 3 2 5" xfId="26069" xr:uid="{00000000-0005-0000-0000-000059460000}"/>
    <cellStyle name="Eingabe 3 3 5 3 3" xfId="3912" xr:uid="{00000000-0005-0000-0000-00005A460000}"/>
    <cellStyle name="Eingabe 3 3 5 3 3 2" xfId="7817" xr:uid="{00000000-0005-0000-0000-00005B460000}"/>
    <cellStyle name="Eingabe 3 3 5 3 3 2 2" xfId="19545" xr:uid="{00000000-0005-0000-0000-00005C460000}"/>
    <cellStyle name="Eingabe 3 3 5 3 3 2 3" xfId="31272" xr:uid="{00000000-0005-0000-0000-00005D460000}"/>
    <cellStyle name="Eingabe 3 3 5 3 3 3" xfId="11722" xr:uid="{00000000-0005-0000-0000-00005E460000}"/>
    <cellStyle name="Eingabe 3 3 5 3 3 3 2" xfId="23450" xr:uid="{00000000-0005-0000-0000-00005F460000}"/>
    <cellStyle name="Eingabe 3 3 5 3 3 3 3" xfId="35177" xr:uid="{00000000-0005-0000-0000-000060460000}"/>
    <cellStyle name="Eingabe 3 3 5 3 3 4" xfId="15640" xr:uid="{00000000-0005-0000-0000-000061460000}"/>
    <cellStyle name="Eingabe 3 3 5 3 3 5" xfId="27367" xr:uid="{00000000-0005-0000-0000-000062460000}"/>
    <cellStyle name="Eingabe 3 3 5 3 4" xfId="5221" xr:uid="{00000000-0005-0000-0000-000063460000}"/>
    <cellStyle name="Eingabe 3 3 5 3 4 2" xfId="16949" xr:uid="{00000000-0005-0000-0000-000064460000}"/>
    <cellStyle name="Eingabe 3 3 5 3 4 3" xfId="28676" xr:uid="{00000000-0005-0000-0000-000065460000}"/>
    <cellStyle name="Eingabe 3 3 5 3 5" xfId="9126" xr:uid="{00000000-0005-0000-0000-000066460000}"/>
    <cellStyle name="Eingabe 3 3 5 3 5 2" xfId="20854" xr:uid="{00000000-0005-0000-0000-000067460000}"/>
    <cellStyle name="Eingabe 3 3 5 3 5 3" xfId="32581" xr:uid="{00000000-0005-0000-0000-000068460000}"/>
    <cellStyle name="Eingabe 3 3 5 3 6" xfId="13044" xr:uid="{00000000-0005-0000-0000-000069460000}"/>
    <cellStyle name="Eingabe 3 3 5 3 7" xfId="24771" xr:uid="{00000000-0005-0000-0000-00006A460000}"/>
    <cellStyle name="Eingabe 3 3 5 4" xfId="1756" xr:uid="{00000000-0005-0000-0000-00006B460000}"/>
    <cellStyle name="Eingabe 3 3 5 4 2" xfId="5661" xr:uid="{00000000-0005-0000-0000-00006C460000}"/>
    <cellStyle name="Eingabe 3 3 5 4 2 2" xfId="17389" xr:uid="{00000000-0005-0000-0000-00006D460000}"/>
    <cellStyle name="Eingabe 3 3 5 4 2 3" xfId="29116" xr:uid="{00000000-0005-0000-0000-00006E460000}"/>
    <cellStyle name="Eingabe 3 3 5 4 3" xfId="9566" xr:uid="{00000000-0005-0000-0000-00006F460000}"/>
    <cellStyle name="Eingabe 3 3 5 4 3 2" xfId="21294" xr:uid="{00000000-0005-0000-0000-000070460000}"/>
    <cellStyle name="Eingabe 3 3 5 4 3 3" xfId="33021" xr:uid="{00000000-0005-0000-0000-000071460000}"/>
    <cellStyle name="Eingabe 3 3 5 4 4" xfId="13484" xr:uid="{00000000-0005-0000-0000-000072460000}"/>
    <cellStyle name="Eingabe 3 3 5 4 5" xfId="25211" xr:uid="{00000000-0005-0000-0000-000073460000}"/>
    <cellStyle name="Eingabe 3 3 5 5" xfId="3054" xr:uid="{00000000-0005-0000-0000-000074460000}"/>
    <cellStyle name="Eingabe 3 3 5 5 2" xfId="6959" xr:uid="{00000000-0005-0000-0000-000075460000}"/>
    <cellStyle name="Eingabe 3 3 5 5 2 2" xfId="18687" xr:uid="{00000000-0005-0000-0000-000076460000}"/>
    <cellStyle name="Eingabe 3 3 5 5 2 3" xfId="30414" xr:uid="{00000000-0005-0000-0000-000077460000}"/>
    <cellStyle name="Eingabe 3 3 5 5 3" xfId="10864" xr:uid="{00000000-0005-0000-0000-000078460000}"/>
    <cellStyle name="Eingabe 3 3 5 5 3 2" xfId="22592" xr:uid="{00000000-0005-0000-0000-000079460000}"/>
    <cellStyle name="Eingabe 3 3 5 5 3 3" xfId="34319" xr:uid="{00000000-0005-0000-0000-00007A460000}"/>
    <cellStyle name="Eingabe 3 3 5 5 4" xfId="14782" xr:uid="{00000000-0005-0000-0000-00007B460000}"/>
    <cellStyle name="Eingabe 3 3 5 5 5" xfId="26509" xr:uid="{00000000-0005-0000-0000-00007C460000}"/>
    <cellStyle name="Eingabe 3 3 5 6" xfId="4363" xr:uid="{00000000-0005-0000-0000-00007D460000}"/>
    <cellStyle name="Eingabe 3 3 5 6 2" xfId="16091" xr:uid="{00000000-0005-0000-0000-00007E460000}"/>
    <cellStyle name="Eingabe 3 3 5 6 3" xfId="27818" xr:uid="{00000000-0005-0000-0000-00007F460000}"/>
    <cellStyle name="Eingabe 3 3 5 7" xfId="8268" xr:uid="{00000000-0005-0000-0000-000080460000}"/>
    <cellStyle name="Eingabe 3 3 5 7 2" xfId="19996" xr:uid="{00000000-0005-0000-0000-000081460000}"/>
    <cellStyle name="Eingabe 3 3 5 7 3" xfId="31723" xr:uid="{00000000-0005-0000-0000-000082460000}"/>
    <cellStyle name="Eingabe 3 3 5 8" xfId="12186" xr:uid="{00000000-0005-0000-0000-000083460000}"/>
    <cellStyle name="Eingabe 3 3 5 9" xfId="23913" xr:uid="{00000000-0005-0000-0000-000084460000}"/>
    <cellStyle name="Eingabe 3 3 6" xfId="557" xr:uid="{00000000-0005-0000-0000-000085460000}"/>
    <cellStyle name="Eingabe 3 3 6 2" xfId="986" xr:uid="{00000000-0005-0000-0000-000086460000}"/>
    <cellStyle name="Eingabe 3 3 6 2 2" xfId="2284" xr:uid="{00000000-0005-0000-0000-000087460000}"/>
    <cellStyle name="Eingabe 3 3 6 2 2 2" xfId="6189" xr:uid="{00000000-0005-0000-0000-000088460000}"/>
    <cellStyle name="Eingabe 3 3 6 2 2 2 2" xfId="17917" xr:uid="{00000000-0005-0000-0000-000089460000}"/>
    <cellStyle name="Eingabe 3 3 6 2 2 2 3" xfId="29644" xr:uid="{00000000-0005-0000-0000-00008A460000}"/>
    <cellStyle name="Eingabe 3 3 6 2 2 3" xfId="10094" xr:uid="{00000000-0005-0000-0000-00008B460000}"/>
    <cellStyle name="Eingabe 3 3 6 2 2 3 2" xfId="21822" xr:uid="{00000000-0005-0000-0000-00008C460000}"/>
    <cellStyle name="Eingabe 3 3 6 2 2 3 3" xfId="33549" xr:uid="{00000000-0005-0000-0000-00008D460000}"/>
    <cellStyle name="Eingabe 3 3 6 2 2 4" xfId="14012" xr:uid="{00000000-0005-0000-0000-00008E460000}"/>
    <cellStyle name="Eingabe 3 3 6 2 2 5" xfId="25739" xr:uid="{00000000-0005-0000-0000-00008F460000}"/>
    <cellStyle name="Eingabe 3 3 6 2 3" xfId="3582" xr:uid="{00000000-0005-0000-0000-000090460000}"/>
    <cellStyle name="Eingabe 3 3 6 2 3 2" xfId="7487" xr:uid="{00000000-0005-0000-0000-000091460000}"/>
    <cellStyle name="Eingabe 3 3 6 2 3 2 2" xfId="19215" xr:uid="{00000000-0005-0000-0000-000092460000}"/>
    <cellStyle name="Eingabe 3 3 6 2 3 2 3" xfId="30942" xr:uid="{00000000-0005-0000-0000-000093460000}"/>
    <cellStyle name="Eingabe 3 3 6 2 3 3" xfId="11392" xr:uid="{00000000-0005-0000-0000-000094460000}"/>
    <cellStyle name="Eingabe 3 3 6 2 3 3 2" xfId="23120" xr:uid="{00000000-0005-0000-0000-000095460000}"/>
    <cellStyle name="Eingabe 3 3 6 2 3 3 3" xfId="34847" xr:uid="{00000000-0005-0000-0000-000096460000}"/>
    <cellStyle name="Eingabe 3 3 6 2 3 4" xfId="15310" xr:uid="{00000000-0005-0000-0000-000097460000}"/>
    <cellStyle name="Eingabe 3 3 6 2 3 5" xfId="27037" xr:uid="{00000000-0005-0000-0000-000098460000}"/>
    <cellStyle name="Eingabe 3 3 6 2 4" xfId="4891" xr:uid="{00000000-0005-0000-0000-000099460000}"/>
    <cellStyle name="Eingabe 3 3 6 2 4 2" xfId="16619" xr:uid="{00000000-0005-0000-0000-00009A460000}"/>
    <cellStyle name="Eingabe 3 3 6 2 4 3" xfId="28346" xr:uid="{00000000-0005-0000-0000-00009B460000}"/>
    <cellStyle name="Eingabe 3 3 6 2 5" xfId="8796" xr:uid="{00000000-0005-0000-0000-00009C460000}"/>
    <cellStyle name="Eingabe 3 3 6 2 5 2" xfId="20524" xr:uid="{00000000-0005-0000-0000-00009D460000}"/>
    <cellStyle name="Eingabe 3 3 6 2 5 3" xfId="32251" xr:uid="{00000000-0005-0000-0000-00009E460000}"/>
    <cellStyle name="Eingabe 3 3 6 2 6" xfId="12714" xr:uid="{00000000-0005-0000-0000-00009F460000}"/>
    <cellStyle name="Eingabe 3 3 6 2 7" xfId="24441" xr:uid="{00000000-0005-0000-0000-0000A0460000}"/>
    <cellStyle name="Eingabe 3 3 6 3" xfId="1415" xr:uid="{00000000-0005-0000-0000-0000A1460000}"/>
    <cellStyle name="Eingabe 3 3 6 3 2" xfId="2713" xr:uid="{00000000-0005-0000-0000-0000A2460000}"/>
    <cellStyle name="Eingabe 3 3 6 3 2 2" xfId="6618" xr:uid="{00000000-0005-0000-0000-0000A3460000}"/>
    <cellStyle name="Eingabe 3 3 6 3 2 2 2" xfId="18346" xr:uid="{00000000-0005-0000-0000-0000A4460000}"/>
    <cellStyle name="Eingabe 3 3 6 3 2 2 3" xfId="30073" xr:uid="{00000000-0005-0000-0000-0000A5460000}"/>
    <cellStyle name="Eingabe 3 3 6 3 2 3" xfId="10523" xr:uid="{00000000-0005-0000-0000-0000A6460000}"/>
    <cellStyle name="Eingabe 3 3 6 3 2 3 2" xfId="22251" xr:uid="{00000000-0005-0000-0000-0000A7460000}"/>
    <cellStyle name="Eingabe 3 3 6 3 2 3 3" xfId="33978" xr:uid="{00000000-0005-0000-0000-0000A8460000}"/>
    <cellStyle name="Eingabe 3 3 6 3 2 4" xfId="14441" xr:uid="{00000000-0005-0000-0000-0000A9460000}"/>
    <cellStyle name="Eingabe 3 3 6 3 2 5" xfId="26168" xr:uid="{00000000-0005-0000-0000-0000AA460000}"/>
    <cellStyle name="Eingabe 3 3 6 3 3" xfId="4011" xr:uid="{00000000-0005-0000-0000-0000AB460000}"/>
    <cellStyle name="Eingabe 3 3 6 3 3 2" xfId="7916" xr:uid="{00000000-0005-0000-0000-0000AC460000}"/>
    <cellStyle name="Eingabe 3 3 6 3 3 2 2" xfId="19644" xr:uid="{00000000-0005-0000-0000-0000AD460000}"/>
    <cellStyle name="Eingabe 3 3 6 3 3 2 3" xfId="31371" xr:uid="{00000000-0005-0000-0000-0000AE460000}"/>
    <cellStyle name="Eingabe 3 3 6 3 3 3" xfId="11821" xr:uid="{00000000-0005-0000-0000-0000AF460000}"/>
    <cellStyle name="Eingabe 3 3 6 3 3 3 2" xfId="23549" xr:uid="{00000000-0005-0000-0000-0000B0460000}"/>
    <cellStyle name="Eingabe 3 3 6 3 3 3 3" xfId="35276" xr:uid="{00000000-0005-0000-0000-0000B1460000}"/>
    <cellStyle name="Eingabe 3 3 6 3 3 4" xfId="15739" xr:uid="{00000000-0005-0000-0000-0000B2460000}"/>
    <cellStyle name="Eingabe 3 3 6 3 3 5" xfId="27466" xr:uid="{00000000-0005-0000-0000-0000B3460000}"/>
    <cellStyle name="Eingabe 3 3 6 3 4" xfId="5320" xr:uid="{00000000-0005-0000-0000-0000B4460000}"/>
    <cellStyle name="Eingabe 3 3 6 3 4 2" xfId="17048" xr:uid="{00000000-0005-0000-0000-0000B5460000}"/>
    <cellStyle name="Eingabe 3 3 6 3 4 3" xfId="28775" xr:uid="{00000000-0005-0000-0000-0000B6460000}"/>
    <cellStyle name="Eingabe 3 3 6 3 5" xfId="9225" xr:uid="{00000000-0005-0000-0000-0000B7460000}"/>
    <cellStyle name="Eingabe 3 3 6 3 5 2" xfId="20953" xr:uid="{00000000-0005-0000-0000-0000B8460000}"/>
    <cellStyle name="Eingabe 3 3 6 3 5 3" xfId="32680" xr:uid="{00000000-0005-0000-0000-0000B9460000}"/>
    <cellStyle name="Eingabe 3 3 6 3 6" xfId="13143" xr:uid="{00000000-0005-0000-0000-0000BA460000}"/>
    <cellStyle name="Eingabe 3 3 6 3 7" xfId="24870" xr:uid="{00000000-0005-0000-0000-0000BB460000}"/>
    <cellStyle name="Eingabe 3 3 6 4" xfId="1855" xr:uid="{00000000-0005-0000-0000-0000BC460000}"/>
    <cellStyle name="Eingabe 3 3 6 4 2" xfId="5760" xr:uid="{00000000-0005-0000-0000-0000BD460000}"/>
    <cellStyle name="Eingabe 3 3 6 4 2 2" xfId="17488" xr:uid="{00000000-0005-0000-0000-0000BE460000}"/>
    <cellStyle name="Eingabe 3 3 6 4 2 3" xfId="29215" xr:uid="{00000000-0005-0000-0000-0000BF460000}"/>
    <cellStyle name="Eingabe 3 3 6 4 3" xfId="9665" xr:uid="{00000000-0005-0000-0000-0000C0460000}"/>
    <cellStyle name="Eingabe 3 3 6 4 3 2" xfId="21393" xr:uid="{00000000-0005-0000-0000-0000C1460000}"/>
    <cellStyle name="Eingabe 3 3 6 4 3 3" xfId="33120" xr:uid="{00000000-0005-0000-0000-0000C2460000}"/>
    <cellStyle name="Eingabe 3 3 6 4 4" xfId="13583" xr:uid="{00000000-0005-0000-0000-0000C3460000}"/>
    <cellStyle name="Eingabe 3 3 6 4 5" xfId="25310" xr:uid="{00000000-0005-0000-0000-0000C4460000}"/>
    <cellStyle name="Eingabe 3 3 6 5" xfId="3153" xr:uid="{00000000-0005-0000-0000-0000C5460000}"/>
    <cellStyle name="Eingabe 3 3 6 5 2" xfId="7058" xr:uid="{00000000-0005-0000-0000-0000C6460000}"/>
    <cellStyle name="Eingabe 3 3 6 5 2 2" xfId="18786" xr:uid="{00000000-0005-0000-0000-0000C7460000}"/>
    <cellStyle name="Eingabe 3 3 6 5 2 3" xfId="30513" xr:uid="{00000000-0005-0000-0000-0000C8460000}"/>
    <cellStyle name="Eingabe 3 3 6 5 3" xfId="10963" xr:uid="{00000000-0005-0000-0000-0000C9460000}"/>
    <cellStyle name="Eingabe 3 3 6 5 3 2" xfId="22691" xr:uid="{00000000-0005-0000-0000-0000CA460000}"/>
    <cellStyle name="Eingabe 3 3 6 5 3 3" xfId="34418" xr:uid="{00000000-0005-0000-0000-0000CB460000}"/>
    <cellStyle name="Eingabe 3 3 6 5 4" xfId="14881" xr:uid="{00000000-0005-0000-0000-0000CC460000}"/>
    <cellStyle name="Eingabe 3 3 6 5 5" xfId="26608" xr:uid="{00000000-0005-0000-0000-0000CD460000}"/>
    <cellStyle name="Eingabe 3 3 6 6" xfId="4462" xr:uid="{00000000-0005-0000-0000-0000CE460000}"/>
    <cellStyle name="Eingabe 3 3 6 6 2" xfId="16190" xr:uid="{00000000-0005-0000-0000-0000CF460000}"/>
    <cellStyle name="Eingabe 3 3 6 6 3" xfId="27917" xr:uid="{00000000-0005-0000-0000-0000D0460000}"/>
    <cellStyle name="Eingabe 3 3 6 7" xfId="8367" xr:uid="{00000000-0005-0000-0000-0000D1460000}"/>
    <cellStyle name="Eingabe 3 3 6 7 2" xfId="20095" xr:uid="{00000000-0005-0000-0000-0000D2460000}"/>
    <cellStyle name="Eingabe 3 3 6 7 3" xfId="31822" xr:uid="{00000000-0005-0000-0000-0000D3460000}"/>
    <cellStyle name="Eingabe 3 3 6 8" xfId="12285" xr:uid="{00000000-0005-0000-0000-0000D4460000}"/>
    <cellStyle name="Eingabe 3 3 6 9" xfId="24012" xr:uid="{00000000-0005-0000-0000-0000D5460000}"/>
    <cellStyle name="Eingabe 3 3 7" xfId="628" xr:uid="{00000000-0005-0000-0000-0000D6460000}"/>
    <cellStyle name="Eingabe 3 3 7 2" xfId="1926" xr:uid="{00000000-0005-0000-0000-0000D7460000}"/>
    <cellStyle name="Eingabe 3 3 7 2 2" xfId="5831" xr:uid="{00000000-0005-0000-0000-0000D8460000}"/>
    <cellStyle name="Eingabe 3 3 7 2 2 2" xfId="17559" xr:uid="{00000000-0005-0000-0000-0000D9460000}"/>
    <cellStyle name="Eingabe 3 3 7 2 2 3" xfId="29286" xr:uid="{00000000-0005-0000-0000-0000DA460000}"/>
    <cellStyle name="Eingabe 3 3 7 2 3" xfId="9736" xr:uid="{00000000-0005-0000-0000-0000DB460000}"/>
    <cellStyle name="Eingabe 3 3 7 2 3 2" xfId="21464" xr:uid="{00000000-0005-0000-0000-0000DC460000}"/>
    <cellStyle name="Eingabe 3 3 7 2 3 3" xfId="33191" xr:uid="{00000000-0005-0000-0000-0000DD460000}"/>
    <cellStyle name="Eingabe 3 3 7 2 4" xfId="13654" xr:uid="{00000000-0005-0000-0000-0000DE460000}"/>
    <cellStyle name="Eingabe 3 3 7 2 5" xfId="25381" xr:uid="{00000000-0005-0000-0000-0000DF460000}"/>
    <cellStyle name="Eingabe 3 3 7 3" xfId="3224" xr:uid="{00000000-0005-0000-0000-0000E0460000}"/>
    <cellStyle name="Eingabe 3 3 7 3 2" xfId="7129" xr:uid="{00000000-0005-0000-0000-0000E1460000}"/>
    <cellStyle name="Eingabe 3 3 7 3 2 2" xfId="18857" xr:uid="{00000000-0005-0000-0000-0000E2460000}"/>
    <cellStyle name="Eingabe 3 3 7 3 2 3" xfId="30584" xr:uid="{00000000-0005-0000-0000-0000E3460000}"/>
    <cellStyle name="Eingabe 3 3 7 3 3" xfId="11034" xr:uid="{00000000-0005-0000-0000-0000E4460000}"/>
    <cellStyle name="Eingabe 3 3 7 3 3 2" xfId="22762" xr:uid="{00000000-0005-0000-0000-0000E5460000}"/>
    <cellStyle name="Eingabe 3 3 7 3 3 3" xfId="34489" xr:uid="{00000000-0005-0000-0000-0000E6460000}"/>
    <cellStyle name="Eingabe 3 3 7 3 4" xfId="14952" xr:uid="{00000000-0005-0000-0000-0000E7460000}"/>
    <cellStyle name="Eingabe 3 3 7 3 5" xfId="26679" xr:uid="{00000000-0005-0000-0000-0000E8460000}"/>
    <cellStyle name="Eingabe 3 3 7 4" xfId="4533" xr:uid="{00000000-0005-0000-0000-0000E9460000}"/>
    <cellStyle name="Eingabe 3 3 7 4 2" xfId="16261" xr:uid="{00000000-0005-0000-0000-0000EA460000}"/>
    <cellStyle name="Eingabe 3 3 7 4 3" xfId="27988" xr:uid="{00000000-0005-0000-0000-0000EB460000}"/>
    <cellStyle name="Eingabe 3 3 7 5" xfId="8438" xr:uid="{00000000-0005-0000-0000-0000EC460000}"/>
    <cellStyle name="Eingabe 3 3 7 5 2" xfId="20166" xr:uid="{00000000-0005-0000-0000-0000ED460000}"/>
    <cellStyle name="Eingabe 3 3 7 5 3" xfId="31893" xr:uid="{00000000-0005-0000-0000-0000EE460000}"/>
    <cellStyle name="Eingabe 3 3 7 6" xfId="12356" xr:uid="{00000000-0005-0000-0000-0000EF460000}"/>
    <cellStyle name="Eingabe 3 3 7 7" xfId="24083" xr:uid="{00000000-0005-0000-0000-0000F0460000}"/>
    <cellStyle name="Eingabe 3 3 8" xfId="1057" xr:uid="{00000000-0005-0000-0000-0000F1460000}"/>
    <cellStyle name="Eingabe 3 3 8 2" xfId="2355" xr:uid="{00000000-0005-0000-0000-0000F2460000}"/>
    <cellStyle name="Eingabe 3 3 8 2 2" xfId="6260" xr:uid="{00000000-0005-0000-0000-0000F3460000}"/>
    <cellStyle name="Eingabe 3 3 8 2 2 2" xfId="17988" xr:uid="{00000000-0005-0000-0000-0000F4460000}"/>
    <cellStyle name="Eingabe 3 3 8 2 2 3" xfId="29715" xr:uid="{00000000-0005-0000-0000-0000F5460000}"/>
    <cellStyle name="Eingabe 3 3 8 2 3" xfId="10165" xr:uid="{00000000-0005-0000-0000-0000F6460000}"/>
    <cellStyle name="Eingabe 3 3 8 2 3 2" xfId="21893" xr:uid="{00000000-0005-0000-0000-0000F7460000}"/>
    <cellStyle name="Eingabe 3 3 8 2 3 3" xfId="33620" xr:uid="{00000000-0005-0000-0000-0000F8460000}"/>
    <cellStyle name="Eingabe 3 3 8 2 4" xfId="14083" xr:uid="{00000000-0005-0000-0000-0000F9460000}"/>
    <cellStyle name="Eingabe 3 3 8 2 5" xfId="25810" xr:uid="{00000000-0005-0000-0000-0000FA460000}"/>
    <cellStyle name="Eingabe 3 3 8 3" xfId="3653" xr:uid="{00000000-0005-0000-0000-0000FB460000}"/>
    <cellStyle name="Eingabe 3 3 8 3 2" xfId="7558" xr:uid="{00000000-0005-0000-0000-0000FC460000}"/>
    <cellStyle name="Eingabe 3 3 8 3 2 2" xfId="19286" xr:uid="{00000000-0005-0000-0000-0000FD460000}"/>
    <cellStyle name="Eingabe 3 3 8 3 2 3" xfId="31013" xr:uid="{00000000-0005-0000-0000-0000FE460000}"/>
    <cellStyle name="Eingabe 3 3 8 3 3" xfId="11463" xr:uid="{00000000-0005-0000-0000-0000FF460000}"/>
    <cellStyle name="Eingabe 3 3 8 3 3 2" xfId="23191" xr:uid="{00000000-0005-0000-0000-000000470000}"/>
    <cellStyle name="Eingabe 3 3 8 3 3 3" xfId="34918" xr:uid="{00000000-0005-0000-0000-000001470000}"/>
    <cellStyle name="Eingabe 3 3 8 3 4" xfId="15381" xr:uid="{00000000-0005-0000-0000-000002470000}"/>
    <cellStyle name="Eingabe 3 3 8 3 5" xfId="27108" xr:uid="{00000000-0005-0000-0000-000003470000}"/>
    <cellStyle name="Eingabe 3 3 8 4" xfId="4962" xr:uid="{00000000-0005-0000-0000-000004470000}"/>
    <cellStyle name="Eingabe 3 3 8 4 2" xfId="16690" xr:uid="{00000000-0005-0000-0000-000005470000}"/>
    <cellStyle name="Eingabe 3 3 8 4 3" xfId="28417" xr:uid="{00000000-0005-0000-0000-000006470000}"/>
    <cellStyle name="Eingabe 3 3 8 5" xfId="8867" xr:uid="{00000000-0005-0000-0000-000007470000}"/>
    <cellStyle name="Eingabe 3 3 8 5 2" xfId="20595" xr:uid="{00000000-0005-0000-0000-000008470000}"/>
    <cellStyle name="Eingabe 3 3 8 5 3" xfId="32322" xr:uid="{00000000-0005-0000-0000-000009470000}"/>
    <cellStyle name="Eingabe 3 3 8 6" xfId="12785" xr:uid="{00000000-0005-0000-0000-00000A470000}"/>
    <cellStyle name="Eingabe 3 3 8 7" xfId="24512" xr:uid="{00000000-0005-0000-0000-00000B470000}"/>
    <cellStyle name="Eingabe 3 3 9" xfId="1497" xr:uid="{00000000-0005-0000-0000-00000C470000}"/>
    <cellStyle name="Eingabe 3 3 9 2" xfId="5402" xr:uid="{00000000-0005-0000-0000-00000D470000}"/>
    <cellStyle name="Eingabe 3 3 9 2 2" xfId="17130" xr:uid="{00000000-0005-0000-0000-00000E470000}"/>
    <cellStyle name="Eingabe 3 3 9 2 3" xfId="28857" xr:uid="{00000000-0005-0000-0000-00000F470000}"/>
    <cellStyle name="Eingabe 3 3 9 3" xfId="9307" xr:uid="{00000000-0005-0000-0000-000010470000}"/>
    <cellStyle name="Eingabe 3 3 9 3 2" xfId="21035" xr:uid="{00000000-0005-0000-0000-000011470000}"/>
    <cellStyle name="Eingabe 3 3 9 3 3" xfId="32762" xr:uid="{00000000-0005-0000-0000-000012470000}"/>
    <cellStyle name="Eingabe 3 3 9 4" xfId="13225" xr:uid="{00000000-0005-0000-0000-000013470000}"/>
    <cellStyle name="Eingabe 3 3 9 5" xfId="24952" xr:uid="{00000000-0005-0000-0000-000014470000}"/>
    <cellStyle name="Eingabe 3 4" xfId="245" xr:uid="{00000000-0005-0000-0000-000015470000}"/>
    <cellStyle name="Eingabe 3 4 10" xfId="8055" xr:uid="{00000000-0005-0000-0000-000016470000}"/>
    <cellStyle name="Eingabe 3 4 10 2" xfId="19783" xr:uid="{00000000-0005-0000-0000-000017470000}"/>
    <cellStyle name="Eingabe 3 4 10 3" xfId="31510" xr:uid="{00000000-0005-0000-0000-000018470000}"/>
    <cellStyle name="Eingabe 3 4 11" xfId="11973" xr:uid="{00000000-0005-0000-0000-000019470000}"/>
    <cellStyle name="Eingabe 3 4 12" xfId="23700" xr:uid="{00000000-0005-0000-0000-00001A470000}"/>
    <cellStyle name="Eingabe 3 4 2" xfId="336" xr:uid="{00000000-0005-0000-0000-00001B470000}"/>
    <cellStyle name="Eingabe 3 4 2 2" xfId="765" xr:uid="{00000000-0005-0000-0000-00001C470000}"/>
    <cellStyle name="Eingabe 3 4 2 2 2" xfId="2063" xr:uid="{00000000-0005-0000-0000-00001D470000}"/>
    <cellStyle name="Eingabe 3 4 2 2 2 2" xfId="5968" xr:uid="{00000000-0005-0000-0000-00001E470000}"/>
    <cellStyle name="Eingabe 3 4 2 2 2 2 2" xfId="17696" xr:uid="{00000000-0005-0000-0000-00001F470000}"/>
    <cellStyle name="Eingabe 3 4 2 2 2 2 3" xfId="29423" xr:uid="{00000000-0005-0000-0000-000020470000}"/>
    <cellStyle name="Eingabe 3 4 2 2 2 3" xfId="9873" xr:uid="{00000000-0005-0000-0000-000021470000}"/>
    <cellStyle name="Eingabe 3 4 2 2 2 3 2" xfId="21601" xr:uid="{00000000-0005-0000-0000-000022470000}"/>
    <cellStyle name="Eingabe 3 4 2 2 2 3 3" xfId="33328" xr:uid="{00000000-0005-0000-0000-000023470000}"/>
    <cellStyle name="Eingabe 3 4 2 2 2 4" xfId="13791" xr:uid="{00000000-0005-0000-0000-000024470000}"/>
    <cellStyle name="Eingabe 3 4 2 2 2 5" xfId="25518" xr:uid="{00000000-0005-0000-0000-000025470000}"/>
    <cellStyle name="Eingabe 3 4 2 2 3" xfId="3361" xr:uid="{00000000-0005-0000-0000-000026470000}"/>
    <cellStyle name="Eingabe 3 4 2 2 3 2" xfId="7266" xr:uid="{00000000-0005-0000-0000-000027470000}"/>
    <cellStyle name="Eingabe 3 4 2 2 3 2 2" xfId="18994" xr:uid="{00000000-0005-0000-0000-000028470000}"/>
    <cellStyle name="Eingabe 3 4 2 2 3 2 3" xfId="30721" xr:uid="{00000000-0005-0000-0000-000029470000}"/>
    <cellStyle name="Eingabe 3 4 2 2 3 3" xfId="11171" xr:uid="{00000000-0005-0000-0000-00002A470000}"/>
    <cellStyle name="Eingabe 3 4 2 2 3 3 2" xfId="22899" xr:uid="{00000000-0005-0000-0000-00002B470000}"/>
    <cellStyle name="Eingabe 3 4 2 2 3 3 3" xfId="34626" xr:uid="{00000000-0005-0000-0000-00002C470000}"/>
    <cellStyle name="Eingabe 3 4 2 2 3 4" xfId="15089" xr:uid="{00000000-0005-0000-0000-00002D470000}"/>
    <cellStyle name="Eingabe 3 4 2 2 3 5" xfId="26816" xr:uid="{00000000-0005-0000-0000-00002E470000}"/>
    <cellStyle name="Eingabe 3 4 2 2 4" xfId="4670" xr:uid="{00000000-0005-0000-0000-00002F470000}"/>
    <cellStyle name="Eingabe 3 4 2 2 4 2" xfId="16398" xr:uid="{00000000-0005-0000-0000-000030470000}"/>
    <cellStyle name="Eingabe 3 4 2 2 4 3" xfId="28125" xr:uid="{00000000-0005-0000-0000-000031470000}"/>
    <cellStyle name="Eingabe 3 4 2 2 5" xfId="8575" xr:uid="{00000000-0005-0000-0000-000032470000}"/>
    <cellStyle name="Eingabe 3 4 2 2 5 2" xfId="20303" xr:uid="{00000000-0005-0000-0000-000033470000}"/>
    <cellStyle name="Eingabe 3 4 2 2 5 3" xfId="32030" xr:uid="{00000000-0005-0000-0000-000034470000}"/>
    <cellStyle name="Eingabe 3 4 2 2 6" xfId="12493" xr:uid="{00000000-0005-0000-0000-000035470000}"/>
    <cellStyle name="Eingabe 3 4 2 2 7" xfId="24220" xr:uid="{00000000-0005-0000-0000-000036470000}"/>
    <cellStyle name="Eingabe 3 4 2 3" xfId="1194" xr:uid="{00000000-0005-0000-0000-000037470000}"/>
    <cellStyle name="Eingabe 3 4 2 3 2" xfId="2492" xr:uid="{00000000-0005-0000-0000-000038470000}"/>
    <cellStyle name="Eingabe 3 4 2 3 2 2" xfId="6397" xr:uid="{00000000-0005-0000-0000-000039470000}"/>
    <cellStyle name="Eingabe 3 4 2 3 2 2 2" xfId="18125" xr:uid="{00000000-0005-0000-0000-00003A470000}"/>
    <cellStyle name="Eingabe 3 4 2 3 2 2 3" xfId="29852" xr:uid="{00000000-0005-0000-0000-00003B470000}"/>
    <cellStyle name="Eingabe 3 4 2 3 2 3" xfId="10302" xr:uid="{00000000-0005-0000-0000-00003C470000}"/>
    <cellStyle name="Eingabe 3 4 2 3 2 3 2" xfId="22030" xr:uid="{00000000-0005-0000-0000-00003D470000}"/>
    <cellStyle name="Eingabe 3 4 2 3 2 3 3" xfId="33757" xr:uid="{00000000-0005-0000-0000-00003E470000}"/>
    <cellStyle name="Eingabe 3 4 2 3 2 4" xfId="14220" xr:uid="{00000000-0005-0000-0000-00003F470000}"/>
    <cellStyle name="Eingabe 3 4 2 3 2 5" xfId="25947" xr:uid="{00000000-0005-0000-0000-000040470000}"/>
    <cellStyle name="Eingabe 3 4 2 3 3" xfId="3790" xr:uid="{00000000-0005-0000-0000-000041470000}"/>
    <cellStyle name="Eingabe 3 4 2 3 3 2" xfId="7695" xr:uid="{00000000-0005-0000-0000-000042470000}"/>
    <cellStyle name="Eingabe 3 4 2 3 3 2 2" xfId="19423" xr:uid="{00000000-0005-0000-0000-000043470000}"/>
    <cellStyle name="Eingabe 3 4 2 3 3 2 3" xfId="31150" xr:uid="{00000000-0005-0000-0000-000044470000}"/>
    <cellStyle name="Eingabe 3 4 2 3 3 3" xfId="11600" xr:uid="{00000000-0005-0000-0000-000045470000}"/>
    <cellStyle name="Eingabe 3 4 2 3 3 3 2" xfId="23328" xr:uid="{00000000-0005-0000-0000-000046470000}"/>
    <cellStyle name="Eingabe 3 4 2 3 3 3 3" xfId="35055" xr:uid="{00000000-0005-0000-0000-000047470000}"/>
    <cellStyle name="Eingabe 3 4 2 3 3 4" xfId="15518" xr:uid="{00000000-0005-0000-0000-000048470000}"/>
    <cellStyle name="Eingabe 3 4 2 3 3 5" xfId="27245" xr:uid="{00000000-0005-0000-0000-000049470000}"/>
    <cellStyle name="Eingabe 3 4 2 3 4" xfId="5099" xr:uid="{00000000-0005-0000-0000-00004A470000}"/>
    <cellStyle name="Eingabe 3 4 2 3 4 2" xfId="16827" xr:uid="{00000000-0005-0000-0000-00004B470000}"/>
    <cellStyle name="Eingabe 3 4 2 3 4 3" xfId="28554" xr:uid="{00000000-0005-0000-0000-00004C470000}"/>
    <cellStyle name="Eingabe 3 4 2 3 5" xfId="9004" xr:uid="{00000000-0005-0000-0000-00004D470000}"/>
    <cellStyle name="Eingabe 3 4 2 3 5 2" xfId="20732" xr:uid="{00000000-0005-0000-0000-00004E470000}"/>
    <cellStyle name="Eingabe 3 4 2 3 5 3" xfId="32459" xr:uid="{00000000-0005-0000-0000-00004F470000}"/>
    <cellStyle name="Eingabe 3 4 2 3 6" xfId="12922" xr:uid="{00000000-0005-0000-0000-000050470000}"/>
    <cellStyle name="Eingabe 3 4 2 3 7" xfId="24649" xr:uid="{00000000-0005-0000-0000-000051470000}"/>
    <cellStyle name="Eingabe 3 4 2 4" xfId="1634" xr:uid="{00000000-0005-0000-0000-000052470000}"/>
    <cellStyle name="Eingabe 3 4 2 4 2" xfId="5539" xr:uid="{00000000-0005-0000-0000-000053470000}"/>
    <cellStyle name="Eingabe 3 4 2 4 2 2" xfId="17267" xr:uid="{00000000-0005-0000-0000-000054470000}"/>
    <cellStyle name="Eingabe 3 4 2 4 2 3" xfId="28994" xr:uid="{00000000-0005-0000-0000-000055470000}"/>
    <cellStyle name="Eingabe 3 4 2 4 3" xfId="9444" xr:uid="{00000000-0005-0000-0000-000056470000}"/>
    <cellStyle name="Eingabe 3 4 2 4 3 2" xfId="21172" xr:uid="{00000000-0005-0000-0000-000057470000}"/>
    <cellStyle name="Eingabe 3 4 2 4 3 3" xfId="32899" xr:uid="{00000000-0005-0000-0000-000058470000}"/>
    <cellStyle name="Eingabe 3 4 2 4 4" xfId="13362" xr:uid="{00000000-0005-0000-0000-000059470000}"/>
    <cellStyle name="Eingabe 3 4 2 4 5" xfId="25089" xr:uid="{00000000-0005-0000-0000-00005A470000}"/>
    <cellStyle name="Eingabe 3 4 2 5" xfId="2932" xr:uid="{00000000-0005-0000-0000-00005B470000}"/>
    <cellStyle name="Eingabe 3 4 2 5 2" xfId="6837" xr:uid="{00000000-0005-0000-0000-00005C470000}"/>
    <cellStyle name="Eingabe 3 4 2 5 2 2" xfId="18565" xr:uid="{00000000-0005-0000-0000-00005D470000}"/>
    <cellStyle name="Eingabe 3 4 2 5 2 3" xfId="30292" xr:uid="{00000000-0005-0000-0000-00005E470000}"/>
    <cellStyle name="Eingabe 3 4 2 5 3" xfId="10742" xr:uid="{00000000-0005-0000-0000-00005F470000}"/>
    <cellStyle name="Eingabe 3 4 2 5 3 2" xfId="22470" xr:uid="{00000000-0005-0000-0000-000060470000}"/>
    <cellStyle name="Eingabe 3 4 2 5 3 3" xfId="34197" xr:uid="{00000000-0005-0000-0000-000061470000}"/>
    <cellStyle name="Eingabe 3 4 2 5 4" xfId="14660" xr:uid="{00000000-0005-0000-0000-000062470000}"/>
    <cellStyle name="Eingabe 3 4 2 5 5" xfId="26387" xr:uid="{00000000-0005-0000-0000-000063470000}"/>
    <cellStyle name="Eingabe 3 4 2 6" xfId="4241" xr:uid="{00000000-0005-0000-0000-000064470000}"/>
    <cellStyle name="Eingabe 3 4 2 6 2" xfId="15969" xr:uid="{00000000-0005-0000-0000-000065470000}"/>
    <cellStyle name="Eingabe 3 4 2 6 3" xfId="27696" xr:uid="{00000000-0005-0000-0000-000066470000}"/>
    <cellStyle name="Eingabe 3 4 2 7" xfId="8146" xr:uid="{00000000-0005-0000-0000-000067470000}"/>
    <cellStyle name="Eingabe 3 4 2 7 2" xfId="19874" xr:uid="{00000000-0005-0000-0000-000068470000}"/>
    <cellStyle name="Eingabe 3 4 2 7 3" xfId="31601" xr:uid="{00000000-0005-0000-0000-000069470000}"/>
    <cellStyle name="Eingabe 3 4 2 8" xfId="12064" xr:uid="{00000000-0005-0000-0000-00006A470000}"/>
    <cellStyle name="Eingabe 3 4 2 9" xfId="23791" xr:uid="{00000000-0005-0000-0000-00006B470000}"/>
    <cellStyle name="Eingabe 3 4 3" xfId="435" xr:uid="{00000000-0005-0000-0000-00006C470000}"/>
    <cellStyle name="Eingabe 3 4 3 2" xfId="864" xr:uid="{00000000-0005-0000-0000-00006D470000}"/>
    <cellStyle name="Eingabe 3 4 3 2 2" xfId="2162" xr:uid="{00000000-0005-0000-0000-00006E470000}"/>
    <cellStyle name="Eingabe 3 4 3 2 2 2" xfId="6067" xr:uid="{00000000-0005-0000-0000-00006F470000}"/>
    <cellStyle name="Eingabe 3 4 3 2 2 2 2" xfId="17795" xr:uid="{00000000-0005-0000-0000-000070470000}"/>
    <cellStyle name="Eingabe 3 4 3 2 2 2 3" xfId="29522" xr:uid="{00000000-0005-0000-0000-000071470000}"/>
    <cellStyle name="Eingabe 3 4 3 2 2 3" xfId="9972" xr:uid="{00000000-0005-0000-0000-000072470000}"/>
    <cellStyle name="Eingabe 3 4 3 2 2 3 2" xfId="21700" xr:uid="{00000000-0005-0000-0000-000073470000}"/>
    <cellStyle name="Eingabe 3 4 3 2 2 3 3" xfId="33427" xr:uid="{00000000-0005-0000-0000-000074470000}"/>
    <cellStyle name="Eingabe 3 4 3 2 2 4" xfId="13890" xr:uid="{00000000-0005-0000-0000-000075470000}"/>
    <cellStyle name="Eingabe 3 4 3 2 2 5" xfId="25617" xr:uid="{00000000-0005-0000-0000-000076470000}"/>
    <cellStyle name="Eingabe 3 4 3 2 3" xfId="3460" xr:uid="{00000000-0005-0000-0000-000077470000}"/>
    <cellStyle name="Eingabe 3 4 3 2 3 2" xfId="7365" xr:uid="{00000000-0005-0000-0000-000078470000}"/>
    <cellStyle name="Eingabe 3 4 3 2 3 2 2" xfId="19093" xr:uid="{00000000-0005-0000-0000-000079470000}"/>
    <cellStyle name="Eingabe 3 4 3 2 3 2 3" xfId="30820" xr:uid="{00000000-0005-0000-0000-00007A470000}"/>
    <cellStyle name="Eingabe 3 4 3 2 3 3" xfId="11270" xr:uid="{00000000-0005-0000-0000-00007B470000}"/>
    <cellStyle name="Eingabe 3 4 3 2 3 3 2" xfId="22998" xr:uid="{00000000-0005-0000-0000-00007C470000}"/>
    <cellStyle name="Eingabe 3 4 3 2 3 3 3" xfId="34725" xr:uid="{00000000-0005-0000-0000-00007D470000}"/>
    <cellStyle name="Eingabe 3 4 3 2 3 4" xfId="15188" xr:uid="{00000000-0005-0000-0000-00007E470000}"/>
    <cellStyle name="Eingabe 3 4 3 2 3 5" xfId="26915" xr:uid="{00000000-0005-0000-0000-00007F470000}"/>
    <cellStyle name="Eingabe 3 4 3 2 4" xfId="4769" xr:uid="{00000000-0005-0000-0000-000080470000}"/>
    <cellStyle name="Eingabe 3 4 3 2 4 2" xfId="16497" xr:uid="{00000000-0005-0000-0000-000081470000}"/>
    <cellStyle name="Eingabe 3 4 3 2 4 3" xfId="28224" xr:uid="{00000000-0005-0000-0000-000082470000}"/>
    <cellStyle name="Eingabe 3 4 3 2 5" xfId="8674" xr:uid="{00000000-0005-0000-0000-000083470000}"/>
    <cellStyle name="Eingabe 3 4 3 2 5 2" xfId="20402" xr:uid="{00000000-0005-0000-0000-000084470000}"/>
    <cellStyle name="Eingabe 3 4 3 2 5 3" xfId="32129" xr:uid="{00000000-0005-0000-0000-000085470000}"/>
    <cellStyle name="Eingabe 3 4 3 2 6" xfId="12592" xr:uid="{00000000-0005-0000-0000-000086470000}"/>
    <cellStyle name="Eingabe 3 4 3 2 7" xfId="24319" xr:uid="{00000000-0005-0000-0000-000087470000}"/>
    <cellStyle name="Eingabe 3 4 3 3" xfId="1293" xr:uid="{00000000-0005-0000-0000-000088470000}"/>
    <cellStyle name="Eingabe 3 4 3 3 2" xfId="2591" xr:uid="{00000000-0005-0000-0000-000089470000}"/>
    <cellStyle name="Eingabe 3 4 3 3 2 2" xfId="6496" xr:uid="{00000000-0005-0000-0000-00008A470000}"/>
    <cellStyle name="Eingabe 3 4 3 3 2 2 2" xfId="18224" xr:uid="{00000000-0005-0000-0000-00008B470000}"/>
    <cellStyle name="Eingabe 3 4 3 3 2 2 3" xfId="29951" xr:uid="{00000000-0005-0000-0000-00008C470000}"/>
    <cellStyle name="Eingabe 3 4 3 3 2 3" xfId="10401" xr:uid="{00000000-0005-0000-0000-00008D470000}"/>
    <cellStyle name="Eingabe 3 4 3 3 2 3 2" xfId="22129" xr:uid="{00000000-0005-0000-0000-00008E470000}"/>
    <cellStyle name="Eingabe 3 4 3 3 2 3 3" xfId="33856" xr:uid="{00000000-0005-0000-0000-00008F470000}"/>
    <cellStyle name="Eingabe 3 4 3 3 2 4" xfId="14319" xr:uid="{00000000-0005-0000-0000-000090470000}"/>
    <cellStyle name="Eingabe 3 4 3 3 2 5" xfId="26046" xr:uid="{00000000-0005-0000-0000-000091470000}"/>
    <cellStyle name="Eingabe 3 4 3 3 3" xfId="3889" xr:uid="{00000000-0005-0000-0000-000092470000}"/>
    <cellStyle name="Eingabe 3 4 3 3 3 2" xfId="7794" xr:uid="{00000000-0005-0000-0000-000093470000}"/>
    <cellStyle name="Eingabe 3 4 3 3 3 2 2" xfId="19522" xr:uid="{00000000-0005-0000-0000-000094470000}"/>
    <cellStyle name="Eingabe 3 4 3 3 3 2 3" xfId="31249" xr:uid="{00000000-0005-0000-0000-000095470000}"/>
    <cellStyle name="Eingabe 3 4 3 3 3 3" xfId="11699" xr:uid="{00000000-0005-0000-0000-000096470000}"/>
    <cellStyle name="Eingabe 3 4 3 3 3 3 2" xfId="23427" xr:uid="{00000000-0005-0000-0000-000097470000}"/>
    <cellStyle name="Eingabe 3 4 3 3 3 3 3" xfId="35154" xr:uid="{00000000-0005-0000-0000-000098470000}"/>
    <cellStyle name="Eingabe 3 4 3 3 3 4" xfId="15617" xr:uid="{00000000-0005-0000-0000-000099470000}"/>
    <cellStyle name="Eingabe 3 4 3 3 3 5" xfId="27344" xr:uid="{00000000-0005-0000-0000-00009A470000}"/>
    <cellStyle name="Eingabe 3 4 3 3 4" xfId="5198" xr:uid="{00000000-0005-0000-0000-00009B470000}"/>
    <cellStyle name="Eingabe 3 4 3 3 4 2" xfId="16926" xr:uid="{00000000-0005-0000-0000-00009C470000}"/>
    <cellStyle name="Eingabe 3 4 3 3 4 3" xfId="28653" xr:uid="{00000000-0005-0000-0000-00009D470000}"/>
    <cellStyle name="Eingabe 3 4 3 3 5" xfId="9103" xr:uid="{00000000-0005-0000-0000-00009E470000}"/>
    <cellStyle name="Eingabe 3 4 3 3 5 2" xfId="20831" xr:uid="{00000000-0005-0000-0000-00009F470000}"/>
    <cellStyle name="Eingabe 3 4 3 3 5 3" xfId="32558" xr:uid="{00000000-0005-0000-0000-0000A0470000}"/>
    <cellStyle name="Eingabe 3 4 3 3 6" xfId="13021" xr:uid="{00000000-0005-0000-0000-0000A1470000}"/>
    <cellStyle name="Eingabe 3 4 3 3 7" xfId="24748" xr:uid="{00000000-0005-0000-0000-0000A2470000}"/>
    <cellStyle name="Eingabe 3 4 3 4" xfId="1733" xr:uid="{00000000-0005-0000-0000-0000A3470000}"/>
    <cellStyle name="Eingabe 3 4 3 4 2" xfId="5638" xr:uid="{00000000-0005-0000-0000-0000A4470000}"/>
    <cellStyle name="Eingabe 3 4 3 4 2 2" xfId="17366" xr:uid="{00000000-0005-0000-0000-0000A5470000}"/>
    <cellStyle name="Eingabe 3 4 3 4 2 3" xfId="29093" xr:uid="{00000000-0005-0000-0000-0000A6470000}"/>
    <cellStyle name="Eingabe 3 4 3 4 3" xfId="9543" xr:uid="{00000000-0005-0000-0000-0000A7470000}"/>
    <cellStyle name="Eingabe 3 4 3 4 3 2" xfId="21271" xr:uid="{00000000-0005-0000-0000-0000A8470000}"/>
    <cellStyle name="Eingabe 3 4 3 4 3 3" xfId="32998" xr:uid="{00000000-0005-0000-0000-0000A9470000}"/>
    <cellStyle name="Eingabe 3 4 3 4 4" xfId="13461" xr:uid="{00000000-0005-0000-0000-0000AA470000}"/>
    <cellStyle name="Eingabe 3 4 3 4 5" xfId="25188" xr:uid="{00000000-0005-0000-0000-0000AB470000}"/>
    <cellStyle name="Eingabe 3 4 3 5" xfId="3031" xr:uid="{00000000-0005-0000-0000-0000AC470000}"/>
    <cellStyle name="Eingabe 3 4 3 5 2" xfId="6936" xr:uid="{00000000-0005-0000-0000-0000AD470000}"/>
    <cellStyle name="Eingabe 3 4 3 5 2 2" xfId="18664" xr:uid="{00000000-0005-0000-0000-0000AE470000}"/>
    <cellStyle name="Eingabe 3 4 3 5 2 3" xfId="30391" xr:uid="{00000000-0005-0000-0000-0000AF470000}"/>
    <cellStyle name="Eingabe 3 4 3 5 3" xfId="10841" xr:uid="{00000000-0005-0000-0000-0000B0470000}"/>
    <cellStyle name="Eingabe 3 4 3 5 3 2" xfId="22569" xr:uid="{00000000-0005-0000-0000-0000B1470000}"/>
    <cellStyle name="Eingabe 3 4 3 5 3 3" xfId="34296" xr:uid="{00000000-0005-0000-0000-0000B2470000}"/>
    <cellStyle name="Eingabe 3 4 3 5 4" xfId="14759" xr:uid="{00000000-0005-0000-0000-0000B3470000}"/>
    <cellStyle name="Eingabe 3 4 3 5 5" xfId="26486" xr:uid="{00000000-0005-0000-0000-0000B4470000}"/>
    <cellStyle name="Eingabe 3 4 3 6" xfId="4340" xr:uid="{00000000-0005-0000-0000-0000B5470000}"/>
    <cellStyle name="Eingabe 3 4 3 6 2" xfId="16068" xr:uid="{00000000-0005-0000-0000-0000B6470000}"/>
    <cellStyle name="Eingabe 3 4 3 6 3" xfId="27795" xr:uid="{00000000-0005-0000-0000-0000B7470000}"/>
    <cellStyle name="Eingabe 3 4 3 7" xfId="8245" xr:uid="{00000000-0005-0000-0000-0000B8470000}"/>
    <cellStyle name="Eingabe 3 4 3 7 2" xfId="19973" xr:uid="{00000000-0005-0000-0000-0000B9470000}"/>
    <cellStyle name="Eingabe 3 4 3 7 3" xfId="31700" xr:uid="{00000000-0005-0000-0000-0000BA470000}"/>
    <cellStyle name="Eingabe 3 4 3 8" xfId="12163" xr:uid="{00000000-0005-0000-0000-0000BB470000}"/>
    <cellStyle name="Eingabe 3 4 3 9" xfId="23890" xr:uid="{00000000-0005-0000-0000-0000BC470000}"/>
    <cellStyle name="Eingabe 3 4 4" xfId="534" xr:uid="{00000000-0005-0000-0000-0000BD470000}"/>
    <cellStyle name="Eingabe 3 4 4 2" xfId="963" xr:uid="{00000000-0005-0000-0000-0000BE470000}"/>
    <cellStyle name="Eingabe 3 4 4 2 2" xfId="2261" xr:uid="{00000000-0005-0000-0000-0000BF470000}"/>
    <cellStyle name="Eingabe 3 4 4 2 2 2" xfId="6166" xr:uid="{00000000-0005-0000-0000-0000C0470000}"/>
    <cellStyle name="Eingabe 3 4 4 2 2 2 2" xfId="17894" xr:uid="{00000000-0005-0000-0000-0000C1470000}"/>
    <cellStyle name="Eingabe 3 4 4 2 2 2 3" xfId="29621" xr:uid="{00000000-0005-0000-0000-0000C2470000}"/>
    <cellStyle name="Eingabe 3 4 4 2 2 3" xfId="10071" xr:uid="{00000000-0005-0000-0000-0000C3470000}"/>
    <cellStyle name="Eingabe 3 4 4 2 2 3 2" xfId="21799" xr:uid="{00000000-0005-0000-0000-0000C4470000}"/>
    <cellStyle name="Eingabe 3 4 4 2 2 3 3" xfId="33526" xr:uid="{00000000-0005-0000-0000-0000C5470000}"/>
    <cellStyle name="Eingabe 3 4 4 2 2 4" xfId="13989" xr:uid="{00000000-0005-0000-0000-0000C6470000}"/>
    <cellStyle name="Eingabe 3 4 4 2 2 5" xfId="25716" xr:uid="{00000000-0005-0000-0000-0000C7470000}"/>
    <cellStyle name="Eingabe 3 4 4 2 3" xfId="3559" xr:uid="{00000000-0005-0000-0000-0000C8470000}"/>
    <cellStyle name="Eingabe 3 4 4 2 3 2" xfId="7464" xr:uid="{00000000-0005-0000-0000-0000C9470000}"/>
    <cellStyle name="Eingabe 3 4 4 2 3 2 2" xfId="19192" xr:uid="{00000000-0005-0000-0000-0000CA470000}"/>
    <cellStyle name="Eingabe 3 4 4 2 3 2 3" xfId="30919" xr:uid="{00000000-0005-0000-0000-0000CB470000}"/>
    <cellStyle name="Eingabe 3 4 4 2 3 3" xfId="11369" xr:uid="{00000000-0005-0000-0000-0000CC470000}"/>
    <cellStyle name="Eingabe 3 4 4 2 3 3 2" xfId="23097" xr:uid="{00000000-0005-0000-0000-0000CD470000}"/>
    <cellStyle name="Eingabe 3 4 4 2 3 3 3" xfId="34824" xr:uid="{00000000-0005-0000-0000-0000CE470000}"/>
    <cellStyle name="Eingabe 3 4 4 2 3 4" xfId="15287" xr:uid="{00000000-0005-0000-0000-0000CF470000}"/>
    <cellStyle name="Eingabe 3 4 4 2 3 5" xfId="27014" xr:uid="{00000000-0005-0000-0000-0000D0470000}"/>
    <cellStyle name="Eingabe 3 4 4 2 4" xfId="4868" xr:uid="{00000000-0005-0000-0000-0000D1470000}"/>
    <cellStyle name="Eingabe 3 4 4 2 4 2" xfId="16596" xr:uid="{00000000-0005-0000-0000-0000D2470000}"/>
    <cellStyle name="Eingabe 3 4 4 2 4 3" xfId="28323" xr:uid="{00000000-0005-0000-0000-0000D3470000}"/>
    <cellStyle name="Eingabe 3 4 4 2 5" xfId="8773" xr:uid="{00000000-0005-0000-0000-0000D4470000}"/>
    <cellStyle name="Eingabe 3 4 4 2 5 2" xfId="20501" xr:uid="{00000000-0005-0000-0000-0000D5470000}"/>
    <cellStyle name="Eingabe 3 4 4 2 5 3" xfId="32228" xr:uid="{00000000-0005-0000-0000-0000D6470000}"/>
    <cellStyle name="Eingabe 3 4 4 2 6" xfId="12691" xr:uid="{00000000-0005-0000-0000-0000D7470000}"/>
    <cellStyle name="Eingabe 3 4 4 2 7" xfId="24418" xr:uid="{00000000-0005-0000-0000-0000D8470000}"/>
    <cellStyle name="Eingabe 3 4 4 3" xfId="1392" xr:uid="{00000000-0005-0000-0000-0000D9470000}"/>
    <cellStyle name="Eingabe 3 4 4 3 2" xfId="2690" xr:uid="{00000000-0005-0000-0000-0000DA470000}"/>
    <cellStyle name="Eingabe 3 4 4 3 2 2" xfId="6595" xr:uid="{00000000-0005-0000-0000-0000DB470000}"/>
    <cellStyle name="Eingabe 3 4 4 3 2 2 2" xfId="18323" xr:uid="{00000000-0005-0000-0000-0000DC470000}"/>
    <cellStyle name="Eingabe 3 4 4 3 2 2 3" xfId="30050" xr:uid="{00000000-0005-0000-0000-0000DD470000}"/>
    <cellStyle name="Eingabe 3 4 4 3 2 3" xfId="10500" xr:uid="{00000000-0005-0000-0000-0000DE470000}"/>
    <cellStyle name="Eingabe 3 4 4 3 2 3 2" xfId="22228" xr:uid="{00000000-0005-0000-0000-0000DF470000}"/>
    <cellStyle name="Eingabe 3 4 4 3 2 3 3" xfId="33955" xr:uid="{00000000-0005-0000-0000-0000E0470000}"/>
    <cellStyle name="Eingabe 3 4 4 3 2 4" xfId="14418" xr:uid="{00000000-0005-0000-0000-0000E1470000}"/>
    <cellStyle name="Eingabe 3 4 4 3 2 5" xfId="26145" xr:uid="{00000000-0005-0000-0000-0000E2470000}"/>
    <cellStyle name="Eingabe 3 4 4 3 3" xfId="3988" xr:uid="{00000000-0005-0000-0000-0000E3470000}"/>
    <cellStyle name="Eingabe 3 4 4 3 3 2" xfId="7893" xr:uid="{00000000-0005-0000-0000-0000E4470000}"/>
    <cellStyle name="Eingabe 3 4 4 3 3 2 2" xfId="19621" xr:uid="{00000000-0005-0000-0000-0000E5470000}"/>
    <cellStyle name="Eingabe 3 4 4 3 3 2 3" xfId="31348" xr:uid="{00000000-0005-0000-0000-0000E6470000}"/>
    <cellStyle name="Eingabe 3 4 4 3 3 3" xfId="11798" xr:uid="{00000000-0005-0000-0000-0000E7470000}"/>
    <cellStyle name="Eingabe 3 4 4 3 3 3 2" xfId="23526" xr:uid="{00000000-0005-0000-0000-0000E8470000}"/>
    <cellStyle name="Eingabe 3 4 4 3 3 3 3" xfId="35253" xr:uid="{00000000-0005-0000-0000-0000E9470000}"/>
    <cellStyle name="Eingabe 3 4 4 3 3 4" xfId="15716" xr:uid="{00000000-0005-0000-0000-0000EA470000}"/>
    <cellStyle name="Eingabe 3 4 4 3 3 5" xfId="27443" xr:uid="{00000000-0005-0000-0000-0000EB470000}"/>
    <cellStyle name="Eingabe 3 4 4 3 4" xfId="5297" xr:uid="{00000000-0005-0000-0000-0000EC470000}"/>
    <cellStyle name="Eingabe 3 4 4 3 4 2" xfId="17025" xr:uid="{00000000-0005-0000-0000-0000ED470000}"/>
    <cellStyle name="Eingabe 3 4 4 3 4 3" xfId="28752" xr:uid="{00000000-0005-0000-0000-0000EE470000}"/>
    <cellStyle name="Eingabe 3 4 4 3 5" xfId="9202" xr:uid="{00000000-0005-0000-0000-0000EF470000}"/>
    <cellStyle name="Eingabe 3 4 4 3 5 2" xfId="20930" xr:uid="{00000000-0005-0000-0000-0000F0470000}"/>
    <cellStyle name="Eingabe 3 4 4 3 5 3" xfId="32657" xr:uid="{00000000-0005-0000-0000-0000F1470000}"/>
    <cellStyle name="Eingabe 3 4 4 3 6" xfId="13120" xr:uid="{00000000-0005-0000-0000-0000F2470000}"/>
    <cellStyle name="Eingabe 3 4 4 3 7" xfId="24847" xr:uid="{00000000-0005-0000-0000-0000F3470000}"/>
    <cellStyle name="Eingabe 3 4 4 4" xfId="1832" xr:uid="{00000000-0005-0000-0000-0000F4470000}"/>
    <cellStyle name="Eingabe 3 4 4 4 2" xfId="5737" xr:uid="{00000000-0005-0000-0000-0000F5470000}"/>
    <cellStyle name="Eingabe 3 4 4 4 2 2" xfId="17465" xr:uid="{00000000-0005-0000-0000-0000F6470000}"/>
    <cellStyle name="Eingabe 3 4 4 4 2 3" xfId="29192" xr:uid="{00000000-0005-0000-0000-0000F7470000}"/>
    <cellStyle name="Eingabe 3 4 4 4 3" xfId="9642" xr:uid="{00000000-0005-0000-0000-0000F8470000}"/>
    <cellStyle name="Eingabe 3 4 4 4 3 2" xfId="21370" xr:uid="{00000000-0005-0000-0000-0000F9470000}"/>
    <cellStyle name="Eingabe 3 4 4 4 3 3" xfId="33097" xr:uid="{00000000-0005-0000-0000-0000FA470000}"/>
    <cellStyle name="Eingabe 3 4 4 4 4" xfId="13560" xr:uid="{00000000-0005-0000-0000-0000FB470000}"/>
    <cellStyle name="Eingabe 3 4 4 4 5" xfId="25287" xr:uid="{00000000-0005-0000-0000-0000FC470000}"/>
    <cellStyle name="Eingabe 3 4 4 5" xfId="3130" xr:uid="{00000000-0005-0000-0000-0000FD470000}"/>
    <cellStyle name="Eingabe 3 4 4 5 2" xfId="7035" xr:uid="{00000000-0005-0000-0000-0000FE470000}"/>
    <cellStyle name="Eingabe 3 4 4 5 2 2" xfId="18763" xr:uid="{00000000-0005-0000-0000-0000FF470000}"/>
    <cellStyle name="Eingabe 3 4 4 5 2 3" xfId="30490" xr:uid="{00000000-0005-0000-0000-000000480000}"/>
    <cellStyle name="Eingabe 3 4 4 5 3" xfId="10940" xr:uid="{00000000-0005-0000-0000-000001480000}"/>
    <cellStyle name="Eingabe 3 4 4 5 3 2" xfId="22668" xr:uid="{00000000-0005-0000-0000-000002480000}"/>
    <cellStyle name="Eingabe 3 4 4 5 3 3" xfId="34395" xr:uid="{00000000-0005-0000-0000-000003480000}"/>
    <cellStyle name="Eingabe 3 4 4 5 4" xfId="14858" xr:uid="{00000000-0005-0000-0000-000004480000}"/>
    <cellStyle name="Eingabe 3 4 4 5 5" xfId="26585" xr:uid="{00000000-0005-0000-0000-000005480000}"/>
    <cellStyle name="Eingabe 3 4 4 6" xfId="4439" xr:uid="{00000000-0005-0000-0000-000006480000}"/>
    <cellStyle name="Eingabe 3 4 4 6 2" xfId="16167" xr:uid="{00000000-0005-0000-0000-000007480000}"/>
    <cellStyle name="Eingabe 3 4 4 6 3" xfId="27894" xr:uid="{00000000-0005-0000-0000-000008480000}"/>
    <cellStyle name="Eingabe 3 4 4 7" xfId="8344" xr:uid="{00000000-0005-0000-0000-000009480000}"/>
    <cellStyle name="Eingabe 3 4 4 7 2" xfId="20072" xr:uid="{00000000-0005-0000-0000-00000A480000}"/>
    <cellStyle name="Eingabe 3 4 4 7 3" xfId="31799" xr:uid="{00000000-0005-0000-0000-00000B480000}"/>
    <cellStyle name="Eingabe 3 4 4 8" xfId="12262" xr:uid="{00000000-0005-0000-0000-00000C480000}"/>
    <cellStyle name="Eingabe 3 4 4 9" xfId="23989" xr:uid="{00000000-0005-0000-0000-00000D480000}"/>
    <cellStyle name="Eingabe 3 4 5" xfId="674" xr:uid="{00000000-0005-0000-0000-00000E480000}"/>
    <cellStyle name="Eingabe 3 4 5 2" xfId="1972" xr:uid="{00000000-0005-0000-0000-00000F480000}"/>
    <cellStyle name="Eingabe 3 4 5 2 2" xfId="5877" xr:uid="{00000000-0005-0000-0000-000010480000}"/>
    <cellStyle name="Eingabe 3 4 5 2 2 2" xfId="17605" xr:uid="{00000000-0005-0000-0000-000011480000}"/>
    <cellStyle name="Eingabe 3 4 5 2 2 3" xfId="29332" xr:uid="{00000000-0005-0000-0000-000012480000}"/>
    <cellStyle name="Eingabe 3 4 5 2 3" xfId="9782" xr:uid="{00000000-0005-0000-0000-000013480000}"/>
    <cellStyle name="Eingabe 3 4 5 2 3 2" xfId="21510" xr:uid="{00000000-0005-0000-0000-000014480000}"/>
    <cellStyle name="Eingabe 3 4 5 2 3 3" xfId="33237" xr:uid="{00000000-0005-0000-0000-000015480000}"/>
    <cellStyle name="Eingabe 3 4 5 2 4" xfId="13700" xr:uid="{00000000-0005-0000-0000-000016480000}"/>
    <cellStyle name="Eingabe 3 4 5 2 5" xfId="25427" xr:uid="{00000000-0005-0000-0000-000017480000}"/>
    <cellStyle name="Eingabe 3 4 5 3" xfId="3270" xr:uid="{00000000-0005-0000-0000-000018480000}"/>
    <cellStyle name="Eingabe 3 4 5 3 2" xfId="7175" xr:uid="{00000000-0005-0000-0000-000019480000}"/>
    <cellStyle name="Eingabe 3 4 5 3 2 2" xfId="18903" xr:uid="{00000000-0005-0000-0000-00001A480000}"/>
    <cellStyle name="Eingabe 3 4 5 3 2 3" xfId="30630" xr:uid="{00000000-0005-0000-0000-00001B480000}"/>
    <cellStyle name="Eingabe 3 4 5 3 3" xfId="11080" xr:uid="{00000000-0005-0000-0000-00001C480000}"/>
    <cellStyle name="Eingabe 3 4 5 3 3 2" xfId="22808" xr:uid="{00000000-0005-0000-0000-00001D480000}"/>
    <cellStyle name="Eingabe 3 4 5 3 3 3" xfId="34535" xr:uid="{00000000-0005-0000-0000-00001E480000}"/>
    <cellStyle name="Eingabe 3 4 5 3 4" xfId="14998" xr:uid="{00000000-0005-0000-0000-00001F480000}"/>
    <cellStyle name="Eingabe 3 4 5 3 5" xfId="26725" xr:uid="{00000000-0005-0000-0000-000020480000}"/>
    <cellStyle name="Eingabe 3 4 5 4" xfId="4579" xr:uid="{00000000-0005-0000-0000-000021480000}"/>
    <cellStyle name="Eingabe 3 4 5 4 2" xfId="16307" xr:uid="{00000000-0005-0000-0000-000022480000}"/>
    <cellStyle name="Eingabe 3 4 5 4 3" xfId="28034" xr:uid="{00000000-0005-0000-0000-000023480000}"/>
    <cellStyle name="Eingabe 3 4 5 5" xfId="8484" xr:uid="{00000000-0005-0000-0000-000024480000}"/>
    <cellStyle name="Eingabe 3 4 5 5 2" xfId="20212" xr:uid="{00000000-0005-0000-0000-000025480000}"/>
    <cellStyle name="Eingabe 3 4 5 5 3" xfId="31939" xr:uid="{00000000-0005-0000-0000-000026480000}"/>
    <cellStyle name="Eingabe 3 4 5 6" xfId="12402" xr:uid="{00000000-0005-0000-0000-000027480000}"/>
    <cellStyle name="Eingabe 3 4 5 7" xfId="24129" xr:uid="{00000000-0005-0000-0000-000028480000}"/>
    <cellStyle name="Eingabe 3 4 6" xfId="1103" xr:uid="{00000000-0005-0000-0000-000029480000}"/>
    <cellStyle name="Eingabe 3 4 6 2" xfId="2401" xr:uid="{00000000-0005-0000-0000-00002A480000}"/>
    <cellStyle name="Eingabe 3 4 6 2 2" xfId="6306" xr:uid="{00000000-0005-0000-0000-00002B480000}"/>
    <cellStyle name="Eingabe 3 4 6 2 2 2" xfId="18034" xr:uid="{00000000-0005-0000-0000-00002C480000}"/>
    <cellStyle name="Eingabe 3 4 6 2 2 3" xfId="29761" xr:uid="{00000000-0005-0000-0000-00002D480000}"/>
    <cellStyle name="Eingabe 3 4 6 2 3" xfId="10211" xr:uid="{00000000-0005-0000-0000-00002E480000}"/>
    <cellStyle name="Eingabe 3 4 6 2 3 2" xfId="21939" xr:uid="{00000000-0005-0000-0000-00002F480000}"/>
    <cellStyle name="Eingabe 3 4 6 2 3 3" xfId="33666" xr:uid="{00000000-0005-0000-0000-000030480000}"/>
    <cellStyle name="Eingabe 3 4 6 2 4" xfId="14129" xr:uid="{00000000-0005-0000-0000-000031480000}"/>
    <cellStyle name="Eingabe 3 4 6 2 5" xfId="25856" xr:uid="{00000000-0005-0000-0000-000032480000}"/>
    <cellStyle name="Eingabe 3 4 6 3" xfId="3699" xr:uid="{00000000-0005-0000-0000-000033480000}"/>
    <cellStyle name="Eingabe 3 4 6 3 2" xfId="7604" xr:uid="{00000000-0005-0000-0000-000034480000}"/>
    <cellStyle name="Eingabe 3 4 6 3 2 2" xfId="19332" xr:uid="{00000000-0005-0000-0000-000035480000}"/>
    <cellStyle name="Eingabe 3 4 6 3 2 3" xfId="31059" xr:uid="{00000000-0005-0000-0000-000036480000}"/>
    <cellStyle name="Eingabe 3 4 6 3 3" xfId="11509" xr:uid="{00000000-0005-0000-0000-000037480000}"/>
    <cellStyle name="Eingabe 3 4 6 3 3 2" xfId="23237" xr:uid="{00000000-0005-0000-0000-000038480000}"/>
    <cellStyle name="Eingabe 3 4 6 3 3 3" xfId="34964" xr:uid="{00000000-0005-0000-0000-000039480000}"/>
    <cellStyle name="Eingabe 3 4 6 3 4" xfId="15427" xr:uid="{00000000-0005-0000-0000-00003A480000}"/>
    <cellStyle name="Eingabe 3 4 6 3 5" xfId="27154" xr:uid="{00000000-0005-0000-0000-00003B480000}"/>
    <cellStyle name="Eingabe 3 4 6 4" xfId="5008" xr:uid="{00000000-0005-0000-0000-00003C480000}"/>
    <cellStyle name="Eingabe 3 4 6 4 2" xfId="16736" xr:uid="{00000000-0005-0000-0000-00003D480000}"/>
    <cellStyle name="Eingabe 3 4 6 4 3" xfId="28463" xr:uid="{00000000-0005-0000-0000-00003E480000}"/>
    <cellStyle name="Eingabe 3 4 6 5" xfId="8913" xr:uid="{00000000-0005-0000-0000-00003F480000}"/>
    <cellStyle name="Eingabe 3 4 6 5 2" xfId="20641" xr:uid="{00000000-0005-0000-0000-000040480000}"/>
    <cellStyle name="Eingabe 3 4 6 5 3" xfId="32368" xr:uid="{00000000-0005-0000-0000-000041480000}"/>
    <cellStyle name="Eingabe 3 4 6 6" xfId="12831" xr:uid="{00000000-0005-0000-0000-000042480000}"/>
    <cellStyle name="Eingabe 3 4 6 7" xfId="24558" xr:uid="{00000000-0005-0000-0000-000043480000}"/>
    <cellStyle name="Eingabe 3 4 7" xfId="1543" xr:uid="{00000000-0005-0000-0000-000044480000}"/>
    <cellStyle name="Eingabe 3 4 7 2" xfId="5448" xr:uid="{00000000-0005-0000-0000-000045480000}"/>
    <cellStyle name="Eingabe 3 4 7 2 2" xfId="17176" xr:uid="{00000000-0005-0000-0000-000046480000}"/>
    <cellStyle name="Eingabe 3 4 7 2 3" xfId="28903" xr:uid="{00000000-0005-0000-0000-000047480000}"/>
    <cellStyle name="Eingabe 3 4 7 3" xfId="9353" xr:uid="{00000000-0005-0000-0000-000048480000}"/>
    <cellStyle name="Eingabe 3 4 7 3 2" xfId="21081" xr:uid="{00000000-0005-0000-0000-000049480000}"/>
    <cellStyle name="Eingabe 3 4 7 3 3" xfId="32808" xr:uid="{00000000-0005-0000-0000-00004A480000}"/>
    <cellStyle name="Eingabe 3 4 7 4" xfId="13271" xr:uid="{00000000-0005-0000-0000-00004B480000}"/>
    <cellStyle name="Eingabe 3 4 7 5" xfId="24998" xr:uid="{00000000-0005-0000-0000-00004C480000}"/>
    <cellStyle name="Eingabe 3 4 8" xfId="2841" xr:uid="{00000000-0005-0000-0000-00004D480000}"/>
    <cellStyle name="Eingabe 3 4 8 2" xfId="6746" xr:uid="{00000000-0005-0000-0000-00004E480000}"/>
    <cellStyle name="Eingabe 3 4 8 2 2" xfId="18474" xr:uid="{00000000-0005-0000-0000-00004F480000}"/>
    <cellStyle name="Eingabe 3 4 8 2 3" xfId="30201" xr:uid="{00000000-0005-0000-0000-000050480000}"/>
    <cellStyle name="Eingabe 3 4 8 3" xfId="10651" xr:uid="{00000000-0005-0000-0000-000051480000}"/>
    <cellStyle name="Eingabe 3 4 8 3 2" xfId="22379" xr:uid="{00000000-0005-0000-0000-000052480000}"/>
    <cellStyle name="Eingabe 3 4 8 3 3" xfId="34106" xr:uid="{00000000-0005-0000-0000-000053480000}"/>
    <cellStyle name="Eingabe 3 4 8 4" xfId="14569" xr:uid="{00000000-0005-0000-0000-000054480000}"/>
    <cellStyle name="Eingabe 3 4 8 5" xfId="26296" xr:uid="{00000000-0005-0000-0000-000055480000}"/>
    <cellStyle name="Eingabe 3 4 9" xfId="4150" xr:uid="{00000000-0005-0000-0000-000056480000}"/>
    <cellStyle name="Eingabe 3 4 9 2" xfId="15878" xr:uid="{00000000-0005-0000-0000-000057480000}"/>
    <cellStyle name="Eingabe 3 4 9 3" xfId="27605" xr:uid="{00000000-0005-0000-0000-000058480000}"/>
    <cellStyle name="Eingabe 3 5" xfId="252" xr:uid="{00000000-0005-0000-0000-000059480000}"/>
    <cellStyle name="Eingabe 3 5 10" xfId="8062" xr:uid="{00000000-0005-0000-0000-00005A480000}"/>
    <cellStyle name="Eingabe 3 5 10 2" xfId="19790" xr:uid="{00000000-0005-0000-0000-00005B480000}"/>
    <cellStyle name="Eingabe 3 5 10 3" xfId="31517" xr:uid="{00000000-0005-0000-0000-00005C480000}"/>
    <cellStyle name="Eingabe 3 5 11" xfId="11980" xr:uid="{00000000-0005-0000-0000-00005D480000}"/>
    <cellStyle name="Eingabe 3 5 12" xfId="23707" xr:uid="{00000000-0005-0000-0000-00005E480000}"/>
    <cellStyle name="Eingabe 3 5 2" xfId="319" xr:uid="{00000000-0005-0000-0000-00005F480000}"/>
    <cellStyle name="Eingabe 3 5 2 2" xfId="748" xr:uid="{00000000-0005-0000-0000-000060480000}"/>
    <cellStyle name="Eingabe 3 5 2 2 2" xfId="2046" xr:uid="{00000000-0005-0000-0000-000061480000}"/>
    <cellStyle name="Eingabe 3 5 2 2 2 2" xfId="5951" xr:uid="{00000000-0005-0000-0000-000062480000}"/>
    <cellStyle name="Eingabe 3 5 2 2 2 2 2" xfId="17679" xr:uid="{00000000-0005-0000-0000-000063480000}"/>
    <cellStyle name="Eingabe 3 5 2 2 2 2 3" xfId="29406" xr:uid="{00000000-0005-0000-0000-000064480000}"/>
    <cellStyle name="Eingabe 3 5 2 2 2 3" xfId="9856" xr:uid="{00000000-0005-0000-0000-000065480000}"/>
    <cellStyle name="Eingabe 3 5 2 2 2 3 2" xfId="21584" xr:uid="{00000000-0005-0000-0000-000066480000}"/>
    <cellStyle name="Eingabe 3 5 2 2 2 3 3" xfId="33311" xr:uid="{00000000-0005-0000-0000-000067480000}"/>
    <cellStyle name="Eingabe 3 5 2 2 2 4" xfId="13774" xr:uid="{00000000-0005-0000-0000-000068480000}"/>
    <cellStyle name="Eingabe 3 5 2 2 2 5" xfId="25501" xr:uid="{00000000-0005-0000-0000-000069480000}"/>
    <cellStyle name="Eingabe 3 5 2 2 3" xfId="3344" xr:uid="{00000000-0005-0000-0000-00006A480000}"/>
    <cellStyle name="Eingabe 3 5 2 2 3 2" xfId="7249" xr:uid="{00000000-0005-0000-0000-00006B480000}"/>
    <cellStyle name="Eingabe 3 5 2 2 3 2 2" xfId="18977" xr:uid="{00000000-0005-0000-0000-00006C480000}"/>
    <cellStyle name="Eingabe 3 5 2 2 3 2 3" xfId="30704" xr:uid="{00000000-0005-0000-0000-00006D480000}"/>
    <cellStyle name="Eingabe 3 5 2 2 3 3" xfId="11154" xr:uid="{00000000-0005-0000-0000-00006E480000}"/>
    <cellStyle name="Eingabe 3 5 2 2 3 3 2" xfId="22882" xr:uid="{00000000-0005-0000-0000-00006F480000}"/>
    <cellStyle name="Eingabe 3 5 2 2 3 3 3" xfId="34609" xr:uid="{00000000-0005-0000-0000-000070480000}"/>
    <cellStyle name="Eingabe 3 5 2 2 3 4" xfId="15072" xr:uid="{00000000-0005-0000-0000-000071480000}"/>
    <cellStyle name="Eingabe 3 5 2 2 3 5" xfId="26799" xr:uid="{00000000-0005-0000-0000-000072480000}"/>
    <cellStyle name="Eingabe 3 5 2 2 4" xfId="4653" xr:uid="{00000000-0005-0000-0000-000073480000}"/>
    <cellStyle name="Eingabe 3 5 2 2 4 2" xfId="16381" xr:uid="{00000000-0005-0000-0000-000074480000}"/>
    <cellStyle name="Eingabe 3 5 2 2 4 3" xfId="28108" xr:uid="{00000000-0005-0000-0000-000075480000}"/>
    <cellStyle name="Eingabe 3 5 2 2 5" xfId="8558" xr:uid="{00000000-0005-0000-0000-000076480000}"/>
    <cellStyle name="Eingabe 3 5 2 2 5 2" xfId="20286" xr:uid="{00000000-0005-0000-0000-000077480000}"/>
    <cellStyle name="Eingabe 3 5 2 2 5 3" xfId="32013" xr:uid="{00000000-0005-0000-0000-000078480000}"/>
    <cellStyle name="Eingabe 3 5 2 2 6" xfId="12476" xr:uid="{00000000-0005-0000-0000-000079480000}"/>
    <cellStyle name="Eingabe 3 5 2 2 7" xfId="24203" xr:uid="{00000000-0005-0000-0000-00007A480000}"/>
    <cellStyle name="Eingabe 3 5 2 3" xfId="1177" xr:uid="{00000000-0005-0000-0000-00007B480000}"/>
    <cellStyle name="Eingabe 3 5 2 3 2" xfId="2475" xr:uid="{00000000-0005-0000-0000-00007C480000}"/>
    <cellStyle name="Eingabe 3 5 2 3 2 2" xfId="6380" xr:uid="{00000000-0005-0000-0000-00007D480000}"/>
    <cellStyle name="Eingabe 3 5 2 3 2 2 2" xfId="18108" xr:uid="{00000000-0005-0000-0000-00007E480000}"/>
    <cellStyle name="Eingabe 3 5 2 3 2 2 3" xfId="29835" xr:uid="{00000000-0005-0000-0000-00007F480000}"/>
    <cellStyle name="Eingabe 3 5 2 3 2 3" xfId="10285" xr:uid="{00000000-0005-0000-0000-000080480000}"/>
    <cellStyle name="Eingabe 3 5 2 3 2 3 2" xfId="22013" xr:uid="{00000000-0005-0000-0000-000081480000}"/>
    <cellStyle name="Eingabe 3 5 2 3 2 3 3" xfId="33740" xr:uid="{00000000-0005-0000-0000-000082480000}"/>
    <cellStyle name="Eingabe 3 5 2 3 2 4" xfId="14203" xr:uid="{00000000-0005-0000-0000-000083480000}"/>
    <cellStyle name="Eingabe 3 5 2 3 2 5" xfId="25930" xr:uid="{00000000-0005-0000-0000-000084480000}"/>
    <cellStyle name="Eingabe 3 5 2 3 3" xfId="3773" xr:uid="{00000000-0005-0000-0000-000085480000}"/>
    <cellStyle name="Eingabe 3 5 2 3 3 2" xfId="7678" xr:uid="{00000000-0005-0000-0000-000086480000}"/>
    <cellStyle name="Eingabe 3 5 2 3 3 2 2" xfId="19406" xr:uid="{00000000-0005-0000-0000-000087480000}"/>
    <cellStyle name="Eingabe 3 5 2 3 3 2 3" xfId="31133" xr:uid="{00000000-0005-0000-0000-000088480000}"/>
    <cellStyle name="Eingabe 3 5 2 3 3 3" xfId="11583" xr:uid="{00000000-0005-0000-0000-000089480000}"/>
    <cellStyle name="Eingabe 3 5 2 3 3 3 2" xfId="23311" xr:uid="{00000000-0005-0000-0000-00008A480000}"/>
    <cellStyle name="Eingabe 3 5 2 3 3 3 3" xfId="35038" xr:uid="{00000000-0005-0000-0000-00008B480000}"/>
    <cellStyle name="Eingabe 3 5 2 3 3 4" xfId="15501" xr:uid="{00000000-0005-0000-0000-00008C480000}"/>
    <cellStyle name="Eingabe 3 5 2 3 3 5" xfId="27228" xr:uid="{00000000-0005-0000-0000-00008D480000}"/>
    <cellStyle name="Eingabe 3 5 2 3 4" xfId="5082" xr:uid="{00000000-0005-0000-0000-00008E480000}"/>
    <cellStyle name="Eingabe 3 5 2 3 4 2" xfId="16810" xr:uid="{00000000-0005-0000-0000-00008F480000}"/>
    <cellStyle name="Eingabe 3 5 2 3 4 3" xfId="28537" xr:uid="{00000000-0005-0000-0000-000090480000}"/>
    <cellStyle name="Eingabe 3 5 2 3 5" xfId="8987" xr:uid="{00000000-0005-0000-0000-000091480000}"/>
    <cellStyle name="Eingabe 3 5 2 3 5 2" xfId="20715" xr:uid="{00000000-0005-0000-0000-000092480000}"/>
    <cellStyle name="Eingabe 3 5 2 3 5 3" xfId="32442" xr:uid="{00000000-0005-0000-0000-000093480000}"/>
    <cellStyle name="Eingabe 3 5 2 3 6" xfId="12905" xr:uid="{00000000-0005-0000-0000-000094480000}"/>
    <cellStyle name="Eingabe 3 5 2 3 7" xfId="24632" xr:uid="{00000000-0005-0000-0000-000095480000}"/>
    <cellStyle name="Eingabe 3 5 2 4" xfId="1617" xr:uid="{00000000-0005-0000-0000-000096480000}"/>
    <cellStyle name="Eingabe 3 5 2 4 2" xfId="5522" xr:uid="{00000000-0005-0000-0000-000097480000}"/>
    <cellStyle name="Eingabe 3 5 2 4 2 2" xfId="17250" xr:uid="{00000000-0005-0000-0000-000098480000}"/>
    <cellStyle name="Eingabe 3 5 2 4 2 3" xfId="28977" xr:uid="{00000000-0005-0000-0000-000099480000}"/>
    <cellStyle name="Eingabe 3 5 2 4 3" xfId="9427" xr:uid="{00000000-0005-0000-0000-00009A480000}"/>
    <cellStyle name="Eingabe 3 5 2 4 3 2" xfId="21155" xr:uid="{00000000-0005-0000-0000-00009B480000}"/>
    <cellStyle name="Eingabe 3 5 2 4 3 3" xfId="32882" xr:uid="{00000000-0005-0000-0000-00009C480000}"/>
    <cellStyle name="Eingabe 3 5 2 4 4" xfId="13345" xr:uid="{00000000-0005-0000-0000-00009D480000}"/>
    <cellStyle name="Eingabe 3 5 2 4 5" xfId="25072" xr:uid="{00000000-0005-0000-0000-00009E480000}"/>
    <cellStyle name="Eingabe 3 5 2 5" xfId="2915" xr:uid="{00000000-0005-0000-0000-00009F480000}"/>
    <cellStyle name="Eingabe 3 5 2 5 2" xfId="6820" xr:uid="{00000000-0005-0000-0000-0000A0480000}"/>
    <cellStyle name="Eingabe 3 5 2 5 2 2" xfId="18548" xr:uid="{00000000-0005-0000-0000-0000A1480000}"/>
    <cellStyle name="Eingabe 3 5 2 5 2 3" xfId="30275" xr:uid="{00000000-0005-0000-0000-0000A2480000}"/>
    <cellStyle name="Eingabe 3 5 2 5 3" xfId="10725" xr:uid="{00000000-0005-0000-0000-0000A3480000}"/>
    <cellStyle name="Eingabe 3 5 2 5 3 2" xfId="22453" xr:uid="{00000000-0005-0000-0000-0000A4480000}"/>
    <cellStyle name="Eingabe 3 5 2 5 3 3" xfId="34180" xr:uid="{00000000-0005-0000-0000-0000A5480000}"/>
    <cellStyle name="Eingabe 3 5 2 5 4" xfId="14643" xr:uid="{00000000-0005-0000-0000-0000A6480000}"/>
    <cellStyle name="Eingabe 3 5 2 5 5" xfId="26370" xr:uid="{00000000-0005-0000-0000-0000A7480000}"/>
    <cellStyle name="Eingabe 3 5 2 6" xfId="4224" xr:uid="{00000000-0005-0000-0000-0000A8480000}"/>
    <cellStyle name="Eingabe 3 5 2 6 2" xfId="15952" xr:uid="{00000000-0005-0000-0000-0000A9480000}"/>
    <cellStyle name="Eingabe 3 5 2 6 3" xfId="27679" xr:uid="{00000000-0005-0000-0000-0000AA480000}"/>
    <cellStyle name="Eingabe 3 5 2 7" xfId="8129" xr:uid="{00000000-0005-0000-0000-0000AB480000}"/>
    <cellStyle name="Eingabe 3 5 2 7 2" xfId="19857" xr:uid="{00000000-0005-0000-0000-0000AC480000}"/>
    <cellStyle name="Eingabe 3 5 2 7 3" xfId="31584" xr:uid="{00000000-0005-0000-0000-0000AD480000}"/>
    <cellStyle name="Eingabe 3 5 2 8" xfId="12047" xr:uid="{00000000-0005-0000-0000-0000AE480000}"/>
    <cellStyle name="Eingabe 3 5 2 9" xfId="23774" xr:uid="{00000000-0005-0000-0000-0000AF480000}"/>
    <cellStyle name="Eingabe 3 5 3" xfId="418" xr:uid="{00000000-0005-0000-0000-0000B0480000}"/>
    <cellStyle name="Eingabe 3 5 3 2" xfId="847" xr:uid="{00000000-0005-0000-0000-0000B1480000}"/>
    <cellStyle name="Eingabe 3 5 3 2 2" xfId="2145" xr:uid="{00000000-0005-0000-0000-0000B2480000}"/>
    <cellStyle name="Eingabe 3 5 3 2 2 2" xfId="6050" xr:uid="{00000000-0005-0000-0000-0000B3480000}"/>
    <cellStyle name="Eingabe 3 5 3 2 2 2 2" xfId="17778" xr:uid="{00000000-0005-0000-0000-0000B4480000}"/>
    <cellStyle name="Eingabe 3 5 3 2 2 2 3" xfId="29505" xr:uid="{00000000-0005-0000-0000-0000B5480000}"/>
    <cellStyle name="Eingabe 3 5 3 2 2 3" xfId="9955" xr:uid="{00000000-0005-0000-0000-0000B6480000}"/>
    <cellStyle name="Eingabe 3 5 3 2 2 3 2" xfId="21683" xr:uid="{00000000-0005-0000-0000-0000B7480000}"/>
    <cellStyle name="Eingabe 3 5 3 2 2 3 3" xfId="33410" xr:uid="{00000000-0005-0000-0000-0000B8480000}"/>
    <cellStyle name="Eingabe 3 5 3 2 2 4" xfId="13873" xr:uid="{00000000-0005-0000-0000-0000B9480000}"/>
    <cellStyle name="Eingabe 3 5 3 2 2 5" xfId="25600" xr:uid="{00000000-0005-0000-0000-0000BA480000}"/>
    <cellStyle name="Eingabe 3 5 3 2 3" xfId="3443" xr:uid="{00000000-0005-0000-0000-0000BB480000}"/>
    <cellStyle name="Eingabe 3 5 3 2 3 2" xfId="7348" xr:uid="{00000000-0005-0000-0000-0000BC480000}"/>
    <cellStyle name="Eingabe 3 5 3 2 3 2 2" xfId="19076" xr:uid="{00000000-0005-0000-0000-0000BD480000}"/>
    <cellStyle name="Eingabe 3 5 3 2 3 2 3" xfId="30803" xr:uid="{00000000-0005-0000-0000-0000BE480000}"/>
    <cellStyle name="Eingabe 3 5 3 2 3 3" xfId="11253" xr:uid="{00000000-0005-0000-0000-0000BF480000}"/>
    <cellStyle name="Eingabe 3 5 3 2 3 3 2" xfId="22981" xr:uid="{00000000-0005-0000-0000-0000C0480000}"/>
    <cellStyle name="Eingabe 3 5 3 2 3 3 3" xfId="34708" xr:uid="{00000000-0005-0000-0000-0000C1480000}"/>
    <cellStyle name="Eingabe 3 5 3 2 3 4" xfId="15171" xr:uid="{00000000-0005-0000-0000-0000C2480000}"/>
    <cellStyle name="Eingabe 3 5 3 2 3 5" xfId="26898" xr:uid="{00000000-0005-0000-0000-0000C3480000}"/>
    <cellStyle name="Eingabe 3 5 3 2 4" xfId="4752" xr:uid="{00000000-0005-0000-0000-0000C4480000}"/>
    <cellStyle name="Eingabe 3 5 3 2 4 2" xfId="16480" xr:uid="{00000000-0005-0000-0000-0000C5480000}"/>
    <cellStyle name="Eingabe 3 5 3 2 4 3" xfId="28207" xr:uid="{00000000-0005-0000-0000-0000C6480000}"/>
    <cellStyle name="Eingabe 3 5 3 2 5" xfId="8657" xr:uid="{00000000-0005-0000-0000-0000C7480000}"/>
    <cellStyle name="Eingabe 3 5 3 2 5 2" xfId="20385" xr:uid="{00000000-0005-0000-0000-0000C8480000}"/>
    <cellStyle name="Eingabe 3 5 3 2 5 3" xfId="32112" xr:uid="{00000000-0005-0000-0000-0000C9480000}"/>
    <cellStyle name="Eingabe 3 5 3 2 6" xfId="12575" xr:uid="{00000000-0005-0000-0000-0000CA480000}"/>
    <cellStyle name="Eingabe 3 5 3 2 7" xfId="24302" xr:uid="{00000000-0005-0000-0000-0000CB480000}"/>
    <cellStyle name="Eingabe 3 5 3 3" xfId="1276" xr:uid="{00000000-0005-0000-0000-0000CC480000}"/>
    <cellStyle name="Eingabe 3 5 3 3 2" xfId="2574" xr:uid="{00000000-0005-0000-0000-0000CD480000}"/>
    <cellStyle name="Eingabe 3 5 3 3 2 2" xfId="6479" xr:uid="{00000000-0005-0000-0000-0000CE480000}"/>
    <cellStyle name="Eingabe 3 5 3 3 2 2 2" xfId="18207" xr:uid="{00000000-0005-0000-0000-0000CF480000}"/>
    <cellStyle name="Eingabe 3 5 3 3 2 2 3" xfId="29934" xr:uid="{00000000-0005-0000-0000-0000D0480000}"/>
    <cellStyle name="Eingabe 3 5 3 3 2 3" xfId="10384" xr:uid="{00000000-0005-0000-0000-0000D1480000}"/>
    <cellStyle name="Eingabe 3 5 3 3 2 3 2" xfId="22112" xr:uid="{00000000-0005-0000-0000-0000D2480000}"/>
    <cellStyle name="Eingabe 3 5 3 3 2 3 3" xfId="33839" xr:uid="{00000000-0005-0000-0000-0000D3480000}"/>
    <cellStyle name="Eingabe 3 5 3 3 2 4" xfId="14302" xr:uid="{00000000-0005-0000-0000-0000D4480000}"/>
    <cellStyle name="Eingabe 3 5 3 3 2 5" xfId="26029" xr:uid="{00000000-0005-0000-0000-0000D5480000}"/>
    <cellStyle name="Eingabe 3 5 3 3 3" xfId="3872" xr:uid="{00000000-0005-0000-0000-0000D6480000}"/>
    <cellStyle name="Eingabe 3 5 3 3 3 2" xfId="7777" xr:uid="{00000000-0005-0000-0000-0000D7480000}"/>
    <cellStyle name="Eingabe 3 5 3 3 3 2 2" xfId="19505" xr:uid="{00000000-0005-0000-0000-0000D8480000}"/>
    <cellStyle name="Eingabe 3 5 3 3 3 2 3" xfId="31232" xr:uid="{00000000-0005-0000-0000-0000D9480000}"/>
    <cellStyle name="Eingabe 3 5 3 3 3 3" xfId="11682" xr:uid="{00000000-0005-0000-0000-0000DA480000}"/>
    <cellStyle name="Eingabe 3 5 3 3 3 3 2" xfId="23410" xr:uid="{00000000-0005-0000-0000-0000DB480000}"/>
    <cellStyle name="Eingabe 3 5 3 3 3 3 3" xfId="35137" xr:uid="{00000000-0005-0000-0000-0000DC480000}"/>
    <cellStyle name="Eingabe 3 5 3 3 3 4" xfId="15600" xr:uid="{00000000-0005-0000-0000-0000DD480000}"/>
    <cellStyle name="Eingabe 3 5 3 3 3 5" xfId="27327" xr:uid="{00000000-0005-0000-0000-0000DE480000}"/>
    <cellStyle name="Eingabe 3 5 3 3 4" xfId="5181" xr:uid="{00000000-0005-0000-0000-0000DF480000}"/>
    <cellStyle name="Eingabe 3 5 3 3 4 2" xfId="16909" xr:uid="{00000000-0005-0000-0000-0000E0480000}"/>
    <cellStyle name="Eingabe 3 5 3 3 4 3" xfId="28636" xr:uid="{00000000-0005-0000-0000-0000E1480000}"/>
    <cellStyle name="Eingabe 3 5 3 3 5" xfId="9086" xr:uid="{00000000-0005-0000-0000-0000E2480000}"/>
    <cellStyle name="Eingabe 3 5 3 3 5 2" xfId="20814" xr:uid="{00000000-0005-0000-0000-0000E3480000}"/>
    <cellStyle name="Eingabe 3 5 3 3 5 3" xfId="32541" xr:uid="{00000000-0005-0000-0000-0000E4480000}"/>
    <cellStyle name="Eingabe 3 5 3 3 6" xfId="13004" xr:uid="{00000000-0005-0000-0000-0000E5480000}"/>
    <cellStyle name="Eingabe 3 5 3 3 7" xfId="24731" xr:uid="{00000000-0005-0000-0000-0000E6480000}"/>
    <cellStyle name="Eingabe 3 5 3 4" xfId="1716" xr:uid="{00000000-0005-0000-0000-0000E7480000}"/>
    <cellStyle name="Eingabe 3 5 3 4 2" xfId="5621" xr:uid="{00000000-0005-0000-0000-0000E8480000}"/>
    <cellStyle name="Eingabe 3 5 3 4 2 2" xfId="17349" xr:uid="{00000000-0005-0000-0000-0000E9480000}"/>
    <cellStyle name="Eingabe 3 5 3 4 2 3" xfId="29076" xr:uid="{00000000-0005-0000-0000-0000EA480000}"/>
    <cellStyle name="Eingabe 3 5 3 4 3" xfId="9526" xr:uid="{00000000-0005-0000-0000-0000EB480000}"/>
    <cellStyle name="Eingabe 3 5 3 4 3 2" xfId="21254" xr:uid="{00000000-0005-0000-0000-0000EC480000}"/>
    <cellStyle name="Eingabe 3 5 3 4 3 3" xfId="32981" xr:uid="{00000000-0005-0000-0000-0000ED480000}"/>
    <cellStyle name="Eingabe 3 5 3 4 4" xfId="13444" xr:uid="{00000000-0005-0000-0000-0000EE480000}"/>
    <cellStyle name="Eingabe 3 5 3 4 5" xfId="25171" xr:uid="{00000000-0005-0000-0000-0000EF480000}"/>
    <cellStyle name="Eingabe 3 5 3 5" xfId="3014" xr:uid="{00000000-0005-0000-0000-0000F0480000}"/>
    <cellStyle name="Eingabe 3 5 3 5 2" xfId="6919" xr:uid="{00000000-0005-0000-0000-0000F1480000}"/>
    <cellStyle name="Eingabe 3 5 3 5 2 2" xfId="18647" xr:uid="{00000000-0005-0000-0000-0000F2480000}"/>
    <cellStyle name="Eingabe 3 5 3 5 2 3" xfId="30374" xr:uid="{00000000-0005-0000-0000-0000F3480000}"/>
    <cellStyle name="Eingabe 3 5 3 5 3" xfId="10824" xr:uid="{00000000-0005-0000-0000-0000F4480000}"/>
    <cellStyle name="Eingabe 3 5 3 5 3 2" xfId="22552" xr:uid="{00000000-0005-0000-0000-0000F5480000}"/>
    <cellStyle name="Eingabe 3 5 3 5 3 3" xfId="34279" xr:uid="{00000000-0005-0000-0000-0000F6480000}"/>
    <cellStyle name="Eingabe 3 5 3 5 4" xfId="14742" xr:uid="{00000000-0005-0000-0000-0000F7480000}"/>
    <cellStyle name="Eingabe 3 5 3 5 5" xfId="26469" xr:uid="{00000000-0005-0000-0000-0000F8480000}"/>
    <cellStyle name="Eingabe 3 5 3 6" xfId="4323" xr:uid="{00000000-0005-0000-0000-0000F9480000}"/>
    <cellStyle name="Eingabe 3 5 3 6 2" xfId="16051" xr:uid="{00000000-0005-0000-0000-0000FA480000}"/>
    <cellStyle name="Eingabe 3 5 3 6 3" xfId="27778" xr:uid="{00000000-0005-0000-0000-0000FB480000}"/>
    <cellStyle name="Eingabe 3 5 3 7" xfId="8228" xr:uid="{00000000-0005-0000-0000-0000FC480000}"/>
    <cellStyle name="Eingabe 3 5 3 7 2" xfId="19956" xr:uid="{00000000-0005-0000-0000-0000FD480000}"/>
    <cellStyle name="Eingabe 3 5 3 7 3" xfId="31683" xr:uid="{00000000-0005-0000-0000-0000FE480000}"/>
    <cellStyle name="Eingabe 3 5 3 8" xfId="12146" xr:uid="{00000000-0005-0000-0000-0000FF480000}"/>
    <cellStyle name="Eingabe 3 5 3 9" xfId="23873" xr:uid="{00000000-0005-0000-0000-000000490000}"/>
    <cellStyle name="Eingabe 3 5 4" xfId="517" xr:uid="{00000000-0005-0000-0000-000001490000}"/>
    <cellStyle name="Eingabe 3 5 4 2" xfId="946" xr:uid="{00000000-0005-0000-0000-000002490000}"/>
    <cellStyle name="Eingabe 3 5 4 2 2" xfId="2244" xr:uid="{00000000-0005-0000-0000-000003490000}"/>
    <cellStyle name="Eingabe 3 5 4 2 2 2" xfId="6149" xr:uid="{00000000-0005-0000-0000-000004490000}"/>
    <cellStyle name="Eingabe 3 5 4 2 2 2 2" xfId="17877" xr:uid="{00000000-0005-0000-0000-000005490000}"/>
    <cellStyle name="Eingabe 3 5 4 2 2 2 3" xfId="29604" xr:uid="{00000000-0005-0000-0000-000006490000}"/>
    <cellStyle name="Eingabe 3 5 4 2 2 3" xfId="10054" xr:uid="{00000000-0005-0000-0000-000007490000}"/>
    <cellStyle name="Eingabe 3 5 4 2 2 3 2" xfId="21782" xr:uid="{00000000-0005-0000-0000-000008490000}"/>
    <cellStyle name="Eingabe 3 5 4 2 2 3 3" xfId="33509" xr:uid="{00000000-0005-0000-0000-000009490000}"/>
    <cellStyle name="Eingabe 3 5 4 2 2 4" xfId="13972" xr:uid="{00000000-0005-0000-0000-00000A490000}"/>
    <cellStyle name="Eingabe 3 5 4 2 2 5" xfId="25699" xr:uid="{00000000-0005-0000-0000-00000B490000}"/>
    <cellStyle name="Eingabe 3 5 4 2 3" xfId="3542" xr:uid="{00000000-0005-0000-0000-00000C490000}"/>
    <cellStyle name="Eingabe 3 5 4 2 3 2" xfId="7447" xr:uid="{00000000-0005-0000-0000-00000D490000}"/>
    <cellStyle name="Eingabe 3 5 4 2 3 2 2" xfId="19175" xr:uid="{00000000-0005-0000-0000-00000E490000}"/>
    <cellStyle name="Eingabe 3 5 4 2 3 2 3" xfId="30902" xr:uid="{00000000-0005-0000-0000-00000F490000}"/>
    <cellStyle name="Eingabe 3 5 4 2 3 3" xfId="11352" xr:uid="{00000000-0005-0000-0000-000010490000}"/>
    <cellStyle name="Eingabe 3 5 4 2 3 3 2" xfId="23080" xr:uid="{00000000-0005-0000-0000-000011490000}"/>
    <cellStyle name="Eingabe 3 5 4 2 3 3 3" xfId="34807" xr:uid="{00000000-0005-0000-0000-000012490000}"/>
    <cellStyle name="Eingabe 3 5 4 2 3 4" xfId="15270" xr:uid="{00000000-0005-0000-0000-000013490000}"/>
    <cellStyle name="Eingabe 3 5 4 2 3 5" xfId="26997" xr:uid="{00000000-0005-0000-0000-000014490000}"/>
    <cellStyle name="Eingabe 3 5 4 2 4" xfId="4851" xr:uid="{00000000-0005-0000-0000-000015490000}"/>
    <cellStyle name="Eingabe 3 5 4 2 4 2" xfId="16579" xr:uid="{00000000-0005-0000-0000-000016490000}"/>
    <cellStyle name="Eingabe 3 5 4 2 4 3" xfId="28306" xr:uid="{00000000-0005-0000-0000-000017490000}"/>
    <cellStyle name="Eingabe 3 5 4 2 5" xfId="8756" xr:uid="{00000000-0005-0000-0000-000018490000}"/>
    <cellStyle name="Eingabe 3 5 4 2 5 2" xfId="20484" xr:uid="{00000000-0005-0000-0000-000019490000}"/>
    <cellStyle name="Eingabe 3 5 4 2 5 3" xfId="32211" xr:uid="{00000000-0005-0000-0000-00001A490000}"/>
    <cellStyle name="Eingabe 3 5 4 2 6" xfId="12674" xr:uid="{00000000-0005-0000-0000-00001B490000}"/>
    <cellStyle name="Eingabe 3 5 4 2 7" xfId="24401" xr:uid="{00000000-0005-0000-0000-00001C490000}"/>
    <cellStyle name="Eingabe 3 5 4 3" xfId="1375" xr:uid="{00000000-0005-0000-0000-00001D490000}"/>
    <cellStyle name="Eingabe 3 5 4 3 2" xfId="2673" xr:uid="{00000000-0005-0000-0000-00001E490000}"/>
    <cellStyle name="Eingabe 3 5 4 3 2 2" xfId="6578" xr:uid="{00000000-0005-0000-0000-00001F490000}"/>
    <cellStyle name="Eingabe 3 5 4 3 2 2 2" xfId="18306" xr:uid="{00000000-0005-0000-0000-000020490000}"/>
    <cellStyle name="Eingabe 3 5 4 3 2 2 3" xfId="30033" xr:uid="{00000000-0005-0000-0000-000021490000}"/>
    <cellStyle name="Eingabe 3 5 4 3 2 3" xfId="10483" xr:uid="{00000000-0005-0000-0000-000022490000}"/>
    <cellStyle name="Eingabe 3 5 4 3 2 3 2" xfId="22211" xr:uid="{00000000-0005-0000-0000-000023490000}"/>
    <cellStyle name="Eingabe 3 5 4 3 2 3 3" xfId="33938" xr:uid="{00000000-0005-0000-0000-000024490000}"/>
    <cellStyle name="Eingabe 3 5 4 3 2 4" xfId="14401" xr:uid="{00000000-0005-0000-0000-000025490000}"/>
    <cellStyle name="Eingabe 3 5 4 3 2 5" xfId="26128" xr:uid="{00000000-0005-0000-0000-000026490000}"/>
    <cellStyle name="Eingabe 3 5 4 3 3" xfId="3971" xr:uid="{00000000-0005-0000-0000-000027490000}"/>
    <cellStyle name="Eingabe 3 5 4 3 3 2" xfId="7876" xr:uid="{00000000-0005-0000-0000-000028490000}"/>
    <cellStyle name="Eingabe 3 5 4 3 3 2 2" xfId="19604" xr:uid="{00000000-0005-0000-0000-000029490000}"/>
    <cellStyle name="Eingabe 3 5 4 3 3 2 3" xfId="31331" xr:uid="{00000000-0005-0000-0000-00002A490000}"/>
    <cellStyle name="Eingabe 3 5 4 3 3 3" xfId="11781" xr:uid="{00000000-0005-0000-0000-00002B490000}"/>
    <cellStyle name="Eingabe 3 5 4 3 3 3 2" xfId="23509" xr:uid="{00000000-0005-0000-0000-00002C490000}"/>
    <cellStyle name="Eingabe 3 5 4 3 3 3 3" xfId="35236" xr:uid="{00000000-0005-0000-0000-00002D490000}"/>
    <cellStyle name="Eingabe 3 5 4 3 3 4" xfId="15699" xr:uid="{00000000-0005-0000-0000-00002E490000}"/>
    <cellStyle name="Eingabe 3 5 4 3 3 5" xfId="27426" xr:uid="{00000000-0005-0000-0000-00002F490000}"/>
    <cellStyle name="Eingabe 3 5 4 3 4" xfId="5280" xr:uid="{00000000-0005-0000-0000-000030490000}"/>
    <cellStyle name="Eingabe 3 5 4 3 4 2" xfId="17008" xr:uid="{00000000-0005-0000-0000-000031490000}"/>
    <cellStyle name="Eingabe 3 5 4 3 4 3" xfId="28735" xr:uid="{00000000-0005-0000-0000-000032490000}"/>
    <cellStyle name="Eingabe 3 5 4 3 5" xfId="9185" xr:uid="{00000000-0005-0000-0000-000033490000}"/>
    <cellStyle name="Eingabe 3 5 4 3 5 2" xfId="20913" xr:uid="{00000000-0005-0000-0000-000034490000}"/>
    <cellStyle name="Eingabe 3 5 4 3 5 3" xfId="32640" xr:uid="{00000000-0005-0000-0000-000035490000}"/>
    <cellStyle name="Eingabe 3 5 4 3 6" xfId="13103" xr:uid="{00000000-0005-0000-0000-000036490000}"/>
    <cellStyle name="Eingabe 3 5 4 3 7" xfId="24830" xr:uid="{00000000-0005-0000-0000-000037490000}"/>
    <cellStyle name="Eingabe 3 5 4 4" xfId="1815" xr:uid="{00000000-0005-0000-0000-000038490000}"/>
    <cellStyle name="Eingabe 3 5 4 4 2" xfId="5720" xr:uid="{00000000-0005-0000-0000-000039490000}"/>
    <cellStyle name="Eingabe 3 5 4 4 2 2" xfId="17448" xr:uid="{00000000-0005-0000-0000-00003A490000}"/>
    <cellStyle name="Eingabe 3 5 4 4 2 3" xfId="29175" xr:uid="{00000000-0005-0000-0000-00003B490000}"/>
    <cellStyle name="Eingabe 3 5 4 4 3" xfId="9625" xr:uid="{00000000-0005-0000-0000-00003C490000}"/>
    <cellStyle name="Eingabe 3 5 4 4 3 2" xfId="21353" xr:uid="{00000000-0005-0000-0000-00003D490000}"/>
    <cellStyle name="Eingabe 3 5 4 4 3 3" xfId="33080" xr:uid="{00000000-0005-0000-0000-00003E490000}"/>
    <cellStyle name="Eingabe 3 5 4 4 4" xfId="13543" xr:uid="{00000000-0005-0000-0000-00003F490000}"/>
    <cellStyle name="Eingabe 3 5 4 4 5" xfId="25270" xr:uid="{00000000-0005-0000-0000-000040490000}"/>
    <cellStyle name="Eingabe 3 5 4 5" xfId="3113" xr:uid="{00000000-0005-0000-0000-000041490000}"/>
    <cellStyle name="Eingabe 3 5 4 5 2" xfId="7018" xr:uid="{00000000-0005-0000-0000-000042490000}"/>
    <cellStyle name="Eingabe 3 5 4 5 2 2" xfId="18746" xr:uid="{00000000-0005-0000-0000-000043490000}"/>
    <cellStyle name="Eingabe 3 5 4 5 2 3" xfId="30473" xr:uid="{00000000-0005-0000-0000-000044490000}"/>
    <cellStyle name="Eingabe 3 5 4 5 3" xfId="10923" xr:uid="{00000000-0005-0000-0000-000045490000}"/>
    <cellStyle name="Eingabe 3 5 4 5 3 2" xfId="22651" xr:uid="{00000000-0005-0000-0000-000046490000}"/>
    <cellStyle name="Eingabe 3 5 4 5 3 3" xfId="34378" xr:uid="{00000000-0005-0000-0000-000047490000}"/>
    <cellStyle name="Eingabe 3 5 4 5 4" xfId="14841" xr:uid="{00000000-0005-0000-0000-000048490000}"/>
    <cellStyle name="Eingabe 3 5 4 5 5" xfId="26568" xr:uid="{00000000-0005-0000-0000-000049490000}"/>
    <cellStyle name="Eingabe 3 5 4 6" xfId="4422" xr:uid="{00000000-0005-0000-0000-00004A490000}"/>
    <cellStyle name="Eingabe 3 5 4 6 2" xfId="16150" xr:uid="{00000000-0005-0000-0000-00004B490000}"/>
    <cellStyle name="Eingabe 3 5 4 6 3" xfId="27877" xr:uid="{00000000-0005-0000-0000-00004C490000}"/>
    <cellStyle name="Eingabe 3 5 4 7" xfId="8327" xr:uid="{00000000-0005-0000-0000-00004D490000}"/>
    <cellStyle name="Eingabe 3 5 4 7 2" xfId="20055" xr:uid="{00000000-0005-0000-0000-00004E490000}"/>
    <cellStyle name="Eingabe 3 5 4 7 3" xfId="31782" xr:uid="{00000000-0005-0000-0000-00004F490000}"/>
    <cellStyle name="Eingabe 3 5 4 8" xfId="12245" xr:uid="{00000000-0005-0000-0000-000050490000}"/>
    <cellStyle name="Eingabe 3 5 4 9" xfId="23972" xr:uid="{00000000-0005-0000-0000-000051490000}"/>
    <cellStyle name="Eingabe 3 5 5" xfId="681" xr:uid="{00000000-0005-0000-0000-000052490000}"/>
    <cellStyle name="Eingabe 3 5 5 2" xfId="1979" xr:uid="{00000000-0005-0000-0000-000053490000}"/>
    <cellStyle name="Eingabe 3 5 5 2 2" xfId="5884" xr:uid="{00000000-0005-0000-0000-000054490000}"/>
    <cellStyle name="Eingabe 3 5 5 2 2 2" xfId="17612" xr:uid="{00000000-0005-0000-0000-000055490000}"/>
    <cellStyle name="Eingabe 3 5 5 2 2 3" xfId="29339" xr:uid="{00000000-0005-0000-0000-000056490000}"/>
    <cellStyle name="Eingabe 3 5 5 2 3" xfId="9789" xr:uid="{00000000-0005-0000-0000-000057490000}"/>
    <cellStyle name="Eingabe 3 5 5 2 3 2" xfId="21517" xr:uid="{00000000-0005-0000-0000-000058490000}"/>
    <cellStyle name="Eingabe 3 5 5 2 3 3" xfId="33244" xr:uid="{00000000-0005-0000-0000-000059490000}"/>
    <cellStyle name="Eingabe 3 5 5 2 4" xfId="13707" xr:uid="{00000000-0005-0000-0000-00005A490000}"/>
    <cellStyle name="Eingabe 3 5 5 2 5" xfId="25434" xr:uid="{00000000-0005-0000-0000-00005B490000}"/>
    <cellStyle name="Eingabe 3 5 5 3" xfId="3277" xr:uid="{00000000-0005-0000-0000-00005C490000}"/>
    <cellStyle name="Eingabe 3 5 5 3 2" xfId="7182" xr:uid="{00000000-0005-0000-0000-00005D490000}"/>
    <cellStyle name="Eingabe 3 5 5 3 2 2" xfId="18910" xr:uid="{00000000-0005-0000-0000-00005E490000}"/>
    <cellStyle name="Eingabe 3 5 5 3 2 3" xfId="30637" xr:uid="{00000000-0005-0000-0000-00005F490000}"/>
    <cellStyle name="Eingabe 3 5 5 3 3" xfId="11087" xr:uid="{00000000-0005-0000-0000-000060490000}"/>
    <cellStyle name="Eingabe 3 5 5 3 3 2" xfId="22815" xr:uid="{00000000-0005-0000-0000-000061490000}"/>
    <cellStyle name="Eingabe 3 5 5 3 3 3" xfId="34542" xr:uid="{00000000-0005-0000-0000-000062490000}"/>
    <cellStyle name="Eingabe 3 5 5 3 4" xfId="15005" xr:uid="{00000000-0005-0000-0000-000063490000}"/>
    <cellStyle name="Eingabe 3 5 5 3 5" xfId="26732" xr:uid="{00000000-0005-0000-0000-000064490000}"/>
    <cellStyle name="Eingabe 3 5 5 4" xfId="4586" xr:uid="{00000000-0005-0000-0000-000065490000}"/>
    <cellStyle name="Eingabe 3 5 5 4 2" xfId="16314" xr:uid="{00000000-0005-0000-0000-000066490000}"/>
    <cellStyle name="Eingabe 3 5 5 4 3" xfId="28041" xr:uid="{00000000-0005-0000-0000-000067490000}"/>
    <cellStyle name="Eingabe 3 5 5 5" xfId="8491" xr:uid="{00000000-0005-0000-0000-000068490000}"/>
    <cellStyle name="Eingabe 3 5 5 5 2" xfId="20219" xr:uid="{00000000-0005-0000-0000-000069490000}"/>
    <cellStyle name="Eingabe 3 5 5 5 3" xfId="31946" xr:uid="{00000000-0005-0000-0000-00006A490000}"/>
    <cellStyle name="Eingabe 3 5 5 6" xfId="12409" xr:uid="{00000000-0005-0000-0000-00006B490000}"/>
    <cellStyle name="Eingabe 3 5 5 7" xfId="24136" xr:uid="{00000000-0005-0000-0000-00006C490000}"/>
    <cellStyle name="Eingabe 3 5 6" xfId="1110" xr:uid="{00000000-0005-0000-0000-00006D490000}"/>
    <cellStyle name="Eingabe 3 5 6 2" xfId="2408" xr:uid="{00000000-0005-0000-0000-00006E490000}"/>
    <cellStyle name="Eingabe 3 5 6 2 2" xfId="6313" xr:uid="{00000000-0005-0000-0000-00006F490000}"/>
    <cellStyle name="Eingabe 3 5 6 2 2 2" xfId="18041" xr:uid="{00000000-0005-0000-0000-000070490000}"/>
    <cellStyle name="Eingabe 3 5 6 2 2 3" xfId="29768" xr:uid="{00000000-0005-0000-0000-000071490000}"/>
    <cellStyle name="Eingabe 3 5 6 2 3" xfId="10218" xr:uid="{00000000-0005-0000-0000-000072490000}"/>
    <cellStyle name="Eingabe 3 5 6 2 3 2" xfId="21946" xr:uid="{00000000-0005-0000-0000-000073490000}"/>
    <cellStyle name="Eingabe 3 5 6 2 3 3" xfId="33673" xr:uid="{00000000-0005-0000-0000-000074490000}"/>
    <cellStyle name="Eingabe 3 5 6 2 4" xfId="14136" xr:uid="{00000000-0005-0000-0000-000075490000}"/>
    <cellStyle name="Eingabe 3 5 6 2 5" xfId="25863" xr:uid="{00000000-0005-0000-0000-000076490000}"/>
    <cellStyle name="Eingabe 3 5 6 3" xfId="3706" xr:uid="{00000000-0005-0000-0000-000077490000}"/>
    <cellStyle name="Eingabe 3 5 6 3 2" xfId="7611" xr:uid="{00000000-0005-0000-0000-000078490000}"/>
    <cellStyle name="Eingabe 3 5 6 3 2 2" xfId="19339" xr:uid="{00000000-0005-0000-0000-000079490000}"/>
    <cellStyle name="Eingabe 3 5 6 3 2 3" xfId="31066" xr:uid="{00000000-0005-0000-0000-00007A490000}"/>
    <cellStyle name="Eingabe 3 5 6 3 3" xfId="11516" xr:uid="{00000000-0005-0000-0000-00007B490000}"/>
    <cellStyle name="Eingabe 3 5 6 3 3 2" xfId="23244" xr:uid="{00000000-0005-0000-0000-00007C490000}"/>
    <cellStyle name="Eingabe 3 5 6 3 3 3" xfId="34971" xr:uid="{00000000-0005-0000-0000-00007D490000}"/>
    <cellStyle name="Eingabe 3 5 6 3 4" xfId="15434" xr:uid="{00000000-0005-0000-0000-00007E490000}"/>
    <cellStyle name="Eingabe 3 5 6 3 5" xfId="27161" xr:uid="{00000000-0005-0000-0000-00007F490000}"/>
    <cellStyle name="Eingabe 3 5 6 4" xfId="5015" xr:uid="{00000000-0005-0000-0000-000080490000}"/>
    <cellStyle name="Eingabe 3 5 6 4 2" xfId="16743" xr:uid="{00000000-0005-0000-0000-000081490000}"/>
    <cellStyle name="Eingabe 3 5 6 4 3" xfId="28470" xr:uid="{00000000-0005-0000-0000-000082490000}"/>
    <cellStyle name="Eingabe 3 5 6 5" xfId="8920" xr:uid="{00000000-0005-0000-0000-000083490000}"/>
    <cellStyle name="Eingabe 3 5 6 5 2" xfId="20648" xr:uid="{00000000-0005-0000-0000-000084490000}"/>
    <cellStyle name="Eingabe 3 5 6 5 3" xfId="32375" xr:uid="{00000000-0005-0000-0000-000085490000}"/>
    <cellStyle name="Eingabe 3 5 6 6" xfId="12838" xr:uid="{00000000-0005-0000-0000-000086490000}"/>
    <cellStyle name="Eingabe 3 5 6 7" xfId="24565" xr:uid="{00000000-0005-0000-0000-000087490000}"/>
    <cellStyle name="Eingabe 3 5 7" xfId="1550" xr:uid="{00000000-0005-0000-0000-000088490000}"/>
    <cellStyle name="Eingabe 3 5 7 2" xfId="5455" xr:uid="{00000000-0005-0000-0000-000089490000}"/>
    <cellStyle name="Eingabe 3 5 7 2 2" xfId="17183" xr:uid="{00000000-0005-0000-0000-00008A490000}"/>
    <cellStyle name="Eingabe 3 5 7 2 3" xfId="28910" xr:uid="{00000000-0005-0000-0000-00008B490000}"/>
    <cellStyle name="Eingabe 3 5 7 3" xfId="9360" xr:uid="{00000000-0005-0000-0000-00008C490000}"/>
    <cellStyle name="Eingabe 3 5 7 3 2" xfId="21088" xr:uid="{00000000-0005-0000-0000-00008D490000}"/>
    <cellStyle name="Eingabe 3 5 7 3 3" xfId="32815" xr:uid="{00000000-0005-0000-0000-00008E490000}"/>
    <cellStyle name="Eingabe 3 5 7 4" xfId="13278" xr:uid="{00000000-0005-0000-0000-00008F490000}"/>
    <cellStyle name="Eingabe 3 5 7 5" xfId="25005" xr:uid="{00000000-0005-0000-0000-000090490000}"/>
    <cellStyle name="Eingabe 3 5 8" xfId="2848" xr:uid="{00000000-0005-0000-0000-000091490000}"/>
    <cellStyle name="Eingabe 3 5 8 2" xfId="6753" xr:uid="{00000000-0005-0000-0000-000092490000}"/>
    <cellStyle name="Eingabe 3 5 8 2 2" xfId="18481" xr:uid="{00000000-0005-0000-0000-000093490000}"/>
    <cellStyle name="Eingabe 3 5 8 2 3" xfId="30208" xr:uid="{00000000-0005-0000-0000-000094490000}"/>
    <cellStyle name="Eingabe 3 5 8 3" xfId="10658" xr:uid="{00000000-0005-0000-0000-000095490000}"/>
    <cellStyle name="Eingabe 3 5 8 3 2" xfId="22386" xr:uid="{00000000-0005-0000-0000-000096490000}"/>
    <cellStyle name="Eingabe 3 5 8 3 3" xfId="34113" xr:uid="{00000000-0005-0000-0000-000097490000}"/>
    <cellStyle name="Eingabe 3 5 8 4" xfId="14576" xr:uid="{00000000-0005-0000-0000-000098490000}"/>
    <cellStyle name="Eingabe 3 5 8 5" xfId="26303" xr:uid="{00000000-0005-0000-0000-000099490000}"/>
    <cellStyle name="Eingabe 3 5 9" xfId="4157" xr:uid="{00000000-0005-0000-0000-00009A490000}"/>
    <cellStyle name="Eingabe 3 5 9 2" xfId="15885" xr:uid="{00000000-0005-0000-0000-00009B490000}"/>
    <cellStyle name="Eingabe 3 5 9 3" xfId="27612" xr:uid="{00000000-0005-0000-0000-00009C490000}"/>
    <cellStyle name="Eingabe 3 6" xfId="190" xr:uid="{00000000-0005-0000-0000-00009D490000}"/>
    <cellStyle name="Eingabe 3 6 10" xfId="8000" xr:uid="{00000000-0005-0000-0000-00009E490000}"/>
    <cellStyle name="Eingabe 3 6 10 2" xfId="19728" xr:uid="{00000000-0005-0000-0000-00009F490000}"/>
    <cellStyle name="Eingabe 3 6 10 3" xfId="31455" xr:uid="{00000000-0005-0000-0000-0000A0490000}"/>
    <cellStyle name="Eingabe 3 6 11" xfId="11918" xr:uid="{00000000-0005-0000-0000-0000A1490000}"/>
    <cellStyle name="Eingabe 3 6 12" xfId="23645" xr:uid="{00000000-0005-0000-0000-0000A2490000}"/>
    <cellStyle name="Eingabe 3 6 2" xfId="345" xr:uid="{00000000-0005-0000-0000-0000A3490000}"/>
    <cellStyle name="Eingabe 3 6 2 2" xfId="774" xr:uid="{00000000-0005-0000-0000-0000A4490000}"/>
    <cellStyle name="Eingabe 3 6 2 2 2" xfId="2072" xr:uid="{00000000-0005-0000-0000-0000A5490000}"/>
    <cellStyle name="Eingabe 3 6 2 2 2 2" xfId="5977" xr:uid="{00000000-0005-0000-0000-0000A6490000}"/>
    <cellStyle name="Eingabe 3 6 2 2 2 2 2" xfId="17705" xr:uid="{00000000-0005-0000-0000-0000A7490000}"/>
    <cellStyle name="Eingabe 3 6 2 2 2 2 3" xfId="29432" xr:uid="{00000000-0005-0000-0000-0000A8490000}"/>
    <cellStyle name="Eingabe 3 6 2 2 2 3" xfId="9882" xr:uid="{00000000-0005-0000-0000-0000A9490000}"/>
    <cellStyle name="Eingabe 3 6 2 2 2 3 2" xfId="21610" xr:uid="{00000000-0005-0000-0000-0000AA490000}"/>
    <cellStyle name="Eingabe 3 6 2 2 2 3 3" xfId="33337" xr:uid="{00000000-0005-0000-0000-0000AB490000}"/>
    <cellStyle name="Eingabe 3 6 2 2 2 4" xfId="13800" xr:uid="{00000000-0005-0000-0000-0000AC490000}"/>
    <cellStyle name="Eingabe 3 6 2 2 2 5" xfId="25527" xr:uid="{00000000-0005-0000-0000-0000AD490000}"/>
    <cellStyle name="Eingabe 3 6 2 2 3" xfId="3370" xr:uid="{00000000-0005-0000-0000-0000AE490000}"/>
    <cellStyle name="Eingabe 3 6 2 2 3 2" xfId="7275" xr:uid="{00000000-0005-0000-0000-0000AF490000}"/>
    <cellStyle name="Eingabe 3 6 2 2 3 2 2" xfId="19003" xr:uid="{00000000-0005-0000-0000-0000B0490000}"/>
    <cellStyle name="Eingabe 3 6 2 2 3 2 3" xfId="30730" xr:uid="{00000000-0005-0000-0000-0000B1490000}"/>
    <cellStyle name="Eingabe 3 6 2 2 3 3" xfId="11180" xr:uid="{00000000-0005-0000-0000-0000B2490000}"/>
    <cellStyle name="Eingabe 3 6 2 2 3 3 2" xfId="22908" xr:uid="{00000000-0005-0000-0000-0000B3490000}"/>
    <cellStyle name="Eingabe 3 6 2 2 3 3 3" xfId="34635" xr:uid="{00000000-0005-0000-0000-0000B4490000}"/>
    <cellStyle name="Eingabe 3 6 2 2 3 4" xfId="15098" xr:uid="{00000000-0005-0000-0000-0000B5490000}"/>
    <cellStyle name="Eingabe 3 6 2 2 3 5" xfId="26825" xr:uid="{00000000-0005-0000-0000-0000B6490000}"/>
    <cellStyle name="Eingabe 3 6 2 2 4" xfId="4679" xr:uid="{00000000-0005-0000-0000-0000B7490000}"/>
    <cellStyle name="Eingabe 3 6 2 2 4 2" xfId="16407" xr:uid="{00000000-0005-0000-0000-0000B8490000}"/>
    <cellStyle name="Eingabe 3 6 2 2 4 3" xfId="28134" xr:uid="{00000000-0005-0000-0000-0000B9490000}"/>
    <cellStyle name="Eingabe 3 6 2 2 5" xfId="8584" xr:uid="{00000000-0005-0000-0000-0000BA490000}"/>
    <cellStyle name="Eingabe 3 6 2 2 5 2" xfId="20312" xr:uid="{00000000-0005-0000-0000-0000BB490000}"/>
    <cellStyle name="Eingabe 3 6 2 2 5 3" xfId="32039" xr:uid="{00000000-0005-0000-0000-0000BC490000}"/>
    <cellStyle name="Eingabe 3 6 2 2 6" xfId="12502" xr:uid="{00000000-0005-0000-0000-0000BD490000}"/>
    <cellStyle name="Eingabe 3 6 2 2 7" xfId="24229" xr:uid="{00000000-0005-0000-0000-0000BE490000}"/>
    <cellStyle name="Eingabe 3 6 2 3" xfId="1203" xr:uid="{00000000-0005-0000-0000-0000BF490000}"/>
    <cellStyle name="Eingabe 3 6 2 3 2" xfId="2501" xr:uid="{00000000-0005-0000-0000-0000C0490000}"/>
    <cellStyle name="Eingabe 3 6 2 3 2 2" xfId="6406" xr:uid="{00000000-0005-0000-0000-0000C1490000}"/>
    <cellStyle name="Eingabe 3 6 2 3 2 2 2" xfId="18134" xr:uid="{00000000-0005-0000-0000-0000C2490000}"/>
    <cellStyle name="Eingabe 3 6 2 3 2 2 3" xfId="29861" xr:uid="{00000000-0005-0000-0000-0000C3490000}"/>
    <cellStyle name="Eingabe 3 6 2 3 2 3" xfId="10311" xr:uid="{00000000-0005-0000-0000-0000C4490000}"/>
    <cellStyle name="Eingabe 3 6 2 3 2 3 2" xfId="22039" xr:uid="{00000000-0005-0000-0000-0000C5490000}"/>
    <cellStyle name="Eingabe 3 6 2 3 2 3 3" xfId="33766" xr:uid="{00000000-0005-0000-0000-0000C6490000}"/>
    <cellStyle name="Eingabe 3 6 2 3 2 4" xfId="14229" xr:uid="{00000000-0005-0000-0000-0000C7490000}"/>
    <cellStyle name="Eingabe 3 6 2 3 2 5" xfId="25956" xr:uid="{00000000-0005-0000-0000-0000C8490000}"/>
    <cellStyle name="Eingabe 3 6 2 3 3" xfId="3799" xr:uid="{00000000-0005-0000-0000-0000C9490000}"/>
    <cellStyle name="Eingabe 3 6 2 3 3 2" xfId="7704" xr:uid="{00000000-0005-0000-0000-0000CA490000}"/>
    <cellStyle name="Eingabe 3 6 2 3 3 2 2" xfId="19432" xr:uid="{00000000-0005-0000-0000-0000CB490000}"/>
    <cellStyle name="Eingabe 3 6 2 3 3 2 3" xfId="31159" xr:uid="{00000000-0005-0000-0000-0000CC490000}"/>
    <cellStyle name="Eingabe 3 6 2 3 3 3" xfId="11609" xr:uid="{00000000-0005-0000-0000-0000CD490000}"/>
    <cellStyle name="Eingabe 3 6 2 3 3 3 2" xfId="23337" xr:uid="{00000000-0005-0000-0000-0000CE490000}"/>
    <cellStyle name="Eingabe 3 6 2 3 3 3 3" xfId="35064" xr:uid="{00000000-0005-0000-0000-0000CF490000}"/>
    <cellStyle name="Eingabe 3 6 2 3 3 4" xfId="15527" xr:uid="{00000000-0005-0000-0000-0000D0490000}"/>
    <cellStyle name="Eingabe 3 6 2 3 3 5" xfId="27254" xr:uid="{00000000-0005-0000-0000-0000D1490000}"/>
    <cellStyle name="Eingabe 3 6 2 3 4" xfId="5108" xr:uid="{00000000-0005-0000-0000-0000D2490000}"/>
    <cellStyle name="Eingabe 3 6 2 3 4 2" xfId="16836" xr:uid="{00000000-0005-0000-0000-0000D3490000}"/>
    <cellStyle name="Eingabe 3 6 2 3 4 3" xfId="28563" xr:uid="{00000000-0005-0000-0000-0000D4490000}"/>
    <cellStyle name="Eingabe 3 6 2 3 5" xfId="9013" xr:uid="{00000000-0005-0000-0000-0000D5490000}"/>
    <cellStyle name="Eingabe 3 6 2 3 5 2" xfId="20741" xr:uid="{00000000-0005-0000-0000-0000D6490000}"/>
    <cellStyle name="Eingabe 3 6 2 3 5 3" xfId="32468" xr:uid="{00000000-0005-0000-0000-0000D7490000}"/>
    <cellStyle name="Eingabe 3 6 2 3 6" xfId="12931" xr:uid="{00000000-0005-0000-0000-0000D8490000}"/>
    <cellStyle name="Eingabe 3 6 2 3 7" xfId="24658" xr:uid="{00000000-0005-0000-0000-0000D9490000}"/>
    <cellStyle name="Eingabe 3 6 2 4" xfId="1643" xr:uid="{00000000-0005-0000-0000-0000DA490000}"/>
    <cellStyle name="Eingabe 3 6 2 4 2" xfId="5548" xr:uid="{00000000-0005-0000-0000-0000DB490000}"/>
    <cellStyle name="Eingabe 3 6 2 4 2 2" xfId="17276" xr:uid="{00000000-0005-0000-0000-0000DC490000}"/>
    <cellStyle name="Eingabe 3 6 2 4 2 3" xfId="29003" xr:uid="{00000000-0005-0000-0000-0000DD490000}"/>
    <cellStyle name="Eingabe 3 6 2 4 3" xfId="9453" xr:uid="{00000000-0005-0000-0000-0000DE490000}"/>
    <cellStyle name="Eingabe 3 6 2 4 3 2" xfId="21181" xr:uid="{00000000-0005-0000-0000-0000DF490000}"/>
    <cellStyle name="Eingabe 3 6 2 4 3 3" xfId="32908" xr:uid="{00000000-0005-0000-0000-0000E0490000}"/>
    <cellStyle name="Eingabe 3 6 2 4 4" xfId="13371" xr:uid="{00000000-0005-0000-0000-0000E1490000}"/>
    <cellStyle name="Eingabe 3 6 2 4 5" xfId="25098" xr:uid="{00000000-0005-0000-0000-0000E2490000}"/>
    <cellStyle name="Eingabe 3 6 2 5" xfId="2941" xr:uid="{00000000-0005-0000-0000-0000E3490000}"/>
    <cellStyle name="Eingabe 3 6 2 5 2" xfId="6846" xr:uid="{00000000-0005-0000-0000-0000E4490000}"/>
    <cellStyle name="Eingabe 3 6 2 5 2 2" xfId="18574" xr:uid="{00000000-0005-0000-0000-0000E5490000}"/>
    <cellStyle name="Eingabe 3 6 2 5 2 3" xfId="30301" xr:uid="{00000000-0005-0000-0000-0000E6490000}"/>
    <cellStyle name="Eingabe 3 6 2 5 3" xfId="10751" xr:uid="{00000000-0005-0000-0000-0000E7490000}"/>
    <cellStyle name="Eingabe 3 6 2 5 3 2" xfId="22479" xr:uid="{00000000-0005-0000-0000-0000E8490000}"/>
    <cellStyle name="Eingabe 3 6 2 5 3 3" xfId="34206" xr:uid="{00000000-0005-0000-0000-0000E9490000}"/>
    <cellStyle name="Eingabe 3 6 2 5 4" xfId="14669" xr:uid="{00000000-0005-0000-0000-0000EA490000}"/>
    <cellStyle name="Eingabe 3 6 2 5 5" xfId="26396" xr:uid="{00000000-0005-0000-0000-0000EB490000}"/>
    <cellStyle name="Eingabe 3 6 2 6" xfId="4250" xr:uid="{00000000-0005-0000-0000-0000EC490000}"/>
    <cellStyle name="Eingabe 3 6 2 6 2" xfId="15978" xr:uid="{00000000-0005-0000-0000-0000ED490000}"/>
    <cellStyle name="Eingabe 3 6 2 6 3" xfId="27705" xr:uid="{00000000-0005-0000-0000-0000EE490000}"/>
    <cellStyle name="Eingabe 3 6 2 7" xfId="8155" xr:uid="{00000000-0005-0000-0000-0000EF490000}"/>
    <cellStyle name="Eingabe 3 6 2 7 2" xfId="19883" xr:uid="{00000000-0005-0000-0000-0000F0490000}"/>
    <cellStyle name="Eingabe 3 6 2 7 3" xfId="31610" xr:uid="{00000000-0005-0000-0000-0000F1490000}"/>
    <cellStyle name="Eingabe 3 6 2 8" xfId="12073" xr:uid="{00000000-0005-0000-0000-0000F2490000}"/>
    <cellStyle name="Eingabe 3 6 2 9" xfId="23800" xr:uid="{00000000-0005-0000-0000-0000F3490000}"/>
    <cellStyle name="Eingabe 3 6 3" xfId="444" xr:uid="{00000000-0005-0000-0000-0000F4490000}"/>
    <cellStyle name="Eingabe 3 6 3 2" xfId="873" xr:uid="{00000000-0005-0000-0000-0000F5490000}"/>
    <cellStyle name="Eingabe 3 6 3 2 2" xfId="2171" xr:uid="{00000000-0005-0000-0000-0000F6490000}"/>
    <cellStyle name="Eingabe 3 6 3 2 2 2" xfId="6076" xr:uid="{00000000-0005-0000-0000-0000F7490000}"/>
    <cellStyle name="Eingabe 3 6 3 2 2 2 2" xfId="17804" xr:uid="{00000000-0005-0000-0000-0000F8490000}"/>
    <cellStyle name="Eingabe 3 6 3 2 2 2 3" xfId="29531" xr:uid="{00000000-0005-0000-0000-0000F9490000}"/>
    <cellStyle name="Eingabe 3 6 3 2 2 3" xfId="9981" xr:uid="{00000000-0005-0000-0000-0000FA490000}"/>
    <cellStyle name="Eingabe 3 6 3 2 2 3 2" xfId="21709" xr:uid="{00000000-0005-0000-0000-0000FB490000}"/>
    <cellStyle name="Eingabe 3 6 3 2 2 3 3" xfId="33436" xr:uid="{00000000-0005-0000-0000-0000FC490000}"/>
    <cellStyle name="Eingabe 3 6 3 2 2 4" xfId="13899" xr:uid="{00000000-0005-0000-0000-0000FD490000}"/>
    <cellStyle name="Eingabe 3 6 3 2 2 5" xfId="25626" xr:uid="{00000000-0005-0000-0000-0000FE490000}"/>
    <cellStyle name="Eingabe 3 6 3 2 3" xfId="3469" xr:uid="{00000000-0005-0000-0000-0000FF490000}"/>
    <cellStyle name="Eingabe 3 6 3 2 3 2" xfId="7374" xr:uid="{00000000-0005-0000-0000-0000004A0000}"/>
    <cellStyle name="Eingabe 3 6 3 2 3 2 2" xfId="19102" xr:uid="{00000000-0005-0000-0000-0000014A0000}"/>
    <cellStyle name="Eingabe 3 6 3 2 3 2 3" xfId="30829" xr:uid="{00000000-0005-0000-0000-0000024A0000}"/>
    <cellStyle name="Eingabe 3 6 3 2 3 3" xfId="11279" xr:uid="{00000000-0005-0000-0000-0000034A0000}"/>
    <cellStyle name="Eingabe 3 6 3 2 3 3 2" xfId="23007" xr:uid="{00000000-0005-0000-0000-0000044A0000}"/>
    <cellStyle name="Eingabe 3 6 3 2 3 3 3" xfId="34734" xr:uid="{00000000-0005-0000-0000-0000054A0000}"/>
    <cellStyle name="Eingabe 3 6 3 2 3 4" xfId="15197" xr:uid="{00000000-0005-0000-0000-0000064A0000}"/>
    <cellStyle name="Eingabe 3 6 3 2 3 5" xfId="26924" xr:uid="{00000000-0005-0000-0000-0000074A0000}"/>
    <cellStyle name="Eingabe 3 6 3 2 4" xfId="4778" xr:uid="{00000000-0005-0000-0000-0000084A0000}"/>
    <cellStyle name="Eingabe 3 6 3 2 4 2" xfId="16506" xr:uid="{00000000-0005-0000-0000-0000094A0000}"/>
    <cellStyle name="Eingabe 3 6 3 2 4 3" xfId="28233" xr:uid="{00000000-0005-0000-0000-00000A4A0000}"/>
    <cellStyle name="Eingabe 3 6 3 2 5" xfId="8683" xr:uid="{00000000-0005-0000-0000-00000B4A0000}"/>
    <cellStyle name="Eingabe 3 6 3 2 5 2" xfId="20411" xr:uid="{00000000-0005-0000-0000-00000C4A0000}"/>
    <cellStyle name="Eingabe 3 6 3 2 5 3" xfId="32138" xr:uid="{00000000-0005-0000-0000-00000D4A0000}"/>
    <cellStyle name="Eingabe 3 6 3 2 6" xfId="12601" xr:uid="{00000000-0005-0000-0000-00000E4A0000}"/>
    <cellStyle name="Eingabe 3 6 3 2 7" xfId="24328" xr:uid="{00000000-0005-0000-0000-00000F4A0000}"/>
    <cellStyle name="Eingabe 3 6 3 3" xfId="1302" xr:uid="{00000000-0005-0000-0000-0000104A0000}"/>
    <cellStyle name="Eingabe 3 6 3 3 2" xfId="2600" xr:uid="{00000000-0005-0000-0000-0000114A0000}"/>
    <cellStyle name="Eingabe 3 6 3 3 2 2" xfId="6505" xr:uid="{00000000-0005-0000-0000-0000124A0000}"/>
    <cellStyle name="Eingabe 3 6 3 3 2 2 2" xfId="18233" xr:uid="{00000000-0005-0000-0000-0000134A0000}"/>
    <cellStyle name="Eingabe 3 6 3 3 2 2 3" xfId="29960" xr:uid="{00000000-0005-0000-0000-0000144A0000}"/>
    <cellStyle name="Eingabe 3 6 3 3 2 3" xfId="10410" xr:uid="{00000000-0005-0000-0000-0000154A0000}"/>
    <cellStyle name="Eingabe 3 6 3 3 2 3 2" xfId="22138" xr:uid="{00000000-0005-0000-0000-0000164A0000}"/>
    <cellStyle name="Eingabe 3 6 3 3 2 3 3" xfId="33865" xr:uid="{00000000-0005-0000-0000-0000174A0000}"/>
    <cellStyle name="Eingabe 3 6 3 3 2 4" xfId="14328" xr:uid="{00000000-0005-0000-0000-0000184A0000}"/>
    <cellStyle name="Eingabe 3 6 3 3 2 5" xfId="26055" xr:uid="{00000000-0005-0000-0000-0000194A0000}"/>
    <cellStyle name="Eingabe 3 6 3 3 3" xfId="3898" xr:uid="{00000000-0005-0000-0000-00001A4A0000}"/>
    <cellStyle name="Eingabe 3 6 3 3 3 2" xfId="7803" xr:uid="{00000000-0005-0000-0000-00001B4A0000}"/>
    <cellStyle name="Eingabe 3 6 3 3 3 2 2" xfId="19531" xr:uid="{00000000-0005-0000-0000-00001C4A0000}"/>
    <cellStyle name="Eingabe 3 6 3 3 3 2 3" xfId="31258" xr:uid="{00000000-0005-0000-0000-00001D4A0000}"/>
    <cellStyle name="Eingabe 3 6 3 3 3 3" xfId="11708" xr:uid="{00000000-0005-0000-0000-00001E4A0000}"/>
    <cellStyle name="Eingabe 3 6 3 3 3 3 2" xfId="23436" xr:uid="{00000000-0005-0000-0000-00001F4A0000}"/>
    <cellStyle name="Eingabe 3 6 3 3 3 3 3" xfId="35163" xr:uid="{00000000-0005-0000-0000-0000204A0000}"/>
    <cellStyle name="Eingabe 3 6 3 3 3 4" xfId="15626" xr:uid="{00000000-0005-0000-0000-0000214A0000}"/>
    <cellStyle name="Eingabe 3 6 3 3 3 5" xfId="27353" xr:uid="{00000000-0005-0000-0000-0000224A0000}"/>
    <cellStyle name="Eingabe 3 6 3 3 4" xfId="5207" xr:uid="{00000000-0005-0000-0000-0000234A0000}"/>
    <cellStyle name="Eingabe 3 6 3 3 4 2" xfId="16935" xr:uid="{00000000-0005-0000-0000-0000244A0000}"/>
    <cellStyle name="Eingabe 3 6 3 3 4 3" xfId="28662" xr:uid="{00000000-0005-0000-0000-0000254A0000}"/>
    <cellStyle name="Eingabe 3 6 3 3 5" xfId="9112" xr:uid="{00000000-0005-0000-0000-0000264A0000}"/>
    <cellStyle name="Eingabe 3 6 3 3 5 2" xfId="20840" xr:uid="{00000000-0005-0000-0000-0000274A0000}"/>
    <cellStyle name="Eingabe 3 6 3 3 5 3" xfId="32567" xr:uid="{00000000-0005-0000-0000-0000284A0000}"/>
    <cellStyle name="Eingabe 3 6 3 3 6" xfId="13030" xr:uid="{00000000-0005-0000-0000-0000294A0000}"/>
    <cellStyle name="Eingabe 3 6 3 3 7" xfId="24757" xr:uid="{00000000-0005-0000-0000-00002A4A0000}"/>
    <cellStyle name="Eingabe 3 6 3 4" xfId="1742" xr:uid="{00000000-0005-0000-0000-00002B4A0000}"/>
    <cellStyle name="Eingabe 3 6 3 4 2" xfId="5647" xr:uid="{00000000-0005-0000-0000-00002C4A0000}"/>
    <cellStyle name="Eingabe 3 6 3 4 2 2" xfId="17375" xr:uid="{00000000-0005-0000-0000-00002D4A0000}"/>
    <cellStyle name="Eingabe 3 6 3 4 2 3" xfId="29102" xr:uid="{00000000-0005-0000-0000-00002E4A0000}"/>
    <cellStyle name="Eingabe 3 6 3 4 3" xfId="9552" xr:uid="{00000000-0005-0000-0000-00002F4A0000}"/>
    <cellStyle name="Eingabe 3 6 3 4 3 2" xfId="21280" xr:uid="{00000000-0005-0000-0000-0000304A0000}"/>
    <cellStyle name="Eingabe 3 6 3 4 3 3" xfId="33007" xr:uid="{00000000-0005-0000-0000-0000314A0000}"/>
    <cellStyle name="Eingabe 3 6 3 4 4" xfId="13470" xr:uid="{00000000-0005-0000-0000-0000324A0000}"/>
    <cellStyle name="Eingabe 3 6 3 4 5" xfId="25197" xr:uid="{00000000-0005-0000-0000-0000334A0000}"/>
    <cellStyle name="Eingabe 3 6 3 5" xfId="3040" xr:uid="{00000000-0005-0000-0000-0000344A0000}"/>
    <cellStyle name="Eingabe 3 6 3 5 2" xfId="6945" xr:uid="{00000000-0005-0000-0000-0000354A0000}"/>
    <cellStyle name="Eingabe 3 6 3 5 2 2" xfId="18673" xr:uid="{00000000-0005-0000-0000-0000364A0000}"/>
    <cellStyle name="Eingabe 3 6 3 5 2 3" xfId="30400" xr:uid="{00000000-0005-0000-0000-0000374A0000}"/>
    <cellStyle name="Eingabe 3 6 3 5 3" xfId="10850" xr:uid="{00000000-0005-0000-0000-0000384A0000}"/>
    <cellStyle name="Eingabe 3 6 3 5 3 2" xfId="22578" xr:uid="{00000000-0005-0000-0000-0000394A0000}"/>
    <cellStyle name="Eingabe 3 6 3 5 3 3" xfId="34305" xr:uid="{00000000-0005-0000-0000-00003A4A0000}"/>
    <cellStyle name="Eingabe 3 6 3 5 4" xfId="14768" xr:uid="{00000000-0005-0000-0000-00003B4A0000}"/>
    <cellStyle name="Eingabe 3 6 3 5 5" xfId="26495" xr:uid="{00000000-0005-0000-0000-00003C4A0000}"/>
    <cellStyle name="Eingabe 3 6 3 6" xfId="4349" xr:uid="{00000000-0005-0000-0000-00003D4A0000}"/>
    <cellStyle name="Eingabe 3 6 3 6 2" xfId="16077" xr:uid="{00000000-0005-0000-0000-00003E4A0000}"/>
    <cellStyle name="Eingabe 3 6 3 6 3" xfId="27804" xr:uid="{00000000-0005-0000-0000-00003F4A0000}"/>
    <cellStyle name="Eingabe 3 6 3 7" xfId="8254" xr:uid="{00000000-0005-0000-0000-0000404A0000}"/>
    <cellStyle name="Eingabe 3 6 3 7 2" xfId="19982" xr:uid="{00000000-0005-0000-0000-0000414A0000}"/>
    <cellStyle name="Eingabe 3 6 3 7 3" xfId="31709" xr:uid="{00000000-0005-0000-0000-0000424A0000}"/>
    <cellStyle name="Eingabe 3 6 3 8" xfId="12172" xr:uid="{00000000-0005-0000-0000-0000434A0000}"/>
    <cellStyle name="Eingabe 3 6 3 9" xfId="23899" xr:uid="{00000000-0005-0000-0000-0000444A0000}"/>
    <cellStyle name="Eingabe 3 6 4" xfId="543" xr:uid="{00000000-0005-0000-0000-0000454A0000}"/>
    <cellStyle name="Eingabe 3 6 4 2" xfId="972" xr:uid="{00000000-0005-0000-0000-0000464A0000}"/>
    <cellStyle name="Eingabe 3 6 4 2 2" xfId="2270" xr:uid="{00000000-0005-0000-0000-0000474A0000}"/>
    <cellStyle name="Eingabe 3 6 4 2 2 2" xfId="6175" xr:uid="{00000000-0005-0000-0000-0000484A0000}"/>
    <cellStyle name="Eingabe 3 6 4 2 2 2 2" xfId="17903" xr:uid="{00000000-0005-0000-0000-0000494A0000}"/>
    <cellStyle name="Eingabe 3 6 4 2 2 2 3" xfId="29630" xr:uid="{00000000-0005-0000-0000-00004A4A0000}"/>
    <cellStyle name="Eingabe 3 6 4 2 2 3" xfId="10080" xr:uid="{00000000-0005-0000-0000-00004B4A0000}"/>
    <cellStyle name="Eingabe 3 6 4 2 2 3 2" xfId="21808" xr:uid="{00000000-0005-0000-0000-00004C4A0000}"/>
    <cellStyle name="Eingabe 3 6 4 2 2 3 3" xfId="33535" xr:uid="{00000000-0005-0000-0000-00004D4A0000}"/>
    <cellStyle name="Eingabe 3 6 4 2 2 4" xfId="13998" xr:uid="{00000000-0005-0000-0000-00004E4A0000}"/>
    <cellStyle name="Eingabe 3 6 4 2 2 5" xfId="25725" xr:uid="{00000000-0005-0000-0000-00004F4A0000}"/>
    <cellStyle name="Eingabe 3 6 4 2 3" xfId="3568" xr:uid="{00000000-0005-0000-0000-0000504A0000}"/>
    <cellStyle name="Eingabe 3 6 4 2 3 2" xfId="7473" xr:uid="{00000000-0005-0000-0000-0000514A0000}"/>
    <cellStyle name="Eingabe 3 6 4 2 3 2 2" xfId="19201" xr:uid="{00000000-0005-0000-0000-0000524A0000}"/>
    <cellStyle name="Eingabe 3 6 4 2 3 2 3" xfId="30928" xr:uid="{00000000-0005-0000-0000-0000534A0000}"/>
    <cellStyle name="Eingabe 3 6 4 2 3 3" xfId="11378" xr:uid="{00000000-0005-0000-0000-0000544A0000}"/>
    <cellStyle name="Eingabe 3 6 4 2 3 3 2" xfId="23106" xr:uid="{00000000-0005-0000-0000-0000554A0000}"/>
    <cellStyle name="Eingabe 3 6 4 2 3 3 3" xfId="34833" xr:uid="{00000000-0005-0000-0000-0000564A0000}"/>
    <cellStyle name="Eingabe 3 6 4 2 3 4" xfId="15296" xr:uid="{00000000-0005-0000-0000-0000574A0000}"/>
    <cellStyle name="Eingabe 3 6 4 2 3 5" xfId="27023" xr:uid="{00000000-0005-0000-0000-0000584A0000}"/>
    <cellStyle name="Eingabe 3 6 4 2 4" xfId="4877" xr:uid="{00000000-0005-0000-0000-0000594A0000}"/>
    <cellStyle name="Eingabe 3 6 4 2 4 2" xfId="16605" xr:uid="{00000000-0005-0000-0000-00005A4A0000}"/>
    <cellStyle name="Eingabe 3 6 4 2 4 3" xfId="28332" xr:uid="{00000000-0005-0000-0000-00005B4A0000}"/>
    <cellStyle name="Eingabe 3 6 4 2 5" xfId="8782" xr:uid="{00000000-0005-0000-0000-00005C4A0000}"/>
    <cellStyle name="Eingabe 3 6 4 2 5 2" xfId="20510" xr:uid="{00000000-0005-0000-0000-00005D4A0000}"/>
    <cellStyle name="Eingabe 3 6 4 2 5 3" xfId="32237" xr:uid="{00000000-0005-0000-0000-00005E4A0000}"/>
    <cellStyle name="Eingabe 3 6 4 2 6" xfId="12700" xr:uid="{00000000-0005-0000-0000-00005F4A0000}"/>
    <cellStyle name="Eingabe 3 6 4 2 7" xfId="24427" xr:uid="{00000000-0005-0000-0000-0000604A0000}"/>
    <cellStyle name="Eingabe 3 6 4 3" xfId="1401" xr:uid="{00000000-0005-0000-0000-0000614A0000}"/>
    <cellStyle name="Eingabe 3 6 4 3 2" xfId="2699" xr:uid="{00000000-0005-0000-0000-0000624A0000}"/>
    <cellStyle name="Eingabe 3 6 4 3 2 2" xfId="6604" xr:uid="{00000000-0005-0000-0000-0000634A0000}"/>
    <cellStyle name="Eingabe 3 6 4 3 2 2 2" xfId="18332" xr:uid="{00000000-0005-0000-0000-0000644A0000}"/>
    <cellStyle name="Eingabe 3 6 4 3 2 2 3" xfId="30059" xr:uid="{00000000-0005-0000-0000-0000654A0000}"/>
    <cellStyle name="Eingabe 3 6 4 3 2 3" xfId="10509" xr:uid="{00000000-0005-0000-0000-0000664A0000}"/>
    <cellStyle name="Eingabe 3 6 4 3 2 3 2" xfId="22237" xr:uid="{00000000-0005-0000-0000-0000674A0000}"/>
    <cellStyle name="Eingabe 3 6 4 3 2 3 3" xfId="33964" xr:uid="{00000000-0005-0000-0000-0000684A0000}"/>
    <cellStyle name="Eingabe 3 6 4 3 2 4" xfId="14427" xr:uid="{00000000-0005-0000-0000-0000694A0000}"/>
    <cellStyle name="Eingabe 3 6 4 3 2 5" xfId="26154" xr:uid="{00000000-0005-0000-0000-00006A4A0000}"/>
    <cellStyle name="Eingabe 3 6 4 3 3" xfId="3997" xr:uid="{00000000-0005-0000-0000-00006B4A0000}"/>
    <cellStyle name="Eingabe 3 6 4 3 3 2" xfId="7902" xr:uid="{00000000-0005-0000-0000-00006C4A0000}"/>
    <cellStyle name="Eingabe 3 6 4 3 3 2 2" xfId="19630" xr:uid="{00000000-0005-0000-0000-00006D4A0000}"/>
    <cellStyle name="Eingabe 3 6 4 3 3 2 3" xfId="31357" xr:uid="{00000000-0005-0000-0000-00006E4A0000}"/>
    <cellStyle name="Eingabe 3 6 4 3 3 3" xfId="11807" xr:uid="{00000000-0005-0000-0000-00006F4A0000}"/>
    <cellStyle name="Eingabe 3 6 4 3 3 3 2" xfId="23535" xr:uid="{00000000-0005-0000-0000-0000704A0000}"/>
    <cellStyle name="Eingabe 3 6 4 3 3 3 3" xfId="35262" xr:uid="{00000000-0005-0000-0000-0000714A0000}"/>
    <cellStyle name="Eingabe 3 6 4 3 3 4" xfId="15725" xr:uid="{00000000-0005-0000-0000-0000724A0000}"/>
    <cellStyle name="Eingabe 3 6 4 3 3 5" xfId="27452" xr:uid="{00000000-0005-0000-0000-0000734A0000}"/>
    <cellStyle name="Eingabe 3 6 4 3 4" xfId="5306" xr:uid="{00000000-0005-0000-0000-0000744A0000}"/>
    <cellStyle name="Eingabe 3 6 4 3 4 2" xfId="17034" xr:uid="{00000000-0005-0000-0000-0000754A0000}"/>
    <cellStyle name="Eingabe 3 6 4 3 4 3" xfId="28761" xr:uid="{00000000-0005-0000-0000-0000764A0000}"/>
    <cellStyle name="Eingabe 3 6 4 3 5" xfId="9211" xr:uid="{00000000-0005-0000-0000-0000774A0000}"/>
    <cellStyle name="Eingabe 3 6 4 3 5 2" xfId="20939" xr:uid="{00000000-0005-0000-0000-0000784A0000}"/>
    <cellStyle name="Eingabe 3 6 4 3 5 3" xfId="32666" xr:uid="{00000000-0005-0000-0000-0000794A0000}"/>
    <cellStyle name="Eingabe 3 6 4 3 6" xfId="13129" xr:uid="{00000000-0005-0000-0000-00007A4A0000}"/>
    <cellStyle name="Eingabe 3 6 4 3 7" xfId="24856" xr:uid="{00000000-0005-0000-0000-00007B4A0000}"/>
    <cellStyle name="Eingabe 3 6 4 4" xfId="1841" xr:uid="{00000000-0005-0000-0000-00007C4A0000}"/>
    <cellStyle name="Eingabe 3 6 4 4 2" xfId="5746" xr:uid="{00000000-0005-0000-0000-00007D4A0000}"/>
    <cellStyle name="Eingabe 3 6 4 4 2 2" xfId="17474" xr:uid="{00000000-0005-0000-0000-00007E4A0000}"/>
    <cellStyle name="Eingabe 3 6 4 4 2 3" xfId="29201" xr:uid="{00000000-0005-0000-0000-00007F4A0000}"/>
    <cellStyle name="Eingabe 3 6 4 4 3" xfId="9651" xr:uid="{00000000-0005-0000-0000-0000804A0000}"/>
    <cellStyle name="Eingabe 3 6 4 4 3 2" xfId="21379" xr:uid="{00000000-0005-0000-0000-0000814A0000}"/>
    <cellStyle name="Eingabe 3 6 4 4 3 3" xfId="33106" xr:uid="{00000000-0005-0000-0000-0000824A0000}"/>
    <cellStyle name="Eingabe 3 6 4 4 4" xfId="13569" xr:uid="{00000000-0005-0000-0000-0000834A0000}"/>
    <cellStyle name="Eingabe 3 6 4 4 5" xfId="25296" xr:uid="{00000000-0005-0000-0000-0000844A0000}"/>
    <cellStyle name="Eingabe 3 6 4 5" xfId="3139" xr:uid="{00000000-0005-0000-0000-0000854A0000}"/>
    <cellStyle name="Eingabe 3 6 4 5 2" xfId="7044" xr:uid="{00000000-0005-0000-0000-0000864A0000}"/>
    <cellStyle name="Eingabe 3 6 4 5 2 2" xfId="18772" xr:uid="{00000000-0005-0000-0000-0000874A0000}"/>
    <cellStyle name="Eingabe 3 6 4 5 2 3" xfId="30499" xr:uid="{00000000-0005-0000-0000-0000884A0000}"/>
    <cellStyle name="Eingabe 3 6 4 5 3" xfId="10949" xr:uid="{00000000-0005-0000-0000-0000894A0000}"/>
    <cellStyle name="Eingabe 3 6 4 5 3 2" xfId="22677" xr:uid="{00000000-0005-0000-0000-00008A4A0000}"/>
    <cellStyle name="Eingabe 3 6 4 5 3 3" xfId="34404" xr:uid="{00000000-0005-0000-0000-00008B4A0000}"/>
    <cellStyle name="Eingabe 3 6 4 5 4" xfId="14867" xr:uid="{00000000-0005-0000-0000-00008C4A0000}"/>
    <cellStyle name="Eingabe 3 6 4 5 5" xfId="26594" xr:uid="{00000000-0005-0000-0000-00008D4A0000}"/>
    <cellStyle name="Eingabe 3 6 4 6" xfId="4448" xr:uid="{00000000-0005-0000-0000-00008E4A0000}"/>
    <cellStyle name="Eingabe 3 6 4 6 2" xfId="16176" xr:uid="{00000000-0005-0000-0000-00008F4A0000}"/>
    <cellStyle name="Eingabe 3 6 4 6 3" xfId="27903" xr:uid="{00000000-0005-0000-0000-0000904A0000}"/>
    <cellStyle name="Eingabe 3 6 4 7" xfId="8353" xr:uid="{00000000-0005-0000-0000-0000914A0000}"/>
    <cellStyle name="Eingabe 3 6 4 7 2" xfId="20081" xr:uid="{00000000-0005-0000-0000-0000924A0000}"/>
    <cellStyle name="Eingabe 3 6 4 7 3" xfId="31808" xr:uid="{00000000-0005-0000-0000-0000934A0000}"/>
    <cellStyle name="Eingabe 3 6 4 8" xfId="12271" xr:uid="{00000000-0005-0000-0000-0000944A0000}"/>
    <cellStyle name="Eingabe 3 6 4 9" xfId="23998" xr:uid="{00000000-0005-0000-0000-0000954A0000}"/>
    <cellStyle name="Eingabe 3 6 5" xfId="619" xr:uid="{00000000-0005-0000-0000-0000964A0000}"/>
    <cellStyle name="Eingabe 3 6 5 2" xfId="1917" xr:uid="{00000000-0005-0000-0000-0000974A0000}"/>
    <cellStyle name="Eingabe 3 6 5 2 2" xfId="5822" xr:uid="{00000000-0005-0000-0000-0000984A0000}"/>
    <cellStyle name="Eingabe 3 6 5 2 2 2" xfId="17550" xr:uid="{00000000-0005-0000-0000-0000994A0000}"/>
    <cellStyle name="Eingabe 3 6 5 2 2 3" xfId="29277" xr:uid="{00000000-0005-0000-0000-00009A4A0000}"/>
    <cellStyle name="Eingabe 3 6 5 2 3" xfId="9727" xr:uid="{00000000-0005-0000-0000-00009B4A0000}"/>
    <cellStyle name="Eingabe 3 6 5 2 3 2" xfId="21455" xr:uid="{00000000-0005-0000-0000-00009C4A0000}"/>
    <cellStyle name="Eingabe 3 6 5 2 3 3" xfId="33182" xr:uid="{00000000-0005-0000-0000-00009D4A0000}"/>
    <cellStyle name="Eingabe 3 6 5 2 4" xfId="13645" xr:uid="{00000000-0005-0000-0000-00009E4A0000}"/>
    <cellStyle name="Eingabe 3 6 5 2 5" xfId="25372" xr:uid="{00000000-0005-0000-0000-00009F4A0000}"/>
    <cellStyle name="Eingabe 3 6 5 3" xfId="3215" xr:uid="{00000000-0005-0000-0000-0000A04A0000}"/>
    <cellStyle name="Eingabe 3 6 5 3 2" xfId="7120" xr:uid="{00000000-0005-0000-0000-0000A14A0000}"/>
    <cellStyle name="Eingabe 3 6 5 3 2 2" xfId="18848" xr:uid="{00000000-0005-0000-0000-0000A24A0000}"/>
    <cellStyle name="Eingabe 3 6 5 3 2 3" xfId="30575" xr:uid="{00000000-0005-0000-0000-0000A34A0000}"/>
    <cellStyle name="Eingabe 3 6 5 3 3" xfId="11025" xr:uid="{00000000-0005-0000-0000-0000A44A0000}"/>
    <cellStyle name="Eingabe 3 6 5 3 3 2" xfId="22753" xr:uid="{00000000-0005-0000-0000-0000A54A0000}"/>
    <cellStyle name="Eingabe 3 6 5 3 3 3" xfId="34480" xr:uid="{00000000-0005-0000-0000-0000A64A0000}"/>
    <cellStyle name="Eingabe 3 6 5 3 4" xfId="14943" xr:uid="{00000000-0005-0000-0000-0000A74A0000}"/>
    <cellStyle name="Eingabe 3 6 5 3 5" xfId="26670" xr:uid="{00000000-0005-0000-0000-0000A84A0000}"/>
    <cellStyle name="Eingabe 3 6 5 4" xfId="4524" xr:uid="{00000000-0005-0000-0000-0000A94A0000}"/>
    <cellStyle name="Eingabe 3 6 5 4 2" xfId="16252" xr:uid="{00000000-0005-0000-0000-0000AA4A0000}"/>
    <cellStyle name="Eingabe 3 6 5 4 3" xfId="27979" xr:uid="{00000000-0005-0000-0000-0000AB4A0000}"/>
    <cellStyle name="Eingabe 3 6 5 5" xfId="8429" xr:uid="{00000000-0005-0000-0000-0000AC4A0000}"/>
    <cellStyle name="Eingabe 3 6 5 5 2" xfId="20157" xr:uid="{00000000-0005-0000-0000-0000AD4A0000}"/>
    <cellStyle name="Eingabe 3 6 5 5 3" xfId="31884" xr:uid="{00000000-0005-0000-0000-0000AE4A0000}"/>
    <cellStyle name="Eingabe 3 6 5 6" xfId="12347" xr:uid="{00000000-0005-0000-0000-0000AF4A0000}"/>
    <cellStyle name="Eingabe 3 6 5 7" xfId="24074" xr:uid="{00000000-0005-0000-0000-0000B04A0000}"/>
    <cellStyle name="Eingabe 3 6 6" xfId="1048" xr:uid="{00000000-0005-0000-0000-0000B14A0000}"/>
    <cellStyle name="Eingabe 3 6 6 2" xfId="2346" xr:uid="{00000000-0005-0000-0000-0000B24A0000}"/>
    <cellStyle name="Eingabe 3 6 6 2 2" xfId="6251" xr:uid="{00000000-0005-0000-0000-0000B34A0000}"/>
    <cellStyle name="Eingabe 3 6 6 2 2 2" xfId="17979" xr:uid="{00000000-0005-0000-0000-0000B44A0000}"/>
    <cellStyle name="Eingabe 3 6 6 2 2 3" xfId="29706" xr:uid="{00000000-0005-0000-0000-0000B54A0000}"/>
    <cellStyle name="Eingabe 3 6 6 2 3" xfId="10156" xr:uid="{00000000-0005-0000-0000-0000B64A0000}"/>
    <cellStyle name="Eingabe 3 6 6 2 3 2" xfId="21884" xr:uid="{00000000-0005-0000-0000-0000B74A0000}"/>
    <cellStyle name="Eingabe 3 6 6 2 3 3" xfId="33611" xr:uid="{00000000-0005-0000-0000-0000B84A0000}"/>
    <cellStyle name="Eingabe 3 6 6 2 4" xfId="14074" xr:uid="{00000000-0005-0000-0000-0000B94A0000}"/>
    <cellStyle name="Eingabe 3 6 6 2 5" xfId="25801" xr:uid="{00000000-0005-0000-0000-0000BA4A0000}"/>
    <cellStyle name="Eingabe 3 6 6 3" xfId="3644" xr:uid="{00000000-0005-0000-0000-0000BB4A0000}"/>
    <cellStyle name="Eingabe 3 6 6 3 2" xfId="7549" xr:uid="{00000000-0005-0000-0000-0000BC4A0000}"/>
    <cellStyle name="Eingabe 3 6 6 3 2 2" xfId="19277" xr:uid="{00000000-0005-0000-0000-0000BD4A0000}"/>
    <cellStyle name="Eingabe 3 6 6 3 2 3" xfId="31004" xr:uid="{00000000-0005-0000-0000-0000BE4A0000}"/>
    <cellStyle name="Eingabe 3 6 6 3 3" xfId="11454" xr:uid="{00000000-0005-0000-0000-0000BF4A0000}"/>
    <cellStyle name="Eingabe 3 6 6 3 3 2" xfId="23182" xr:uid="{00000000-0005-0000-0000-0000C04A0000}"/>
    <cellStyle name="Eingabe 3 6 6 3 3 3" xfId="34909" xr:uid="{00000000-0005-0000-0000-0000C14A0000}"/>
    <cellStyle name="Eingabe 3 6 6 3 4" xfId="15372" xr:uid="{00000000-0005-0000-0000-0000C24A0000}"/>
    <cellStyle name="Eingabe 3 6 6 3 5" xfId="27099" xr:uid="{00000000-0005-0000-0000-0000C34A0000}"/>
    <cellStyle name="Eingabe 3 6 6 4" xfId="4953" xr:uid="{00000000-0005-0000-0000-0000C44A0000}"/>
    <cellStyle name="Eingabe 3 6 6 4 2" xfId="16681" xr:uid="{00000000-0005-0000-0000-0000C54A0000}"/>
    <cellStyle name="Eingabe 3 6 6 4 3" xfId="28408" xr:uid="{00000000-0005-0000-0000-0000C64A0000}"/>
    <cellStyle name="Eingabe 3 6 6 5" xfId="8858" xr:uid="{00000000-0005-0000-0000-0000C74A0000}"/>
    <cellStyle name="Eingabe 3 6 6 5 2" xfId="20586" xr:uid="{00000000-0005-0000-0000-0000C84A0000}"/>
    <cellStyle name="Eingabe 3 6 6 5 3" xfId="32313" xr:uid="{00000000-0005-0000-0000-0000C94A0000}"/>
    <cellStyle name="Eingabe 3 6 6 6" xfId="12776" xr:uid="{00000000-0005-0000-0000-0000CA4A0000}"/>
    <cellStyle name="Eingabe 3 6 6 7" xfId="24503" xr:uid="{00000000-0005-0000-0000-0000CB4A0000}"/>
    <cellStyle name="Eingabe 3 6 7" xfId="1488" xr:uid="{00000000-0005-0000-0000-0000CC4A0000}"/>
    <cellStyle name="Eingabe 3 6 7 2" xfId="5393" xr:uid="{00000000-0005-0000-0000-0000CD4A0000}"/>
    <cellStyle name="Eingabe 3 6 7 2 2" xfId="17121" xr:uid="{00000000-0005-0000-0000-0000CE4A0000}"/>
    <cellStyle name="Eingabe 3 6 7 2 3" xfId="28848" xr:uid="{00000000-0005-0000-0000-0000CF4A0000}"/>
    <cellStyle name="Eingabe 3 6 7 3" xfId="9298" xr:uid="{00000000-0005-0000-0000-0000D04A0000}"/>
    <cellStyle name="Eingabe 3 6 7 3 2" xfId="21026" xr:uid="{00000000-0005-0000-0000-0000D14A0000}"/>
    <cellStyle name="Eingabe 3 6 7 3 3" xfId="32753" xr:uid="{00000000-0005-0000-0000-0000D24A0000}"/>
    <cellStyle name="Eingabe 3 6 7 4" xfId="13216" xr:uid="{00000000-0005-0000-0000-0000D34A0000}"/>
    <cellStyle name="Eingabe 3 6 7 5" xfId="24943" xr:uid="{00000000-0005-0000-0000-0000D44A0000}"/>
    <cellStyle name="Eingabe 3 6 8" xfId="2786" xr:uid="{00000000-0005-0000-0000-0000D54A0000}"/>
    <cellStyle name="Eingabe 3 6 8 2" xfId="6691" xr:uid="{00000000-0005-0000-0000-0000D64A0000}"/>
    <cellStyle name="Eingabe 3 6 8 2 2" xfId="18419" xr:uid="{00000000-0005-0000-0000-0000D74A0000}"/>
    <cellStyle name="Eingabe 3 6 8 2 3" xfId="30146" xr:uid="{00000000-0005-0000-0000-0000D84A0000}"/>
    <cellStyle name="Eingabe 3 6 8 3" xfId="10596" xr:uid="{00000000-0005-0000-0000-0000D94A0000}"/>
    <cellStyle name="Eingabe 3 6 8 3 2" xfId="22324" xr:uid="{00000000-0005-0000-0000-0000DA4A0000}"/>
    <cellStyle name="Eingabe 3 6 8 3 3" xfId="34051" xr:uid="{00000000-0005-0000-0000-0000DB4A0000}"/>
    <cellStyle name="Eingabe 3 6 8 4" xfId="14514" xr:uid="{00000000-0005-0000-0000-0000DC4A0000}"/>
    <cellStyle name="Eingabe 3 6 8 5" xfId="26241" xr:uid="{00000000-0005-0000-0000-0000DD4A0000}"/>
    <cellStyle name="Eingabe 3 6 9" xfId="4095" xr:uid="{00000000-0005-0000-0000-0000DE4A0000}"/>
    <cellStyle name="Eingabe 3 6 9 2" xfId="15823" xr:uid="{00000000-0005-0000-0000-0000DF4A0000}"/>
    <cellStyle name="Eingabe 3 6 9 3" xfId="27550" xr:uid="{00000000-0005-0000-0000-0000E04A0000}"/>
    <cellStyle name="Eingabe 3 7" xfId="266" xr:uid="{00000000-0005-0000-0000-0000E14A0000}"/>
    <cellStyle name="Eingabe 3 7 2" xfId="695" xr:uid="{00000000-0005-0000-0000-0000E24A0000}"/>
    <cellStyle name="Eingabe 3 7 2 2" xfId="1993" xr:uid="{00000000-0005-0000-0000-0000E34A0000}"/>
    <cellStyle name="Eingabe 3 7 2 2 2" xfId="5898" xr:uid="{00000000-0005-0000-0000-0000E44A0000}"/>
    <cellStyle name="Eingabe 3 7 2 2 2 2" xfId="17626" xr:uid="{00000000-0005-0000-0000-0000E54A0000}"/>
    <cellStyle name="Eingabe 3 7 2 2 2 3" xfId="29353" xr:uid="{00000000-0005-0000-0000-0000E64A0000}"/>
    <cellStyle name="Eingabe 3 7 2 2 3" xfId="9803" xr:uid="{00000000-0005-0000-0000-0000E74A0000}"/>
    <cellStyle name="Eingabe 3 7 2 2 3 2" xfId="21531" xr:uid="{00000000-0005-0000-0000-0000E84A0000}"/>
    <cellStyle name="Eingabe 3 7 2 2 3 3" xfId="33258" xr:uid="{00000000-0005-0000-0000-0000E94A0000}"/>
    <cellStyle name="Eingabe 3 7 2 2 4" xfId="13721" xr:uid="{00000000-0005-0000-0000-0000EA4A0000}"/>
    <cellStyle name="Eingabe 3 7 2 2 5" xfId="25448" xr:uid="{00000000-0005-0000-0000-0000EB4A0000}"/>
    <cellStyle name="Eingabe 3 7 2 3" xfId="3291" xr:uid="{00000000-0005-0000-0000-0000EC4A0000}"/>
    <cellStyle name="Eingabe 3 7 2 3 2" xfId="7196" xr:uid="{00000000-0005-0000-0000-0000ED4A0000}"/>
    <cellStyle name="Eingabe 3 7 2 3 2 2" xfId="18924" xr:uid="{00000000-0005-0000-0000-0000EE4A0000}"/>
    <cellStyle name="Eingabe 3 7 2 3 2 3" xfId="30651" xr:uid="{00000000-0005-0000-0000-0000EF4A0000}"/>
    <cellStyle name="Eingabe 3 7 2 3 3" xfId="11101" xr:uid="{00000000-0005-0000-0000-0000F04A0000}"/>
    <cellStyle name="Eingabe 3 7 2 3 3 2" xfId="22829" xr:uid="{00000000-0005-0000-0000-0000F14A0000}"/>
    <cellStyle name="Eingabe 3 7 2 3 3 3" xfId="34556" xr:uid="{00000000-0005-0000-0000-0000F24A0000}"/>
    <cellStyle name="Eingabe 3 7 2 3 4" xfId="15019" xr:uid="{00000000-0005-0000-0000-0000F34A0000}"/>
    <cellStyle name="Eingabe 3 7 2 3 5" xfId="26746" xr:uid="{00000000-0005-0000-0000-0000F44A0000}"/>
    <cellStyle name="Eingabe 3 7 2 4" xfId="4600" xr:uid="{00000000-0005-0000-0000-0000F54A0000}"/>
    <cellStyle name="Eingabe 3 7 2 4 2" xfId="16328" xr:uid="{00000000-0005-0000-0000-0000F64A0000}"/>
    <cellStyle name="Eingabe 3 7 2 4 3" xfId="28055" xr:uid="{00000000-0005-0000-0000-0000F74A0000}"/>
    <cellStyle name="Eingabe 3 7 2 5" xfId="8505" xr:uid="{00000000-0005-0000-0000-0000F84A0000}"/>
    <cellStyle name="Eingabe 3 7 2 5 2" xfId="20233" xr:uid="{00000000-0005-0000-0000-0000F94A0000}"/>
    <cellStyle name="Eingabe 3 7 2 5 3" xfId="31960" xr:uid="{00000000-0005-0000-0000-0000FA4A0000}"/>
    <cellStyle name="Eingabe 3 7 2 6" xfId="12423" xr:uid="{00000000-0005-0000-0000-0000FB4A0000}"/>
    <cellStyle name="Eingabe 3 7 2 7" xfId="24150" xr:uid="{00000000-0005-0000-0000-0000FC4A0000}"/>
    <cellStyle name="Eingabe 3 7 3" xfId="1124" xr:uid="{00000000-0005-0000-0000-0000FD4A0000}"/>
    <cellStyle name="Eingabe 3 7 3 2" xfId="2422" xr:uid="{00000000-0005-0000-0000-0000FE4A0000}"/>
    <cellStyle name="Eingabe 3 7 3 2 2" xfId="6327" xr:uid="{00000000-0005-0000-0000-0000FF4A0000}"/>
    <cellStyle name="Eingabe 3 7 3 2 2 2" xfId="18055" xr:uid="{00000000-0005-0000-0000-0000004B0000}"/>
    <cellStyle name="Eingabe 3 7 3 2 2 3" xfId="29782" xr:uid="{00000000-0005-0000-0000-0000014B0000}"/>
    <cellStyle name="Eingabe 3 7 3 2 3" xfId="10232" xr:uid="{00000000-0005-0000-0000-0000024B0000}"/>
    <cellStyle name="Eingabe 3 7 3 2 3 2" xfId="21960" xr:uid="{00000000-0005-0000-0000-0000034B0000}"/>
    <cellStyle name="Eingabe 3 7 3 2 3 3" xfId="33687" xr:uid="{00000000-0005-0000-0000-0000044B0000}"/>
    <cellStyle name="Eingabe 3 7 3 2 4" xfId="14150" xr:uid="{00000000-0005-0000-0000-0000054B0000}"/>
    <cellStyle name="Eingabe 3 7 3 2 5" xfId="25877" xr:uid="{00000000-0005-0000-0000-0000064B0000}"/>
    <cellStyle name="Eingabe 3 7 3 3" xfId="3720" xr:uid="{00000000-0005-0000-0000-0000074B0000}"/>
    <cellStyle name="Eingabe 3 7 3 3 2" xfId="7625" xr:uid="{00000000-0005-0000-0000-0000084B0000}"/>
    <cellStyle name="Eingabe 3 7 3 3 2 2" xfId="19353" xr:uid="{00000000-0005-0000-0000-0000094B0000}"/>
    <cellStyle name="Eingabe 3 7 3 3 2 3" xfId="31080" xr:uid="{00000000-0005-0000-0000-00000A4B0000}"/>
    <cellStyle name="Eingabe 3 7 3 3 3" xfId="11530" xr:uid="{00000000-0005-0000-0000-00000B4B0000}"/>
    <cellStyle name="Eingabe 3 7 3 3 3 2" xfId="23258" xr:uid="{00000000-0005-0000-0000-00000C4B0000}"/>
    <cellStyle name="Eingabe 3 7 3 3 3 3" xfId="34985" xr:uid="{00000000-0005-0000-0000-00000D4B0000}"/>
    <cellStyle name="Eingabe 3 7 3 3 4" xfId="15448" xr:uid="{00000000-0005-0000-0000-00000E4B0000}"/>
    <cellStyle name="Eingabe 3 7 3 3 5" xfId="27175" xr:uid="{00000000-0005-0000-0000-00000F4B0000}"/>
    <cellStyle name="Eingabe 3 7 3 4" xfId="5029" xr:uid="{00000000-0005-0000-0000-0000104B0000}"/>
    <cellStyle name="Eingabe 3 7 3 4 2" xfId="16757" xr:uid="{00000000-0005-0000-0000-0000114B0000}"/>
    <cellStyle name="Eingabe 3 7 3 4 3" xfId="28484" xr:uid="{00000000-0005-0000-0000-0000124B0000}"/>
    <cellStyle name="Eingabe 3 7 3 5" xfId="8934" xr:uid="{00000000-0005-0000-0000-0000134B0000}"/>
    <cellStyle name="Eingabe 3 7 3 5 2" xfId="20662" xr:uid="{00000000-0005-0000-0000-0000144B0000}"/>
    <cellStyle name="Eingabe 3 7 3 5 3" xfId="32389" xr:uid="{00000000-0005-0000-0000-0000154B0000}"/>
    <cellStyle name="Eingabe 3 7 3 6" xfId="12852" xr:uid="{00000000-0005-0000-0000-0000164B0000}"/>
    <cellStyle name="Eingabe 3 7 3 7" xfId="24579" xr:uid="{00000000-0005-0000-0000-0000174B0000}"/>
    <cellStyle name="Eingabe 3 7 4" xfId="1564" xr:uid="{00000000-0005-0000-0000-0000184B0000}"/>
    <cellStyle name="Eingabe 3 7 4 2" xfId="5469" xr:uid="{00000000-0005-0000-0000-0000194B0000}"/>
    <cellStyle name="Eingabe 3 7 4 2 2" xfId="17197" xr:uid="{00000000-0005-0000-0000-00001A4B0000}"/>
    <cellStyle name="Eingabe 3 7 4 2 3" xfId="28924" xr:uid="{00000000-0005-0000-0000-00001B4B0000}"/>
    <cellStyle name="Eingabe 3 7 4 3" xfId="9374" xr:uid="{00000000-0005-0000-0000-00001C4B0000}"/>
    <cellStyle name="Eingabe 3 7 4 3 2" xfId="21102" xr:uid="{00000000-0005-0000-0000-00001D4B0000}"/>
    <cellStyle name="Eingabe 3 7 4 3 3" xfId="32829" xr:uid="{00000000-0005-0000-0000-00001E4B0000}"/>
    <cellStyle name="Eingabe 3 7 4 4" xfId="13292" xr:uid="{00000000-0005-0000-0000-00001F4B0000}"/>
    <cellStyle name="Eingabe 3 7 4 5" xfId="25019" xr:uid="{00000000-0005-0000-0000-0000204B0000}"/>
    <cellStyle name="Eingabe 3 7 5" xfId="2862" xr:uid="{00000000-0005-0000-0000-0000214B0000}"/>
    <cellStyle name="Eingabe 3 7 5 2" xfId="6767" xr:uid="{00000000-0005-0000-0000-0000224B0000}"/>
    <cellStyle name="Eingabe 3 7 5 2 2" xfId="18495" xr:uid="{00000000-0005-0000-0000-0000234B0000}"/>
    <cellStyle name="Eingabe 3 7 5 2 3" xfId="30222" xr:uid="{00000000-0005-0000-0000-0000244B0000}"/>
    <cellStyle name="Eingabe 3 7 5 3" xfId="10672" xr:uid="{00000000-0005-0000-0000-0000254B0000}"/>
    <cellStyle name="Eingabe 3 7 5 3 2" xfId="22400" xr:uid="{00000000-0005-0000-0000-0000264B0000}"/>
    <cellStyle name="Eingabe 3 7 5 3 3" xfId="34127" xr:uid="{00000000-0005-0000-0000-0000274B0000}"/>
    <cellStyle name="Eingabe 3 7 5 4" xfId="14590" xr:uid="{00000000-0005-0000-0000-0000284B0000}"/>
    <cellStyle name="Eingabe 3 7 5 5" xfId="26317" xr:uid="{00000000-0005-0000-0000-0000294B0000}"/>
    <cellStyle name="Eingabe 3 7 6" xfId="4171" xr:uid="{00000000-0005-0000-0000-00002A4B0000}"/>
    <cellStyle name="Eingabe 3 7 6 2" xfId="15899" xr:uid="{00000000-0005-0000-0000-00002B4B0000}"/>
    <cellStyle name="Eingabe 3 7 6 3" xfId="27626" xr:uid="{00000000-0005-0000-0000-00002C4B0000}"/>
    <cellStyle name="Eingabe 3 7 7" xfId="8076" xr:uid="{00000000-0005-0000-0000-00002D4B0000}"/>
    <cellStyle name="Eingabe 3 7 7 2" xfId="19804" xr:uid="{00000000-0005-0000-0000-00002E4B0000}"/>
    <cellStyle name="Eingabe 3 7 7 3" xfId="31531" xr:uid="{00000000-0005-0000-0000-00002F4B0000}"/>
    <cellStyle name="Eingabe 3 7 8" xfId="11994" xr:uid="{00000000-0005-0000-0000-0000304B0000}"/>
    <cellStyle name="Eingabe 3 7 9" xfId="23721" xr:uid="{00000000-0005-0000-0000-0000314B0000}"/>
    <cellStyle name="Eingabe 3 8" xfId="198" xr:uid="{00000000-0005-0000-0000-0000324B0000}"/>
    <cellStyle name="Eingabe 3 8 2" xfId="627" xr:uid="{00000000-0005-0000-0000-0000334B0000}"/>
    <cellStyle name="Eingabe 3 8 2 2" xfId="1925" xr:uid="{00000000-0005-0000-0000-0000344B0000}"/>
    <cellStyle name="Eingabe 3 8 2 2 2" xfId="5830" xr:uid="{00000000-0005-0000-0000-0000354B0000}"/>
    <cellStyle name="Eingabe 3 8 2 2 2 2" xfId="17558" xr:uid="{00000000-0005-0000-0000-0000364B0000}"/>
    <cellStyle name="Eingabe 3 8 2 2 2 3" xfId="29285" xr:uid="{00000000-0005-0000-0000-0000374B0000}"/>
    <cellStyle name="Eingabe 3 8 2 2 3" xfId="9735" xr:uid="{00000000-0005-0000-0000-0000384B0000}"/>
    <cellStyle name="Eingabe 3 8 2 2 3 2" xfId="21463" xr:uid="{00000000-0005-0000-0000-0000394B0000}"/>
    <cellStyle name="Eingabe 3 8 2 2 3 3" xfId="33190" xr:uid="{00000000-0005-0000-0000-00003A4B0000}"/>
    <cellStyle name="Eingabe 3 8 2 2 4" xfId="13653" xr:uid="{00000000-0005-0000-0000-00003B4B0000}"/>
    <cellStyle name="Eingabe 3 8 2 2 5" xfId="25380" xr:uid="{00000000-0005-0000-0000-00003C4B0000}"/>
    <cellStyle name="Eingabe 3 8 2 3" xfId="3223" xr:uid="{00000000-0005-0000-0000-00003D4B0000}"/>
    <cellStyle name="Eingabe 3 8 2 3 2" xfId="7128" xr:uid="{00000000-0005-0000-0000-00003E4B0000}"/>
    <cellStyle name="Eingabe 3 8 2 3 2 2" xfId="18856" xr:uid="{00000000-0005-0000-0000-00003F4B0000}"/>
    <cellStyle name="Eingabe 3 8 2 3 2 3" xfId="30583" xr:uid="{00000000-0005-0000-0000-0000404B0000}"/>
    <cellStyle name="Eingabe 3 8 2 3 3" xfId="11033" xr:uid="{00000000-0005-0000-0000-0000414B0000}"/>
    <cellStyle name="Eingabe 3 8 2 3 3 2" xfId="22761" xr:uid="{00000000-0005-0000-0000-0000424B0000}"/>
    <cellStyle name="Eingabe 3 8 2 3 3 3" xfId="34488" xr:uid="{00000000-0005-0000-0000-0000434B0000}"/>
    <cellStyle name="Eingabe 3 8 2 3 4" xfId="14951" xr:uid="{00000000-0005-0000-0000-0000444B0000}"/>
    <cellStyle name="Eingabe 3 8 2 3 5" xfId="26678" xr:uid="{00000000-0005-0000-0000-0000454B0000}"/>
    <cellStyle name="Eingabe 3 8 2 4" xfId="4532" xr:uid="{00000000-0005-0000-0000-0000464B0000}"/>
    <cellStyle name="Eingabe 3 8 2 4 2" xfId="16260" xr:uid="{00000000-0005-0000-0000-0000474B0000}"/>
    <cellStyle name="Eingabe 3 8 2 4 3" xfId="27987" xr:uid="{00000000-0005-0000-0000-0000484B0000}"/>
    <cellStyle name="Eingabe 3 8 2 5" xfId="8437" xr:uid="{00000000-0005-0000-0000-0000494B0000}"/>
    <cellStyle name="Eingabe 3 8 2 5 2" xfId="20165" xr:uid="{00000000-0005-0000-0000-00004A4B0000}"/>
    <cellStyle name="Eingabe 3 8 2 5 3" xfId="31892" xr:uid="{00000000-0005-0000-0000-00004B4B0000}"/>
    <cellStyle name="Eingabe 3 8 2 6" xfId="12355" xr:uid="{00000000-0005-0000-0000-00004C4B0000}"/>
    <cellStyle name="Eingabe 3 8 2 7" xfId="24082" xr:uid="{00000000-0005-0000-0000-00004D4B0000}"/>
    <cellStyle name="Eingabe 3 8 3" xfId="1056" xr:uid="{00000000-0005-0000-0000-00004E4B0000}"/>
    <cellStyle name="Eingabe 3 8 3 2" xfId="2354" xr:uid="{00000000-0005-0000-0000-00004F4B0000}"/>
    <cellStyle name="Eingabe 3 8 3 2 2" xfId="6259" xr:uid="{00000000-0005-0000-0000-0000504B0000}"/>
    <cellStyle name="Eingabe 3 8 3 2 2 2" xfId="17987" xr:uid="{00000000-0005-0000-0000-0000514B0000}"/>
    <cellStyle name="Eingabe 3 8 3 2 2 3" xfId="29714" xr:uid="{00000000-0005-0000-0000-0000524B0000}"/>
    <cellStyle name="Eingabe 3 8 3 2 3" xfId="10164" xr:uid="{00000000-0005-0000-0000-0000534B0000}"/>
    <cellStyle name="Eingabe 3 8 3 2 3 2" xfId="21892" xr:uid="{00000000-0005-0000-0000-0000544B0000}"/>
    <cellStyle name="Eingabe 3 8 3 2 3 3" xfId="33619" xr:uid="{00000000-0005-0000-0000-0000554B0000}"/>
    <cellStyle name="Eingabe 3 8 3 2 4" xfId="14082" xr:uid="{00000000-0005-0000-0000-0000564B0000}"/>
    <cellStyle name="Eingabe 3 8 3 2 5" xfId="25809" xr:uid="{00000000-0005-0000-0000-0000574B0000}"/>
    <cellStyle name="Eingabe 3 8 3 3" xfId="3652" xr:uid="{00000000-0005-0000-0000-0000584B0000}"/>
    <cellStyle name="Eingabe 3 8 3 3 2" xfId="7557" xr:uid="{00000000-0005-0000-0000-0000594B0000}"/>
    <cellStyle name="Eingabe 3 8 3 3 2 2" xfId="19285" xr:uid="{00000000-0005-0000-0000-00005A4B0000}"/>
    <cellStyle name="Eingabe 3 8 3 3 2 3" xfId="31012" xr:uid="{00000000-0005-0000-0000-00005B4B0000}"/>
    <cellStyle name="Eingabe 3 8 3 3 3" xfId="11462" xr:uid="{00000000-0005-0000-0000-00005C4B0000}"/>
    <cellStyle name="Eingabe 3 8 3 3 3 2" xfId="23190" xr:uid="{00000000-0005-0000-0000-00005D4B0000}"/>
    <cellStyle name="Eingabe 3 8 3 3 3 3" xfId="34917" xr:uid="{00000000-0005-0000-0000-00005E4B0000}"/>
    <cellStyle name="Eingabe 3 8 3 3 4" xfId="15380" xr:uid="{00000000-0005-0000-0000-00005F4B0000}"/>
    <cellStyle name="Eingabe 3 8 3 3 5" xfId="27107" xr:uid="{00000000-0005-0000-0000-0000604B0000}"/>
    <cellStyle name="Eingabe 3 8 3 4" xfId="4961" xr:uid="{00000000-0005-0000-0000-0000614B0000}"/>
    <cellStyle name="Eingabe 3 8 3 4 2" xfId="16689" xr:uid="{00000000-0005-0000-0000-0000624B0000}"/>
    <cellStyle name="Eingabe 3 8 3 4 3" xfId="28416" xr:uid="{00000000-0005-0000-0000-0000634B0000}"/>
    <cellStyle name="Eingabe 3 8 3 5" xfId="8866" xr:uid="{00000000-0005-0000-0000-0000644B0000}"/>
    <cellStyle name="Eingabe 3 8 3 5 2" xfId="20594" xr:uid="{00000000-0005-0000-0000-0000654B0000}"/>
    <cellStyle name="Eingabe 3 8 3 5 3" xfId="32321" xr:uid="{00000000-0005-0000-0000-0000664B0000}"/>
    <cellStyle name="Eingabe 3 8 3 6" xfId="12784" xr:uid="{00000000-0005-0000-0000-0000674B0000}"/>
    <cellStyle name="Eingabe 3 8 3 7" xfId="24511" xr:uid="{00000000-0005-0000-0000-0000684B0000}"/>
    <cellStyle name="Eingabe 3 8 4" xfId="1496" xr:uid="{00000000-0005-0000-0000-0000694B0000}"/>
    <cellStyle name="Eingabe 3 8 4 2" xfId="5401" xr:uid="{00000000-0005-0000-0000-00006A4B0000}"/>
    <cellStyle name="Eingabe 3 8 4 2 2" xfId="17129" xr:uid="{00000000-0005-0000-0000-00006B4B0000}"/>
    <cellStyle name="Eingabe 3 8 4 2 3" xfId="28856" xr:uid="{00000000-0005-0000-0000-00006C4B0000}"/>
    <cellStyle name="Eingabe 3 8 4 3" xfId="9306" xr:uid="{00000000-0005-0000-0000-00006D4B0000}"/>
    <cellStyle name="Eingabe 3 8 4 3 2" xfId="21034" xr:uid="{00000000-0005-0000-0000-00006E4B0000}"/>
    <cellStyle name="Eingabe 3 8 4 3 3" xfId="32761" xr:uid="{00000000-0005-0000-0000-00006F4B0000}"/>
    <cellStyle name="Eingabe 3 8 4 4" xfId="13224" xr:uid="{00000000-0005-0000-0000-0000704B0000}"/>
    <cellStyle name="Eingabe 3 8 4 5" xfId="24951" xr:uid="{00000000-0005-0000-0000-0000714B0000}"/>
    <cellStyle name="Eingabe 3 8 5" xfId="2794" xr:uid="{00000000-0005-0000-0000-0000724B0000}"/>
    <cellStyle name="Eingabe 3 8 5 2" xfId="6699" xr:uid="{00000000-0005-0000-0000-0000734B0000}"/>
    <cellStyle name="Eingabe 3 8 5 2 2" xfId="18427" xr:uid="{00000000-0005-0000-0000-0000744B0000}"/>
    <cellStyle name="Eingabe 3 8 5 2 3" xfId="30154" xr:uid="{00000000-0005-0000-0000-0000754B0000}"/>
    <cellStyle name="Eingabe 3 8 5 3" xfId="10604" xr:uid="{00000000-0005-0000-0000-0000764B0000}"/>
    <cellStyle name="Eingabe 3 8 5 3 2" xfId="22332" xr:uid="{00000000-0005-0000-0000-0000774B0000}"/>
    <cellStyle name="Eingabe 3 8 5 3 3" xfId="34059" xr:uid="{00000000-0005-0000-0000-0000784B0000}"/>
    <cellStyle name="Eingabe 3 8 5 4" xfId="14522" xr:uid="{00000000-0005-0000-0000-0000794B0000}"/>
    <cellStyle name="Eingabe 3 8 5 5" xfId="26249" xr:uid="{00000000-0005-0000-0000-00007A4B0000}"/>
    <cellStyle name="Eingabe 3 8 6" xfId="4103" xr:uid="{00000000-0005-0000-0000-00007B4B0000}"/>
    <cellStyle name="Eingabe 3 8 6 2" xfId="15831" xr:uid="{00000000-0005-0000-0000-00007C4B0000}"/>
    <cellStyle name="Eingabe 3 8 6 3" xfId="27558" xr:uid="{00000000-0005-0000-0000-00007D4B0000}"/>
    <cellStyle name="Eingabe 3 8 7" xfId="8008" xr:uid="{00000000-0005-0000-0000-00007E4B0000}"/>
    <cellStyle name="Eingabe 3 8 7 2" xfId="19736" xr:uid="{00000000-0005-0000-0000-00007F4B0000}"/>
    <cellStyle name="Eingabe 3 8 7 3" xfId="31463" xr:uid="{00000000-0005-0000-0000-0000804B0000}"/>
    <cellStyle name="Eingabe 3 8 8" xfId="11926" xr:uid="{00000000-0005-0000-0000-0000814B0000}"/>
    <cellStyle name="Eingabe 3 8 9" xfId="23653" xr:uid="{00000000-0005-0000-0000-0000824B0000}"/>
    <cellStyle name="Eingabe 3 9" xfId="278" xr:uid="{00000000-0005-0000-0000-0000834B0000}"/>
    <cellStyle name="Eingabe 3 9 2" xfId="707" xr:uid="{00000000-0005-0000-0000-0000844B0000}"/>
    <cellStyle name="Eingabe 3 9 2 2" xfId="2005" xr:uid="{00000000-0005-0000-0000-0000854B0000}"/>
    <cellStyle name="Eingabe 3 9 2 2 2" xfId="5910" xr:uid="{00000000-0005-0000-0000-0000864B0000}"/>
    <cellStyle name="Eingabe 3 9 2 2 2 2" xfId="17638" xr:uid="{00000000-0005-0000-0000-0000874B0000}"/>
    <cellStyle name="Eingabe 3 9 2 2 2 3" xfId="29365" xr:uid="{00000000-0005-0000-0000-0000884B0000}"/>
    <cellStyle name="Eingabe 3 9 2 2 3" xfId="9815" xr:uid="{00000000-0005-0000-0000-0000894B0000}"/>
    <cellStyle name="Eingabe 3 9 2 2 3 2" xfId="21543" xr:uid="{00000000-0005-0000-0000-00008A4B0000}"/>
    <cellStyle name="Eingabe 3 9 2 2 3 3" xfId="33270" xr:uid="{00000000-0005-0000-0000-00008B4B0000}"/>
    <cellStyle name="Eingabe 3 9 2 2 4" xfId="13733" xr:uid="{00000000-0005-0000-0000-00008C4B0000}"/>
    <cellStyle name="Eingabe 3 9 2 2 5" xfId="25460" xr:uid="{00000000-0005-0000-0000-00008D4B0000}"/>
    <cellStyle name="Eingabe 3 9 2 3" xfId="3303" xr:uid="{00000000-0005-0000-0000-00008E4B0000}"/>
    <cellStyle name="Eingabe 3 9 2 3 2" xfId="7208" xr:uid="{00000000-0005-0000-0000-00008F4B0000}"/>
    <cellStyle name="Eingabe 3 9 2 3 2 2" xfId="18936" xr:uid="{00000000-0005-0000-0000-0000904B0000}"/>
    <cellStyle name="Eingabe 3 9 2 3 2 3" xfId="30663" xr:uid="{00000000-0005-0000-0000-0000914B0000}"/>
    <cellStyle name="Eingabe 3 9 2 3 3" xfId="11113" xr:uid="{00000000-0005-0000-0000-0000924B0000}"/>
    <cellStyle name="Eingabe 3 9 2 3 3 2" xfId="22841" xr:uid="{00000000-0005-0000-0000-0000934B0000}"/>
    <cellStyle name="Eingabe 3 9 2 3 3 3" xfId="34568" xr:uid="{00000000-0005-0000-0000-0000944B0000}"/>
    <cellStyle name="Eingabe 3 9 2 3 4" xfId="15031" xr:uid="{00000000-0005-0000-0000-0000954B0000}"/>
    <cellStyle name="Eingabe 3 9 2 3 5" xfId="26758" xr:uid="{00000000-0005-0000-0000-0000964B0000}"/>
    <cellStyle name="Eingabe 3 9 2 4" xfId="4612" xr:uid="{00000000-0005-0000-0000-0000974B0000}"/>
    <cellStyle name="Eingabe 3 9 2 4 2" xfId="16340" xr:uid="{00000000-0005-0000-0000-0000984B0000}"/>
    <cellStyle name="Eingabe 3 9 2 4 3" xfId="28067" xr:uid="{00000000-0005-0000-0000-0000994B0000}"/>
    <cellStyle name="Eingabe 3 9 2 5" xfId="8517" xr:uid="{00000000-0005-0000-0000-00009A4B0000}"/>
    <cellStyle name="Eingabe 3 9 2 5 2" xfId="20245" xr:uid="{00000000-0005-0000-0000-00009B4B0000}"/>
    <cellStyle name="Eingabe 3 9 2 5 3" xfId="31972" xr:uid="{00000000-0005-0000-0000-00009C4B0000}"/>
    <cellStyle name="Eingabe 3 9 2 6" xfId="12435" xr:uid="{00000000-0005-0000-0000-00009D4B0000}"/>
    <cellStyle name="Eingabe 3 9 2 7" xfId="24162" xr:uid="{00000000-0005-0000-0000-00009E4B0000}"/>
    <cellStyle name="Eingabe 3 9 3" xfId="1136" xr:uid="{00000000-0005-0000-0000-00009F4B0000}"/>
    <cellStyle name="Eingabe 3 9 3 2" xfId="2434" xr:uid="{00000000-0005-0000-0000-0000A04B0000}"/>
    <cellStyle name="Eingabe 3 9 3 2 2" xfId="6339" xr:uid="{00000000-0005-0000-0000-0000A14B0000}"/>
    <cellStyle name="Eingabe 3 9 3 2 2 2" xfId="18067" xr:uid="{00000000-0005-0000-0000-0000A24B0000}"/>
    <cellStyle name="Eingabe 3 9 3 2 2 3" xfId="29794" xr:uid="{00000000-0005-0000-0000-0000A34B0000}"/>
    <cellStyle name="Eingabe 3 9 3 2 3" xfId="10244" xr:uid="{00000000-0005-0000-0000-0000A44B0000}"/>
    <cellStyle name="Eingabe 3 9 3 2 3 2" xfId="21972" xr:uid="{00000000-0005-0000-0000-0000A54B0000}"/>
    <cellStyle name="Eingabe 3 9 3 2 3 3" xfId="33699" xr:uid="{00000000-0005-0000-0000-0000A64B0000}"/>
    <cellStyle name="Eingabe 3 9 3 2 4" xfId="14162" xr:uid="{00000000-0005-0000-0000-0000A74B0000}"/>
    <cellStyle name="Eingabe 3 9 3 2 5" xfId="25889" xr:uid="{00000000-0005-0000-0000-0000A84B0000}"/>
    <cellStyle name="Eingabe 3 9 3 3" xfId="3732" xr:uid="{00000000-0005-0000-0000-0000A94B0000}"/>
    <cellStyle name="Eingabe 3 9 3 3 2" xfId="7637" xr:uid="{00000000-0005-0000-0000-0000AA4B0000}"/>
    <cellStyle name="Eingabe 3 9 3 3 2 2" xfId="19365" xr:uid="{00000000-0005-0000-0000-0000AB4B0000}"/>
    <cellStyle name="Eingabe 3 9 3 3 2 3" xfId="31092" xr:uid="{00000000-0005-0000-0000-0000AC4B0000}"/>
    <cellStyle name="Eingabe 3 9 3 3 3" xfId="11542" xr:uid="{00000000-0005-0000-0000-0000AD4B0000}"/>
    <cellStyle name="Eingabe 3 9 3 3 3 2" xfId="23270" xr:uid="{00000000-0005-0000-0000-0000AE4B0000}"/>
    <cellStyle name="Eingabe 3 9 3 3 3 3" xfId="34997" xr:uid="{00000000-0005-0000-0000-0000AF4B0000}"/>
    <cellStyle name="Eingabe 3 9 3 3 4" xfId="15460" xr:uid="{00000000-0005-0000-0000-0000B04B0000}"/>
    <cellStyle name="Eingabe 3 9 3 3 5" xfId="27187" xr:uid="{00000000-0005-0000-0000-0000B14B0000}"/>
    <cellStyle name="Eingabe 3 9 3 4" xfId="5041" xr:uid="{00000000-0005-0000-0000-0000B24B0000}"/>
    <cellStyle name="Eingabe 3 9 3 4 2" xfId="16769" xr:uid="{00000000-0005-0000-0000-0000B34B0000}"/>
    <cellStyle name="Eingabe 3 9 3 4 3" xfId="28496" xr:uid="{00000000-0005-0000-0000-0000B44B0000}"/>
    <cellStyle name="Eingabe 3 9 3 5" xfId="8946" xr:uid="{00000000-0005-0000-0000-0000B54B0000}"/>
    <cellStyle name="Eingabe 3 9 3 5 2" xfId="20674" xr:uid="{00000000-0005-0000-0000-0000B64B0000}"/>
    <cellStyle name="Eingabe 3 9 3 5 3" xfId="32401" xr:uid="{00000000-0005-0000-0000-0000B74B0000}"/>
    <cellStyle name="Eingabe 3 9 3 6" xfId="12864" xr:uid="{00000000-0005-0000-0000-0000B84B0000}"/>
    <cellStyle name="Eingabe 3 9 3 7" xfId="24591" xr:uid="{00000000-0005-0000-0000-0000B94B0000}"/>
    <cellStyle name="Eingabe 3 9 4" xfId="1576" xr:uid="{00000000-0005-0000-0000-0000BA4B0000}"/>
    <cellStyle name="Eingabe 3 9 4 2" xfId="5481" xr:uid="{00000000-0005-0000-0000-0000BB4B0000}"/>
    <cellStyle name="Eingabe 3 9 4 2 2" xfId="17209" xr:uid="{00000000-0005-0000-0000-0000BC4B0000}"/>
    <cellStyle name="Eingabe 3 9 4 2 3" xfId="28936" xr:uid="{00000000-0005-0000-0000-0000BD4B0000}"/>
    <cellStyle name="Eingabe 3 9 4 3" xfId="9386" xr:uid="{00000000-0005-0000-0000-0000BE4B0000}"/>
    <cellStyle name="Eingabe 3 9 4 3 2" xfId="21114" xr:uid="{00000000-0005-0000-0000-0000BF4B0000}"/>
    <cellStyle name="Eingabe 3 9 4 3 3" xfId="32841" xr:uid="{00000000-0005-0000-0000-0000C04B0000}"/>
    <cellStyle name="Eingabe 3 9 4 4" xfId="13304" xr:uid="{00000000-0005-0000-0000-0000C14B0000}"/>
    <cellStyle name="Eingabe 3 9 4 5" xfId="25031" xr:uid="{00000000-0005-0000-0000-0000C24B0000}"/>
    <cellStyle name="Eingabe 3 9 5" xfId="2874" xr:uid="{00000000-0005-0000-0000-0000C34B0000}"/>
    <cellStyle name="Eingabe 3 9 5 2" xfId="6779" xr:uid="{00000000-0005-0000-0000-0000C44B0000}"/>
    <cellStyle name="Eingabe 3 9 5 2 2" xfId="18507" xr:uid="{00000000-0005-0000-0000-0000C54B0000}"/>
    <cellStyle name="Eingabe 3 9 5 2 3" xfId="30234" xr:uid="{00000000-0005-0000-0000-0000C64B0000}"/>
    <cellStyle name="Eingabe 3 9 5 3" xfId="10684" xr:uid="{00000000-0005-0000-0000-0000C74B0000}"/>
    <cellStyle name="Eingabe 3 9 5 3 2" xfId="22412" xr:uid="{00000000-0005-0000-0000-0000C84B0000}"/>
    <cellStyle name="Eingabe 3 9 5 3 3" xfId="34139" xr:uid="{00000000-0005-0000-0000-0000C94B0000}"/>
    <cellStyle name="Eingabe 3 9 5 4" xfId="14602" xr:uid="{00000000-0005-0000-0000-0000CA4B0000}"/>
    <cellStyle name="Eingabe 3 9 5 5" xfId="26329" xr:uid="{00000000-0005-0000-0000-0000CB4B0000}"/>
    <cellStyle name="Eingabe 3 9 6" xfId="4183" xr:uid="{00000000-0005-0000-0000-0000CC4B0000}"/>
    <cellStyle name="Eingabe 3 9 6 2" xfId="15911" xr:uid="{00000000-0005-0000-0000-0000CD4B0000}"/>
    <cellStyle name="Eingabe 3 9 6 3" xfId="27638" xr:uid="{00000000-0005-0000-0000-0000CE4B0000}"/>
    <cellStyle name="Eingabe 3 9 7" xfId="8088" xr:uid="{00000000-0005-0000-0000-0000CF4B0000}"/>
    <cellStyle name="Eingabe 3 9 7 2" xfId="19816" xr:uid="{00000000-0005-0000-0000-0000D04B0000}"/>
    <cellStyle name="Eingabe 3 9 7 3" xfId="31543" xr:uid="{00000000-0005-0000-0000-0000D14B0000}"/>
    <cellStyle name="Eingabe 3 9 8" xfId="12006" xr:uid="{00000000-0005-0000-0000-0000D24B0000}"/>
    <cellStyle name="Eingabe 3 9 9" xfId="23733" xr:uid="{00000000-0005-0000-0000-0000D34B0000}"/>
    <cellStyle name="Ergebnis 2" xfId="30" xr:uid="{00000000-0005-0000-0000-0000D44B0000}"/>
    <cellStyle name="Ergebnis 2 10" xfId="280" xr:uid="{00000000-0005-0000-0000-0000D54B0000}"/>
    <cellStyle name="Ergebnis 2 10 2" xfId="709" xr:uid="{00000000-0005-0000-0000-0000D64B0000}"/>
    <cellStyle name="Ergebnis 2 10 2 2" xfId="2007" xr:uid="{00000000-0005-0000-0000-0000D74B0000}"/>
    <cellStyle name="Ergebnis 2 10 2 2 2" xfId="5912" xr:uid="{00000000-0005-0000-0000-0000D84B0000}"/>
    <cellStyle name="Ergebnis 2 10 2 2 2 2" xfId="17640" xr:uid="{00000000-0005-0000-0000-0000D94B0000}"/>
    <cellStyle name="Ergebnis 2 10 2 2 2 3" xfId="29367" xr:uid="{00000000-0005-0000-0000-0000DA4B0000}"/>
    <cellStyle name="Ergebnis 2 10 2 2 3" xfId="9817" xr:uid="{00000000-0005-0000-0000-0000DB4B0000}"/>
    <cellStyle name="Ergebnis 2 10 2 2 3 2" xfId="21545" xr:uid="{00000000-0005-0000-0000-0000DC4B0000}"/>
    <cellStyle name="Ergebnis 2 10 2 2 3 3" xfId="33272" xr:uid="{00000000-0005-0000-0000-0000DD4B0000}"/>
    <cellStyle name="Ergebnis 2 10 2 2 4" xfId="13735" xr:uid="{00000000-0005-0000-0000-0000DE4B0000}"/>
    <cellStyle name="Ergebnis 2 10 2 2 5" xfId="25462" xr:uid="{00000000-0005-0000-0000-0000DF4B0000}"/>
    <cellStyle name="Ergebnis 2 10 2 3" xfId="3305" xr:uid="{00000000-0005-0000-0000-0000E04B0000}"/>
    <cellStyle name="Ergebnis 2 10 2 3 2" xfId="7210" xr:uid="{00000000-0005-0000-0000-0000E14B0000}"/>
    <cellStyle name="Ergebnis 2 10 2 3 2 2" xfId="18938" xr:uid="{00000000-0005-0000-0000-0000E24B0000}"/>
    <cellStyle name="Ergebnis 2 10 2 3 2 3" xfId="30665" xr:uid="{00000000-0005-0000-0000-0000E34B0000}"/>
    <cellStyle name="Ergebnis 2 10 2 3 3" xfId="11115" xr:uid="{00000000-0005-0000-0000-0000E44B0000}"/>
    <cellStyle name="Ergebnis 2 10 2 3 3 2" xfId="22843" xr:uid="{00000000-0005-0000-0000-0000E54B0000}"/>
    <cellStyle name="Ergebnis 2 10 2 3 3 3" xfId="34570" xr:uid="{00000000-0005-0000-0000-0000E64B0000}"/>
    <cellStyle name="Ergebnis 2 10 2 3 4" xfId="15033" xr:uid="{00000000-0005-0000-0000-0000E74B0000}"/>
    <cellStyle name="Ergebnis 2 10 2 3 5" xfId="26760" xr:uid="{00000000-0005-0000-0000-0000E84B0000}"/>
    <cellStyle name="Ergebnis 2 10 2 4" xfId="4614" xr:uid="{00000000-0005-0000-0000-0000E94B0000}"/>
    <cellStyle name="Ergebnis 2 10 2 4 2" xfId="16342" xr:uid="{00000000-0005-0000-0000-0000EA4B0000}"/>
    <cellStyle name="Ergebnis 2 10 2 4 3" xfId="28069" xr:uid="{00000000-0005-0000-0000-0000EB4B0000}"/>
    <cellStyle name="Ergebnis 2 10 2 5" xfId="8519" xr:uid="{00000000-0005-0000-0000-0000EC4B0000}"/>
    <cellStyle name="Ergebnis 2 10 2 5 2" xfId="20247" xr:uid="{00000000-0005-0000-0000-0000ED4B0000}"/>
    <cellStyle name="Ergebnis 2 10 2 5 3" xfId="31974" xr:uid="{00000000-0005-0000-0000-0000EE4B0000}"/>
    <cellStyle name="Ergebnis 2 10 2 6" xfId="12437" xr:uid="{00000000-0005-0000-0000-0000EF4B0000}"/>
    <cellStyle name="Ergebnis 2 10 2 7" xfId="24164" xr:uid="{00000000-0005-0000-0000-0000F04B0000}"/>
    <cellStyle name="Ergebnis 2 10 3" xfId="1138" xr:uid="{00000000-0005-0000-0000-0000F14B0000}"/>
    <cellStyle name="Ergebnis 2 10 3 2" xfId="2436" xr:uid="{00000000-0005-0000-0000-0000F24B0000}"/>
    <cellStyle name="Ergebnis 2 10 3 2 2" xfId="6341" xr:uid="{00000000-0005-0000-0000-0000F34B0000}"/>
    <cellStyle name="Ergebnis 2 10 3 2 2 2" xfId="18069" xr:uid="{00000000-0005-0000-0000-0000F44B0000}"/>
    <cellStyle name="Ergebnis 2 10 3 2 2 3" xfId="29796" xr:uid="{00000000-0005-0000-0000-0000F54B0000}"/>
    <cellStyle name="Ergebnis 2 10 3 2 3" xfId="10246" xr:uid="{00000000-0005-0000-0000-0000F64B0000}"/>
    <cellStyle name="Ergebnis 2 10 3 2 3 2" xfId="21974" xr:uid="{00000000-0005-0000-0000-0000F74B0000}"/>
    <cellStyle name="Ergebnis 2 10 3 2 3 3" xfId="33701" xr:uid="{00000000-0005-0000-0000-0000F84B0000}"/>
    <cellStyle name="Ergebnis 2 10 3 2 4" xfId="14164" xr:uid="{00000000-0005-0000-0000-0000F94B0000}"/>
    <cellStyle name="Ergebnis 2 10 3 2 5" xfId="25891" xr:uid="{00000000-0005-0000-0000-0000FA4B0000}"/>
    <cellStyle name="Ergebnis 2 10 3 3" xfId="3734" xr:uid="{00000000-0005-0000-0000-0000FB4B0000}"/>
    <cellStyle name="Ergebnis 2 10 3 3 2" xfId="7639" xr:uid="{00000000-0005-0000-0000-0000FC4B0000}"/>
    <cellStyle name="Ergebnis 2 10 3 3 2 2" xfId="19367" xr:uid="{00000000-0005-0000-0000-0000FD4B0000}"/>
    <cellStyle name="Ergebnis 2 10 3 3 2 3" xfId="31094" xr:uid="{00000000-0005-0000-0000-0000FE4B0000}"/>
    <cellStyle name="Ergebnis 2 10 3 3 3" xfId="11544" xr:uid="{00000000-0005-0000-0000-0000FF4B0000}"/>
    <cellStyle name="Ergebnis 2 10 3 3 3 2" xfId="23272" xr:uid="{00000000-0005-0000-0000-0000004C0000}"/>
    <cellStyle name="Ergebnis 2 10 3 3 3 3" xfId="34999" xr:uid="{00000000-0005-0000-0000-0000014C0000}"/>
    <cellStyle name="Ergebnis 2 10 3 3 4" xfId="15462" xr:uid="{00000000-0005-0000-0000-0000024C0000}"/>
    <cellStyle name="Ergebnis 2 10 3 3 5" xfId="27189" xr:uid="{00000000-0005-0000-0000-0000034C0000}"/>
    <cellStyle name="Ergebnis 2 10 3 4" xfId="5043" xr:uid="{00000000-0005-0000-0000-0000044C0000}"/>
    <cellStyle name="Ergebnis 2 10 3 4 2" xfId="16771" xr:uid="{00000000-0005-0000-0000-0000054C0000}"/>
    <cellStyle name="Ergebnis 2 10 3 4 3" xfId="28498" xr:uid="{00000000-0005-0000-0000-0000064C0000}"/>
    <cellStyle name="Ergebnis 2 10 3 5" xfId="8948" xr:uid="{00000000-0005-0000-0000-0000074C0000}"/>
    <cellStyle name="Ergebnis 2 10 3 5 2" xfId="20676" xr:uid="{00000000-0005-0000-0000-0000084C0000}"/>
    <cellStyle name="Ergebnis 2 10 3 5 3" xfId="32403" xr:uid="{00000000-0005-0000-0000-0000094C0000}"/>
    <cellStyle name="Ergebnis 2 10 3 6" xfId="12866" xr:uid="{00000000-0005-0000-0000-00000A4C0000}"/>
    <cellStyle name="Ergebnis 2 10 3 7" xfId="24593" xr:uid="{00000000-0005-0000-0000-00000B4C0000}"/>
    <cellStyle name="Ergebnis 2 10 4" xfId="1578" xr:uid="{00000000-0005-0000-0000-00000C4C0000}"/>
    <cellStyle name="Ergebnis 2 10 4 2" xfId="5483" xr:uid="{00000000-0005-0000-0000-00000D4C0000}"/>
    <cellStyle name="Ergebnis 2 10 4 2 2" xfId="17211" xr:uid="{00000000-0005-0000-0000-00000E4C0000}"/>
    <cellStyle name="Ergebnis 2 10 4 2 3" xfId="28938" xr:uid="{00000000-0005-0000-0000-00000F4C0000}"/>
    <cellStyle name="Ergebnis 2 10 4 3" xfId="9388" xr:uid="{00000000-0005-0000-0000-0000104C0000}"/>
    <cellStyle name="Ergebnis 2 10 4 3 2" xfId="21116" xr:uid="{00000000-0005-0000-0000-0000114C0000}"/>
    <cellStyle name="Ergebnis 2 10 4 3 3" xfId="32843" xr:uid="{00000000-0005-0000-0000-0000124C0000}"/>
    <cellStyle name="Ergebnis 2 10 4 4" xfId="13306" xr:uid="{00000000-0005-0000-0000-0000134C0000}"/>
    <cellStyle name="Ergebnis 2 10 4 5" xfId="25033" xr:uid="{00000000-0005-0000-0000-0000144C0000}"/>
    <cellStyle name="Ergebnis 2 10 5" xfId="2876" xr:uid="{00000000-0005-0000-0000-0000154C0000}"/>
    <cellStyle name="Ergebnis 2 10 5 2" xfId="6781" xr:uid="{00000000-0005-0000-0000-0000164C0000}"/>
    <cellStyle name="Ergebnis 2 10 5 2 2" xfId="18509" xr:uid="{00000000-0005-0000-0000-0000174C0000}"/>
    <cellStyle name="Ergebnis 2 10 5 2 3" xfId="30236" xr:uid="{00000000-0005-0000-0000-0000184C0000}"/>
    <cellStyle name="Ergebnis 2 10 5 3" xfId="10686" xr:uid="{00000000-0005-0000-0000-0000194C0000}"/>
    <cellStyle name="Ergebnis 2 10 5 3 2" xfId="22414" xr:uid="{00000000-0005-0000-0000-00001A4C0000}"/>
    <cellStyle name="Ergebnis 2 10 5 3 3" xfId="34141" xr:uid="{00000000-0005-0000-0000-00001B4C0000}"/>
    <cellStyle name="Ergebnis 2 10 5 4" xfId="14604" xr:uid="{00000000-0005-0000-0000-00001C4C0000}"/>
    <cellStyle name="Ergebnis 2 10 5 5" xfId="26331" xr:uid="{00000000-0005-0000-0000-00001D4C0000}"/>
    <cellStyle name="Ergebnis 2 10 6" xfId="4185" xr:uid="{00000000-0005-0000-0000-00001E4C0000}"/>
    <cellStyle name="Ergebnis 2 10 6 2" xfId="15913" xr:uid="{00000000-0005-0000-0000-00001F4C0000}"/>
    <cellStyle name="Ergebnis 2 10 6 3" xfId="27640" xr:uid="{00000000-0005-0000-0000-0000204C0000}"/>
    <cellStyle name="Ergebnis 2 10 7" xfId="8090" xr:uid="{00000000-0005-0000-0000-0000214C0000}"/>
    <cellStyle name="Ergebnis 2 10 7 2" xfId="19818" xr:uid="{00000000-0005-0000-0000-0000224C0000}"/>
    <cellStyle name="Ergebnis 2 10 7 3" xfId="31545" xr:uid="{00000000-0005-0000-0000-0000234C0000}"/>
    <cellStyle name="Ergebnis 2 10 8" xfId="12008" xr:uid="{00000000-0005-0000-0000-0000244C0000}"/>
    <cellStyle name="Ergebnis 2 10 9" xfId="23735" xr:uid="{00000000-0005-0000-0000-0000254C0000}"/>
    <cellStyle name="Ergebnis 2 11" xfId="272" xr:uid="{00000000-0005-0000-0000-0000264C0000}"/>
    <cellStyle name="Ergebnis 2 11 2" xfId="701" xr:uid="{00000000-0005-0000-0000-0000274C0000}"/>
    <cellStyle name="Ergebnis 2 11 2 2" xfId="1999" xr:uid="{00000000-0005-0000-0000-0000284C0000}"/>
    <cellStyle name="Ergebnis 2 11 2 2 2" xfId="5904" xr:uid="{00000000-0005-0000-0000-0000294C0000}"/>
    <cellStyle name="Ergebnis 2 11 2 2 2 2" xfId="17632" xr:uid="{00000000-0005-0000-0000-00002A4C0000}"/>
    <cellStyle name="Ergebnis 2 11 2 2 2 3" xfId="29359" xr:uid="{00000000-0005-0000-0000-00002B4C0000}"/>
    <cellStyle name="Ergebnis 2 11 2 2 3" xfId="9809" xr:uid="{00000000-0005-0000-0000-00002C4C0000}"/>
    <cellStyle name="Ergebnis 2 11 2 2 3 2" xfId="21537" xr:uid="{00000000-0005-0000-0000-00002D4C0000}"/>
    <cellStyle name="Ergebnis 2 11 2 2 3 3" xfId="33264" xr:uid="{00000000-0005-0000-0000-00002E4C0000}"/>
    <cellStyle name="Ergebnis 2 11 2 2 4" xfId="13727" xr:uid="{00000000-0005-0000-0000-00002F4C0000}"/>
    <cellStyle name="Ergebnis 2 11 2 2 5" xfId="25454" xr:uid="{00000000-0005-0000-0000-0000304C0000}"/>
    <cellStyle name="Ergebnis 2 11 2 3" xfId="3297" xr:uid="{00000000-0005-0000-0000-0000314C0000}"/>
    <cellStyle name="Ergebnis 2 11 2 3 2" xfId="7202" xr:uid="{00000000-0005-0000-0000-0000324C0000}"/>
    <cellStyle name="Ergebnis 2 11 2 3 2 2" xfId="18930" xr:uid="{00000000-0005-0000-0000-0000334C0000}"/>
    <cellStyle name="Ergebnis 2 11 2 3 2 3" xfId="30657" xr:uid="{00000000-0005-0000-0000-0000344C0000}"/>
    <cellStyle name="Ergebnis 2 11 2 3 3" xfId="11107" xr:uid="{00000000-0005-0000-0000-0000354C0000}"/>
    <cellStyle name="Ergebnis 2 11 2 3 3 2" xfId="22835" xr:uid="{00000000-0005-0000-0000-0000364C0000}"/>
    <cellStyle name="Ergebnis 2 11 2 3 3 3" xfId="34562" xr:uid="{00000000-0005-0000-0000-0000374C0000}"/>
    <cellStyle name="Ergebnis 2 11 2 3 4" xfId="15025" xr:uid="{00000000-0005-0000-0000-0000384C0000}"/>
    <cellStyle name="Ergebnis 2 11 2 3 5" xfId="26752" xr:uid="{00000000-0005-0000-0000-0000394C0000}"/>
    <cellStyle name="Ergebnis 2 11 2 4" xfId="4606" xr:uid="{00000000-0005-0000-0000-00003A4C0000}"/>
    <cellStyle name="Ergebnis 2 11 2 4 2" xfId="16334" xr:uid="{00000000-0005-0000-0000-00003B4C0000}"/>
    <cellStyle name="Ergebnis 2 11 2 4 3" xfId="28061" xr:uid="{00000000-0005-0000-0000-00003C4C0000}"/>
    <cellStyle name="Ergebnis 2 11 2 5" xfId="8511" xr:uid="{00000000-0005-0000-0000-00003D4C0000}"/>
    <cellStyle name="Ergebnis 2 11 2 5 2" xfId="20239" xr:uid="{00000000-0005-0000-0000-00003E4C0000}"/>
    <cellStyle name="Ergebnis 2 11 2 5 3" xfId="31966" xr:uid="{00000000-0005-0000-0000-00003F4C0000}"/>
    <cellStyle name="Ergebnis 2 11 2 6" xfId="12429" xr:uid="{00000000-0005-0000-0000-0000404C0000}"/>
    <cellStyle name="Ergebnis 2 11 2 7" xfId="24156" xr:uid="{00000000-0005-0000-0000-0000414C0000}"/>
    <cellStyle name="Ergebnis 2 11 3" xfId="1130" xr:uid="{00000000-0005-0000-0000-0000424C0000}"/>
    <cellStyle name="Ergebnis 2 11 3 2" xfId="2428" xr:uid="{00000000-0005-0000-0000-0000434C0000}"/>
    <cellStyle name="Ergebnis 2 11 3 2 2" xfId="6333" xr:uid="{00000000-0005-0000-0000-0000444C0000}"/>
    <cellStyle name="Ergebnis 2 11 3 2 2 2" xfId="18061" xr:uid="{00000000-0005-0000-0000-0000454C0000}"/>
    <cellStyle name="Ergebnis 2 11 3 2 2 3" xfId="29788" xr:uid="{00000000-0005-0000-0000-0000464C0000}"/>
    <cellStyle name="Ergebnis 2 11 3 2 3" xfId="10238" xr:uid="{00000000-0005-0000-0000-0000474C0000}"/>
    <cellStyle name="Ergebnis 2 11 3 2 3 2" xfId="21966" xr:uid="{00000000-0005-0000-0000-0000484C0000}"/>
    <cellStyle name="Ergebnis 2 11 3 2 3 3" xfId="33693" xr:uid="{00000000-0005-0000-0000-0000494C0000}"/>
    <cellStyle name="Ergebnis 2 11 3 2 4" xfId="14156" xr:uid="{00000000-0005-0000-0000-00004A4C0000}"/>
    <cellStyle name="Ergebnis 2 11 3 2 5" xfId="25883" xr:uid="{00000000-0005-0000-0000-00004B4C0000}"/>
    <cellStyle name="Ergebnis 2 11 3 3" xfId="3726" xr:uid="{00000000-0005-0000-0000-00004C4C0000}"/>
    <cellStyle name="Ergebnis 2 11 3 3 2" xfId="7631" xr:uid="{00000000-0005-0000-0000-00004D4C0000}"/>
    <cellStyle name="Ergebnis 2 11 3 3 2 2" xfId="19359" xr:uid="{00000000-0005-0000-0000-00004E4C0000}"/>
    <cellStyle name="Ergebnis 2 11 3 3 2 3" xfId="31086" xr:uid="{00000000-0005-0000-0000-00004F4C0000}"/>
    <cellStyle name="Ergebnis 2 11 3 3 3" xfId="11536" xr:uid="{00000000-0005-0000-0000-0000504C0000}"/>
    <cellStyle name="Ergebnis 2 11 3 3 3 2" xfId="23264" xr:uid="{00000000-0005-0000-0000-0000514C0000}"/>
    <cellStyle name="Ergebnis 2 11 3 3 3 3" xfId="34991" xr:uid="{00000000-0005-0000-0000-0000524C0000}"/>
    <cellStyle name="Ergebnis 2 11 3 3 4" xfId="15454" xr:uid="{00000000-0005-0000-0000-0000534C0000}"/>
    <cellStyle name="Ergebnis 2 11 3 3 5" xfId="27181" xr:uid="{00000000-0005-0000-0000-0000544C0000}"/>
    <cellStyle name="Ergebnis 2 11 3 4" xfId="5035" xr:uid="{00000000-0005-0000-0000-0000554C0000}"/>
    <cellStyle name="Ergebnis 2 11 3 4 2" xfId="16763" xr:uid="{00000000-0005-0000-0000-0000564C0000}"/>
    <cellStyle name="Ergebnis 2 11 3 4 3" xfId="28490" xr:uid="{00000000-0005-0000-0000-0000574C0000}"/>
    <cellStyle name="Ergebnis 2 11 3 5" xfId="8940" xr:uid="{00000000-0005-0000-0000-0000584C0000}"/>
    <cellStyle name="Ergebnis 2 11 3 5 2" xfId="20668" xr:uid="{00000000-0005-0000-0000-0000594C0000}"/>
    <cellStyle name="Ergebnis 2 11 3 5 3" xfId="32395" xr:uid="{00000000-0005-0000-0000-00005A4C0000}"/>
    <cellStyle name="Ergebnis 2 11 3 6" xfId="12858" xr:uid="{00000000-0005-0000-0000-00005B4C0000}"/>
    <cellStyle name="Ergebnis 2 11 3 7" xfId="24585" xr:uid="{00000000-0005-0000-0000-00005C4C0000}"/>
    <cellStyle name="Ergebnis 2 11 4" xfId="1570" xr:uid="{00000000-0005-0000-0000-00005D4C0000}"/>
    <cellStyle name="Ergebnis 2 11 4 2" xfId="5475" xr:uid="{00000000-0005-0000-0000-00005E4C0000}"/>
    <cellStyle name="Ergebnis 2 11 4 2 2" xfId="17203" xr:uid="{00000000-0005-0000-0000-00005F4C0000}"/>
    <cellStyle name="Ergebnis 2 11 4 2 3" xfId="28930" xr:uid="{00000000-0005-0000-0000-0000604C0000}"/>
    <cellStyle name="Ergebnis 2 11 4 3" xfId="9380" xr:uid="{00000000-0005-0000-0000-0000614C0000}"/>
    <cellStyle name="Ergebnis 2 11 4 3 2" xfId="21108" xr:uid="{00000000-0005-0000-0000-0000624C0000}"/>
    <cellStyle name="Ergebnis 2 11 4 3 3" xfId="32835" xr:uid="{00000000-0005-0000-0000-0000634C0000}"/>
    <cellStyle name="Ergebnis 2 11 4 4" xfId="13298" xr:uid="{00000000-0005-0000-0000-0000644C0000}"/>
    <cellStyle name="Ergebnis 2 11 4 5" xfId="25025" xr:uid="{00000000-0005-0000-0000-0000654C0000}"/>
    <cellStyle name="Ergebnis 2 11 5" xfId="2868" xr:uid="{00000000-0005-0000-0000-0000664C0000}"/>
    <cellStyle name="Ergebnis 2 11 5 2" xfId="6773" xr:uid="{00000000-0005-0000-0000-0000674C0000}"/>
    <cellStyle name="Ergebnis 2 11 5 2 2" xfId="18501" xr:uid="{00000000-0005-0000-0000-0000684C0000}"/>
    <cellStyle name="Ergebnis 2 11 5 2 3" xfId="30228" xr:uid="{00000000-0005-0000-0000-0000694C0000}"/>
    <cellStyle name="Ergebnis 2 11 5 3" xfId="10678" xr:uid="{00000000-0005-0000-0000-00006A4C0000}"/>
    <cellStyle name="Ergebnis 2 11 5 3 2" xfId="22406" xr:uid="{00000000-0005-0000-0000-00006B4C0000}"/>
    <cellStyle name="Ergebnis 2 11 5 3 3" xfId="34133" xr:uid="{00000000-0005-0000-0000-00006C4C0000}"/>
    <cellStyle name="Ergebnis 2 11 5 4" xfId="14596" xr:uid="{00000000-0005-0000-0000-00006D4C0000}"/>
    <cellStyle name="Ergebnis 2 11 5 5" xfId="26323" xr:uid="{00000000-0005-0000-0000-00006E4C0000}"/>
    <cellStyle name="Ergebnis 2 11 6" xfId="4177" xr:uid="{00000000-0005-0000-0000-00006F4C0000}"/>
    <cellStyle name="Ergebnis 2 11 6 2" xfId="15905" xr:uid="{00000000-0005-0000-0000-0000704C0000}"/>
    <cellStyle name="Ergebnis 2 11 6 3" xfId="27632" xr:uid="{00000000-0005-0000-0000-0000714C0000}"/>
    <cellStyle name="Ergebnis 2 11 7" xfId="8082" xr:uid="{00000000-0005-0000-0000-0000724C0000}"/>
    <cellStyle name="Ergebnis 2 11 7 2" xfId="19810" xr:uid="{00000000-0005-0000-0000-0000734C0000}"/>
    <cellStyle name="Ergebnis 2 11 7 3" xfId="31537" xr:uid="{00000000-0005-0000-0000-0000744C0000}"/>
    <cellStyle name="Ergebnis 2 11 8" xfId="12000" xr:uid="{00000000-0005-0000-0000-0000754C0000}"/>
    <cellStyle name="Ergebnis 2 11 9" xfId="23727" xr:uid="{00000000-0005-0000-0000-0000764C0000}"/>
    <cellStyle name="Ergebnis 2 12" xfId="299" xr:uid="{00000000-0005-0000-0000-0000774C0000}"/>
    <cellStyle name="Ergebnis 2 12 2" xfId="728" xr:uid="{00000000-0005-0000-0000-0000784C0000}"/>
    <cellStyle name="Ergebnis 2 12 2 2" xfId="2026" xr:uid="{00000000-0005-0000-0000-0000794C0000}"/>
    <cellStyle name="Ergebnis 2 12 2 2 2" xfId="5931" xr:uid="{00000000-0005-0000-0000-00007A4C0000}"/>
    <cellStyle name="Ergebnis 2 12 2 2 2 2" xfId="17659" xr:uid="{00000000-0005-0000-0000-00007B4C0000}"/>
    <cellStyle name="Ergebnis 2 12 2 2 2 3" xfId="29386" xr:uid="{00000000-0005-0000-0000-00007C4C0000}"/>
    <cellStyle name="Ergebnis 2 12 2 2 3" xfId="9836" xr:uid="{00000000-0005-0000-0000-00007D4C0000}"/>
    <cellStyle name="Ergebnis 2 12 2 2 3 2" xfId="21564" xr:uid="{00000000-0005-0000-0000-00007E4C0000}"/>
    <cellStyle name="Ergebnis 2 12 2 2 3 3" xfId="33291" xr:uid="{00000000-0005-0000-0000-00007F4C0000}"/>
    <cellStyle name="Ergebnis 2 12 2 2 4" xfId="13754" xr:uid="{00000000-0005-0000-0000-0000804C0000}"/>
    <cellStyle name="Ergebnis 2 12 2 2 5" xfId="25481" xr:uid="{00000000-0005-0000-0000-0000814C0000}"/>
    <cellStyle name="Ergebnis 2 12 2 3" xfId="3324" xr:uid="{00000000-0005-0000-0000-0000824C0000}"/>
    <cellStyle name="Ergebnis 2 12 2 3 2" xfId="7229" xr:uid="{00000000-0005-0000-0000-0000834C0000}"/>
    <cellStyle name="Ergebnis 2 12 2 3 2 2" xfId="18957" xr:uid="{00000000-0005-0000-0000-0000844C0000}"/>
    <cellStyle name="Ergebnis 2 12 2 3 2 3" xfId="30684" xr:uid="{00000000-0005-0000-0000-0000854C0000}"/>
    <cellStyle name="Ergebnis 2 12 2 3 3" xfId="11134" xr:uid="{00000000-0005-0000-0000-0000864C0000}"/>
    <cellStyle name="Ergebnis 2 12 2 3 3 2" xfId="22862" xr:uid="{00000000-0005-0000-0000-0000874C0000}"/>
    <cellStyle name="Ergebnis 2 12 2 3 3 3" xfId="34589" xr:uid="{00000000-0005-0000-0000-0000884C0000}"/>
    <cellStyle name="Ergebnis 2 12 2 3 4" xfId="15052" xr:uid="{00000000-0005-0000-0000-0000894C0000}"/>
    <cellStyle name="Ergebnis 2 12 2 3 5" xfId="26779" xr:uid="{00000000-0005-0000-0000-00008A4C0000}"/>
    <cellStyle name="Ergebnis 2 12 2 4" xfId="4633" xr:uid="{00000000-0005-0000-0000-00008B4C0000}"/>
    <cellStyle name="Ergebnis 2 12 2 4 2" xfId="16361" xr:uid="{00000000-0005-0000-0000-00008C4C0000}"/>
    <cellStyle name="Ergebnis 2 12 2 4 3" xfId="28088" xr:uid="{00000000-0005-0000-0000-00008D4C0000}"/>
    <cellStyle name="Ergebnis 2 12 2 5" xfId="8538" xr:uid="{00000000-0005-0000-0000-00008E4C0000}"/>
    <cellStyle name="Ergebnis 2 12 2 5 2" xfId="20266" xr:uid="{00000000-0005-0000-0000-00008F4C0000}"/>
    <cellStyle name="Ergebnis 2 12 2 5 3" xfId="31993" xr:uid="{00000000-0005-0000-0000-0000904C0000}"/>
    <cellStyle name="Ergebnis 2 12 2 6" xfId="12456" xr:uid="{00000000-0005-0000-0000-0000914C0000}"/>
    <cellStyle name="Ergebnis 2 12 2 7" xfId="24183" xr:uid="{00000000-0005-0000-0000-0000924C0000}"/>
    <cellStyle name="Ergebnis 2 12 3" xfId="1157" xr:uid="{00000000-0005-0000-0000-0000934C0000}"/>
    <cellStyle name="Ergebnis 2 12 3 2" xfId="2455" xr:uid="{00000000-0005-0000-0000-0000944C0000}"/>
    <cellStyle name="Ergebnis 2 12 3 2 2" xfId="6360" xr:uid="{00000000-0005-0000-0000-0000954C0000}"/>
    <cellStyle name="Ergebnis 2 12 3 2 2 2" xfId="18088" xr:uid="{00000000-0005-0000-0000-0000964C0000}"/>
    <cellStyle name="Ergebnis 2 12 3 2 2 3" xfId="29815" xr:uid="{00000000-0005-0000-0000-0000974C0000}"/>
    <cellStyle name="Ergebnis 2 12 3 2 3" xfId="10265" xr:uid="{00000000-0005-0000-0000-0000984C0000}"/>
    <cellStyle name="Ergebnis 2 12 3 2 3 2" xfId="21993" xr:uid="{00000000-0005-0000-0000-0000994C0000}"/>
    <cellStyle name="Ergebnis 2 12 3 2 3 3" xfId="33720" xr:uid="{00000000-0005-0000-0000-00009A4C0000}"/>
    <cellStyle name="Ergebnis 2 12 3 2 4" xfId="14183" xr:uid="{00000000-0005-0000-0000-00009B4C0000}"/>
    <cellStyle name="Ergebnis 2 12 3 2 5" xfId="25910" xr:uid="{00000000-0005-0000-0000-00009C4C0000}"/>
    <cellStyle name="Ergebnis 2 12 3 3" xfId="3753" xr:uid="{00000000-0005-0000-0000-00009D4C0000}"/>
    <cellStyle name="Ergebnis 2 12 3 3 2" xfId="7658" xr:uid="{00000000-0005-0000-0000-00009E4C0000}"/>
    <cellStyle name="Ergebnis 2 12 3 3 2 2" xfId="19386" xr:uid="{00000000-0005-0000-0000-00009F4C0000}"/>
    <cellStyle name="Ergebnis 2 12 3 3 2 3" xfId="31113" xr:uid="{00000000-0005-0000-0000-0000A04C0000}"/>
    <cellStyle name="Ergebnis 2 12 3 3 3" xfId="11563" xr:uid="{00000000-0005-0000-0000-0000A14C0000}"/>
    <cellStyle name="Ergebnis 2 12 3 3 3 2" xfId="23291" xr:uid="{00000000-0005-0000-0000-0000A24C0000}"/>
    <cellStyle name="Ergebnis 2 12 3 3 3 3" xfId="35018" xr:uid="{00000000-0005-0000-0000-0000A34C0000}"/>
    <cellStyle name="Ergebnis 2 12 3 3 4" xfId="15481" xr:uid="{00000000-0005-0000-0000-0000A44C0000}"/>
    <cellStyle name="Ergebnis 2 12 3 3 5" xfId="27208" xr:uid="{00000000-0005-0000-0000-0000A54C0000}"/>
    <cellStyle name="Ergebnis 2 12 3 4" xfId="5062" xr:uid="{00000000-0005-0000-0000-0000A64C0000}"/>
    <cellStyle name="Ergebnis 2 12 3 4 2" xfId="16790" xr:uid="{00000000-0005-0000-0000-0000A74C0000}"/>
    <cellStyle name="Ergebnis 2 12 3 4 3" xfId="28517" xr:uid="{00000000-0005-0000-0000-0000A84C0000}"/>
    <cellStyle name="Ergebnis 2 12 3 5" xfId="8967" xr:uid="{00000000-0005-0000-0000-0000A94C0000}"/>
    <cellStyle name="Ergebnis 2 12 3 5 2" xfId="20695" xr:uid="{00000000-0005-0000-0000-0000AA4C0000}"/>
    <cellStyle name="Ergebnis 2 12 3 5 3" xfId="32422" xr:uid="{00000000-0005-0000-0000-0000AB4C0000}"/>
    <cellStyle name="Ergebnis 2 12 3 6" xfId="12885" xr:uid="{00000000-0005-0000-0000-0000AC4C0000}"/>
    <cellStyle name="Ergebnis 2 12 3 7" xfId="24612" xr:uid="{00000000-0005-0000-0000-0000AD4C0000}"/>
    <cellStyle name="Ergebnis 2 12 4" xfId="1597" xr:uid="{00000000-0005-0000-0000-0000AE4C0000}"/>
    <cellStyle name="Ergebnis 2 12 4 2" xfId="5502" xr:uid="{00000000-0005-0000-0000-0000AF4C0000}"/>
    <cellStyle name="Ergebnis 2 12 4 2 2" xfId="17230" xr:uid="{00000000-0005-0000-0000-0000B04C0000}"/>
    <cellStyle name="Ergebnis 2 12 4 2 3" xfId="28957" xr:uid="{00000000-0005-0000-0000-0000B14C0000}"/>
    <cellStyle name="Ergebnis 2 12 4 3" xfId="9407" xr:uid="{00000000-0005-0000-0000-0000B24C0000}"/>
    <cellStyle name="Ergebnis 2 12 4 3 2" xfId="21135" xr:uid="{00000000-0005-0000-0000-0000B34C0000}"/>
    <cellStyle name="Ergebnis 2 12 4 3 3" xfId="32862" xr:uid="{00000000-0005-0000-0000-0000B44C0000}"/>
    <cellStyle name="Ergebnis 2 12 4 4" xfId="13325" xr:uid="{00000000-0005-0000-0000-0000B54C0000}"/>
    <cellStyle name="Ergebnis 2 12 4 5" xfId="25052" xr:uid="{00000000-0005-0000-0000-0000B64C0000}"/>
    <cellStyle name="Ergebnis 2 12 5" xfId="2895" xr:uid="{00000000-0005-0000-0000-0000B74C0000}"/>
    <cellStyle name="Ergebnis 2 12 5 2" xfId="6800" xr:uid="{00000000-0005-0000-0000-0000B84C0000}"/>
    <cellStyle name="Ergebnis 2 12 5 2 2" xfId="18528" xr:uid="{00000000-0005-0000-0000-0000B94C0000}"/>
    <cellStyle name="Ergebnis 2 12 5 2 3" xfId="30255" xr:uid="{00000000-0005-0000-0000-0000BA4C0000}"/>
    <cellStyle name="Ergebnis 2 12 5 3" xfId="10705" xr:uid="{00000000-0005-0000-0000-0000BB4C0000}"/>
    <cellStyle name="Ergebnis 2 12 5 3 2" xfId="22433" xr:uid="{00000000-0005-0000-0000-0000BC4C0000}"/>
    <cellStyle name="Ergebnis 2 12 5 3 3" xfId="34160" xr:uid="{00000000-0005-0000-0000-0000BD4C0000}"/>
    <cellStyle name="Ergebnis 2 12 5 4" xfId="14623" xr:uid="{00000000-0005-0000-0000-0000BE4C0000}"/>
    <cellStyle name="Ergebnis 2 12 5 5" xfId="26350" xr:uid="{00000000-0005-0000-0000-0000BF4C0000}"/>
    <cellStyle name="Ergebnis 2 12 6" xfId="4204" xr:uid="{00000000-0005-0000-0000-0000C04C0000}"/>
    <cellStyle name="Ergebnis 2 12 6 2" xfId="15932" xr:uid="{00000000-0005-0000-0000-0000C14C0000}"/>
    <cellStyle name="Ergebnis 2 12 6 3" xfId="27659" xr:uid="{00000000-0005-0000-0000-0000C24C0000}"/>
    <cellStyle name="Ergebnis 2 12 7" xfId="8109" xr:uid="{00000000-0005-0000-0000-0000C34C0000}"/>
    <cellStyle name="Ergebnis 2 12 7 2" xfId="19837" xr:uid="{00000000-0005-0000-0000-0000C44C0000}"/>
    <cellStyle name="Ergebnis 2 12 7 3" xfId="31564" xr:uid="{00000000-0005-0000-0000-0000C54C0000}"/>
    <cellStyle name="Ergebnis 2 12 8" xfId="12027" xr:uid="{00000000-0005-0000-0000-0000C64C0000}"/>
    <cellStyle name="Ergebnis 2 12 9" xfId="23754" xr:uid="{00000000-0005-0000-0000-0000C74C0000}"/>
    <cellStyle name="Ergebnis 2 13" xfId="307" xr:uid="{00000000-0005-0000-0000-0000C84C0000}"/>
    <cellStyle name="Ergebnis 2 13 2" xfId="736" xr:uid="{00000000-0005-0000-0000-0000C94C0000}"/>
    <cellStyle name="Ergebnis 2 13 2 2" xfId="2034" xr:uid="{00000000-0005-0000-0000-0000CA4C0000}"/>
    <cellStyle name="Ergebnis 2 13 2 2 2" xfId="5939" xr:uid="{00000000-0005-0000-0000-0000CB4C0000}"/>
    <cellStyle name="Ergebnis 2 13 2 2 2 2" xfId="17667" xr:uid="{00000000-0005-0000-0000-0000CC4C0000}"/>
    <cellStyle name="Ergebnis 2 13 2 2 2 3" xfId="29394" xr:uid="{00000000-0005-0000-0000-0000CD4C0000}"/>
    <cellStyle name="Ergebnis 2 13 2 2 3" xfId="9844" xr:uid="{00000000-0005-0000-0000-0000CE4C0000}"/>
    <cellStyle name="Ergebnis 2 13 2 2 3 2" xfId="21572" xr:uid="{00000000-0005-0000-0000-0000CF4C0000}"/>
    <cellStyle name="Ergebnis 2 13 2 2 3 3" xfId="33299" xr:uid="{00000000-0005-0000-0000-0000D04C0000}"/>
    <cellStyle name="Ergebnis 2 13 2 2 4" xfId="13762" xr:uid="{00000000-0005-0000-0000-0000D14C0000}"/>
    <cellStyle name="Ergebnis 2 13 2 2 5" xfId="25489" xr:uid="{00000000-0005-0000-0000-0000D24C0000}"/>
    <cellStyle name="Ergebnis 2 13 2 3" xfId="3332" xr:uid="{00000000-0005-0000-0000-0000D34C0000}"/>
    <cellStyle name="Ergebnis 2 13 2 3 2" xfId="7237" xr:uid="{00000000-0005-0000-0000-0000D44C0000}"/>
    <cellStyle name="Ergebnis 2 13 2 3 2 2" xfId="18965" xr:uid="{00000000-0005-0000-0000-0000D54C0000}"/>
    <cellStyle name="Ergebnis 2 13 2 3 2 3" xfId="30692" xr:uid="{00000000-0005-0000-0000-0000D64C0000}"/>
    <cellStyle name="Ergebnis 2 13 2 3 3" xfId="11142" xr:uid="{00000000-0005-0000-0000-0000D74C0000}"/>
    <cellStyle name="Ergebnis 2 13 2 3 3 2" xfId="22870" xr:uid="{00000000-0005-0000-0000-0000D84C0000}"/>
    <cellStyle name="Ergebnis 2 13 2 3 3 3" xfId="34597" xr:uid="{00000000-0005-0000-0000-0000D94C0000}"/>
    <cellStyle name="Ergebnis 2 13 2 3 4" xfId="15060" xr:uid="{00000000-0005-0000-0000-0000DA4C0000}"/>
    <cellStyle name="Ergebnis 2 13 2 3 5" xfId="26787" xr:uid="{00000000-0005-0000-0000-0000DB4C0000}"/>
    <cellStyle name="Ergebnis 2 13 2 4" xfId="4641" xr:uid="{00000000-0005-0000-0000-0000DC4C0000}"/>
    <cellStyle name="Ergebnis 2 13 2 4 2" xfId="16369" xr:uid="{00000000-0005-0000-0000-0000DD4C0000}"/>
    <cellStyle name="Ergebnis 2 13 2 4 3" xfId="28096" xr:uid="{00000000-0005-0000-0000-0000DE4C0000}"/>
    <cellStyle name="Ergebnis 2 13 2 5" xfId="8546" xr:uid="{00000000-0005-0000-0000-0000DF4C0000}"/>
    <cellStyle name="Ergebnis 2 13 2 5 2" xfId="20274" xr:uid="{00000000-0005-0000-0000-0000E04C0000}"/>
    <cellStyle name="Ergebnis 2 13 2 5 3" xfId="32001" xr:uid="{00000000-0005-0000-0000-0000E14C0000}"/>
    <cellStyle name="Ergebnis 2 13 2 6" xfId="12464" xr:uid="{00000000-0005-0000-0000-0000E24C0000}"/>
    <cellStyle name="Ergebnis 2 13 2 7" xfId="24191" xr:uid="{00000000-0005-0000-0000-0000E34C0000}"/>
    <cellStyle name="Ergebnis 2 13 3" xfId="1165" xr:uid="{00000000-0005-0000-0000-0000E44C0000}"/>
    <cellStyle name="Ergebnis 2 13 3 2" xfId="2463" xr:uid="{00000000-0005-0000-0000-0000E54C0000}"/>
    <cellStyle name="Ergebnis 2 13 3 2 2" xfId="6368" xr:uid="{00000000-0005-0000-0000-0000E64C0000}"/>
    <cellStyle name="Ergebnis 2 13 3 2 2 2" xfId="18096" xr:uid="{00000000-0005-0000-0000-0000E74C0000}"/>
    <cellStyle name="Ergebnis 2 13 3 2 2 3" xfId="29823" xr:uid="{00000000-0005-0000-0000-0000E84C0000}"/>
    <cellStyle name="Ergebnis 2 13 3 2 3" xfId="10273" xr:uid="{00000000-0005-0000-0000-0000E94C0000}"/>
    <cellStyle name="Ergebnis 2 13 3 2 3 2" xfId="22001" xr:uid="{00000000-0005-0000-0000-0000EA4C0000}"/>
    <cellStyle name="Ergebnis 2 13 3 2 3 3" xfId="33728" xr:uid="{00000000-0005-0000-0000-0000EB4C0000}"/>
    <cellStyle name="Ergebnis 2 13 3 2 4" xfId="14191" xr:uid="{00000000-0005-0000-0000-0000EC4C0000}"/>
    <cellStyle name="Ergebnis 2 13 3 2 5" xfId="25918" xr:uid="{00000000-0005-0000-0000-0000ED4C0000}"/>
    <cellStyle name="Ergebnis 2 13 3 3" xfId="3761" xr:uid="{00000000-0005-0000-0000-0000EE4C0000}"/>
    <cellStyle name="Ergebnis 2 13 3 3 2" xfId="7666" xr:uid="{00000000-0005-0000-0000-0000EF4C0000}"/>
    <cellStyle name="Ergebnis 2 13 3 3 2 2" xfId="19394" xr:uid="{00000000-0005-0000-0000-0000F04C0000}"/>
    <cellStyle name="Ergebnis 2 13 3 3 2 3" xfId="31121" xr:uid="{00000000-0005-0000-0000-0000F14C0000}"/>
    <cellStyle name="Ergebnis 2 13 3 3 3" xfId="11571" xr:uid="{00000000-0005-0000-0000-0000F24C0000}"/>
    <cellStyle name="Ergebnis 2 13 3 3 3 2" xfId="23299" xr:uid="{00000000-0005-0000-0000-0000F34C0000}"/>
    <cellStyle name="Ergebnis 2 13 3 3 3 3" xfId="35026" xr:uid="{00000000-0005-0000-0000-0000F44C0000}"/>
    <cellStyle name="Ergebnis 2 13 3 3 4" xfId="15489" xr:uid="{00000000-0005-0000-0000-0000F54C0000}"/>
    <cellStyle name="Ergebnis 2 13 3 3 5" xfId="27216" xr:uid="{00000000-0005-0000-0000-0000F64C0000}"/>
    <cellStyle name="Ergebnis 2 13 3 4" xfId="5070" xr:uid="{00000000-0005-0000-0000-0000F74C0000}"/>
    <cellStyle name="Ergebnis 2 13 3 4 2" xfId="16798" xr:uid="{00000000-0005-0000-0000-0000F84C0000}"/>
    <cellStyle name="Ergebnis 2 13 3 4 3" xfId="28525" xr:uid="{00000000-0005-0000-0000-0000F94C0000}"/>
    <cellStyle name="Ergebnis 2 13 3 5" xfId="8975" xr:uid="{00000000-0005-0000-0000-0000FA4C0000}"/>
    <cellStyle name="Ergebnis 2 13 3 5 2" xfId="20703" xr:uid="{00000000-0005-0000-0000-0000FB4C0000}"/>
    <cellStyle name="Ergebnis 2 13 3 5 3" xfId="32430" xr:uid="{00000000-0005-0000-0000-0000FC4C0000}"/>
    <cellStyle name="Ergebnis 2 13 3 6" xfId="12893" xr:uid="{00000000-0005-0000-0000-0000FD4C0000}"/>
    <cellStyle name="Ergebnis 2 13 3 7" xfId="24620" xr:uid="{00000000-0005-0000-0000-0000FE4C0000}"/>
    <cellStyle name="Ergebnis 2 13 4" xfId="1605" xr:uid="{00000000-0005-0000-0000-0000FF4C0000}"/>
    <cellStyle name="Ergebnis 2 13 4 2" xfId="5510" xr:uid="{00000000-0005-0000-0000-0000004D0000}"/>
    <cellStyle name="Ergebnis 2 13 4 2 2" xfId="17238" xr:uid="{00000000-0005-0000-0000-0000014D0000}"/>
    <cellStyle name="Ergebnis 2 13 4 2 3" xfId="28965" xr:uid="{00000000-0005-0000-0000-0000024D0000}"/>
    <cellStyle name="Ergebnis 2 13 4 3" xfId="9415" xr:uid="{00000000-0005-0000-0000-0000034D0000}"/>
    <cellStyle name="Ergebnis 2 13 4 3 2" xfId="21143" xr:uid="{00000000-0005-0000-0000-0000044D0000}"/>
    <cellStyle name="Ergebnis 2 13 4 3 3" xfId="32870" xr:uid="{00000000-0005-0000-0000-0000054D0000}"/>
    <cellStyle name="Ergebnis 2 13 4 4" xfId="13333" xr:uid="{00000000-0005-0000-0000-0000064D0000}"/>
    <cellStyle name="Ergebnis 2 13 4 5" xfId="25060" xr:uid="{00000000-0005-0000-0000-0000074D0000}"/>
    <cellStyle name="Ergebnis 2 13 5" xfId="2903" xr:uid="{00000000-0005-0000-0000-0000084D0000}"/>
    <cellStyle name="Ergebnis 2 13 5 2" xfId="6808" xr:uid="{00000000-0005-0000-0000-0000094D0000}"/>
    <cellStyle name="Ergebnis 2 13 5 2 2" xfId="18536" xr:uid="{00000000-0005-0000-0000-00000A4D0000}"/>
    <cellStyle name="Ergebnis 2 13 5 2 3" xfId="30263" xr:uid="{00000000-0005-0000-0000-00000B4D0000}"/>
    <cellStyle name="Ergebnis 2 13 5 3" xfId="10713" xr:uid="{00000000-0005-0000-0000-00000C4D0000}"/>
    <cellStyle name="Ergebnis 2 13 5 3 2" xfId="22441" xr:uid="{00000000-0005-0000-0000-00000D4D0000}"/>
    <cellStyle name="Ergebnis 2 13 5 3 3" xfId="34168" xr:uid="{00000000-0005-0000-0000-00000E4D0000}"/>
    <cellStyle name="Ergebnis 2 13 5 4" xfId="14631" xr:uid="{00000000-0005-0000-0000-00000F4D0000}"/>
    <cellStyle name="Ergebnis 2 13 5 5" xfId="26358" xr:uid="{00000000-0005-0000-0000-0000104D0000}"/>
    <cellStyle name="Ergebnis 2 13 6" xfId="4212" xr:uid="{00000000-0005-0000-0000-0000114D0000}"/>
    <cellStyle name="Ergebnis 2 13 6 2" xfId="15940" xr:uid="{00000000-0005-0000-0000-0000124D0000}"/>
    <cellStyle name="Ergebnis 2 13 6 3" xfId="27667" xr:uid="{00000000-0005-0000-0000-0000134D0000}"/>
    <cellStyle name="Ergebnis 2 13 7" xfId="8117" xr:uid="{00000000-0005-0000-0000-0000144D0000}"/>
    <cellStyle name="Ergebnis 2 13 7 2" xfId="19845" xr:uid="{00000000-0005-0000-0000-0000154D0000}"/>
    <cellStyle name="Ergebnis 2 13 7 3" xfId="31572" xr:uid="{00000000-0005-0000-0000-0000164D0000}"/>
    <cellStyle name="Ergebnis 2 13 8" xfId="12035" xr:uid="{00000000-0005-0000-0000-0000174D0000}"/>
    <cellStyle name="Ergebnis 2 13 9" xfId="23762" xr:uid="{00000000-0005-0000-0000-0000184D0000}"/>
    <cellStyle name="Ergebnis 2 14" xfId="175" xr:uid="{00000000-0005-0000-0000-0000194D0000}"/>
    <cellStyle name="Ergebnis 2 14 2" xfId="1473" xr:uid="{00000000-0005-0000-0000-00001A4D0000}"/>
    <cellStyle name="Ergebnis 2 14 2 2" xfId="5378" xr:uid="{00000000-0005-0000-0000-00001B4D0000}"/>
    <cellStyle name="Ergebnis 2 14 2 2 2" xfId="17106" xr:uid="{00000000-0005-0000-0000-00001C4D0000}"/>
    <cellStyle name="Ergebnis 2 14 2 2 3" xfId="28833" xr:uid="{00000000-0005-0000-0000-00001D4D0000}"/>
    <cellStyle name="Ergebnis 2 14 2 3" xfId="9283" xr:uid="{00000000-0005-0000-0000-00001E4D0000}"/>
    <cellStyle name="Ergebnis 2 14 2 3 2" xfId="21011" xr:uid="{00000000-0005-0000-0000-00001F4D0000}"/>
    <cellStyle name="Ergebnis 2 14 2 3 3" xfId="32738" xr:uid="{00000000-0005-0000-0000-0000204D0000}"/>
    <cellStyle name="Ergebnis 2 14 2 4" xfId="13201" xr:uid="{00000000-0005-0000-0000-0000214D0000}"/>
    <cellStyle name="Ergebnis 2 14 2 5" xfId="24928" xr:uid="{00000000-0005-0000-0000-0000224D0000}"/>
    <cellStyle name="Ergebnis 2 14 3" xfId="2771" xr:uid="{00000000-0005-0000-0000-0000234D0000}"/>
    <cellStyle name="Ergebnis 2 14 3 2" xfId="6676" xr:uid="{00000000-0005-0000-0000-0000244D0000}"/>
    <cellStyle name="Ergebnis 2 14 3 2 2" xfId="18404" xr:uid="{00000000-0005-0000-0000-0000254D0000}"/>
    <cellStyle name="Ergebnis 2 14 3 2 3" xfId="30131" xr:uid="{00000000-0005-0000-0000-0000264D0000}"/>
    <cellStyle name="Ergebnis 2 14 3 3" xfId="10581" xr:uid="{00000000-0005-0000-0000-0000274D0000}"/>
    <cellStyle name="Ergebnis 2 14 3 3 2" xfId="22309" xr:uid="{00000000-0005-0000-0000-0000284D0000}"/>
    <cellStyle name="Ergebnis 2 14 3 3 3" xfId="34036" xr:uid="{00000000-0005-0000-0000-0000294D0000}"/>
    <cellStyle name="Ergebnis 2 14 3 4" xfId="14499" xr:uid="{00000000-0005-0000-0000-00002A4D0000}"/>
    <cellStyle name="Ergebnis 2 14 3 5" xfId="26226" xr:uid="{00000000-0005-0000-0000-00002B4D0000}"/>
    <cellStyle name="Ergebnis 2 14 4" xfId="4080" xr:uid="{00000000-0005-0000-0000-00002C4D0000}"/>
    <cellStyle name="Ergebnis 2 14 4 2" xfId="15808" xr:uid="{00000000-0005-0000-0000-00002D4D0000}"/>
    <cellStyle name="Ergebnis 2 14 4 3" xfId="27535" xr:uid="{00000000-0005-0000-0000-00002E4D0000}"/>
    <cellStyle name="Ergebnis 2 14 5" xfId="7985" xr:uid="{00000000-0005-0000-0000-00002F4D0000}"/>
    <cellStyle name="Ergebnis 2 14 5 2" xfId="19713" xr:uid="{00000000-0005-0000-0000-0000304D0000}"/>
    <cellStyle name="Ergebnis 2 14 5 3" xfId="31440" xr:uid="{00000000-0005-0000-0000-0000314D0000}"/>
    <cellStyle name="Ergebnis 2 14 6" xfId="11903" xr:uid="{00000000-0005-0000-0000-0000324D0000}"/>
    <cellStyle name="Ergebnis 2 14 7" xfId="23630" xr:uid="{00000000-0005-0000-0000-0000334D0000}"/>
    <cellStyle name="Ergebnis 2 15" xfId="164" xr:uid="{00000000-0005-0000-0000-0000344D0000}"/>
    <cellStyle name="Ergebnis 2 15 2" xfId="4069" xr:uid="{00000000-0005-0000-0000-0000354D0000}"/>
    <cellStyle name="Ergebnis 2 15 2 2" xfId="15797" xr:uid="{00000000-0005-0000-0000-0000364D0000}"/>
    <cellStyle name="Ergebnis 2 15 2 3" xfId="27524" xr:uid="{00000000-0005-0000-0000-0000374D0000}"/>
    <cellStyle name="Ergebnis 2 15 3" xfId="7974" xr:uid="{00000000-0005-0000-0000-0000384D0000}"/>
    <cellStyle name="Ergebnis 2 15 3 2" xfId="19702" xr:uid="{00000000-0005-0000-0000-0000394D0000}"/>
    <cellStyle name="Ergebnis 2 15 3 3" xfId="31429" xr:uid="{00000000-0005-0000-0000-00003A4D0000}"/>
    <cellStyle name="Ergebnis 2 15 4" xfId="11892" xr:uid="{00000000-0005-0000-0000-00003B4D0000}"/>
    <cellStyle name="Ergebnis 2 15 5" xfId="23619" xr:uid="{00000000-0005-0000-0000-00003C4D0000}"/>
    <cellStyle name="Ergebnis 2 16" xfId="153" xr:uid="{00000000-0005-0000-0000-00003D4D0000}"/>
    <cellStyle name="Ergebnis 2 16 2" xfId="11881" xr:uid="{00000000-0005-0000-0000-00003E4D0000}"/>
    <cellStyle name="Ergebnis 2 16 3" xfId="23608" xr:uid="{00000000-0005-0000-0000-00003F4D0000}"/>
    <cellStyle name="Ergebnis 2 17" xfId="131" xr:uid="{00000000-0005-0000-0000-0000404D0000}"/>
    <cellStyle name="Ergebnis 2 18" xfId="147" xr:uid="{00000000-0005-0000-0000-0000414D0000}"/>
    <cellStyle name="Ergebnis 2 19" xfId="125" xr:uid="{00000000-0005-0000-0000-0000424D0000}"/>
    <cellStyle name="Ergebnis 2 2" xfId="106" xr:uid="{00000000-0005-0000-0000-0000434D0000}"/>
    <cellStyle name="Ergebnis 2 2 10" xfId="2801" xr:uid="{00000000-0005-0000-0000-0000444D0000}"/>
    <cellStyle name="Ergebnis 2 2 10 2" xfId="6706" xr:uid="{00000000-0005-0000-0000-0000454D0000}"/>
    <cellStyle name="Ergebnis 2 2 10 2 2" xfId="18434" xr:uid="{00000000-0005-0000-0000-0000464D0000}"/>
    <cellStyle name="Ergebnis 2 2 10 2 3" xfId="30161" xr:uid="{00000000-0005-0000-0000-0000474D0000}"/>
    <cellStyle name="Ergebnis 2 2 10 3" xfId="10611" xr:uid="{00000000-0005-0000-0000-0000484D0000}"/>
    <cellStyle name="Ergebnis 2 2 10 3 2" xfId="22339" xr:uid="{00000000-0005-0000-0000-0000494D0000}"/>
    <cellStyle name="Ergebnis 2 2 10 3 3" xfId="34066" xr:uid="{00000000-0005-0000-0000-00004A4D0000}"/>
    <cellStyle name="Ergebnis 2 2 10 4" xfId="14529" xr:uid="{00000000-0005-0000-0000-00004B4D0000}"/>
    <cellStyle name="Ergebnis 2 2 10 5" xfId="26256" xr:uid="{00000000-0005-0000-0000-00004C4D0000}"/>
    <cellStyle name="Ergebnis 2 2 11" xfId="4110" xr:uid="{00000000-0005-0000-0000-00004D4D0000}"/>
    <cellStyle name="Ergebnis 2 2 11 2" xfId="15838" xr:uid="{00000000-0005-0000-0000-00004E4D0000}"/>
    <cellStyle name="Ergebnis 2 2 11 3" xfId="27565" xr:uid="{00000000-0005-0000-0000-00004F4D0000}"/>
    <cellStyle name="Ergebnis 2 2 12" xfId="8015" xr:uid="{00000000-0005-0000-0000-0000504D0000}"/>
    <cellStyle name="Ergebnis 2 2 12 2" xfId="19743" xr:uid="{00000000-0005-0000-0000-0000514D0000}"/>
    <cellStyle name="Ergebnis 2 2 12 3" xfId="31470" xr:uid="{00000000-0005-0000-0000-0000524D0000}"/>
    <cellStyle name="Ergebnis 2 2 13" xfId="11933" xr:uid="{00000000-0005-0000-0000-0000534D0000}"/>
    <cellStyle name="Ergebnis 2 2 14" xfId="23660" xr:uid="{00000000-0005-0000-0000-0000544D0000}"/>
    <cellStyle name="Ergebnis 2 2 15" xfId="35334" xr:uid="{00000000-0005-0000-0000-0000554D0000}"/>
    <cellStyle name="Ergebnis 2 2 16" xfId="35348" xr:uid="{00000000-0005-0000-0000-0000564D0000}"/>
    <cellStyle name="Ergebnis 2 2 17" xfId="35359" xr:uid="{00000000-0005-0000-0000-0000574D0000}"/>
    <cellStyle name="Ergebnis 2 2 18" xfId="205" xr:uid="{00000000-0005-0000-0000-0000584D0000}"/>
    <cellStyle name="Ergebnis 2 2 2" xfId="378" xr:uid="{00000000-0005-0000-0000-0000594D0000}"/>
    <cellStyle name="Ergebnis 2 2 2 10" xfId="12106" xr:uid="{00000000-0005-0000-0000-00005A4D0000}"/>
    <cellStyle name="Ergebnis 2 2 2 11" xfId="23833" xr:uid="{00000000-0005-0000-0000-00005B4D0000}"/>
    <cellStyle name="Ergebnis 2 2 2 2" xfId="477" xr:uid="{00000000-0005-0000-0000-00005C4D0000}"/>
    <cellStyle name="Ergebnis 2 2 2 2 2" xfId="906" xr:uid="{00000000-0005-0000-0000-00005D4D0000}"/>
    <cellStyle name="Ergebnis 2 2 2 2 2 2" xfId="2204" xr:uid="{00000000-0005-0000-0000-00005E4D0000}"/>
    <cellStyle name="Ergebnis 2 2 2 2 2 2 2" xfId="6109" xr:uid="{00000000-0005-0000-0000-00005F4D0000}"/>
    <cellStyle name="Ergebnis 2 2 2 2 2 2 2 2" xfId="17837" xr:uid="{00000000-0005-0000-0000-0000604D0000}"/>
    <cellStyle name="Ergebnis 2 2 2 2 2 2 2 3" xfId="29564" xr:uid="{00000000-0005-0000-0000-0000614D0000}"/>
    <cellStyle name="Ergebnis 2 2 2 2 2 2 3" xfId="10014" xr:uid="{00000000-0005-0000-0000-0000624D0000}"/>
    <cellStyle name="Ergebnis 2 2 2 2 2 2 3 2" xfId="21742" xr:uid="{00000000-0005-0000-0000-0000634D0000}"/>
    <cellStyle name="Ergebnis 2 2 2 2 2 2 3 3" xfId="33469" xr:uid="{00000000-0005-0000-0000-0000644D0000}"/>
    <cellStyle name="Ergebnis 2 2 2 2 2 2 4" xfId="13932" xr:uid="{00000000-0005-0000-0000-0000654D0000}"/>
    <cellStyle name="Ergebnis 2 2 2 2 2 2 5" xfId="25659" xr:uid="{00000000-0005-0000-0000-0000664D0000}"/>
    <cellStyle name="Ergebnis 2 2 2 2 2 3" xfId="3502" xr:uid="{00000000-0005-0000-0000-0000674D0000}"/>
    <cellStyle name="Ergebnis 2 2 2 2 2 3 2" xfId="7407" xr:uid="{00000000-0005-0000-0000-0000684D0000}"/>
    <cellStyle name="Ergebnis 2 2 2 2 2 3 2 2" xfId="19135" xr:uid="{00000000-0005-0000-0000-0000694D0000}"/>
    <cellStyle name="Ergebnis 2 2 2 2 2 3 2 3" xfId="30862" xr:uid="{00000000-0005-0000-0000-00006A4D0000}"/>
    <cellStyle name="Ergebnis 2 2 2 2 2 3 3" xfId="11312" xr:uid="{00000000-0005-0000-0000-00006B4D0000}"/>
    <cellStyle name="Ergebnis 2 2 2 2 2 3 3 2" xfId="23040" xr:uid="{00000000-0005-0000-0000-00006C4D0000}"/>
    <cellStyle name="Ergebnis 2 2 2 2 2 3 3 3" xfId="34767" xr:uid="{00000000-0005-0000-0000-00006D4D0000}"/>
    <cellStyle name="Ergebnis 2 2 2 2 2 3 4" xfId="15230" xr:uid="{00000000-0005-0000-0000-00006E4D0000}"/>
    <cellStyle name="Ergebnis 2 2 2 2 2 3 5" xfId="26957" xr:uid="{00000000-0005-0000-0000-00006F4D0000}"/>
    <cellStyle name="Ergebnis 2 2 2 2 2 4" xfId="4811" xr:uid="{00000000-0005-0000-0000-0000704D0000}"/>
    <cellStyle name="Ergebnis 2 2 2 2 2 4 2" xfId="16539" xr:uid="{00000000-0005-0000-0000-0000714D0000}"/>
    <cellStyle name="Ergebnis 2 2 2 2 2 4 3" xfId="28266" xr:uid="{00000000-0005-0000-0000-0000724D0000}"/>
    <cellStyle name="Ergebnis 2 2 2 2 2 5" xfId="8716" xr:uid="{00000000-0005-0000-0000-0000734D0000}"/>
    <cellStyle name="Ergebnis 2 2 2 2 2 5 2" xfId="20444" xr:uid="{00000000-0005-0000-0000-0000744D0000}"/>
    <cellStyle name="Ergebnis 2 2 2 2 2 5 3" xfId="32171" xr:uid="{00000000-0005-0000-0000-0000754D0000}"/>
    <cellStyle name="Ergebnis 2 2 2 2 2 6" xfId="12634" xr:uid="{00000000-0005-0000-0000-0000764D0000}"/>
    <cellStyle name="Ergebnis 2 2 2 2 2 7" xfId="24361" xr:uid="{00000000-0005-0000-0000-0000774D0000}"/>
    <cellStyle name="Ergebnis 2 2 2 2 3" xfId="1335" xr:uid="{00000000-0005-0000-0000-0000784D0000}"/>
    <cellStyle name="Ergebnis 2 2 2 2 3 2" xfId="2633" xr:uid="{00000000-0005-0000-0000-0000794D0000}"/>
    <cellStyle name="Ergebnis 2 2 2 2 3 2 2" xfId="6538" xr:uid="{00000000-0005-0000-0000-00007A4D0000}"/>
    <cellStyle name="Ergebnis 2 2 2 2 3 2 2 2" xfId="18266" xr:uid="{00000000-0005-0000-0000-00007B4D0000}"/>
    <cellStyle name="Ergebnis 2 2 2 2 3 2 2 3" xfId="29993" xr:uid="{00000000-0005-0000-0000-00007C4D0000}"/>
    <cellStyle name="Ergebnis 2 2 2 2 3 2 3" xfId="10443" xr:uid="{00000000-0005-0000-0000-00007D4D0000}"/>
    <cellStyle name="Ergebnis 2 2 2 2 3 2 3 2" xfId="22171" xr:uid="{00000000-0005-0000-0000-00007E4D0000}"/>
    <cellStyle name="Ergebnis 2 2 2 2 3 2 3 3" xfId="33898" xr:uid="{00000000-0005-0000-0000-00007F4D0000}"/>
    <cellStyle name="Ergebnis 2 2 2 2 3 2 4" xfId="14361" xr:uid="{00000000-0005-0000-0000-0000804D0000}"/>
    <cellStyle name="Ergebnis 2 2 2 2 3 2 5" xfId="26088" xr:uid="{00000000-0005-0000-0000-0000814D0000}"/>
    <cellStyle name="Ergebnis 2 2 2 2 3 3" xfId="3931" xr:uid="{00000000-0005-0000-0000-0000824D0000}"/>
    <cellStyle name="Ergebnis 2 2 2 2 3 3 2" xfId="7836" xr:uid="{00000000-0005-0000-0000-0000834D0000}"/>
    <cellStyle name="Ergebnis 2 2 2 2 3 3 2 2" xfId="19564" xr:uid="{00000000-0005-0000-0000-0000844D0000}"/>
    <cellStyle name="Ergebnis 2 2 2 2 3 3 2 3" xfId="31291" xr:uid="{00000000-0005-0000-0000-0000854D0000}"/>
    <cellStyle name="Ergebnis 2 2 2 2 3 3 3" xfId="11741" xr:uid="{00000000-0005-0000-0000-0000864D0000}"/>
    <cellStyle name="Ergebnis 2 2 2 2 3 3 3 2" xfId="23469" xr:uid="{00000000-0005-0000-0000-0000874D0000}"/>
    <cellStyle name="Ergebnis 2 2 2 2 3 3 3 3" xfId="35196" xr:uid="{00000000-0005-0000-0000-0000884D0000}"/>
    <cellStyle name="Ergebnis 2 2 2 2 3 3 4" xfId="15659" xr:uid="{00000000-0005-0000-0000-0000894D0000}"/>
    <cellStyle name="Ergebnis 2 2 2 2 3 3 5" xfId="27386" xr:uid="{00000000-0005-0000-0000-00008A4D0000}"/>
    <cellStyle name="Ergebnis 2 2 2 2 3 4" xfId="5240" xr:uid="{00000000-0005-0000-0000-00008B4D0000}"/>
    <cellStyle name="Ergebnis 2 2 2 2 3 4 2" xfId="16968" xr:uid="{00000000-0005-0000-0000-00008C4D0000}"/>
    <cellStyle name="Ergebnis 2 2 2 2 3 4 3" xfId="28695" xr:uid="{00000000-0005-0000-0000-00008D4D0000}"/>
    <cellStyle name="Ergebnis 2 2 2 2 3 5" xfId="9145" xr:uid="{00000000-0005-0000-0000-00008E4D0000}"/>
    <cellStyle name="Ergebnis 2 2 2 2 3 5 2" xfId="20873" xr:uid="{00000000-0005-0000-0000-00008F4D0000}"/>
    <cellStyle name="Ergebnis 2 2 2 2 3 5 3" xfId="32600" xr:uid="{00000000-0005-0000-0000-0000904D0000}"/>
    <cellStyle name="Ergebnis 2 2 2 2 3 6" xfId="13063" xr:uid="{00000000-0005-0000-0000-0000914D0000}"/>
    <cellStyle name="Ergebnis 2 2 2 2 3 7" xfId="24790" xr:uid="{00000000-0005-0000-0000-0000924D0000}"/>
    <cellStyle name="Ergebnis 2 2 2 2 4" xfId="1775" xr:uid="{00000000-0005-0000-0000-0000934D0000}"/>
    <cellStyle name="Ergebnis 2 2 2 2 4 2" xfId="5680" xr:uid="{00000000-0005-0000-0000-0000944D0000}"/>
    <cellStyle name="Ergebnis 2 2 2 2 4 2 2" xfId="17408" xr:uid="{00000000-0005-0000-0000-0000954D0000}"/>
    <cellStyle name="Ergebnis 2 2 2 2 4 2 3" xfId="29135" xr:uid="{00000000-0005-0000-0000-0000964D0000}"/>
    <cellStyle name="Ergebnis 2 2 2 2 4 3" xfId="9585" xr:uid="{00000000-0005-0000-0000-0000974D0000}"/>
    <cellStyle name="Ergebnis 2 2 2 2 4 3 2" xfId="21313" xr:uid="{00000000-0005-0000-0000-0000984D0000}"/>
    <cellStyle name="Ergebnis 2 2 2 2 4 3 3" xfId="33040" xr:uid="{00000000-0005-0000-0000-0000994D0000}"/>
    <cellStyle name="Ergebnis 2 2 2 2 4 4" xfId="13503" xr:uid="{00000000-0005-0000-0000-00009A4D0000}"/>
    <cellStyle name="Ergebnis 2 2 2 2 4 5" xfId="25230" xr:uid="{00000000-0005-0000-0000-00009B4D0000}"/>
    <cellStyle name="Ergebnis 2 2 2 2 5" xfId="3073" xr:uid="{00000000-0005-0000-0000-00009C4D0000}"/>
    <cellStyle name="Ergebnis 2 2 2 2 5 2" xfId="6978" xr:uid="{00000000-0005-0000-0000-00009D4D0000}"/>
    <cellStyle name="Ergebnis 2 2 2 2 5 2 2" xfId="18706" xr:uid="{00000000-0005-0000-0000-00009E4D0000}"/>
    <cellStyle name="Ergebnis 2 2 2 2 5 2 3" xfId="30433" xr:uid="{00000000-0005-0000-0000-00009F4D0000}"/>
    <cellStyle name="Ergebnis 2 2 2 2 5 3" xfId="10883" xr:uid="{00000000-0005-0000-0000-0000A04D0000}"/>
    <cellStyle name="Ergebnis 2 2 2 2 5 3 2" xfId="22611" xr:uid="{00000000-0005-0000-0000-0000A14D0000}"/>
    <cellStyle name="Ergebnis 2 2 2 2 5 3 3" xfId="34338" xr:uid="{00000000-0005-0000-0000-0000A24D0000}"/>
    <cellStyle name="Ergebnis 2 2 2 2 5 4" xfId="14801" xr:uid="{00000000-0005-0000-0000-0000A34D0000}"/>
    <cellStyle name="Ergebnis 2 2 2 2 5 5" xfId="26528" xr:uid="{00000000-0005-0000-0000-0000A44D0000}"/>
    <cellStyle name="Ergebnis 2 2 2 2 6" xfId="4382" xr:uid="{00000000-0005-0000-0000-0000A54D0000}"/>
    <cellStyle name="Ergebnis 2 2 2 2 6 2" xfId="16110" xr:uid="{00000000-0005-0000-0000-0000A64D0000}"/>
    <cellStyle name="Ergebnis 2 2 2 2 6 3" xfId="27837" xr:uid="{00000000-0005-0000-0000-0000A74D0000}"/>
    <cellStyle name="Ergebnis 2 2 2 2 7" xfId="8287" xr:uid="{00000000-0005-0000-0000-0000A84D0000}"/>
    <cellStyle name="Ergebnis 2 2 2 2 7 2" xfId="20015" xr:uid="{00000000-0005-0000-0000-0000A94D0000}"/>
    <cellStyle name="Ergebnis 2 2 2 2 7 3" xfId="31742" xr:uid="{00000000-0005-0000-0000-0000AA4D0000}"/>
    <cellStyle name="Ergebnis 2 2 2 2 8" xfId="12205" xr:uid="{00000000-0005-0000-0000-0000AB4D0000}"/>
    <cellStyle name="Ergebnis 2 2 2 2 9" xfId="23932" xr:uid="{00000000-0005-0000-0000-0000AC4D0000}"/>
    <cellStyle name="Ergebnis 2 2 2 3" xfId="576" xr:uid="{00000000-0005-0000-0000-0000AD4D0000}"/>
    <cellStyle name="Ergebnis 2 2 2 3 2" xfId="1005" xr:uid="{00000000-0005-0000-0000-0000AE4D0000}"/>
    <cellStyle name="Ergebnis 2 2 2 3 2 2" xfId="2303" xr:uid="{00000000-0005-0000-0000-0000AF4D0000}"/>
    <cellStyle name="Ergebnis 2 2 2 3 2 2 2" xfId="6208" xr:uid="{00000000-0005-0000-0000-0000B04D0000}"/>
    <cellStyle name="Ergebnis 2 2 2 3 2 2 2 2" xfId="17936" xr:uid="{00000000-0005-0000-0000-0000B14D0000}"/>
    <cellStyle name="Ergebnis 2 2 2 3 2 2 2 3" xfId="29663" xr:uid="{00000000-0005-0000-0000-0000B24D0000}"/>
    <cellStyle name="Ergebnis 2 2 2 3 2 2 3" xfId="10113" xr:uid="{00000000-0005-0000-0000-0000B34D0000}"/>
    <cellStyle name="Ergebnis 2 2 2 3 2 2 3 2" xfId="21841" xr:uid="{00000000-0005-0000-0000-0000B44D0000}"/>
    <cellStyle name="Ergebnis 2 2 2 3 2 2 3 3" xfId="33568" xr:uid="{00000000-0005-0000-0000-0000B54D0000}"/>
    <cellStyle name="Ergebnis 2 2 2 3 2 2 4" xfId="14031" xr:uid="{00000000-0005-0000-0000-0000B64D0000}"/>
    <cellStyle name="Ergebnis 2 2 2 3 2 2 5" xfId="25758" xr:uid="{00000000-0005-0000-0000-0000B74D0000}"/>
    <cellStyle name="Ergebnis 2 2 2 3 2 3" xfId="3601" xr:uid="{00000000-0005-0000-0000-0000B84D0000}"/>
    <cellStyle name="Ergebnis 2 2 2 3 2 3 2" xfId="7506" xr:uid="{00000000-0005-0000-0000-0000B94D0000}"/>
    <cellStyle name="Ergebnis 2 2 2 3 2 3 2 2" xfId="19234" xr:uid="{00000000-0005-0000-0000-0000BA4D0000}"/>
    <cellStyle name="Ergebnis 2 2 2 3 2 3 2 3" xfId="30961" xr:uid="{00000000-0005-0000-0000-0000BB4D0000}"/>
    <cellStyle name="Ergebnis 2 2 2 3 2 3 3" xfId="11411" xr:uid="{00000000-0005-0000-0000-0000BC4D0000}"/>
    <cellStyle name="Ergebnis 2 2 2 3 2 3 3 2" xfId="23139" xr:uid="{00000000-0005-0000-0000-0000BD4D0000}"/>
    <cellStyle name="Ergebnis 2 2 2 3 2 3 3 3" xfId="34866" xr:uid="{00000000-0005-0000-0000-0000BE4D0000}"/>
    <cellStyle name="Ergebnis 2 2 2 3 2 3 4" xfId="15329" xr:uid="{00000000-0005-0000-0000-0000BF4D0000}"/>
    <cellStyle name="Ergebnis 2 2 2 3 2 3 5" xfId="27056" xr:uid="{00000000-0005-0000-0000-0000C04D0000}"/>
    <cellStyle name="Ergebnis 2 2 2 3 2 4" xfId="4910" xr:uid="{00000000-0005-0000-0000-0000C14D0000}"/>
    <cellStyle name="Ergebnis 2 2 2 3 2 4 2" xfId="16638" xr:uid="{00000000-0005-0000-0000-0000C24D0000}"/>
    <cellStyle name="Ergebnis 2 2 2 3 2 4 3" xfId="28365" xr:uid="{00000000-0005-0000-0000-0000C34D0000}"/>
    <cellStyle name="Ergebnis 2 2 2 3 2 5" xfId="8815" xr:uid="{00000000-0005-0000-0000-0000C44D0000}"/>
    <cellStyle name="Ergebnis 2 2 2 3 2 5 2" xfId="20543" xr:uid="{00000000-0005-0000-0000-0000C54D0000}"/>
    <cellStyle name="Ergebnis 2 2 2 3 2 5 3" xfId="32270" xr:uid="{00000000-0005-0000-0000-0000C64D0000}"/>
    <cellStyle name="Ergebnis 2 2 2 3 2 6" xfId="12733" xr:uid="{00000000-0005-0000-0000-0000C74D0000}"/>
    <cellStyle name="Ergebnis 2 2 2 3 2 7" xfId="24460" xr:uid="{00000000-0005-0000-0000-0000C84D0000}"/>
    <cellStyle name="Ergebnis 2 2 2 3 3" xfId="1434" xr:uid="{00000000-0005-0000-0000-0000C94D0000}"/>
    <cellStyle name="Ergebnis 2 2 2 3 3 2" xfId="2732" xr:uid="{00000000-0005-0000-0000-0000CA4D0000}"/>
    <cellStyle name="Ergebnis 2 2 2 3 3 2 2" xfId="6637" xr:uid="{00000000-0005-0000-0000-0000CB4D0000}"/>
    <cellStyle name="Ergebnis 2 2 2 3 3 2 2 2" xfId="18365" xr:uid="{00000000-0005-0000-0000-0000CC4D0000}"/>
    <cellStyle name="Ergebnis 2 2 2 3 3 2 2 3" xfId="30092" xr:uid="{00000000-0005-0000-0000-0000CD4D0000}"/>
    <cellStyle name="Ergebnis 2 2 2 3 3 2 3" xfId="10542" xr:uid="{00000000-0005-0000-0000-0000CE4D0000}"/>
    <cellStyle name="Ergebnis 2 2 2 3 3 2 3 2" xfId="22270" xr:uid="{00000000-0005-0000-0000-0000CF4D0000}"/>
    <cellStyle name="Ergebnis 2 2 2 3 3 2 3 3" xfId="33997" xr:uid="{00000000-0005-0000-0000-0000D04D0000}"/>
    <cellStyle name="Ergebnis 2 2 2 3 3 2 4" xfId="14460" xr:uid="{00000000-0005-0000-0000-0000D14D0000}"/>
    <cellStyle name="Ergebnis 2 2 2 3 3 2 5" xfId="26187" xr:uid="{00000000-0005-0000-0000-0000D24D0000}"/>
    <cellStyle name="Ergebnis 2 2 2 3 3 3" xfId="4030" xr:uid="{00000000-0005-0000-0000-0000D34D0000}"/>
    <cellStyle name="Ergebnis 2 2 2 3 3 3 2" xfId="7935" xr:uid="{00000000-0005-0000-0000-0000D44D0000}"/>
    <cellStyle name="Ergebnis 2 2 2 3 3 3 2 2" xfId="19663" xr:uid="{00000000-0005-0000-0000-0000D54D0000}"/>
    <cellStyle name="Ergebnis 2 2 2 3 3 3 2 3" xfId="31390" xr:uid="{00000000-0005-0000-0000-0000D64D0000}"/>
    <cellStyle name="Ergebnis 2 2 2 3 3 3 3" xfId="11840" xr:uid="{00000000-0005-0000-0000-0000D74D0000}"/>
    <cellStyle name="Ergebnis 2 2 2 3 3 3 3 2" xfId="23568" xr:uid="{00000000-0005-0000-0000-0000D84D0000}"/>
    <cellStyle name="Ergebnis 2 2 2 3 3 3 3 3" xfId="35295" xr:uid="{00000000-0005-0000-0000-0000D94D0000}"/>
    <cellStyle name="Ergebnis 2 2 2 3 3 3 4" xfId="15758" xr:uid="{00000000-0005-0000-0000-0000DA4D0000}"/>
    <cellStyle name="Ergebnis 2 2 2 3 3 3 5" xfId="27485" xr:uid="{00000000-0005-0000-0000-0000DB4D0000}"/>
    <cellStyle name="Ergebnis 2 2 2 3 3 4" xfId="5339" xr:uid="{00000000-0005-0000-0000-0000DC4D0000}"/>
    <cellStyle name="Ergebnis 2 2 2 3 3 4 2" xfId="17067" xr:uid="{00000000-0005-0000-0000-0000DD4D0000}"/>
    <cellStyle name="Ergebnis 2 2 2 3 3 4 3" xfId="28794" xr:uid="{00000000-0005-0000-0000-0000DE4D0000}"/>
    <cellStyle name="Ergebnis 2 2 2 3 3 5" xfId="9244" xr:uid="{00000000-0005-0000-0000-0000DF4D0000}"/>
    <cellStyle name="Ergebnis 2 2 2 3 3 5 2" xfId="20972" xr:uid="{00000000-0005-0000-0000-0000E04D0000}"/>
    <cellStyle name="Ergebnis 2 2 2 3 3 5 3" xfId="32699" xr:uid="{00000000-0005-0000-0000-0000E14D0000}"/>
    <cellStyle name="Ergebnis 2 2 2 3 3 6" xfId="13162" xr:uid="{00000000-0005-0000-0000-0000E24D0000}"/>
    <cellStyle name="Ergebnis 2 2 2 3 3 7" xfId="24889" xr:uid="{00000000-0005-0000-0000-0000E34D0000}"/>
    <cellStyle name="Ergebnis 2 2 2 3 4" xfId="1874" xr:uid="{00000000-0005-0000-0000-0000E44D0000}"/>
    <cellStyle name="Ergebnis 2 2 2 3 4 2" xfId="5779" xr:uid="{00000000-0005-0000-0000-0000E54D0000}"/>
    <cellStyle name="Ergebnis 2 2 2 3 4 2 2" xfId="17507" xr:uid="{00000000-0005-0000-0000-0000E64D0000}"/>
    <cellStyle name="Ergebnis 2 2 2 3 4 2 3" xfId="29234" xr:uid="{00000000-0005-0000-0000-0000E74D0000}"/>
    <cellStyle name="Ergebnis 2 2 2 3 4 3" xfId="9684" xr:uid="{00000000-0005-0000-0000-0000E84D0000}"/>
    <cellStyle name="Ergebnis 2 2 2 3 4 3 2" xfId="21412" xr:uid="{00000000-0005-0000-0000-0000E94D0000}"/>
    <cellStyle name="Ergebnis 2 2 2 3 4 3 3" xfId="33139" xr:uid="{00000000-0005-0000-0000-0000EA4D0000}"/>
    <cellStyle name="Ergebnis 2 2 2 3 4 4" xfId="13602" xr:uid="{00000000-0005-0000-0000-0000EB4D0000}"/>
    <cellStyle name="Ergebnis 2 2 2 3 4 5" xfId="25329" xr:uid="{00000000-0005-0000-0000-0000EC4D0000}"/>
    <cellStyle name="Ergebnis 2 2 2 3 5" xfId="3172" xr:uid="{00000000-0005-0000-0000-0000ED4D0000}"/>
    <cellStyle name="Ergebnis 2 2 2 3 5 2" xfId="7077" xr:uid="{00000000-0005-0000-0000-0000EE4D0000}"/>
    <cellStyle name="Ergebnis 2 2 2 3 5 2 2" xfId="18805" xr:uid="{00000000-0005-0000-0000-0000EF4D0000}"/>
    <cellStyle name="Ergebnis 2 2 2 3 5 2 3" xfId="30532" xr:uid="{00000000-0005-0000-0000-0000F04D0000}"/>
    <cellStyle name="Ergebnis 2 2 2 3 5 3" xfId="10982" xr:uid="{00000000-0005-0000-0000-0000F14D0000}"/>
    <cellStyle name="Ergebnis 2 2 2 3 5 3 2" xfId="22710" xr:uid="{00000000-0005-0000-0000-0000F24D0000}"/>
    <cellStyle name="Ergebnis 2 2 2 3 5 3 3" xfId="34437" xr:uid="{00000000-0005-0000-0000-0000F34D0000}"/>
    <cellStyle name="Ergebnis 2 2 2 3 5 4" xfId="14900" xr:uid="{00000000-0005-0000-0000-0000F44D0000}"/>
    <cellStyle name="Ergebnis 2 2 2 3 5 5" xfId="26627" xr:uid="{00000000-0005-0000-0000-0000F54D0000}"/>
    <cellStyle name="Ergebnis 2 2 2 3 6" xfId="4481" xr:uid="{00000000-0005-0000-0000-0000F64D0000}"/>
    <cellStyle name="Ergebnis 2 2 2 3 6 2" xfId="16209" xr:uid="{00000000-0005-0000-0000-0000F74D0000}"/>
    <cellStyle name="Ergebnis 2 2 2 3 6 3" xfId="27936" xr:uid="{00000000-0005-0000-0000-0000F84D0000}"/>
    <cellStyle name="Ergebnis 2 2 2 3 7" xfId="8386" xr:uid="{00000000-0005-0000-0000-0000F94D0000}"/>
    <cellStyle name="Ergebnis 2 2 2 3 7 2" xfId="20114" xr:uid="{00000000-0005-0000-0000-0000FA4D0000}"/>
    <cellStyle name="Ergebnis 2 2 2 3 7 3" xfId="31841" xr:uid="{00000000-0005-0000-0000-0000FB4D0000}"/>
    <cellStyle name="Ergebnis 2 2 2 3 8" xfId="12304" xr:uid="{00000000-0005-0000-0000-0000FC4D0000}"/>
    <cellStyle name="Ergebnis 2 2 2 3 9" xfId="24031" xr:uid="{00000000-0005-0000-0000-0000FD4D0000}"/>
    <cellStyle name="Ergebnis 2 2 2 4" xfId="807" xr:uid="{00000000-0005-0000-0000-0000FE4D0000}"/>
    <cellStyle name="Ergebnis 2 2 2 4 2" xfId="2105" xr:uid="{00000000-0005-0000-0000-0000FF4D0000}"/>
    <cellStyle name="Ergebnis 2 2 2 4 2 2" xfId="6010" xr:uid="{00000000-0005-0000-0000-0000004E0000}"/>
    <cellStyle name="Ergebnis 2 2 2 4 2 2 2" xfId="17738" xr:uid="{00000000-0005-0000-0000-0000014E0000}"/>
    <cellStyle name="Ergebnis 2 2 2 4 2 2 3" xfId="29465" xr:uid="{00000000-0005-0000-0000-0000024E0000}"/>
    <cellStyle name="Ergebnis 2 2 2 4 2 3" xfId="9915" xr:uid="{00000000-0005-0000-0000-0000034E0000}"/>
    <cellStyle name="Ergebnis 2 2 2 4 2 3 2" xfId="21643" xr:uid="{00000000-0005-0000-0000-0000044E0000}"/>
    <cellStyle name="Ergebnis 2 2 2 4 2 3 3" xfId="33370" xr:uid="{00000000-0005-0000-0000-0000054E0000}"/>
    <cellStyle name="Ergebnis 2 2 2 4 2 4" xfId="13833" xr:uid="{00000000-0005-0000-0000-0000064E0000}"/>
    <cellStyle name="Ergebnis 2 2 2 4 2 5" xfId="25560" xr:uid="{00000000-0005-0000-0000-0000074E0000}"/>
    <cellStyle name="Ergebnis 2 2 2 4 3" xfId="3403" xr:uid="{00000000-0005-0000-0000-0000084E0000}"/>
    <cellStyle name="Ergebnis 2 2 2 4 3 2" xfId="7308" xr:uid="{00000000-0005-0000-0000-0000094E0000}"/>
    <cellStyle name="Ergebnis 2 2 2 4 3 2 2" xfId="19036" xr:uid="{00000000-0005-0000-0000-00000A4E0000}"/>
    <cellStyle name="Ergebnis 2 2 2 4 3 2 3" xfId="30763" xr:uid="{00000000-0005-0000-0000-00000B4E0000}"/>
    <cellStyle name="Ergebnis 2 2 2 4 3 3" xfId="11213" xr:uid="{00000000-0005-0000-0000-00000C4E0000}"/>
    <cellStyle name="Ergebnis 2 2 2 4 3 3 2" xfId="22941" xr:uid="{00000000-0005-0000-0000-00000D4E0000}"/>
    <cellStyle name="Ergebnis 2 2 2 4 3 3 3" xfId="34668" xr:uid="{00000000-0005-0000-0000-00000E4E0000}"/>
    <cellStyle name="Ergebnis 2 2 2 4 3 4" xfId="15131" xr:uid="{00000000-0005-0000-0000-00000F4E0000}"/>
    <cellStyle name="Ergebnis 2 2 2 4 3 5" xfId="26858" xr:uid="{00000000-0005-0000-0000-0000104E0000}"/>
    <cellStyle name="Ergebnis 2 2 2 4 4" xfId="4712" xr:uid="{00000000-0005-0000-0000-0000114E0000}"/>
    <cellStyle name="Ergebnis 2 2 2 4 4 2" xfId="16440" xr:uid="{00000000-0005-0000-0000-0000124E0000}"/>
    <cellStyle name="Ergebnis 2 2 2 4 4 3" xfId="28167" xr:uid="{00000000-0005-0000-0000-0000134E0000}"/>
    <cellStyle name="Ergebnis 2 2 2 4 5" xfId="8617" xr:uid="{00000000-0005-0000-0000-0000144E0000}"/>
    <cellStyle name="Ergebnis 2 2 2 4 5 2" xfId="20345" xr:uid="{00000000-0005-0000-0000-0000154E0000}"/>
    <cellStyle name="Ergebnis 2 2 2 4 5 3" xfId="32072" xr:uid="{00000000-0005-0000-0000-0000164E0000}"/>
    <cellStyle name="Ergebnis 2 2 2 4 6" xfId="12535" xr:uid="{00000000-0005-0000-0000-0000174E0000}"/>
    <cellStyle name="Ergebnis 2 2 2 4 7" xfId="24262" xr:uid="{00000000-0005-0000-0000-0000184E0000}"/>
    <cellStyle name="Ergebnis 2 2 2 5" xfId="1236" xr:uid="{00000000-0005-0000-0000-0000194E0000}"/>
    <cellStyle name="Ergebnis 2 2 2 5 2" xfId="2534" xr:uid="{00000000-0005-0000-0000-00001A4E0000}"/>
    <cellStyle name="Ergebnis 2 2 2 5 2 2" xfId="6439" xr:uid="{00000000-0005-0000-0000-00001B4E0000}"/>
    <cellStyle name="Ergebnis 2 2 2 5 2 2 2" xfId="18167" xr:uid="{00000000-0005-0000-0000-00001C4E0000}"/>
    <cellStyle name="Ergebnis 2 2 2 5 2 2 3" xfId="29894" xr:uid="{00000000-0005-0000-0000-00001D4E0000}"/>
    <cellStyle name="Ergebnis 2 2 2 5 2 3" xfId="10344" xr:uid="{00000000-0005-0000-0000-00001E4E0000}"/>
    <cellStyle name="Ergebnis 2 2 2 5 2 3 2" xfId="22072" xr:uid="{00000000-0005-0000-0000-00001F4E0000}"/>
    <cellStyle name="Ergebnis 2 2 2 5 2 3 3" xfId="33799" xr:uid="{00000000-0005-0000-0000-0000204E0000}"/>
    <cellStyle name="Ergebnis 2 2 2 5 2 4" xfId="14262" xr:uid="{00000000-0005-0000-0000-0000214E0000}"/>
    <cellStyle name="Ergebnis 2 2 2 5 2 5" xfId="25989" xr:uid="{00000000-0005-0000-0000-0000224E0000}"/>
    <cellStyle name="Ergebnis 2 2 2 5 3" xfId="3832" xr:uid="{00000000-0005-0000-0000-0000234E0000}"/>
    <cellStyle name="Ergebnis 2 2 2 5 3 2" xfId="7737" xr:uid="{00000000-0005-0000-0000-0000244E0000}"/>
    <cellStyle name="Ergebnis 2 2 2 5 3 2 2" xfId="19465" xr:uid="{00000000-0005-0000-0000-0000254E0000}"/>
    <cellStyle name="Ergebnis 2 2 2 5 3 2 3" xfId="31192" xr:uid="{00000000-0005-0000-0000-0000264E0000}"/>
    <cellStyle name="Ergebnis 2 2 2 5 3 3" xfId="11642" xr:uid="{00000000-0005-0000-0000-0000274E0000}"/>
    <cellStyle name="Ergebnis 2 2 2 5 3 3 2" xfId="23370" xr:uid="{00000000-0005-0000-0000-0000284E0000}"/>
    <cellStyle name="Ergebnis 2 2 2 5 3 3 3" xfId="35097" xr:uid="{00000000-0005-0000-0000-0000294E0000}"/>
    <cellStyle name="Ergebnis 2 2 2 5 3 4" xfId="15560" xr:uid="{00000000-0005-0000-0000-00002A4E0000}"/>
    <cellStyle name="Ergebnis 2 2 2 5 3 5" xfId="27287" xr:uid="{00000000-0005-0000-0000-00002B4E0000}"/>
    <cellStyle name="Ergebnis 2 2 2 5 4" xfId="5141" xr:uid="{00000000-0005-0000-0000-00002C4E0000}"/>
    <cellStyle name="Ergebnis 2 2 2 5 4 2" xfId="16869" xr:uid="{00000000-0005-0000-0000-00002D4E0000}"/>
    <cellStyle name="Ergebnis 2 2 2 5 4 3" xfId="28596" xr:uid="{00000000-0005-0000-0000-00002E4E0000}"/>
    <cellStyle name="Ergebnis 2 2 2 5 5" xfId="9046" xr:uid="{00000000-0005-0000-0000-00002F4E0000}"/>
    <cellStyle name="Ergebnis 2 2 2 5 5 2" xfId="20774" xr:uid="{00000000-0005-0000-0000-0000304E0000}"/>
    <cellStyle name="Ergebnis 2 2 2 5 5 3" xfId="32501" xr:uid="{00000000-0005-0000-0000-0000314E0000}"/>
    <cellStyle name="Ergebnis 2 2 2 5 6" xfId="12964" xr:uid="{00000000-0005-0000-0000-0000324E0000}"/>
    <cellStyle name="Ergebnis 2 2 2 5 7" xfId="24691" xr:uid="{00000000-0005-0000-0000-0000334E0000}"/>
    <cellStyle name="Ergebnis 2 2 2 6" xfId="1676" xr:uid="{00000000-0005-0000-0000-0000344E0000}"/>
    <cellStyle name="Ergebnis 2 2 2 6 2" xfId="5581" xr:uid="{00000000-0005-0000-0000-0000354E0000}"/>
    <cellStyle name="Ergebnis 2 2 2 6 2 2" xfId="17309" xr:uid="{00000000-0005-0000-0000-0000364E0000}"/>
    <cellStyle name="Ergebnis 2 2 2 6 2 3" xfId="29036" xr:uid="{00000000-0005-0000-0000-0000374E0000}"/>
    <cellStyle name="Ergebnis 2 2 2 6 3" xfId="9486" xr:uid="{00000000-0005-0000-0000-0000384E0000}"/>
    <cellStyle name="Ergebnis 2 2 2 6 3 2" xfId="21214" xr:uid="{00000000-0005-0000-0000-0000394E0000}"/>
    <cellStyle name="Ergebnis 2 2 2 6 3 3" xfId="32941" xr:uid="{00000000-0005-0000-0000-00003A4E0000}"/>
    <cellStyle name="Ergebnis 2 2 2 6 4" xfId="13404" xr:uid="{00000000-0005-0000-0000-00003B4E0000}"/>
    <cellStyle name="Ergebnis 2 2 2 6 5" xfId="25131" xr:uid="{00000000-0005-0000-0000-00003C4E0000}"/>
    <cellStyle name="Ergebnis 2 2 2 7" xfId="2974" xr:uid="{00000000-0005-0000-0000-00003D4E0000}"/>
    <cellStyle name="Ergebnis 2 2 2 7 2" xfId="6879" xr:uid="{00000000-0005-0000-0000-00003E4E0000}"/>
    <cellStyle name="Ergebnis 2 2 2 7 2 2" xfId="18607" xr:uid="{00000000-0005-0000-0000-00003F4E0000}"/>
    <cellStyle name="Ergebnis 2 2 2 7 2 3" xfId="30334" xr:uid="{00000000-0005-0000-0000-0000404E0000}"/>
    <cellStyle name="Ergebnis 2 2 2 7 3" xfId="10784" xr:uid="{00000000-0005-0000-0000-0000414E0000}"/>
    <cellStyle name="Ergebnis 2 2 2 7 3 2" xfId="22512" xr:uid="{00000000-0005-0000-0000-0000424E0000}"/>
    <cellStyle name="Ergebnis 2 2 2 7 3 3" xfId="34239" xr:uid="{00000000-0005-0000-0000-0000434E0000}"/>
    <cellStyle name="Ergebnis 2 2 2 7 4" xfId="14702" xr:uid="{00000000-0005-0000-0000-0000444E0000}"/>
    <cellStyle name="Ergebnis 2 2 2 7 5" xfId="26429" xr:uid="{00000000-0005-0000-0000-0000454E0000}"/>
    <cellStyle name="Ergebnis 2 2 2 8" xfId="4283" xr:uid="{00000000-0005-0000-0000-0000464E0000}"/>
    <cellStyle name="Ergebnis 2 2 2 8 2" xfId="16011" xr:uid="{00000000-0005-0000-0000-0000474E0000}"/>
    <cellStyle name="Ergebnis 2 2 2 8 3" xfId="27738" xr:uid="{00000000-0005-0000-0000-0000484E0000}"/>
    <cellStyle name="Ergebnis 2 2 2 9" xfId="8188" xr:uid="{00000000-0005-0000-0000-0000494E0000}"/>
    <cellStyle name="Ergebnis 2 2 2 9 2" xfId="19916" xr:uid="{00000000-0005-0000-0000-00004A4E0000}"/>
    <cellStyle name="Ergebnis 2 2 2 9 3" xfId="31643" xr:uid="{00000000-0005-0000-0000-00004B4E0000}"/>
    <cellStyle name="Ergebnis 2 2 3" xfId="400" xr:uid="{00000000-0005-0000-0000-00004C4E0000}"/>
    <cellStyle name="Ergebnis 2 2 3 10" xfId="12128" xr:uid="{00000000-0005-0000-0000-00004D4E0000}"/>
    <cellStyle name="Ergebnis 2 2 3 11" xfId="23855" xr:uid="{00000000-0005-0000-0000-00004E4E0000}"/>
    <cellStyle name="Ergebnis 2 2 3 2" xfId="499" xr:uid="{00000000-0005-0000-0000-00004F4E0000}"/>
    <cellStyle name="Ergebnis 2 2 3 2 2" xfId="928" xr:uid="{00000000-0005-0000-0000-0000504E0000}"/>
    <cellStyle name="Ergebnis 2 2 3 2 2 2" xfId="2226" xr:uid="{00000000-0005-0000-0000-0000514E0000}"/>
    <cellStyle name="Ergebnis 2 2 3 2 2 2 2" xfId="6131" xr:uid="{00000000-0005-0000-0000-0000524E0000}"/>
    <cellStyle name="Ergebnis 2 2 3 2 2 2 2 2" xfId="17859" xr:uid="{00000000-0005-0000-0000-0000534E0000}"/>
    <cellStyle name="Ergebnis 2 2 3 2 2 2 2 3" xfId="29586" xr:uid="{00000000-0005-0000-0000-0000544E0000}"/>
    <cellStyle name="Ergebnis 2 2 3 2 2 2 3" xfId="10036" xr:uid="{00000000-0005-0000-0000-0000554E0000}"/>
    <cellStyle name="Ergebnis 2 2 3 2 2 2 3 2" xfId="21764" xr:uid="{00000000-0005-0000-0000-0000564E0000}"/>
    <cellStyle name="Ergebnis 2 2 3 2 2 2 3 3" xfId="33491" xr:uid="{00000000-0005-0000-0000-0000574E0000}"/>
    <cellStyle name="Ergebnis 2 2 3 2 2 2 4" xfId="13954" xr:uid="{00000000-0005-0000-0000-0000584E0000}"/>
    <cellStyle name="Ergebnis 2 2 3 2 2 2 5" xfId="25681" xr:uid="{00000000-0005-0000-0000-0000594E0000}"/>
    <cellStyle name="Ergebnis 2 2 3 2 2 3" xfId="3524" xr:uid="{00000000-0005-0000-0000-00005A4E0000}"/>
    <cellStyle name="Ergebnis 2 2 3 2 2 3 2" xfId="7429" xr:uid="{00000000-0005-0000-0000-00005B4E0000}"/>
    <cellStyle name="Ergebnis 2 2 3 2 2 3 2 2" xfId="19157" xr:uid="{00000000-0005-0000-0000-00005C4E0000}"/>
    <cellStyle name="Ergebnis 2 2 3 2 2 3 2 3" xfId="30884" xr:uid="{00000000-0005-0000-0000-00005D4E0000}"/>
    <cellStyle name="Ergebnis 2 2 3 2 2 3 3" xfId="11334" xr:uid="{00000000-0005-0000-0000-00005E4E0000}"/>
    <cellStyle name="Ergebnis 2 2 3 2 2 3 3 2" xfId="23062" xr:uid="{00000000-0005-0000-0000-00005F4E0000}"/>
    <cellStyle name="Ergebnis 2 2 3 2 2 3 3 3" xfId="34789" xr:uid="{00000000-0005-0000-0000-0000604E0000}"/>
    <cellStyle name="Ergebnis 2 2 3 2 2 3 4" xfId="15252" xr:uid="{00000000-0005-0000-0000-0000614E0000}"/>
    <cellStyle name="Ergebnis 2 2 3 2 2 3 5" xfId="26979" xr:uid="{00000000-0005-0000-0000-0000624E0000}"/>
    <cellStyle name="Ergebnis 2 2 3 2 2 4" xfId="4833" xr:uid="{00000000-0005-0000-0000-0000634E0000}"/>
    <cellStyle name="Ergebnis 2 2 3 2 2 4 2" xfId="16561" xr:uid="{00000000-0005-0000-0000-0000644E0000}"/>
    <cellStyle name="Ergebnis 2 2 3 2 2 4 3" xfId="28288" xr:uid="{00000000-0005-0000-0000-0000654E0000}"/>
    <cellStyle name="Ergebnis 2 2 3 2 2 5" xfId="8738" xr:uid="{00000000-0005-0000-0000-0000664E0000}"/>
    <cellStyle name="Ergebnis 2 2 3 2 2 5 2" xfId="20466" xr:uid="{00000000-0005-0000-0000-0000674E0000}"/>
    <cellStyle name="Ergebnis 2 2 3 2 2 5 3" xfId="32193" xr:uid="{00000000-0005-0000-0000-0000684E0000}"/>
    <cellStyle name="Ergebnis 2 2 3 2 2 6" xfId="12656" xr:uid="{00000000-0005-0000-0000-0000694E0000}"/>
    <cellStyle name="Ergebnis 2 2 3 2 2 7" xfId="24383" xr:uid="{00000000-0005-0000-0000-00006A4E0000}"/>
    <cellStyle name="Ergebnis 2 2 3 2 3" xfId="1357" xr:uid="{00000000-0005-0000-0000-00006B4E0000}"/>
    <cellStyle name="Ergebnis 2 2 3 2 3 2" xfId="2655" xr:uid="{00000000-0005-0000-0000-00006C4E0000}"/>
    <cellStyle name="Ergebnis 2 2 3 2 3 2 2" xfId="6560" xr:uid="{00000000-0005-0000-0000-00006D4E0000}"/>
    <cellStyle name="Ergebnis 2 2 3 2 3 2 2 2" xfId="18288" xr:uid="{00000000-0005-0000-0000-00006E4E0000}"/>
    <cellStyle name="Ergebnis 2 2 3 2 3 2 2 3" xfId="30015" xr:uid="{00000000-0005-0000-0000-00006F4E0000}"/>
    <cellStyle name="Ergebnis 2 2 3 2 3 2 3" xfId="10465" xr:uid="{00000000-0005-0000-0000-0000704E0000}"/>
    <cellStyle name="Ergebnis 2 2 3 2 3 2 3 2" xfId="22193" xr:uid="{00000000-0005-0000-0000-0000714E0000}"/>
    <cellStyle name="Ergebnis 2 2 3 2 3 2 3 3" xfId="33920" xr:uid="{00000000-0005-0000-0000-0000724E0000}"/>
    <cellStyle name="Ergebnis 2 2 3 2 3 2 4" xfId="14383" xr:uid="{00000000-0005-0000-0000-0000734E0000}"/>
    <cellStyle name="Ergebnis 2 2 3 2 3 2 5" xfId="26110" xr:uid="{00000000-0005-0000-0000-0000744E0000}"/>
    <cellStyle name="Ergebnis 2 2 3 2 3 3" xfId="3953" xr:uid="{00000000-0005-0000-0000-0000754E0000}"/>
    <cellStyle name="Ergebnis 2 2 3 2 3 3 2" xfId="7858" xr:uid="{00000000-0005-0000-0000-0000764E0000}"/>
    <cellStyle name="Ergebnis 2 2 3 2 3 3 2 2" xfId="19586" xr:uid="{00000000-0005-0000-0000-0000774E0000}"/>
    <cellStyle name="Ergebnis 2 2 3 2 3 3 2 3" xfId="31313" xr:uid="{00000000-0005-0000-0000-0000784E0000}"/>
    <cellStyle name="Ergebnis 2 2 3 2 3 3 3" xfId="11763" xr:uid="{00000000-0005-0000-0000-0000794E0000}"/>
    <cellStyle name="Ergebnis 2 2 3 2 3 3 3 2" xfId="23491" xr:uid="{00000000-0005-0000-0000-00007A4E0000}"/>
    <cellStyle name="Ergebnis 2 2 3 2 3 3 3 3" xfId="35218" xr:uid="{00000000-0005-0000-0000-00007B4E0000}"/>
    <cellStyle name="Ergebnis 2 2 3 2 3 3 4" xfId="15681" xr:uid="{00000000-0005-0000-0000-00007C4E0000}"/>
    <cellStyle name="Ergebnis 2 2 3 2 3 3 5" xfId="27408" xr:uid="{00000000-0005-0000-0000-00007D4E0000}"/>
    <cellStyle name="Ergebnis 2 2 3 2 3 4" xfId="5262" xr:uid="{00000000-0005-0000-0000-00007E4E0000}"/>
    <cellStyle name="Ergebnis 2 2 3 2 3 4 2" xfId="16990" xr:uid="{00000000-0005-0000-0000-00007F4E0000}"/>
    <cellStyle name="Ergebnis 2 2 3 2 3 4 3" xfId="28717" xr:uid="{00000000-0005-0000-0000-0000804E0000}"/>
    <cellStyle name="Ergebnis 2 2 3 2 3 5" xfId="9167" xr:uid="{00000000-0005-0000-0000-0000814E0000}"/>
    <cellStyle name="Ergebnis 2 2 3 2 3 5 2" xfId="20895" xr:uid="{00000000-0005-0000-0000-0000824E0000}"/>
    <cellStyle name="Ergebnis 2 2 3 2 3 5 3" xfId="32622" xr:uid="{00000000-0005-0000-0000-0000834E0000}"/>
    <cellStyle name="Ergebnis 2 2 3 2 3 6" xfId="13085" xr:uid="{00000000-0005-0000-0000-0000844E0000}"/>
    <cellStyle name="Ergebnis 2 2 3 2 3 7" xfId="24812" xr:uid="{00000000-0005-0000-0000-0000854E0000}"/>
    <cellStyle name="Ergebnis 2 2 3 2 4" xfId="1797" xr:uid="{00000000-0005-0000-0000-0000864E0000}"/>
    <cellStyle name="Ergebnis 2 2 3 2 4 2" xfId="5702" xr:uid="{00000000-0005-0000-0000-0000874E0000}"/>
    <cellStyle name="Ergebnis 2 2 3 2 4 2 2" xfId="17430" xr:uid="{00000000-0005-0000-0000-0000884E0000}"/>
    <cellStyle name="Ergebnis 2 2 3 2 4 2 3" xfId="29157" xr:uid="{00000000-0005-0000-0000-0000894E0000}"/>
    <cellStyle name="Ergebnis 2 2 3 2 4 3" xfId="9607" xr:uid="{00000000-0005-0000-0000-00008A4E0000}"/>
    <cellStyle name="Ergebnis 2 2 3 2 4 3 2" xfId="21335" xr:uid="{00000000-0005-0000-0000-00008B4E0000}"/>
    <cellStyle name="Ergebnis 2 2 3 2 4 3 3" xfId="33062" xr:uid="{00000000-0005-0000-0000-00008C4E0000}"/>
    <cellStyle name="Ergebnis 2 2 3 2 4 4" xfId="13525" xr:uid="{00000000-0005-0000-0000-00008D4E0000}"/>
    <cellStyle name="Ergebnis 2 2 3 2 4 5" xfId="25252" xr:uid="{00000000-0005-0000-0000-00008E4E0000}"/>
    <cellStyle name="Ergebnis 2 2 3 2 5" xfId="3095" xr:uid="{00000000-0005-0000-0000-00008F4E0000}"/>
    <cellStyle name="Ergebnis 2 2 3 2 5 2" xfId="7000" xr:uid="{00000000-0005-0000-0000-0000904E0000}"/>
    <cellStyle name="Ergebnis 2 2 3 2 5 2 2" xfId="18728" xr:uid="{00000000-0005-0000-0000-0000914E0000}"/>
    <cellStyle name="Ergebnis 2 2 3 2 5 2 3" xfId="30455" xr:uid="{00000000-0005-0000-0000-0000924E0000}"/>
    <cellStyle name="Ergebnis 2 2 3 2 5 3" xfId="10905" xr:uid="{00000000-0005-0000-0000-0000934E0000}"/>
    <cellStyle name="Ergebnis 2 2 3 2 5 3 2" xfId="22633" xr:uid="{00000000-0005-0000-0000-0000944E0000}"/>
    <cellStyle name="Ergebnis 2 2 3 2 5 3 3" xfId="34360" xr:uid="{00000000-0005-0000-0000-0000954E0000}"/>
    <cellStyle name="Ergebnis 2 2 3 2 5 4" xfId="14823" xr:uid="{00000000-0005-0000-0000-0000964E0000}"/>
    <cellStyle name="Ergebnis 2 2 3 2 5 5" xfId="26550" xr:uid="{00000000-0005-0000-0000-0000974E0000}"/>
    <cellStyle name="Ergebnis 2 2 3 2 6" xfId="4404" xr:uid="{00000000-0005-0000-0000-0000984E0000}"/>
    <cellStyle name="Ergebnis 2 2 3 2 6 2" xfId="16132" xr:uid="{00000000-0005-0000-0000-0000994E0000}"/>
    <cellStyle name="Ergebnis 2 2 3 2 6 3" xfId="27859" xr:uid="{00000000-0005-0000-0000-00009A4E0000}"/>
    <cellStyle name="Ergebnis 2 2 3 2 7" xfId="8309" xr:uid="{00000000-0005-0000-0000-00009B4E0000}"/>
    <cellStyle name="Ergebnis 2 2 3 2 7 2" xfId="20037" xr:uid="{00000000-0005-0000-0000-00009C4E0000}"/>
    <cellStyle name="Ergebnis 2 2 3 2 7 3" xfId="31764" xr:uid="{00000000-0005-0000-0000-00009D4E0000}"/>
    <cellStyle name="Ergebnis 2 2 3 2 8" xfId="12227" xr:uid="{00000000-0005-0000-0000-00009E4E0000}"/>
    <cellStyle name="Ergebnis 2 2 3 2 9" xfId="23954" xr:uid="{00000000-0005-0000-0000-00009F4E0000}"/>
    <cellStyle name="Ergebnis 2 2 3 3" xfId="598" xr:uid="{00000000-0005-0000-0000-0000A04E0000}"/>
    <cellStyle name="Ergebnis 2 2 3 3 2" xfId="1027" xr:uid="{00000000-0005-0000-0000-0000A14E0000}"/>
    <cellStyle name="Ergebnis 2 2 3 3 2 2" xfId="2325" xr:uid="{00000000-0005-0000-0000-0000A24E0000}"/>
    <cellStyle name="Ergebnis 2 2 3 3 2 2 2" xfId="6230" xr:uid="{00000000-0005-0000-0000-0000A34E0000}"/>
    <cellStyle name="Ergebnis 2 2 3 3 2 2 2 2" xfId="17958" xr:uid="{00000000-0005-0000-0000-0000A44E0000}"/>
    <cellStyle name="Ergebnis 2 2 3 3 2 2 2 3" xfId="29685" xr:uid="{00000000-0005-0000-0000-0000A54E0000}"/>
    <cellStyle name="Ergebnis 2 2 3 3 2 2 3" xfId="10135" xr:uid="{00000000-0005-0000-0000-0000A64E0000}"/>
    <cellStyle name="Ergebnis 2 2 3 3 2 2 3 2" xfId="21863" xr:uid="{00000000-0005-0000-0000-0000A74E0000}"/>
    <cellStyle name="Ergebnis 2 2 3 3 2 2 3 3" xfId="33590" xr:uid="{00000000-0005-0000-0000-0000A84E0000}"/>
    <cellStyle name="Ergebnis 2 2 3 3 2 2 4" xfId="14053" xr:uid="{00000000-0005-0000-0000-0000A94E0000}"/>
    <cellStyle name="Ergebnis 2 2 3 3 2 2 5" xfId="25780" xr:uid="{00000000-0005-0000-0000-0000AA4E0000}"/>
    <cellStyle name="Ergebnis 2 2 3 3 2 3" xfId="3623" xr:uid="{00000000-0005-0000-0000-0000AB4E0000}"/>
    <cellStyle name="Ergebnis 2 2 3 3 2 3 2" xfId="7528" xr:uid="{00000000-0005-0000-0000-0000AC4E0000}"/>
    <cellStyle name="Ergebnis 2 2 3 3 2 3 2 2" xfId="19256" xr:uid="{00000000-0005-0000-0000-0000AD4E0000}"/>
    <cellStyle name="Ergebnis 2 2 3 3 2 3 2 3" xfId="30983" xr:uid="{00000000-0005-0000-0000-0000AE4E0000}"/>
    <cellStyle name="Ergebnis 2 2 3 3 2 3 3" xfId="11433" xr:uid="{00000000-0005-0000-0000-0000AF4E0000}"/>
    <cellStyle name="Ergebnis 2 2 3 3 2 3 3 2" xfId="23161" xr:uid="{00000000-0005-0000-0000-0000B04E0000}"/>
    <cellStyle name="Ergebnis 2 2 3 3 2 3 3 3" xfId="34888" xr:uid="{00000000-0005-0000-0000-0000B14E0000}"/>
    <cellStyle name="Ergebnis 2 2 3 3 2 3 4" xfId="15351" xr:uid="{00000000-0005-0000-0000-0000B24E0000}"/>
    <cellStyle name="Ergebnis 2 2 3 3 2 3 5" xfId="27078" xr:uid="{00000000-0005-0000-0000-0000B34E0000}"/>
    <cellStyle name="Ergebnis 2 2 3 3 2 4" xfId="4932" xr:uid="{00000000-0005-0000-0000-0000B44E0000}"/>
    <cellStyle name="Ergebnis 2 2 3 3 2 4 2" xfId="16660" xr:uid="{00000000-0005-0000-0000-0000B54E0000}"/>
    <cellStyle name="Ergebnis 2 2 3 3 2 4 3" xfId="28387" xr:uid="{00000000-0005-0000-0000-0000B64E0000}"/>
    <cellStyle name="Ergebnis 2 2 3 3 2 5" xfId="8837" xr:uid="{00000000-0005-0000-0000-0000B74E0000}"/>
    <cellStyle name="Ergebnis 2 2 3 3 2 5 2" xfId="20565" xr:uid="{00000000-0005-0000-0000-0000B84E0000}"/>
    <cellStyle name="Ergebnis 2 2 3 3 2 5 3" xfId="32292" xr:uid="{00000000-0005-0000-0000-0000B94E0000}"/>
    <cellStyle name="Ergebnis 2 2 3 3 2 6" xfId="12755" xr:uid="{00000000-0005-0000-0000-0000BA4E0000}"/>
    <cellStyle name="Ergebnis 2 2 3 3 2 7" xfId="24482" xr:uid="{00000000-0005-0000-0000-0000BB4E0000}"/>
    <cellStyle name="Ergebnis 2 2 3 3 3" xfId="1456" xr:uid="{00000000-0005-0000-0000-0000BC4E0000}"/>
    <cellStyle name="Ergebnis 2 2 3 3 3 2" xfId="2754" xr:uid="{00000000-0005-0000-0000-0000BD4E0000}"/>
    <cellStyle name="Ergebnis 2 2 3 3 3 2 2" xfId="6659" xr:uid="{00000000-0005-0000-0000-0000BE4E0000}"/>
    <cellStyle name="Ergebnis 2 2 3 3 3 2 2 2" xfId="18387" xr:uid="{00000000-0005-0000-0000-0000BF4E0000}"/>
    <cellStyle name="Ergebnis 2 2 3 3 3 2 2 3" xfId="30114" xr:uid="{00000000-0005-0000-0000-0000C04E0000}"/>
    <cellStyle name="Ergebnis 2 2 3 3 3 2 3" xfId="10564" xr:uid="{00000000-0005-0000-0000-0000C14E0000}"/>
    <cellStyle name="Ergebnis 2 2 3 3 3 2 3 2" xfId="22292" xr:uid="{00000000-0005-0000-0000-0000C24E0000}"/>
    <cellStyle name="Ergebnis 2 2 3 3 3 2 3 3" xfId="34019" xr:uid="{00000000-0005-0000-0000-0000C34E0000}"/>
    <cellStyle name="Ergebnis 2 2 3 3 3 2 4" xfId="14482" xr:uid="{00000000-0005-0000-0000-0000C44E0000}"/>
    <cellStyle name="Ergebnis 2 2 3 3 3 2 5" xfId="26209" xr:uid="{00000000-0005-0000-0000-0000C54E0000}"/>
    <cellStyle name="Ergebnis 2 2 3 3 3 3" xfId="4052" xr:uid="{00000000-0005-0000-0000-0000C64E0000}"/>
    <cellStyle name="Ergebnis 2 2 3 3 3 3 2" xfId="7957" xr:uid="{00000000-0005-0000-0000-0000C74E0000}"/>
    <cellStyle name="Ergebnis 2 2 3 3 3 3 2 2" xfId="19685" xr:uid="{00000000-0005-0000-0000-0000C84E0000}"/>
    <cellStyle name="Ergebnis 2 2 3 3 3 3 2 3" xfId="31412" xr:uid="{00000000-0005-0000-0000-0000C94E0000}"/>
    <cellStyle name="Ergebnis 2 2 3 3 3 3 3" xfId="11862" xr:uid="{00000000-0005-0000-0000-0000CA4E0000}"/>
    <cellStyle name="Ergebnis 2 2 3 3 3 3 3 2" xfId="23590" xr:uid="{00000000-0005-0000-0000-0000CB4E0000}"/>
    <cellStyle name="Ergebnis 2 2 3 3 3 3 3 3" xfId="35317" xr:uid="{00000000-0005-0000-0000-0000CC4E0000}"/>
    <cellStyle name="Ergebnis 2 2 3 3 3 3 4" xfId="15780" xr:uid="{00000000-0005-0000-0000-0000CD4E0000}"/>
    <cellStyle name="Ergebnis 2 2 3 3 3 3 5" xfId="27507" xr:uid="{00000000-0005-0000-0000-0000CE4E0000}"/>
    <cellStyle name="Ergebnis 2 2 3 3 3 4" xfId="5361" xr:uid="{00000000-0005-0000-0000-0000CF4E0000}"/>
    <cellStyle name="Ergebnis 2 2 3 3 3 4 2" xfId="17089" xr:uid="{00000000-0005-0000-0000-0000D04E0000}"/>
    <cellStyle name="Ergebnis 2 2 3 3 3 4 3" xfId="28816" xr:uid="{00000000-0005-0000-0000-0000D14E0000}"/>
    <cellStyle name="Ergebnis 2 2 3 3 3 5" xfId="9266" xr:uid="{00000000-0005-0000-0000-0000D24E0000}"/>
    <cellStyle name="Ergebnis 2 2 3 3 3 5 2" xfId="20994" xr:uid="{00000000-0005-0000-0000-0000D34E0000}"/>
    <cellStyle name="Ergebnis 2 2 3 3 3 5 3" xfId="32721" xr:uid="{00000000-0005-0000-0000-0000D44E0000}"/>
    <cellStyle name="Ergebnis 2 2 3 3 3 6" xfId="13184" xr:uid="{00000000-0005-0000-0000-0000D54E0000}"/>
    <cellStyle name="Ergebnis 2 2 3 3 3 7" xfId="24911" xr:uid="{00000000-0005-0000-0000-0000D64E0000}"/>
    <cellStyle name="Ergebnis 2 2 3 3 4" xfId="1896" xr:uid="{00000000-0005-0000-0000-0000D74E0000}"/>
    <cellStyle name="Ergebnis 2 2 3 3 4 2" xfId="5801" xr:uid="{00000000-0005-0000-0000-0000D84E0000}"/>
    <cellStyle name="Ergebnis 2 2 3 3 4 2 2" xfId="17529" xr:uid="{00000000-0005-0000-0000-0000D94E0000}"/>
    <cellStyle name="Ergebnis 2 2 3 3 4 2 3" xfId="29256" xr:uid="{00000000-0005-0000-0000-0000DA4E0000}"/>
    <cellStyle name="Ergebnis 2 2 3 3 4 3" xfId="9706" xr:uid="{00000000-0005-0000-0000-0000DB4E0000}"/>
    <cellStyle name="Ergebnis 2 2 3 3 4 3 2" xfId="21434" xr:uid="{00000000-0005-0000-0000-0000DC4E0000}"/>
    <cellStyle name="Ergebnis 2 2 3 3 4 3 3" xfId="33161" xr:uid="{00000000-0005-0000-0000-0000DD4E0000}"/>
    <cellStyle name="Ergebnis 2 2 3 3 4 4" xfId="13624" xr:uid="{00000000-0005-0000-0000-0000DE4E0000}"/>
    <cellStyle name="Ergebnis 2 2 3 3 4 5" xfId="25351" xr:uid="{00000000-0005-0000-0000-0000DF4E0000}"/>
    <cellStyle name="Ergebnis 2 2 3 3 5" xfId="3194" xr:uid="{00000000-0005-0000-0000-0000E04E0000}"/>
    <cellStyle name="Ergebnis 2 2 3 3 5 2" xfId="7099" xr:uid="{00000000-0005-0000-0000-0000E14E0000}"/>
    <cellStyle name="Ergebnis 2 2 3 3 5 2 2" xfId="18827" xr:uid="{00000000-0005-0000-0000-0000E24E0000}"/>
    <cellStyle name="Ergebnis 2 2 3 3 5 2 3" xfId="30554" xr:uid="{00000000-0005-0000-0000-0000E34E0000}"/>
    <cellStyle name="Ergebnis 2 2 3 3 5 3" xfId="11004" xr:uid="{00000000-0005-0000-0000-0000E44E0000}"/>
    <cellStyle name="Ergebnis 2 2 3 3 5 3 2" xfId="22732" xr:uid="{00000000-0005-0000-0000-0000E54E0000}"/>
    <cellStyle name="Ergebnis 2 2 3 3 5 3 3" xfId="34459" xr:uid="{00000000-0005-0000-0000-0000E64E0000}"/>
    <cellStyle name="Ergebnis 2 2 3 3 5 4" xfId="14922" xr:uid="{00000000-0005-0000-0000-0000E74E0000}"/>
    <cellStyle name="Ergebnis 2 2 3 3 5 5" xfId="26649" xr:uid="{00000000-0005-0000-0000-0000E84E0000}"/>
    <cellStyle name="Ergebnis 2 2 3 3 6" xfId="4503" xr:uid="{00000000-0005-0000-0000-0000E94E0000}"/>
    <cellStyle name="Ergebnis 2 2 3 3 6 2" xfId="16231" xr:uid="{00000000-0005-0000-0000-0000EA4E0000}"/>
    <cellStyle name="Ergebnis 2 2 3 3 6 3" xfId="27958" xr:uid="{00000000-0005-0000-0000-0000EB4E0000}"/>
    <cellStyle name="Ergebnis 2 2 3 3 7" xfId="8408" xr:uid="{00000000-0005-0000-0000-0000EC4E0000}"/>
    <cellStyle name="Ergebnis 2 2 3 3 7 2" xfId="20136" xr:uid="{00000000-0005-0000-0000-0000ED4E0000}"/>
    <cellStyle name="Ergebnis 2 2 3 3 7 3" xfId="31863" xr:uid="{00000000-0005-0000-0000-0000EE4E0000}"/>
    <cellStyle name="Ergebnis 2 2 3 3 8" xfId="12326" xr:uid="{00000000-0005-0000-0000-0000EF4E0000}"/>
    <cellStyle name="Ergebnis 2 2 3 3 9" xfId="24053" xr:uid="{00000000-0005-0000-0000-0000F04E0000}"/>
    <cellStyle name="Ergebnis 2 2 3 4" xfId="829" xr:uid="{00000000-0005-0000-0000-0000F14E0000}"/>
    <cellStyle name="Ergebnis 2 2 3 4 2" xfId="2127" xr:uid="{00000000-0005-0000-0000-0000F24E0000}"/>
    <cellStyle name="Ergebnis 2 2 3 4 2 2" xfId="6032" xr:uid="{00000000-0005-0000-0000-0000F34E0000}"/>
    <cellStyle name="Ergebnis 2 2 3 4 2 2 2" xfId="17760" xr:uid="{00000000-0005-0000-0000-0000F44E0000}"/>
    <cellStyle name="Ergebnis 2 2 3 4 2 2 3" xfId="29487" xr:uid="{00000000-0005-0000-0000-0000F54E0000}"/>
    <cellStyle name="Ergebnis 2 2 3 4 2 3" xfId="9937" xr:uid="{00000000-0005-0000-0000-0000F64E0000}"/>
    <cellStyle name="Ergebnis 2 2 3 4 2 3 2" xfId="21665" xr:uid="{00000000-0005-0000-0000-0000F74E0000}"/>
    <cellStyle name="Ergebnis 2 2 3 4 2 3 3" xfId="33392" xr:uid="{00000000-0005-0000-0000-0000F84E0000}"/>
    <cellStyle name="Ergebnis 2 2 3 4 2 4" xfId="13855" xr:uid="{00000000-0005-0000-0000-0000F94E0000}"/>
    <cellStyle name="Ergebnis 2 2 3 4 2 5" xfId="25582" xr:uid="{00000000-0005-0000-0000-0000FA4E0000}"/>
    <cellStyle name="Ergebnis 2 2 3 4 3" xfId="3425" xr:uid="{00000000-0005-0000-0000-0000FB4E0000}"/>
    <cellStyle name="Ergebnis 2 2 3 4 3 2" xfId="7330" xr:uid="{00000000-0005-0000-0000-0000FC4E0000}"/>
    <cellStyle name="Ergebnis 2 2 3 4 3 2 2" xfId="19058" xr:uid="{00000000-0005-0000-0000-0000FD4E0000}"/>
    <cellStyle name="Ergebnis 2 2 3 4 3 2 3" xfId="30785" xr:uid="{00000000-0005-0000-0000-0000FE4E0000}"/>
    <cellStyle name="Ergebnis 2 2 3 4 3 3" xfId="11235" xr:uid="{00000000-0005-0000-0000-0000FF4E0000}"/>
    <cellStyle name="Ergebnis 2 2 3 4 3 3 2" xfId="22963" xr:uid="{00000000-0005-0000-0000-0000004F0000}"/>
    <cellStyle name="Ergebnis 2 2 3 4 3 3 3" xfId="34690" xr:uid="{00000000-0005-0000-0000-0000014F0000}"/>
    <cellStyle name="Ergebnis 2 2 3 4 3 4" xfId="15153" xr:uid="{00000000-0005-0000-0000-0000024F0000}"/>
    <cellStyle name="Ergebnis 2 2 3 4 3 5" xfId="26880" xr:uid="{00000000-0005-0000-0000-0000034F0000}"/>
    <cellStyle name="Ergebnis 2 2 3 4 4" xfId="4734" xr:uid="{00000000-0005-0000-0000-0000044F0000}"/>
    <cellStyle name="Ergebnis 2 2 3 4 4 2" xfId="16462" xr:uid="{00000000-0005-0000-0000-0000054F0000}"/>
    <cellStyle name="Ergebnis 2 2 3 4 4 3" xfId="28189" xr:uid="{00000000-0005-0000-0000-0000064F0000}"/>
    <cellStyle name="Ergebnis 2 2 3 4 5" xfId="8639" xr:uid="{00000000-0005-0000-0000-0000074F0000}"/>
    <cellStyle name="Ergebnis 2 2 3 4 5 2" xfId="20367" xr:uid="{00000000-0005-0000-0000-0000084F0000}"/>
    <cellStyle name="Ergebnis 2 2 3 4 5 3" xfId="32094" xr:uid="{00000000-0005-0000-0000-0000094F0000}"/>
    <cellStyle name="Ergebnis 2 2 3 4 6" xfId="12557" xr:uid="{00000000-0005-0000-0000-00000A4F0000}"/>
    <cellStyle name="Ergebnis 2 2 3 4 7" xfId="24284" xr:uid="{00000000-0005-0000-0000-00000B4F0000}"/>
    <cellStyle name="Ergebnis 2 2 3 5" xfId="1258" xr:uid="{00000000-0005-0000-0000-00000C4F0000}"/>
    <cellStyle name="Ergebnis 2 2 3 5 2" xfId="2556" xr:uid="{00000000-0005-0000-0000-00000D4F0000}"/>
    <cellStyle name="Ergebnis 2 2 3 5 2 2" xfId="6461" xr:uid="{00000000-0005-0000-0000-00000E4F0000}"/>
    <cellStyle name="Ergebnis 2 2 3 5 2 2 2" xfId="18189" xr:uid="{00000000-0005-0000-0000-00000F4F0000}"/>
    <cellStyle name="Ergebnis 2 2 3 5 2 2 3" xfId="29916" xr:uid="{00000000-0005-0000-0000-0000104F0000}"/>
    <cellStyle name="Ergebnis 2 2 3 5 2 3" xfId="10366" xr:uid="{00000000-0005-0000-0000-0000114F0000}"/>
    <cellStyle name="Ergebnis 2 2 3 5 2 3 2" xfId="22094" xr:uid="{00000000-0005-0000-0000-0000124F0000}"/>
    <cellStyle name="Ergebnis 2 2 3 5 2 3 3" xfId="33821" xr:uid="{00000000-0005-0000-0000-0000134F0000}"/>
    <cellStyle name="Ergebnis 2 2 3 5 2 4" xfId="14284" xr:uid="{00000000-0005-0000-0000-0000144F0000}"/>
    <cellStyle name="Ergebnis 2 2 3 5 2 5" xfId="26011" xr:uid="{00000000-0005-0000-0000-0000154F0000}"/>
    <cellStyle name="Ergebnis 2 2 3 5 3" xfId="3854" xr:uid="{00000000-0005-0000-0000-0000164F0000}"/>
    <cellStyle name="Ergebnis 2 2 3 5 3 2" xfId="7759" xr:uid="{00000000-0005-0000-0000-0000174F0000}"/>
    <cellStyle name="Ergebnis 2 2 3 5 3 2 2" xfId="19487" xr:uid="{00000000-0005-0000-0000-0000184F0000}"/>
    <cellStyle name="Ergebnis 2 2 3 5 3 2 3" xfId="31214" xr:uid="{00000000-0005-0000-0000-0000194F0000}"/>
    <cellStyle name="Ergebnis 2 2 3 5 3 3" xfId="11664" xr:uid="{00000000-0005-0000-0000-00001A4F0000}"/>
    <cellStyle name="Ergebnis 2 2 3 5 3 3 2" xfId="23392" xr:uid="{00000000-0005-0000-0000-00001B4F0000}"/>
    <cellStyle name="Ergebnis 2 2 3 5 3 3 3" xfId="35119" xr:uid="{00000000-0005-0000-0000-00001C4F0000}"/>
    <cellStyle name="Ergebnis 2 2 3 5 3 4" xfId="15582" xr:uid="{00000000-0005-0000-0000-00001D4F0000}"/>
    <cellStyle name="Ergebnis 2 2 3 5 3 5" xfId="27309" xr:uid="{00000000-0005-0000-0000-00001E4F0000}"/>
    <cellStyle name="Ergebnis 2 2 3 5 4" xfId="5163" xr:uid="{00000000-0005-0000-0000-00001F4F0000}"/>
    <cellStyle name="Ergebnis 2 2 3 5 4 2" xfId="16891" xr:uid="{00000000-0005-0000-0000-0000204F0000}"/>
    <cellStyle name="Ergebnis 2 2 3 5 4 3" xfId="28618" xr:uid="{00000000-0005-0000-0000-0000214F0000}"/>
    <cellStyle name="Ergebnis 2 2 3 5 5" xfId="9068" xr:uid="{00000000-0005-0000-0000-0000224F0000}"/>
    <cellStyle name="Ergebnis 2 2 3 5 5 2" xfId="20796" xr:uid="{00000000-0005-0000-0000-0000234F0000}"/>
    <cellStyle name="Ergebnis 2 2 3 5 5 3" xfId="32523" xr:uid="{00000000-0005-0000-0000-0000244F0000}"/>
    <cellStyle name="Ergebnis 2 2 3 5 6" xfId="12986" xr:uid="{00000000-0005-0000-0000-0000254F0000}"/>
    <cellStyle name="Ergebnis 2 2 3 5 7" xfId="24713" xr:uid="{00000000-0005-0000-0000-0000264F0000}"/>
    <cellStyle name="Ergebnis 2 2 3 6" xfId="1698" xr:uid="{00000000-0005-0000-0000-0000274F0000}"/>
    <cellStyle name="Ergebnis 2 2 3 6 2" xfId="5603" xr:uid="{00000000-0005-0000-0000-0000284F0000}"/>
    <cellStyle name="Ergebnis 2 2 3 6 2 2" xfId="17331" xr:uid="{00000000-0005-0000-0000-0000294F0000}"/>
    <cellStyle name="Ergebnis 2 2 3 6 2 3" xfId="29058" xr:uid="{00000000-0005-0000-0000-00002A4F0000}"/>
    <cellStyle name="Ergebnis 2 2 3 6 3" xfId="9508" xr:uid="{00000000-0005-0000-0000-00002B4F0000}"/>
    <cellStyle name="Ergebnis 2 2 3 6 3 2" xfId="21236" xr:uid="{00000000-0005-0000-0000-00002C4F0000}"/>
    <cellStyle name="Ergebnis 2 2 3 6 3 3" xfId="32963" xr:uid="{00000000-0005-0000-0000-00002D4F0000}"/>
    <cellStyle name="Ergebnis 2 2 3 6 4" xfId="13426" xr:uid="{00000000-0005-0000-0000-00002E4F0000}"/>
    <cellStyle name="Ergebnis 2 2 3 6 5" xfId="25153" xr:uid="{00000000-0005-0000-0000-00002F4F0000}"/>
    <cellStyle name="Ergebnis 2 2 3 7" xfId="2996" xr:uid="{00000000-0005-0000-0000-0000304F0000}"/>
    <cellStyle name="Ergebnis 2 2 3 7 2" xfId="6901" xr:uid="{00000000-0005-0000-0000-0000314F0000}"/>
    <cellStyle name="Ergebnis 2 2 3 7 2 2" xfId="18629" xr:uid="{00000000-0005-0000-0000-0000324F0000}"/>
    <cellStyle name="Ergebnis 2 2 3 7 2 3" xfId="30356" xr:uid="{00000000-0005-0000-0000-0000334F0000}"/>
    <cellStyle name="Ergebnis 2 2 3 7 3" xfId="10806" xr:uid="{00000000-0005-0000-0000-0000344F0000}"/>
    <cellStyle name="Ergebnis 2 2 3 7 3 2" xfId="22534" xr:uid="{00000000-0005-0000-0000-0000354F0000}"/>
    <cellStyle name="Ergebnis 2 2 3 7 3 3" xfId="34261" xr:uid="{00000000-0005-0000-0000-0000364F0000}"/>
    <cellStyle name="Ergebnis 2 2 3 7 4" xfId="14724" xr:uid="{00000000-0005-0000-0000-0000374F0000}"/>
    <cellStyle name="Ergebnis 2 2 3 7 5" xfId="26451" xr:uid="{00000000-0005-0000-0000-0000384F0000}"/>
    <cellStyle name="Ergebnis 2 2 3 8" xfId="4305" xr:uid="{00000000-0005-0000-0000-0000394F0000}"/>
    <cellStyle name="Ergebnis 2 2 3 8 2" xfId="16033" xr:uid="{00000000-0005-0000-0000-00003A4F0000}"/>
    <cellStyle name="Ergebnis 2 2 3 8 3" xfId="27760" xr:uid="{00000000-0005-0000-0000-00003B4F0000}"/>
    <cellStyle name="Ergebnis 2 2 3 9" xfId="8210" xr:uid="{00000000-0005-0000-0000-00003C4F0000}"/>
    <cellStyle name="Ergebnis 2 2 3 9 2" xfId="19938" xr:uid="{00000000-0005-0000-0000-00003D4F0000}"/>
    <cellStyle name="Ergebnis 2 2 3 9 3" xfId="31665" xr:uid="{00000000-0005-0000-0000-00003E4F0000}"/>
    <cellStyle name="Ergebnis 2 2 4" xfId="355" xr:uid="{00000000-0005-0000-0000-00003F4F0000}"/>
    <cellStyle name="Ergebnis 2 2 4 2" xfId="784" xr:uid="{00000000-0005-0000-0000-0000404F0000}"/>
    <cellStyle name="Ergebnis 2 2 4 2 2" xfId="2082" xr:uid="{00000000-0005-0000-0000-0000414F0000}"/>
    <cellStyle name="Ergebnis 2 2 4 2 2 2" xfId="5987" xr:uid="{00000000-0005-0000-0000-0000424F0000}"/>
    <cellStyle name="Ergebnis 2 2 4 2 2 2 2" xfId="17715" xr:uid="{00000000-0005-0000-0000-0000434F0000}"/>
    <cellStyle name="Ergebnis 2 2 4 2 2 2 3" xfId="29442" xr:uid="{00000000-0005-0000-0000-0000444F0000}"/>
    <cellStyle name="Ergebnis 2 2 4 2 2 3" xfId="9892" xr:uid="{00000000-0005-0000-0000-0000454F0000}"/>
    <cellStyle name="Ergebnis 2 2 4 2 2 3 2" xfId="21620" xr:uid="{00000000-0005-0000-0000-0000464F0000}"/>
    <cellStyle name="Ergebnis 2 2 4 2 2 3 3" xfId="33347" xr:uid="{00000000-0005-0000-0000-0000474F0000}"/>
    <cellStyle name="Ergebnis 2 2 4 2 2 4" xfId="13810" xr:uid="{00000000-0005-0000-0000-0000484F0000}"/>
    <cellStyle name="Ergebnis 2 2 4 2 2 5" xfId="25537" xr:uid="{00000000-0005-0000-0000-0000494F0000}"/>
    <cellStyle name="Ergebnis 2 2 4 2 3" xfId="3380" xr:uid="{00000000-0005-0000-0000-00004A4F0000}"/>
    <cellStyle name="Ergebnis 2 2 4 2 3 2" xfId="7285" xr:uid="{00000000-0005-0000-0000-00004B4F0000}"/>
    <cellStyle name="Ergebnis 2 2 4 2 3 2 2" xfId="19013" xr:uid="{00000000-0005-0000-0000-00004C4F0000}"/>
    <cellStyle name="Ergebnis 2 2 4 2 3 2 3" xfId="30740" xr:uid="{00000000-0005-0000-0000-00004D4F0000}"/>
    <cellStyle name="Ergebnis 2 2 4 2 3 3" xfId="11190" xr:uid="{00000000-0005-0000-0000-00004E4F0000}"/>
    <cellStyle name="Ergebnis 2 2 4 2 3 3 2" xfId="22918" xr:uid="{00000000-0005-0000-0000-00004F4F0000}"/>
    <cellStyle name="Ergebnis 2 2 4 2 3 3 3" xfId="34645" xr:uid="{00000000-0005-0000-0000-0000504F0000}"/>
    <cellStyle name="Ergebnis 2 2 4 2 3 4" xfId="15108" xr:uid="{00000000-0005-0000-0000-0000514F0000}"/>
    <cellStyle name="Ergebnis 2 2 4 2 3 5" xfId="26835" xr:uid="{00000000-0005-0000-0000-0000524F0000}"/>
    <cellStyle name="Ergebnis 2 2 4 2 4" xfId="4689" xr:uid="{00000000-0005-0000-0000-0000534F0000}"/>
    <cellStyle name="Ergebnis 2 2 4 2 4 2" xfId="16417" xr:uid="{00000000-0005-0000-0000-0000544F0000}"/>
    <cellStyle name="Ergebnis 2 2 4 2 4 3" xfId="28144" xr:uid="{00000000-0005-0000-0000-0000554F0000}"/>
    <cellStyle name="Ergebnis 2 2 4 2 5" xfId="8594" xr:uid="{00000000-0005-0000-0000-0000564F0000}"/>
    <cellStyle name="Ergebnis 2 2 4 2 5 2" xfId="20322" xr:uid="{00000000-0005-0000-0000-0000574F0000}"/>
    <cellStyle name="Ergebnis 2 2 4 2 5 3" xfId="32049" xr:uid="{00000000-0005-0000-0000-0000584F0000}"/>
    <cellStyle name="Ergebnis 2 2 4 2 6" xfId="12512" xr:uid="{00000000-0005-0000-0000-0000594F0000}"/>
    <cellStyle name="Ergebnis 2 2 4 2 7" xfId="24239" xr:uid="{00000000-0005-0000-0000-00005A4F0000}"/>
    <cellStyle name="Ergebnis 2 2 4 3" xfId="1213" xr:uid="{00000000-0005-0000-0000-00005B4F0000}"/>
    <cellStyle name="Ergebnis 2 2 4 3 2" xfId="2511" xr:uid="{00000000-0005-0000-0000-00005C4F0000}"/>
    <cellStyle name="Ergebnis 2 2 4 3 2 2" xfId="6416" xr:uid="{00000000-0005-0000-0000-00005D4F0000}"/>
    <cellStyle name="Ergebnis 2 2 4 3 2 2 2" xfId="18144" xr:uid="{00000000-0005-0000-0000-00005E4F0000}"/>
    <cellStyle name="Ergebnis 2 2 4 3 2 2 3" xfId="29871" xr:uid="{00000000-0005-0000-0000-00005F4F0000}"/>
    <cellStyle name="Ergebnis 2 2 4 3 2 3" xfId="10321" xr:uid="{00000000-0005-0000-0000-0000604F0000}"/>
    <cellStyle name="Ergebnis 2 2 4 3 2 3 2" xfId="22049" xr:uid="{00000000-0005-0000-0000-0000614F0000}"/>
    <cellStyle name="Ergebnis 2 2 4 3 2 3 3" xfId="33776" xr:uid="{00000000-0005-0000-0000-0000624F0000}"/>
    <cellStyle name="Ergebnis 2 2 4 3 2 4" xfId="14239" xr:uid="{00000000-0005-0000-0000-0000634F0000}"/>
    <cellStyle name="Ergebnis 2 2 4 3 2 5" xfId="25966" xr:uid="{00000000-0005-0000-0000-0000644F0000}"/>
    <cellStyle name="Ergebnis 2 2 4 3 3" xfId="3809" xr:uid="{00000000-0005-0000-0000-0000654F0000}"/>
    <cellStyle name="Ergebnis 2 2 4 3 3 2" xfId="7714" xr:uid="{00000000-0005-0000-0000-0000664F0000}"/>
    <cellStyle name="Ergebnis 2 2 4 3 3 2 2" xfId="19442" xr:uid="{00000000-0005-0000-0000-0000674F0000}"/>
    <cellStyle name="Ergebnis 2 2 4 3 3 2 3" xfId="31169" xr:uid="{00000000-0005-0000-0000-0000684F0000}"/>
    <cellStyle name="Ergebnis 2 2 4 3 3 3" xfId="11619" xr:uid="{00000000-0005-0000-0000-0000694F0000}"/>
    <cellStyle name="Ergebnis 2 2 4 3 3 3 2" xfId="23347" xr:uid="{00000000-0005-0000-0000-00006A4F0000}"/>
    <cellStyle name="Ergebnis 2 2 4 3 3 3 3" xfId="35074" xr:uid="{00000000-0005-0000-0000-00006B4F0000}"/>
    <cellStyle name="Ergebnis 2 2 4 3 3 4" xfId="15537" xr:uid="{00000000-0005-0000-0000-00006C4F0000}"/>
    <cellStyle name="Ergebnis 2 2 4 3 3 5" xfId="27264" xr:uid="{00000000-0005-0000-0000-00006D4F0000}"/>
    <cellStyle name="Ergebnis 2 2 4 3 4" xfId="5118" xr:uid="{00000000-0005-0000-0000-00006E4F0000}"/>
    <cellStyle name="Ergebnis 2 2 4 3 4 2" xfId="16846" xr:uid="{00000000-0005-0000-0000-00006F4F0000}"/>
    <cellStyle name="Ergebnis 2 2 4 3 4 3" xfId="28573" xr:uid="{00000000-0005-0000-0000-0000704F0000}"/>
    <cellStyle name="Ergebnis 2 2 4 3 5" xfId="9023" xr:uid="{00000000-0005-0000-0000-0000714F0000}"/>
    <cellStyle name="Ergebnis 2 2 4 3 5 2" xfId="20751" xr:uid="{00000000-0005-0000-0000-0000724F0000}"/>
    <cellStyle name="Ergebnis 2 2 4 3 5 3" xfId="32478" xr:uid="{00000000-0005-0000-0000-0000734F0000}"/>
    <cellStyle name="Ergebnis 2 2 4 3 6" xfId="12941" xr:uid="{00000000-0005-0000-0000-0000744F0000}"/>
    <cellStyle name="Ergebnis 2 2 4 3 7" xfId="24668" xr:uid="{00000000-0005-0000-0000-0000754F0000}"/>
    <cellStyle name="Ergebnis 2 2 4 4" xfId="1653" xr:uid="{00000000-0005-0000-0000-0000764F0000}"/>
    <cellStyle name="Ergebnis 2 2 4 4 2" xfId="5558" xr:uid="{00000000-0005-0000-0000-0000774F0000}"/>
    <cellStyle name="Ergebnis 2 2 4 4 2 2" xfId="17286" xr:uid="{00000000-0005-0000-0000-0000784F0000}"/>
    <cellStyle name="Ergebnis 2 2 4 4 2 3" xfId="29013" xr:uid="{00000000-0005-0000-0000-0000794F0000}"/>
    <cellStyle name="Ergebnis 2 2 4 4 3" xfId="9463" xr:uid="{00000000-0005-0000-0000-00007A4F0000}"/>
    <cellStyle name="Ergebnis 2 2 4 4 3 2" xfId="21191" xr:uid="{00000000-0005-0000-0000-00007B4F0000}"/>
    <cellStyle name="Ergebnis 2 2 4 4 3 3" xfId="32918" xr:uid="{00000000-0005-0000-0000-00007C4F0000}"/>
    <cellStyle name="Ergebnis 2 2 4 4 4" xfId="13381" xr:uid="{00000000-0005-0000-0000-00007D4F0000}"/>
    <cellStyle name="Ergebnis 2 2 4 4 5" xfId="25108" xr:uid="{00000000-0005-0000-0000-00007E4F0000}"/>
    <cellStyle name="Ergebnis 2 2 4 5" xfId="2951" xr:uid="{00000000-0005-0000-0000-00007F4F0000}"/>
    <cellStyle name="Ergebnis 2 2 4 5 2" xfId="6856" xr:uid="{00000000-0005-0000-0000-0000804F0000}"/>
    <cellStyle name="Ergebnis 2 2 4 5 2 2" xfId="18584" xr:uid="{00000000-0005-0000-0000-0000814F0000}"/>
    <cellStyle name="Ergebnis 2 2 4 5 2 3" xfId="30311" xr:uid="{00000000-0005-0000-0000-0000824F0000}"/>
    <cellStyle name="Ergebnis 2 2 4 5 3" xfId="10761" xr:uid="{00000000-0005-0000-0000-0000834F0000}"/>
    <cellStyle name="Ergebnis 2 2 4 5 3 2" xfId="22489" xr:uid="{00000000-0005-0000-0000-0000844F0000}"/>
    <cellStyle name="Ergebnis 2 2 4 5 3 3" xfId="34216" xr:uid="{00000000-0005-0000-0000-0000854F0000}"/>
    <cellStyle name="Ergebnis 2 2 4 5 4" xfId="14679" xr:uid="{00000000-0005-0000-0000-0000864F0000}"/>
    <cellStyle name="Ergebnis 2 2 4 5 5" xfId="26406" xr:uid="{00000000-0005-0000-0000-0000874F0000}"/>
    <cellStyle name="Ergebnis 2 2 4 6" xfId="4260" xr:uid="{00000000-0005-0000-0000-0000884F0000}"/>
    <cellStyle name="Ergebnis 2 2 4 6 2" xfId="15988" xr:uid="{00000000-0005-0000-0000-0000894F0000}"/>
    <cellStyle name="Ergebnis 2 2 4 6 3" xfId="27715" xr:uid="{00000000-0005-0000-0000-00008A4F0000}"/>
    <cellStyle name="Ergebnis 2 2 4 7" xfId="8165" xr:uid="{00000000-0005-0000-0000-00008B4F0000}"/>
    <cellStyle name="Ergebnis 2 2 4 7 2" xfId="19893" xr:uid="{00000000-0005-0000-0000-00008C4F0000}"/>
    <cellStyle name="Ergebnis 2 2 4 7 3" xfId="31620" xr:uid="{00000000-0005-0000-0000-00008D4F0000}"/>
    <cellStyle name="Ergebnis 2 2 4 8" xfId="12083" xr:uid="{00000000-0005-0000-0000-00008E4F0000}"/>
    <cellStyle name="Ergebnis 2 2 4 9" xfId="23810" xr:uid="{00000000-0005-0000-0000-00008F4F0000}"/>
    <cellStyle name="Ergebnis 2 2 5" xfId="454" xr:uid="{00000000-0005-0000-0000-0000904F0000}"/>
    <cellStyle name="Ergebnis 2 2 5 2" xfId="883" xr:uid="{00000000-0005-0000-0000-0000914F0000}"/>
    <cellStyle name="Ergebnis 2 2 5 2 2" xfId="2181" xr:uid="{00000000-0005-0000-0000-0000924F0000}"/>
    <cellStyle name="Ergebnis 2 2 5 2 2 2" xfId="6086" xr:uid="{00000000-0005-0000-0000-0000934F0000}"/>
    <cellStyle name="Ergebnis 2 2 5 2 2 2 2" xfId="17814" xr:uid="{00000000-0005-0000-0000-0000944F0000}"/>
    <cellStyle name="Ergebnis 2 2 5 2 2 2 3" xfId="29541" xr:uid="{00000000-0005-0000-0000-0000954F0000}"/>
    <cellStyle name="Ergebnis 2 2 5 2 2 3" xfId="9991" xr:uid="{00000000-0005-0000-0000-0000964F0000}"/>
    <cellStyle name="Ergebnis 2 2 5 2 2 3 2" xfId="21719" xr:uid="{00000000-0005-0000-0000-0000974F0000}"/>
    <cellStyle name="Ergebnis 2 2 5 2 2 3 3" xfId="33446" xr:uid="{00000000-0005-0000-0000-0000984F0000}"/>
    <cellStyle name="Ergebnis 2 2 5 2 2 4" xfId="13909" xr:uid="{00000000-0005-0000-0000-0000994F0000}"/>
    <cellStyle name="Ergebnis 2 2 5 2 2 5" xfId="25636" xr:uid="{00000000-0005-0000-0000-00009A4F0000}"/>
    <cellStyle name="Ergebnis 2 2 5 2 3" xfId="3479" xr:uid="{00000000-0005-0000-0000-00009B4F0000}"/>
    <cellStyle name="Ergebnis 2 2 5 2 3 2" xfId="7384" xr:uid="{00000000-0005-0000-0000-00009C4F0000}"/>
    <cellStyle name="Ergebnis 2 2 5 2 3 2 2" xfId="19112" xr:uid="{00000000-0005-0000-0000-00009D4F0000}"/>
    <cellStyle name="Ergebnis 2 2 5 2 3 2 3" xfId="30839" xr:uid="{00000000-0005-0000-0000-00009E4F0000}"/>
    <cellStyle name="Ergebnis 2 2 5 2 3 3" xfId="11289" xr:uid="{00000000-0005-0000-0000-00009F4F0000}"/>
    <cellStyle name="Ergebnis 2 2 5 2 3 3 2" xfId="23017" xr:uid="{00000000-0005-0000-0000-0000A04F0000}"/>
    <cellStyle name="Ergebnis 2 2 5 2 3 3 3" xfId="34744" xr:uid="{00000000-0005-0000-0000-0000A14F0000}"/>
    <cellStyle name="Ergebnis 2 2 5 2 3 4" xfId="15207" xr:uid="{00000000-0005-0000-0000-0000A24F0000}"/>
    <cellStyle name="Ergebnis 2 2 5 2 3 5" xfId="26934" xr:uid="{00000000-0005-0000-0000-0000A34F0000}"/>
    <cellStyle name="Ergebnis 2 2 5 2 4" xfId="4788" xr:uid="{00000000-0005-0000-0000-0000A44F0000}"/>
    <cellStyle name="Ergebnis 2 2 5 2 4 2" xfId="16516" xr:uid="{00000000-0005-0000-0000-0000A54F0000}"/>
    <cellStyle name="Ergebnis 2 2 5 2 4 3" xfId="28243" xr:uid="{00000000-0005-0000-0000-0000A64F0000}"/>
    <cellStyle name="Ergebnis 2 2 5 2 5" xfId="8693" xr:uid="{00000000-0005-0000-0000-0000A74F0000}"/>
    <cellStyle name="Ergebnis 2 2 5 2 5 2" xfId="20421" xr:uid="{00000000-0005-0000-0000-0000A84F0000}"/>
    <cellStyle name="Ergebnis 2 2 5 2 5 3" xfId="32148" xr:uid="{00000000-0005-0000-0000-0000A94F0000}"/>
    <cellStyle name="Ergebnis 2 2 5 2 6" xfId="12611" xr:uid="{00000000-0005-0000-0000-0000AA4F0000}"/>
    <cellStyle name="Ergebnis 2 2 5 2 7" xfId="24338" xr:uid="{00000000-0005-0000-0000-0000AB4F0000}"/>
    <cellStyle name="Ergebnis 2 2 5 3" xfId="1312" xr:uid="{00000000-0005-0000-0000-0000AC4F0000}"/>
    <cellStyle name="Ergebnis 2 2 5 3 2" xfId="2610" xr:uid="{00000000-0005-0000-0000-0000AD4F0000}"/>
    <cellStyle name="Ergebnis 2 2 5 3 2 2" xfId="6515" xr:uid="{00000000-0005-0000-0000-0000AE4F0000}"/>
    <cellStyle name="Ergebnis 2 2 5 3 2 2 2" xfId="18243" xr:uid="{00000000-0005-0000-0000-0000AF4F0000}"/>
    <cellStyle name="Ergebnis 2 2 5 3 2 2 3" xfId="29970" xr:uid="{00000000-0005-0000-0000-0000B04F0000}"/>
    <cellStyle name="Ergebnis 2 2 5 3 2 3" xfId="10420" xr:uid="{00000000-0005-0000-0000-0000B14F0000}"/>
    <cellStyle name="Ergebnis 2 2 5 3 2 3 2" xfId="22148" xr:uid="{00000000-0005-0000-0000-0000B24F0000}"/>
    <cellStyle name="Ergebnis 2 2 5 3 2 3 3" xfId="33875" xr:uid="{00000000-0005-0000-0000-0000B34F0000}"/>
    <cellStyle name="Ergebnis 2 2 5 3 2 4" xfId="14338" xr:uid="{00000000-0005-0000-0000-0000B44F0000}"/>
    <cellStyle name="Ergebnis 2 2 5 3 2 5" xfId="26065" xr:uid="{00000000-0005-0000-0000-0000B54F0000}"/>
    <cellStyle name="Ergebnis 2 2 5 3 3" xfId="3908" xr:uid="{00000000-0005-0000-0000-0000B64F0000}"/>
    <cellStyle name="Ergebnis 2 2 5 3 3 2" xfId="7813" xr:uid="{00000000-0005-0000-0000-0000B74F0000}"/>
    <cellStyle name="Ergebnis 2 2 5 3 3 2 2" xfId="19541" xr:uid="{00000000-0005-0000-0000-0000B84F0000}"/>
    <cellStyle name="Ergebnis 2 2 5 3 3 2 3" xfId="31268" xr:uid="{00000000-0005-0000-0000-0000B94F0000}"/>
    <cellStyle name="Ergebnis 2 2 5 3 3 3" xfId="11718" xr:uid="{00000000-0005-0000-0000-0000BA4F0000}"/>
    <cellStyle name="Ergebnis 2 2 5 3 3 3 2" xfId="23446" xr:uid="{00000000-0005-0000-0000-0000BB4F0000}"/>
    <cellStyle name="Ergebnis 2 2 5 3 3 3 3" xfId="35173" xr:uid="{00000000-0005-0000-0000-0000BC4F0000}"/>
    <cellStyle name="Ergebnis 2 2 5 3 3 4" xfId="15636" xr:uid="{00000000-0005-0000-0000-0000BD4F0000}"/>
    <cellStyle name="Ergebnis 2 2 5 3 3 5" xfId="27363" xr:uid="{00000000-0005-0000-0000-0000BE4F0000}"/>
    <cellStyle name="Ergebnis 2 2 5 3 4" xfId="5217" xr:uid="{00000000-0005-0000-0000-0000BF4F0000}"/>
    <cellStyle name="Ergebnis 2 2 5 3 4 2" xfId="16945" xr:uid="{00000000-0005-0000-0000-0000C04F0000}"/>
    <cellStyle name="Ergebnis 2 2 5 3 4 3" xfId="28672" xr:uid="{00000000-0005-0000-0000-0000C14F0000}"/>
    <cellStyle name="Ergebnis 2 2 5 3 5" xfId="9122" xr:uid="{00000000-0005-0000-0000-0000C24F0000}"/>
    <cellStyle name="Ergebnis 2 2 5 3 5 2" xfId="20850" xr:uid="{00000000-0005-0000-0000-0000C34F0000}"/>
    <cellStyle name="Ergebnis 2 2 5 3 5 3" xfId="32577" xr:uid="{00000000-0005-0000-0000-0000C44F0000}"/>
    <cellStyle name="Ergebnis 2 2 5 3 6" xfId="13040" xr:uid="{00000000-0005-0000-0000-0000C54F0000}"/>
    <cellStyle name="Ergebnis 2 2 5 3 7" xfId="24767" xr:uid="{00000000-0005-0000-0000-0000C64F0000}"/>
    <cellStyle name="Ergebnis 2 2 5 4" xfId="1752" xr:uid="{00000000-0005-0000-0000-0000C74F0000}"/>
    <cellStyle name="Ergebnis 2 2 5 4 2" xfId="5657" xr:uid="{00000000-0005-0000-0000-0000C84F0000}"/>
    <cellStyle name="Ergebnis 2 2 5 4 2 2" xfId="17385" xr:uid="{00000000-0005-0000-0000-0000C94F0000}"/>
    <cellStyle name="Ergebnis 2 2 5 4 2 3" xfId="29112" xr:uid="{00000000-0005-0000-0000-0000CA4F0000}"/>
    <cellStyle name="Ergebnis 2 2 5 4 3" xfId="9562" xr:uid="{00000000-0005-0000-0000-0000CB4F0000}"/>
    <cellStyle name="Ergebnis 2 2 5 4 3 2" xfId="21290" xr:uid="{00000000-0005-0000-0000-0000CC4F0000}"/>
    <cellStyle name="Ergebnis 2 2 5 4 3 3" xfId="33017" xr:uid="{00000000-0005-0000-0000-0000CD4F0000}"/>
    <cellStyle name="Ergebnis 2 2 5 4 4" xfId="13480" xr:uid="{00000000-0005-0000-0000-0000CE4F0000}"/>
    <cellStyle name="Ergebnis 2 2 5 4 5" xfId="25207" xr:uid="{00000000-0005-0000-0000-0000CF4F0000}"/>
    <cellStyle name="Ergebnis 2 2 5 5" xfId="3050" xr:uid="{00000000-0005-0000-0000-0000D04F0000}"/>
    <cellStyle name="Ergebnis 2 2 5 5 2" xfId="6955" xr:uid="{00000000-0005-0000-0000-0000D14F0000}"/>
    <cellStyle name="Ergebnis 2 2 5 5 2 2" xfId="18683" xr:uid="{00000000-0005-0000-0000-0000D24F0000}"/>
    <cellStyle name="Ergebnis 2 2 5 5 2 3" xfId="30410" xr:uid="{00000000-0005-0000-0000-0000D34F0000}"/>
    <cellStyle name="Ergebnis 2 2 5 5 3" xfId="10860" xr:uid="{00000000-0005-0000-0000-0000D44F0000}"/>
    <cellStyle name="Ergebnis 2 2 5 5 3 2" xfId="22588" xr:uid="{00000000-0005-0000-0000-0000D54F0000}"/>
    <cellStyle name="Ergebnis 2 2 5 5 3 3" xfId="34315" xr:uid="{00000000-0005-0000-0000-0000D64F0000}"/>
    <cellStyle name="Ergebnis 2 2 5 5 4" xfId="14778" xr:uid="{00000000-0005-0000-0000-0000D74F0000}"/>
    <cellStyle name="Ergebnis 2 2 5 5 5" xfId="26505" xr:uid="{00000000-0005-0000-0000-0000D84F0000}"/>
    <cellStyle name="Ergebnis 2 2 5 6" xfId="4359" xr:uid="{00000000-0005-0000-0000-0000D94F0000}"/>
    <cellStyle name="Ergebnis 2 2 5 6 2" xfId="16087" xr:uid="{00000000-0005-0000-0000-0000DA4F0000}"/>
    <cellStyle name="Ergebnis 2 2 5 6 3" xfId="27814" xr:uid="{00000000-0005-0000-0000-0000DB4F0000}"/>
    <cellStyle name="Ergebnis 2 2 5 7" xfId="8264" xr:uid="{00000000-0005-0000-0000-0000DC4F0000}"/>
    <cellStyle name="Ergebnis 2 2 5 7 2" xfId="19992" xr:uid="{00000000-0005-0000-0000-0000DD4F0000}"/>
    <cellStyle name="Ergebnis 2 2 5 7 3" xfId="31719" xr:uid="{00000000-0005-0000-0000-0000DE4F0000}"/>
    <cellStyle name="Ergebnis 2 2 5 8" xfId="12182" xr:uid="{00000000-0005-0000-0000-0000DF4F0000}"/>
    <cellStyle name="Ergebnis 2 2 5 9" xfId="23909" xr:uid="{00000000-0005-0000-0000-0000E04F0000}"/>
    <cellStyle name="Ergebnis 2 2 6" xfId="553" xr:uid="{00000000-0005-0000-0000-0000E14F0000}"/>
    <cellStyle name="Ergebnis 2 2 6 2" xfId="982" xr:uid="{00000000-0005-0000-0000-0000E24F0000}"/>
    <cellStyle name="Ergebnis 2 2 6 2 2" xfId="2280" xr:uid="{00000000-0005-0000-0000-0000E34F0000}"/>
    <cellStyle name="Ergebnis 2 2 6 2 2 2" xfId="6185" xr:uid="{00000000-0005-0000-0000-0000E44F0000}"/>
    <cellStyle name="Ergebnis 2 2 6 2 2 2 2" xfId="17913" xr:uid="{00000000-0005-0000-0000-0000E54F0000}"/>
    <cellStyle name="Ergebnis 2 2 6 2 2 2 3" xfId="29640" xr:uid="{00000000-0005-0000-0000-0000E64F0000}"/>
    <cellStyle name="Ergebnis 2 2 6 2 2 3" xfId="10090" xr:uid="{00000000-0005-0000-0000-0000E74F0000}"/>
    <cellStyle name="Ergebnis 2 2 6 2 2 3 2" xfId="21818" xr:uid="{00000000-0005-0000-0000-0000E84F0000}"/>
    <cellStyle name="Ergebnis 2 2 6 2 2 3 3" xfId="33545" xr:uid="{00000000-0005-0000-0000-0000E94F0000}"/>
    <cellStyle name="Ergebnis 2 2 6 2 2 4" xfId="14008" xr:uid="{00000000-0005-0000-0000-0000EA4F0000}"/>
    <cellStyle name="Ergebnis 2 2 6 2 2 5" xfId="25735" xr:uid="{00000000-0005-0000-0000-0000EB4F0000}"/>
    <cellStyle name="Ergebnis 2 2 6 2 3" xfId="3578" xr:uid="{00000000-0005-0000-0000-0000EC4F0000}"/>
    <cellStyle name="Ergebnis 2 2 6 2 3 2" xfId="7483" xr:uid="{00000000-0005-0000-0000-0000ED4F0000}"/>
    <cellStyle name="Ergebnis 2 2 6 2 3 2 2" xfId="19211" xr:uid="{00000000-0005-0000-0000-0000EE4F0000}"/>
    <cellStyle name="Ergebnis 2 2 6 2 3 2 3" xfId="30938" xr:uid="{00000000-0005-0000-0000-0000EF4F0000}"/>
    <cellStyle name="Ergebnis 2 2 6 2 3 3" xfId="11388" xr:uid="{00000000-0005-0000-0000-0000F04F0000}"/>
    <cellStyle name="Ergebnis 2 2 6 2 3 3 2" xfId="23116" xr:uid="{00000000-0005-0000-0000-0000F14F0000}"/>
    <cellStyle name="Ergebnis 2 2 6 2 3 3 3" xfId="34843" xr:uid="{00000000-0005-0000-0000-0000F24F0000}"/>
    <cellStyle name="Ergebnis 2 2 6 2 3 4" xfId="15306" xr:uid="{00000000-0005-0000-0000-0000F34F0000}"/>
    <cellStyle name="Ergebnis 2 2 6 2 3 5" xfId="27033" xr:uid="{00000000-0005-0000-0000-0000F44F0000}"/>
    <cellStyle name="Ergebnis 2 2 6 2 4" xfId="4887" xr:uid="{00000000-0005-0000-0000-0000F54F0000}"/>
    <cellStyle name="Ergebnis 2 2 6 2 4 2" xfId="16615" xr:uid="{00000000-0005-0000-0000-0000F64F0000}"/>
    <cellStyle name="Ergebnis 2 2 6 2 4 3" xfId="28342" xr:uid="{00000000-0005-0000-0000-0000F74F0000}"/>
    <cellStyle name="Ergebnis 2 2 6 2 5" xfId="8792" xr:uid="{00000000-0005-0000-0000-0000F84F0000}"/>
    <cellStyle name="Ergebnis 2 2 6 2 5 2" xfId="20520" xr:uid="{00000000-0005-0000-0000-0000F94F0000}"/>
    <cellStyle name="Ergebnis 2 2 6 2 5 3" xfId="32247" xr:uid="{00000000-0005-0000-0000-0000FA4F0000}"/>
    <cellStyle name="Ergebnis 2 2 6 2 6" xfId="12710" xr:uid="{00000000-0005-0000-0000-0000FB4F0000}"/>
    <cellStyle name="Ergebnis 2 2 6 2 7" xfId="24437" xr:uid="{00000000-0005-0000-0000-0000FC4F0000}"/>
    <cellStyle name="Ergebnis 2 2 6 3" xfId="1411" xr:uid="{00000000-0005-0000-0000-0000FD4F0000}"/>
    <cellStyle name="Ergebnis 2 2 6 3 2" xfId="2709" xr:uid="{00000000-0005-0000-0000-0000FE4F0000}"/>
    <cellStyle name="Ergebnis 2 2 6 3 2 2" xfId="6614" xr:uid="{00000000-0005-0000-0000-0000FF4F0000}"/>
    <cellStyle name="Ergebnis 2 2 6 3 2 2 2" xfId="18342" xr:uid="{00000000-0005-0000-0000-000000500000}"/>
    <cellStyle name="Ergebnis 2 2 6 3 2 2 3" xfId="30069" xr:uid="{00000000-0005-0000-0000-000001500000}"/>
    <cellStyle name="Ergebnis 2 2 6 3 2 3" xfId="10519" xr:uid="{00000000-0005-0000-0000-000002500000}"/>
    <cellStyle name="Ergebnis 2 2 6 3 2 3 2" xfId="22247" xr:uid="{00000000-0005-0000-0000-000003500000}"/>
    <cellStyle name="Ergebnis 2 2 6 3 2 3 3" xfId="33974" xr:uid="{00000000-0005-0000-0000-000004500000}"/>
    <cellStyle name="Ergebnis 2 2 6 3 2 4" xfId="14437" xr:uid="{00000000-0005-0000-0000-000005500000}"/>
    <cellStyle name="Ergebnis 2 2 6 3 2 5" xfId="26164" xr:uid="{00000000-0005-0000-0000-000006500000}"/>
    <cellStyle name="Ergebnis 2 2 6 3 3" xfId="4007" xr:uid="{00000000-0005-0000-0000-000007500000}"/>
    <cellStyle name="Ergebnis 2 2 6 3 3 2" xfId="7912" xr:uid="{00000000-0005-0000-0000-000008500000}"/>
    <cellStyle name="Ergebnis 2 2 6 3 3 2 2" xfId="19640" xr:uid="{00000000-0005-0000-0000-000009500000}"/>
    <cellStyle name="Ergebnis 2 2 6 3 3 2 3" xfId="31367" xr:uid="{00000000-0005-0000-0000-00000A500000}"/>
    <cellStyle name="Ergebnis 2 2 6 3 3 3" xfId="11817" xr:uid="{00000000-0005-0000-0000-00000B500000}"/>
    <cellStyle name="Ergebnis 2 2 6 3 3 3 2" xfId="23545" xr:uid="{00000000-0005-0000-0000-00000C500000}"/>
    <cellStyle name="Ergebnis 2 2 6 3 3 3 3" xfId="35272" xr:uid="{00000000-0005-0000-0000-00000D500000}"/>
    <cellStyle name="Ergebnis 2 2 6 3 3 4" xfId="15735" xr:uid="{00000000-0005-0000-0000-00000E500000}"/>
    <cellStyle name="Ergebnis 2 2 6 3 3 5" xfId="27462" xr:uid="{00000000-0005-0000-0000-00000F500000}"/>
    <cellStyle name="Ergebnis 2 2 6 3 4" xfId="5316" xr:uid="{00000000-0005-0000-0000-000010500000}"/>
    <cellStyle name="Ergebnis 2 2 6 3 4 2" xfId="17044" xr:uid="{00000000-0005-0000-0000-000011500000}"/>
    <cellStyle name="Ergebnis 2 2 6 3 4 3" xfId="28771" xr:uid="{00000000-0005-0000-0000-000012500000}"/>
    <cellStyle name="Ergebnis 2 2 6 3 5" xfId="9221" xr:uid="{00000000-0005-0000-0000-000013500000}"/>
    <cellStyle name="Ergebnis 2 2 6 3 5 2" xfId="20949" xr:uid="{00000000-0005-0000-0000-000014500000}"/>
    <cellStyle name="Ergebnis 2 2 6 3 5 3" xfId="32676" xr:uid="{00000000-0005-0000-0000-000015500000}"/>
    <cellStyle name="Ergebnis 2 2 6 3 6" xfId="13139" xr:uid="{00000000-0005-0000-0000-000016500000}"/>
    <cellStyle name="Ergebnis 2 2 6 3 7" xfId="24866" xr:uid="{00000000-0005-0000-0000-000017500000}"/>
    <cellStyle name="Ergebnis 2 2 6 4" xfId="1851" xr:uid="{00000000-0005-0000-0000-000018500000}"/>
    <cellStyle name="Ergebnis 2 2 6 4 2" xfId="5756" xr:uid="{00000000-0005-0000-0000-000019500000}"/>
    <cellStyle name="Ergebnis 2 2 6 4 2 2" xfId="17484" xr:uid="{00000000-0005-0000-0000-00001A500000}"/>
    <cellStyle name="Ergebnis 2 2 6 4 2 3" xfId="29211" xr:uid="{00000000-0005-0000-0000-00001B500000}"/>
    <cellStyle name="Ergebnis 2 2 6 4 3" xfId="9661" xr:uid="{00000000-0005-0000-0000-00001C500000}"/>
    <cellStyle name="Ergebnis 2 2 6 4 3 2" xfId="21389" xr:uid="{00000000-0005-0000-0000-00001D500000}"/>
    <cellStyle name="Ergebnis 2 2 6 4 3 3" xfId="33116" xr:uid="{00000000-0005-0000-0000-00001E500000}"/>
    <cellStyle name="Ergebnis 2 2 6 4 4" xfId="13579" xr:uid="{00000000-0005-0000-0000-00001F500000}"/>
    <cellStyle name="Ergebnis 2 2 6 4 5" xfId="25306" xr:uid="{00000000-0005-0000-0000-000020500000}"/>
    <cellStyle name="Ergebnis 2 2 6 5" xfId="3149" xr:uid="{00000000-0005-0000-0000-000021500000}"/>
    <cellStyle name="Ergebnis 2 2 6 5 2" xfId="7054" xr:uid="{00000000-0005-0000-0000-000022500000}"/>
    <cellStyle name="Ergebnis 2 2 6 5 2 2" xfId="18782" xr:uid="{00000000-0005-0000-0000-000023500000}"/>
    <cellStyle name="Ergebnis 2 2 6 5 2 3" xfId="30509" xr:uid="{00000000-0005-0000-0000-000024500000}"/>
    <cellStyle name="Ergebnis 2 2 6 5 3" xfId="10959" xr:uid="{00000000-0005-0000-0000-000025500000}"/>
    <cellStyle name="Ergebnis 2 2 6 5 3 2" xfId="22687" xr:uid="{00000000-0005-0000-0000-000026500000}"/>
    <cellStyle name="Ergebnis 2 2 6 5 3 3" xfId="34414" xr:uid="{00000000-0005-0000-0000-000027500000}"/>
    <cellStyle name="Ergebnis 2 2 6 5 4" xfId="14877" xr:uid="{00000000-0005-0000-0000-000028500000}"/>
    <cellStyle name="Ergebnis 2 2 6 5 5" xfId="26604" xr:uid="{00000000-0005-0000-0000-000029500000}"/>
    <cellStyle name="Ergebnis 2 2 6 6" xfId="4458" xr:uid="{00000000-0005-0000-0000-00002A500000}"/>
    <cellStyle name="Ergebnis 2 2 6 6 2" xfId="16186" xr:uid="{00000000-0005-0000-0000-00002B500000}"/>
    <cellStyle name="Ergebnis 2 2 6 6 3" xfId="27913" xr:uid="{00000000-0005-0000-0000-00002C500000}"/>
    <cellStyle name="Ergebnis 2 2 6 7" xfId="8363" xr:uid="{00000000-0005-0000-0000-00002D500000}"/>
    <cellStyle name="Ergebnis 2 2 6 7 2" xfId="20091" xr:uid="{00000000-0005-0000-0000-00002E500000}"/>
    <cellStyle name="Ergebnis 2 2 6 7 3" xfId="31818" xr:uid="{00000000-0005-0000-0000-00002F500000}"/>
    <cellStyle name="Ergebnis 2 2 6 8" xfId="12281" xr:uid="{00000000-0005-0000-0000-000030500000}"/>
    <cellStyle name="Ergebnis 2 2 6 9" xfId="24008" xr:uid="{00000000-0005-0000-0000-000031500000}"/>
    <cellStyle name="Ergebnis 2 2 7" xfId="634" xr:uid="{00000000-0005-0000-0000-000032500000}"/>
    <cellStyle name="Ergebnis 2 2 7 2" xfId="1932" xr:uid="{00000000-0005-0000-0000-000033500000}"/>
    <cellStyle name="Ergebnis 2 2 7 2 2" xfId="5837" xr:uid="{00000000-0005-0000-0000-000034500000}"/>
    <cellStyle name="Ergebnis 2 2 7 2 2 2" xfId="17565" xr:uid="{00000000-0005-0000-0000-000035500000}"/>
    <cellStyle name="Ergebnis 2 2 7 2 2 3" xfId="29292" xr:uid="{00000000-0005-0000-0000-000036500000}"/>
    <cellStyle name="Ergebnis 2 2 7 2 3" xfId="9742" xr:uid="{00000000-0005-0000-0000-000037500000}"/>
    <cellStyle name="Ergebnis 2 2 7 2 3 2" xfId="21470" xr:uid="{00000000-0005-0000-0000-000038500000}"/>
    <cellStyle name="Ergebnis 2 2 7 2 3 3" xfId="33197" xr:uid="{00000000-0005-0000-0000-000039500000}"/>
    <cellStyle name="Ergebnis 2 2 7 2 4" xfId="13660" xr:uid="{00000000-0005-0000-0000-00003A500000}"/>
    <cellStyle name="Ergebnis 2 2 7 2 5" xfId="25387" xr:uid="{00000000-0005-0000-0000-00003B500000}"/>
    <cellStyle name="Ergebnis 2 2 7 3" xfId="3230" xr:uid="{00000000-0005-0000-0000-00003C500000}"/>
    <cellStyle name="Ergebnis 2 2 7 3 2" xfId="7135" xr:uid="{00000000-0005-0000-0000-00003D500000}"/>
    <cellStyle name="Ergebnis 2 2 7 3 2 2" xfId="18863" xr:uid="{00000000-0005-0000-0000-00003E500000}"/>
    <cellStyle name="Ergebnis 2 2 7 3 2 3" xfId="30590" xr:uid="{00000000-0005-0000-0000-00003F500000}"/>
    <cellStyle name="Ergebnis 2 2 7 3 3" xfId="11040" xr:uid="{00000000-0005-0000-0000-000040500000}"/>
    <cellStyle name="Ergebnis 2 2 7 3 3 2" xfId="22768" xr:uid="{00000000-0005-0000-0000-000041500000}"/>
    <cellStyle name="Ergebnis 2 2 7 3 3 3" xfId="34495" xr:uid="{00000000-0005-0000-0000-000042500000}"/>
    <cellStyle name="Ergebnis 2 2 7 3 4" xfId="14958" xr:uid="{00000000-0005-0000-0000-000043500000}"/>
    <cellStyle name="Ergebnis 2 2 7 3 5" xfId="26685" xr:uid="{00000000-0005-0000-0000-000044500000}"/>
    <cellStyle name="Ergebnis 2 2 7 4" xfId="4539" xr:uid="{00000000-0005-0000-0000-000045500000}"/>
    <cellStyle name="Ergebnis 2 2 7 4 2" xfId="16267" xr:uid="{00000000-0005-0000-0000-000046500000}"/>
    <cellStyle name="Ergebnis 2 2 7 4 3" xfId="27994" xr:uid="{00000000-0005-0000-0000-000047500000}"/>
    <cellStyle name="Ergebnis 2 2 7 5" xfId="8444" xr:uid="{00000000-0005-0000-0000-000048500000}"/>
    <cellStyle name="Ergebnis 2 2 7 5 2" xfId="20172" xr:uid="{00000000-0005-0000-0000-000049500000}"/>
    <cellStyle name="Ergebnis 2 2 7 5 3" xfId="31899" xr:uid="{00000000-0005-0000-0000-00004A500000}"/>
    <cellStyle name="Ergebnis 2 2 7 6" xfId="12362" xr:uid="{00000000-0005-0000-0000-00004B500000}"/>
    <cellStyle name="Ergebnis 2 2 7 7" xfId="24089" xr:uid="{00000000-0005-0000-0000-00004C500000}"/>
    <cellStyle name="Ergebnis 2 2 8" xfId="1063" xr:uid="{00000000-0005-0000-0000-00004D500000}"/>
    <cellStyle name="Ergebnis 2 2 8 2" xfId="2361" xr:uid="{00000000-0005-0000-0000-00004E500000}"/>
    <cellStyle name="Ergebnis 2 2 8 2 2" xfId="6266" xr:uid="{00000000-0005-0000-0000-00004F500000}"/>
    <cellStyle name="Ergebnis 2 2 8 2 2 2" xfId="17994" xr:uid="{00000000-0005-0000-0000-000050500000}"/>
    <cellStyle name="Ergebnis 2 2 8 2 2 3" xfId="29721" xr:uid="{00000000-0005-0000-0000-000051500000}"/>
    <cellStyle name="Ergebnis 2 2 8 2 3" xfId="10171" xr:uid="{00000000-0005-0000-0000-000052500000}"/>
    <cellStyle name="Ergebnis 2 2 8 2 3 2" xfId="21899" xr:uid="{00000000-0005-0000-0000-000053500000}"/>
    <cellStyle name="Ergebnis 2 2 8 2 3 3" xfId="33626" xr:uid="{00000000-0005-0000-0000-000054500000}"/>
    <cellStyle name="Ergebnis 2 2 8 2 4" xfId="14089" xr:uid="{00000000-0005-0000-0000-000055500000}"/>
    <cellStyle name="Ergebnis 2 2 8 2 5" xfId="25816" xr:uid="{00000000-0005-0000-0000-000056500000}"/>
    <cellStyle name="Ergebnis 2 2 8 3" xfId="3659" xr:uid="{00000000-0005-0000-0000-000057500000}"/>
    <cellStyle name="Ergebnis 2 2 8 3 2" xfId="7564" xr:uid="{00000000-0005-0000-0000-000058500000}"/>
    <cellStyle name="Ergebnis 2 2 8 3 2 2" xfId="19292" xr:uid="{00000000-0005-0000-0000-000059500000}"/>
    <cellStyle name="Ergebnis 2 2 8 3 2 3" xfId="31019" xr:uid="{00000000-0005-0000-0000-00005A500000}"/>
    <cellStyle name="Ergebnis 2 2 8 3 3" xfId="11469" xr:uid="{00000000-0005-0000-0000-00005B500000}"/>
    <cellStyle name="Ergebnis 2 2 8 3 3 2" xfId="23197" xr:uid="{00000000-0005-0000-0000-00005C500000}"/>
    <cellStyle name="Ergebnis 2 2 8 3 3 3" xfId="34924" xr:uid="{00000000-0005-0000-0000-00005D500000}"/>
    <cellStyle name="Ergebnis 2 2 8 3 4" xfId="15387" xr:uid="{00000000-0005-0000-0000-00005E500000}"/>
    <cellStyle name="Ergebnis 2 2 8 3 5" xfId="27114" xr:uid="{00000000-0005-0000-0000-00005F500000}"/>
    <cellStyle name="Ergebnis 2 2 8 4" xfId="4968" xr:uid="{00000000-0005-0000-0000-000060500000}"/>
    <cellStyle name="Ergebnis 2 2 8 4 2" xfId="16696" xr:uid="{00000000-0005-0000-0000-000061500000}"/>
    <cellStyle name="Ergebnis 2 2 8 4 3" xfId="28423" xr:uid="{00000000-0005-0000-0000-000062500000}"/>
    <cellStyle name="Ergebnis 2 2 8 5" xfId="8873" xr:uid="{00000000-0005-0000-0000-000063500000}"/>
    <cellStyle name="Ergebnis 2 2 8 5 2" xfId="20601" xr:uid="{00000000-0005-0000-0000-000064500000}"/>
    <cellStyle name="Ergebnis 2 2 8 5 3" xfId="32328" xr:uid="{00000000-0005-0000-0000-000065500000}"/>
    <cellStyle name="Ergebnis 2 2 8 6" xfId="12791" xr:uid="{00000000-0005-0000-0000-000066500000}"/>
    <cellStyle name="Ergebnis 2 2 8 7" xfId="24518" xr:uid="{00000000-0005-0000-0000-000067500000}"/>
    <cellStyle name="Ergebnis 2 2 9" xfId="1503" xr:uid="{00000000-0005-0000-0000-000068500000}"/>
    <cellStyle name="Ergebnis 2 2 9 2" xfId="5408" xr:uid="{00000000-0005-0000-0000-000069500000}"/>
    <cellStyle name="Ergebnis 2 2 9 2 2" xfId="17136" xr:uid="{00000000-0005-0000-0000-00006A500000}"/>
    <cellStyle name="Ergebnis 2 2 9 2 3" xfId="28863" xr:uid="{00000000-0005-0000-0000-00006B500000}"/>
    <cellStyle name="Ergebnis 2 2 9 3" xfId="9313" xr:uid="{00000000-0005-0000-0000-00006C500000}"/>
    <cellStyle name="Ergebnis 2 2 9 3 2" xfId="21041" xr:uid="{00000000-0005-0000-0000-00006D500000}"/>
    <cellStyle name="Ergebnis 2 2 9 3 3" xfId="32768" xr:uid="{00000000-0005-0000-0000-00006E500000}"/>
    <cellStyle name="Ergebnis 2 2 9 4" xfId="13231" xr:uid="{00000000-0005-0000-0000-00006F500000}"/>
    <cellStyle name="Ergebnis 2 2 9 5" xfId="24958" xr:uid="{00000000-0005-0000-0000-000070500000}"/>
    <cellStyle name="Ergebnis 2 20" xfId="117" xr:uid="{00000000-0005-0000-0000-000071500000}"/>
    <cellStyle name="Ergebnis 2 21" xfId="35370" xr:uid="{00000000-0005-0000-0000-000072500000}"/>
    <cellStyle name="Ergebnis 2 22" xfId="35461" xr:uid="{00000000-0005-0000-0000-000073500000}"/>
    <cellStyle name="Ergebnis 2 3" xfId="212" xr:uid="{00000000-0005-0000-0000-000074500000}"/>
    <cellStyle name="Ergebnis 2 3 10" xfId="2808" xr:uid="{00000000-0005-0000-0000-000075500000}"/>
    <cellStyle name="Ergebnis 2 3 10 2" xfId="6713" xr:uid="{00000000-0005-0000-0000-000076500000}"/>
    <cellStyle name="Ergebnis 2 3 10 2 2" xfId="18441" xr:uid="{00000000-0005-0000-0000-000077500000}"/>
    <cellStyle name="Ergebnis 2 3 10 2 3" xfId="30168" xr:uid="{00000000-0005-0000-0000-000078500000}"/>
    <cellStyle name="Ergebnis 2 3 10 3" xfId="10618" xr:uid="{00000000-0005-0000-0000-000079500000}"/>
    <cellStyle name="Ergebnis 2 3 10 3 2" xfId="22346" xr:uid="{00000000-0005-0000-0000-00007A500000}"/>
    <cellStyle name="Ergebnis 2 3 10 3 3" xfId="34073" xr:uid="{00000000-0005-0000-0000-00007B500000}"/>
    <cellStyle name="Ergebnis 2 3 10 4" xfId="14536" xr:uid="{00000000-0005-0000-0000-00007C500000}"/>
    <cellStyle name="Ergebnis 2 3 10 5" xfId="26263" xr:uid="{00000000-0005-0000-0000-00007D500000}"/>
    <cellStyle name="Ergebnis 2 3 11" xfId="4117" xr:uid="{00000000-0005-0000-0000-00007E500000}"/>
    <cellStyle name="Ergebnis 2 3 11 2" xfId="15845" xr:uid="{00000000-0005-0000-0000-00007F500000}"/>
    <cellStyle name="Ergebnis 2 3 11 3" xfId="27572" xr:uid="{00000000-0005-0000-0000-000080500000}"/>
    <cellStyle name="Ergebnis 2 3 12" xfId="8022" xr:uid="{00000000-0005-0000-0000-000081500000}"/>
    <cellStyle name="Ergebnis 2 3 12 2" xfId="19750" xr:uid="{00000000-0005-0000-0000-000082500000}"/>
    <cellStyle name="Ergebnis 2 3 12 3" xfId="31477" xr:uid="{00000000-0005-0000-0000-000083500000}"/>
    <cellStyle name="Ergebnis 2 3 13" xfId="11940" xr:uid="{00000000-0005-0000-0000-000084500000}"/>
    <cellStyle name="Ergebnis 2 3 14" xfId="23667" xr:uid="{00000000-0005-0000-0000-000085500000}"/>
    <cellStyle name="Ergebnis 2 3 2" xfId="380" xr:uid="{00000000-0005-0000-0000-000086500000}"/>
    <cellStyle name="Ergebnis 2 3 2 10" xfId="12108" xr:uid="{00000000-0005-0000-0000-000087500000}"/>
    <cellStyle name="Ergebnis 2 3 2 11" xfId="23835" xr:uid="{00000000-0005-0000-0000-000088500000}"/>
    <cellStyle name="Ergebnis 2 3 2 2" xfId="479" xr:uid="{00000000-0005-0000-0000-000089500000}"/>
    <cellStyle name="Ergebnis 2 3 2 2 2" xfId="908" xr:uid="{00000000-0005-0000-0000-00008A500000}"/>
    <cellStyle name="Ergebnis 2 3 2 2 2 2" xfId="2206" xr:uid="{00000000-0005-0000-0000-00008B500000}"/>
    <cellStyle name="Ergebnis 2 3 2 2 2 2 2" xfId="6111" xr:uid="{00000000-0005-0000-0000-00008C500000}"/>
    <cellStyle name="Ergebnis 2 3 2 2 2 2 2 2" xfId="17839" xr:uid="{00000000-0005-0000-0000-00008D500000}"/>
    <cellStyle name="Ergebnis 2 3 2 2 2 2 2 3" xfId="29566" xr:uid="{00000000-0005-0000-0000-00008E500000}"/>
    <cellStyle name="Ergebnis 2 3 2 2 2 2 3" xfId="10016" xr:uid="{00000000-0005-0000-0000-00008F500000}"/>
    <cellStyle name="Ergebnis 2 3 2 2 2 2 3 2" xfId="21744" xr:uid="{00000000-0005-0000-0000-000090500000}"/>
    <cellStyle name="Ergebnis 2 3 2 2 2 2 3 3" xfId="33471" xr:uid="{00000000-0005-0000-0000-000091500000}"/>
    <cellStyle name="Ergebnis 2 3 2 2 2 2 4" xfId="13934" xr:uid="{00000000-0005-0000-0000-000092500000}"/>
    <cellStyle name="Ergebnis 2 3 2 2 2 2 5" xfId="25661" xr:uid="{00000000-0005-0000-0000-000093500000}"/>
    <cellStyle name="Ergebnis 2 3 2 2 2 3" xfId="3504" xr:uid="{00000000-0005-0000-0000-000094500000}"/>
    <cellStyle name="Ergebnis 2 3 2 2 2 3 2" xfId="7409" xr:uid="{00000000-0005-0000-0000-000095500000}"/>
    <cellStyle name="Ergebnis 2 3 2 2 2 3 2 2" xfId="19137" xr:uid="{00000000-0005-0000-0000-000096500000}"/>
    <cellStyle name="Ergebnis 2 3 2 2 2 3 2 3" xfId="30864" xr:uid="{00000000-0005-0000-0000-000097500000}"/>
    <cellStyle name="Ergebnis 2 3 2 2 2 3 3" xfId="11314" xr:uid="{00000000-0005-0000-0000-000098500000}"/>
    <cellStyle name="Ergebnis 2 3 2 2 2 3 3 2" xfId="23042" xr:uid="{00000000-0005-0000-0000-000099500000}"/>
    <cellStyle name="Ergebnis 2 3 2 2 2 3 3 3" xfId="34769" xr:uid="{00000000-0005-0000-0000-00009A500000}"/>
    <cellStyle name="Ergebnis 2 3 2 2 2 3 4" xfId="15232" xr:uid="{00000000-0005-0000-0000-00009B500000}"/>
    <cellStyle name="Ergebnis 2 3 2 2 2 3 5" xfId="26959" xr:uid="{00000000-0005-0000-0000-00009C500000}"/>
    <cellStyle name="Ergebnis 2 3 2 2 2 4" xfId="4813" xr:uid="{00000000-0005-0000-0000-00009D500000}"/>
    <cellStyle name="Ergebnis 2 3 2 2 2 4 2" xfId="16541" xr:uid="{00000000-0005-0000-0000-00009E500000}"/>
    <cellStyle name="Ergebnis 2 3 2 2 2 4 3" xfId="28268" xr:uid="{00000000-0005-0000-0000-00009F500000}"/>
    <cellStyle name="Ergebnis 2 3 2 2 2 5" xfId="8718" xr:uid="{00000000-0005-0000-0000-0000A0500000}"/>
    <cellStyle name="Ergebnis 2 3 2 2 2 5 2" xfId="20446" xr:uid="{00000000-0005-0000-0000-0000A1500000}"/>
    <cellStyle name="Ergebnis 2 3 2 2 2 5 3" xfId="32173" xr:uid="{00000000-0005-0000-0000-0000A2500000}"/>
    <cellStyle name="Ergebnis 2 3 2 2 2 6" xfId="12636" xr:uid="{00000000-0005-0000-0000-0000A3500000}"/>
    <cellStyle name="Ergebnis 2 3 2 2 2 7" xfId="24363" xr:uid="{00000000-0005-0000-0000-0000A4500000}"/>
    <cellStyle name="Ergebnis 2 3 2 2 3" xfId="1337" xr:uid="{00000000-0005-0000-0000-0000A5500000}"/>
    <cellStyle name="Ergebnis 2 3 2 2 3 2" xfId="2635" xr:uid="{00000000-0005-0000-0000-0000A6500000}"/>
    <cellStyle name="Ergebnis 2 3 2 2 3 2 2" xfId="6540" xr:uid="{00000000-0005-0000-0000-0000A7500000}"/>
    <cellStyle name="Ergebnis 2 3 2 2 3 2 2 2" xfId="18268" xr:uid="{00000000-0005-0000-0000-0000A8500000}"/>
    <cellStyle name="Ergebnis 2 3 2 2 3 2 2 3" xfId="29995" xr:uid="{00000000-0005-0000-0000-0000A9500000}"/>
    <cellStyle name="Ergebnis 2 3 2 2 3 2 3" xfId="10445" xr:uid="{00000000-0005-0000-0000-0000AA500000}"/>
    <cellStyle name="Ergebnis 2 3 2 2 3 2 3 2" xfId="22173" xr:uid="{00000000-0005-0000-0000-0000AB500000}"/>
    <cellStyle name="Ergebnis 2 3 2 2 3 2 3 3" xfId="33900" xr:uid="{00000000-0005-0000-0000-0000AC500000}"/>
    <cellStyle name="Ergebnis 2 3 2 2 3 2 4" xfId="14363" xr:uid="{00000000-0005-0000-0000-0000AD500000}"/>
    <cellStyle name="Ergebnis 2 3 2 2 3 2 5" xfId="26090" xr:uid="{00000000-0005-0000-0000-0000AE500000}"/>
    <cellStyle name="Ergebnis 2 3 2 2 3 3" xfId="3933" xr:uid="{00000000-0005-0000-0000-0000AF500000}"/>
    <cellStyle name="Ergebnis 2 3 2 2 3 3 2" xfId="7838" xr:uid="{00000000-0005-0000-0000-0000B0500000}"/>
    <cellStyle name="Ergebnis 2 3 2 2 3 3 2 2" xfId="19566" xr:uid="{00000000-0005-0000-0000-0000B1500000}"/>
    <cellStyle name="Ergebnis 2 3 2 2 3 3 2 3" xfId="31293" xr:uid="{00000000-0005-0000-0000-0000B2500000}"/>
    <cellStyle name="Ergebnis 2 3 2 2 3 3 3" xfId="11743" xr:uid="{00000000-0005-0000-0000-0000B3500000}"/>
    <cellStyle name="Ergebnis 2 3 2 2 3 3 3 2" xfId="23471" xr:uid="{00000000-0005-0000-0000-0000B4500000}"/>
    <cellStyle name="Ergebnis 2 3 2 2 3 3 3 3" xfId="35198" xr:uid="{00000000-0005-0000-0000-0000B5500000}"/>
    <cellStyle name="Ergebnis 2 3 2 2 3 3 4" xfId="15661" xr:uid="{00000000-0005-0000-0000-0000B6500000}"/>
    <cellStyle name="Ergebnis 2 3 2 2 3 3 5" xfId="27388" xr:uid="{00000000-0005-0000-0000-0000B7500000}"/>
    <cellStyle name="Ergebnis 2 3 2 2 3 4" xfId="5242" xr:uid="{00000000-0005-0000-0000-0000B8500000}"/>
    <cellStyle name="Ergebnis 2 3 2 2 3 4 2" xfId="16970" xr:uid="{00000000-0005-0000-0000-0000B9500000}"/>
    <cellStyle name="Ergebnis 2 3 2 2 3 4 3" xfId="28697" xr:uid="{00000000-0005-0000-0000-0000BA500000}"/>
    <cellStyle name="Ergebnis 2 3 2 2 3 5" xfId="9147" xr:uid="{00000000-0005-0000-0000-0000BB500000}"/>
    <cellStyle name="Ergebnis 2 3 2 2 3 5 2" xfId="20875" xr:uid="{00000000-0005-0000-0000-0000BC500000}"/>
    <cellStyle name="Ergebnis 2 3 2 2 3 5 3" xfId="32602" xr:uid="{00000000-0005-0000-0000-0000BD500000}"/>
    <cellStyle name="Ergebnis 2 3 2 2 3 6" xfId="13065" xr:uid="{00000000-0005-0000-0000-0000BE500000}"/>
    <cellStyle name="Ergebnis 2 3 2 2 3 7" xfId="24792" xr:uid="{00000000-0005-0000-0000-0000BF500000}"/>
    <cellStyle name="Ergebnis 2 3 2 2 4" xfId="1777" xr:uid="{00000000-0005-0000-0000-0000C0500000}"/>
    <cellStyle name="Ergebnis 2 3 2 2 4 2" xfId="5682" xr:uid="{00000000-0005-0000-0000-0000C1500000}"/>
    <cellStyle name="Ergebnis 2 3 2 2 4 2 2" xfId="17410" xr:uid="{00000000-0005-0000-0000-0000C2500000}"/>
    <cellStyle name="Ergebnis 2 3 2 2 4 2 3" xfId="29137" xr:uid="{00000000-0005-0000-0000-0000C3500000}"/>
    <cellStyle name="Ergebnis 2 3 2 2 4 3" xfId="9587" xr:uid="{00000000-0005-0000-0000-0000C4500000}"/>
    <cellStyle name="Ergebnis 2 3 2 2 4 3 2" xfId="21315" xr:uid="{00000000-0005-0000-0000-0000C5500000}"/>
    <cellStyle name="Ergebnis 2 3 2 2 4 3 3" xfId="33042" xr:uid="{00000000-0005-0000-0000-0000C6500000}"/>
    <cellStyle name="Ergebnis 2 3 2 2 4 4" xfId="13505" xr:uid="{00000000-0005-0000-0000-0000C7500000}"/>
    <cellStyle name="Ergebnis 2 3 2 2 4 5" xfId="25232" xr:uid="{00000000-0005-0000-0000-0000C8500000}"/>
    <cellStyle name="Ergebnis 2 3 2 2 5" xfId="3075" xr:uid="{00000000-0005-0000-0000-0000C9500000}"/>
    <cellStyle name="Ergebnis 2 3 2 2 5 2" xfId="6980" xr:uid="{00000000-0005-0000-0000-0000CA500000}"/>
    <cellStyle name="Ergebnis 2 3 2 2 5 2 2" xfId="18708" xr:uid="{00000000-0005-0000-0000-0000CB500000}"/>
    <cellStyle name="Ergebnis 2 3 2 2 5 2 3" xfId="30435" xr:uid="{00000000-0005-0000-0000-0000CC500000}"/>
    <cellStyle name="Ergebnis 2 3 2 2 5 3" xfId="10885" xr:uid="{00000000-0005-0000-0000-0000CD500000}"/>
    <cellStyle name="Ergebnis 2 3 2 2 5 3 2" xfId="22613" xr:uid="{00000000-0005-0000-0000-0000CE500000}"/>
    <cellStyle name="Ergebnis 2 3 2 2 5 3 3" xfId="34340" xr:uid="{00000000-0005-0000-0000-0000CF500000}"/>
    <cellStyle name="Ergebnis 2 3 2 2 5 4" xfId="14803" xr:uid="{00000000-0005-0000-0000-0000D0500000}"/>
    <cellStyle name="Ergebnis 2 3 2 2 5 5" xfId="26530" xr:uid="{00000000-0005-0000-0000-0000D1500000}"/>
    <cellStyle name="Ergebnis 2 3 2 2 6" xfId="4384" xr:uid="{00000000-0005-0000-0000-0000D2500000}"/>
    <cellStyle name="Ergebnis 2 3 2 2 6 2" xfId="16112" xr:uid="{00000000-0005-0000-0000-0000D3500000}"/>
    <cellStyle name="Ergebnis 2 3 2 2 6 3" xfId="27839" xr:uid="{00000000-0005-0000-0000-0000D4500000}"/>
    <cellStyle name="Ergebnis 2 3 2 2 7" xfId="8289" xr:uid="{00000000-0005-0000-0000-0000D5500000}"/>
    <cellStyle name="Ergebnis 2 3 2 2 7 2" xfId="20017" xr:uid="{00000000-0005-0000-0000-0000D6500000}"/>
    <cellStyle name="Ergebnis 2 3 2 2 7 3" xfId="31744" xr:uid="{00000000-0005-0000-0000-0000D7500000}"/>
    <cellStyle name="Ergebnis 2 3 2 2 8" xfId="12207" xr:uid="{00000000-0005-0000-0000-0000D8500000}"/>
    <cellStyle name="Ergebnis 2 3 2 2 9" xfId="23934" xr:uid="{00000000-0005-0000-0000-0000D9500000}"/>
    <cellStyle name="Ergebnis 2 3 2 3" xfId="578" xr:uid="{00000000-0005-0000-0000-0000DA500000}"/>
    <cellStyle name="Ergebnis 2 3 2 3 2" xfId="1007" xr:uid="{00000000-0005-0000-0000-0000DB500000}"/>
    <cellStyle name="Ergebnis 2 3 2 3 2 2" xfId="2305" xr:uid="{00000000-0005-0000-0000-0000DC500000}"/>
    <cellStyle name="Ergebnis 2 3 2 3 2 2 2" xfId="6210" xr:uid="{00000000-0005-0000-0000-0000DD500000}"/>
    <cellStyle name="Ergebnis 2 3 2 3 2 2 2 2" xfId="17938" xr:uid="{00000000-0005-0000-0000-0000DE500000}"/>
    <cellStyle name="Ergebnis 2 3 2 3 2 2 2 3" xfId="29665" xr:uid="{00000000-0005-0000-0000-0000DF500000}"/>
    <cellStyle name="Ergebnis 2 3 2 3 2 2 3" xfId="10115" xr:uid="{00000000-0005-0000-0000-0000E0500000}"/>
    <cellStyle name="Ergebnis 2 3 2 3 2 2 3 2" xfId="21843" xr:uid="{00000000-0005-0000-0000-0000E1500000}"/>
    <cellStyle name="Ergebnis 2 3 2 3 2 2 3 3" xfId="33570" xr:uid="{00000000-0005-0000-0000-0000E2500000}"/>
    <cellStyle name="Ergebnis 2 3 2 3 2 2 4" xfId="14033" xr:uid="{00000000-0005-0000-0000-0000E3500000}"/>
    <cellStyle name="Ergebnis 2 3 2 3 2 2 5" xfId="25760" xr:uid="{00000000-0005-0000-0000-0000E4500000}"/>
    <cellStyle name="Ergebnis 2 3 2 3 2 3" xfId="3603" xr:uid="{00000000-0005-0000-0000-0000E5500000}"/>
    <cellStyle name="Ergebnis 2 3 2 3 2 3 2" xfId="7508" xr:uid="{00000000-0005-0000-0000-0000E6500000}"/>
    <cellStyle name="Ergebnis 2 3 2 3 2 3 2 2" xfId="19236" xr:uid="{00000000-0005-0000-0000-0000E7500000}"/>
    <cellStyle name="Ergebnis 2 3 2 3 2 3 2 3" xfId="30963" xr:uid="{00000000-0005-0000-0000-0000E8500000}"/>
    <cellStyle name="Ergebnis 2 3 2 3 2 3 3" xfId="11413" xr:uid="{00000000-0005-0000-0000-0000E9500000}"/>
    <cellStyle name="Ergebnis 2 3 2 3 2 3 3 2" xfId="23141" xr:uid="{00000000-0005-0000-0000-0000EA500000}"/>
    <cellStyle name="Ergebnis 2 3 2 3 2 3 3 3" xfId="34868" xr:uid="{00000000-0005-0000-0000-0000EB500000}"/>
    <cellStyle name="Ergebnis 2 3 2 3 2 3 4" xfId="15331" xr:uid="{00000000-0005-0000-0000-0000EC500000}"/>
    <cellStyle name="Ergebnis 2 3 2 3 2 3 5" xfId="27058" xr:uid="{00000000-0005-0000-0000-0000ED500000}"/>
    <cellStyle name="Ergebnis 2 3 2 3 2 4" xfId="4912" xr:uid="{00000000-0005-0000-0000-0000EE500000}"/>
    <cellStyle name="Ergebnis 2 3 2 3 2 4 2" xfId="16640" xr:uid="{00000000-0005-0000-0000-0000EF500000}"/>
    <cellStyle name="Ergebnis 2 3 2 3 2 4 3" xfId="28367" xr:uid="{00000000-0005-0000-0000-0000F0500000}"/>
    <cellStyle name="Ergebnis 2 3 2 3 2 5" xfId="8817" xr:uid="{00000000-0005-0000-0000-0000F1500000}"/>
    <cellStyle name="Ergebnis 2 3 2 3 2 5 2" xfId="20545" xr:uid="{00000000-0005-0000-0000-0000F2500000}"/>
    <cellStyle name="Ergebnis 2 3 2 3 2 5 3" xfId="32272" xr:uid="{00000000-0005-0000-0000-0000F3500000}"/>
    <cellStyle name="Ergebnis 2 3 2 3 2 6" xfId="12735" xr:uid="{00000000-0005-0000-0000-0000F4500000}"/>
    <cellStyle name="Ergebnis 2 3 2 3 2 7" xfId="24462" xr:uid="{00000000-0005-0000-0000-0000F5500000}"/>
    <cellStyle name="Ergebnis 2 3 2 3 3" xfId="1436" xr:uid="{00000000-0005-0000-0000-0000F6500000}"/>
    <cellStyle name="Ergebnis 2 3 2 3 3 2" xfId="2734" xr:uid="{00000000-0005-0000-0000-0000F7500000}"/>
    <cellStyle name="Ergebnis 2 3 2 3 3 2 2" xfId="6639" xr:uid="{00000000-0005-0000-0000-0000F8500000}"/>
    <cellStyle name="Ergebnis 2 3 2 3 3 2 2 2" xfId="18367" xr:uid="{00000000-0005-0000-0000-0000F9500000}"/>
    <cellStyle name="Ergebnis 2 3 2 3 3 2 2 3" xfId="30094" xr:uid="{00000000-0005-0000-0000-0000FA500000}"/>
    <cellStyle name="Ergebnis 2 3 2 3 3 2 3" xfId="10544" xr:uid="{00000000-0005-0000-0000-0000FB500000}"/>
    <cellStyle name="Ergebnis 2 3 2 3 3 2 3 2" xfId="22272" xr:uid="{00000000-0005-0000-0000-0000FC500000}"/>
    <cellStyle name="Ergebnis 2 3 2 3 3 2 3 3" xfId="33999" xr:uid="{00000000-0005-0000-0000-0000FD500000}"/>
    <cellStyle name="Ergebnis 2 3 2 3 3 2 4" xfId="14462" xr:uid="{00000000-0005-0000-0000-0000FE500000}"/>
    <cellStyle name="Ergebnis 2 3 2 3 3 2 5" xfId="26189" xr:uid="{00000000-0005-0000-0000-0000FF500000}"/>
    <cellStyle name="Ergebnis 2 3 2 3 3 3" xfId="4032" xr:uid="{00000000-0005-0000-0000-000000510000}"/>
    <cellStyle name="Ergebnis 2 3 2 3 3 3 2" xfId="7937" xr:uid="{00000000-0005-0000-0000-000001510000}"/>
    <cellStyle name="Ergebnis 2 3 2 3 3 3 2 2" xfId="19665" xr:uid="{00000000-0005-0000-0000-000002510000}"/>
    <cellStyle name="Ergebnis 2 3 2 3 3 3 2 3" xfId="31392" xr:uid="{00000000-0005-0000-0000-000003510000}"/>
    <cellStyle name="Ergebnis 2 3 2 3 3 3 3" xfId="11842" xr:uid="{00000000-0005-0000-0000-000004510000}"/>
    <cellStyle name="Ergebnis 2 3 2 3 3 3 3 2" xfId="23570" xr:uid="{00000000-0005-0000-0000-000005510000}"/>
    <cellStyle name="Ergebnis 2 3 2 3 3 3 3 3" xfId="35297" xr:uid="{00000000-0005-0000-0000-000006510000}"/>
    <cellStyle name="Ergebnis 2 3 2 3 3 3 4" xfId="15760" xr:uid="{00000000-0005-0000-0000-000007510000}"/>
    <cellStyle name="Ergebnis 2 3 2 3 3 3 5" xfId="27487" xr:uid="{00000000-0005-0000-0000-000008510000}"/>
    <cellStyle name="Ergebnis 2 3 2 3 3 4" xfId="5341" xr:uid="{00000000-0005-0000-0000-000009510000}"/>
    <cellStyle name="Ergebnis 2 3 2 3 3 4 2" xfId="17069" xr:uid="{00000000-0005-0000-0000-00000A510000}"/>
    <cellStyle name="Ergebnis 2 3 2 3 3 4 3" xfId="28796" xr:uid="{00000000-0005-0000-0000-00000B510000}"/>
    <cellStyle name="Ergebnis 2 3 2 3 3 5" xfId="9246" xr:uid="{00000000-0005-0000-0000-00000C510000}"/>
    <cellStyle name="Ergebnis 2 3 2 3 3 5 2" xfId="20974" xr:uid="{00000000-0005-0000-0000-00000D510000}"/>
    <cellStyle name="Ergebnis 2 3 2 3 3 5 3" xfId="32701" xr:uid="{00000000-0005-0000-0000-00000E510000}"/>
    <cellStyle name="Ergebnis 2 3 2 3 3 6" xfId="13164" xr:uid="{00000000-0005-0000-0000-00000F510000}"/>
    <cellStyle name="Ergebnis 2 3 2 3 3 7" xfId="24891" xr:uid="{00000000-0005-0000-0000-000010510000}"/>
    <cellStyle name="Ergebnis 2 3 2 3 4" xfId="1876" xr:uid="{00000000-0005-0000-0000-000011510000}"/>
    <cellStyle name="Ergebnis 2 3 2 3 4 2" xfId="5781" xr:uid="{00000000-0005-0000-0000-000012510000}"/>
    <cellStyle name="Ergebnis 2 3 2 3 4 2 2" xfId="17509" xr:uid="{00000000-0005-0000-0000-000013510000}"/>
    <cellStyle name="Ergebnis 2 3 2 3 4 2 3" xfId="29236" xr:uid="{00000000-0005-0000-0000-000014510000}"/>
    <cellStyle name="Ergebnis 2 3 2 3 4 3" xfId="9686" xr:uid="{00000000-0005-0000-0000-000015510000}"/>
    <cellStyle name="Ergebnis 2 3 2 3 4 3 2" xfId="21414" xr:uid="{00000000-0005-0000-0000-000016510000}"/>
    <cellStyle name="Ergebnis 2 3 2 3 4 3 3" xfId="33141" xr:uid="{00000000-0005-0000-0000-000017510000}"/>
    <cellStyle name="Ergebnis 2 3 2 3 4 4" xfId="13604" xr:uid="{00000000-0005-0000-0000-000018510000}"/>
    <cellStyle name="Ergebnis 2 3 2 3 4 5" xfId="25331" xr:uid="{00000000-0005-0000-0000-000019510000}"/>
    <cellStyle name="Ergebnis 2 3 2 3 5" xfId="3174" xr:uid="{00000000-0005-0000-0000-00001A510000}"/>
    <cellStyle name="Ergebnis 2 3 2 3 5 2" xfId="7079" xr:uid="{00000000-0005-0000-0000-00001B510000}"/>
    <cellStyle name="Ergebnis 2 3 2 3 5 2 2" xfId="18807" xr:uid="{00000000-0005-0000-0000-00001C510000}"/>
    <cellStyle name="Ergebnis 2 3 2 3 5 2 3" xfId="30534" xr:uid="{00000000-0005-0000-0000-00001D510000}"/>
    <cellStyle name="Ergebnis 2 3 2 3 5 3" xfId="10984" xr:uid="{00000000-0005-0000-0000-00001E510000}"/>
    <cellStyle name="Ergebnis 2 3 2 3 5 3 2" xfId="22712" xr:uid="{00000000-0005-0000-0000-00001F510000}"/>
    <cellStyle name="Ergebnis 2 3 2 3 5 3 3" xfId="34439" xr:uid="{00000000-0005-0000-0000-000020510000}"/>
    <cellStyle name="Ergebnis 2 3 2 3 5 4" xfId="14902" xr:uid="{00000000-0005-0000-0000-000021510000}"/>
    <cellStyle name="Ergebnis 2 3 2 3 5 5" xfId="26629" xr:uid="{00000000-0005-0000-0000-000022510000}"/>
    <cellStyle name="Ergebnis 2 3 2 3 6" xfId="4483" xr:uid="{00000000-0005-0000-0000-000023510000}"/>
    <cellStyle name="Ergebnis 2 3 2 3 6 2" xfId="16211" xr:uid="{00000000-0005-0000-0000-000024510000}"/>
    <cellStyle name="Ergebnis 2 3 2 3 6 3" xfId="27938" xr:uid="{00000000-0005-0000-0000-000025510000}"/>
    <cellStyle name="Ergebnis 2 3 2 3 7" xfId="8388" xr:uid="{00000000-0005-0000-0000-000026510000}"/>
    <cellStyle name="Ergebnis 2 3 2 3 7 2" xfId="20116" xr:uid="{00000000-0005-0000-0000-000027510000}"/>
    <cellStyle name="Ergebnis 2 3 2 3 7 3" xfId="31843" xr:uid="{00000000-0005-0000-0000-000028510000}"/>
    <cellStyle name="Ergebnis 2 3 2 3 8" xfId="12306" xr:uid="{00000000-0005-0000-0000-000029510000}"/>
    <cellStyle name="Ergebnis 2 3 2 3 9" xfId="24033" xr:uid="{00000000-0005-0000-0000-00002A510000}"/>
    <cellStyle name="Ergebnis 2 3 2 4" xfId="809" xr:uid="{00000000-0005-0000-0000-00002B510000}"/>
    <cellStyle name="Ergebnis 2 3 2 4 2" xfId="2107" xr:uid="{00000000-0005-0000-0000-00002C510000}"/>
    <cellStyle name="Ergebnis 2 3 2 4 2 2" xfId="6012" xr:uid="{00000000-0005-0000-0000-00002D510000}"/>
    <cellStyle name="Ergebnis 2 3 2 4 2 2 2" xfId="17740" xr:uid="{00000000-0005-0000-0000-00002E510000}"/>
    <cellStyle name="Ergebnis 2 3 2 4 2 2 3" xfId="29467" xr:uid="{00000000-0005-0000-0000-00002F510000}"/>
    <cellStyle name="Ergebnis 2 3 2 4 2 3" xfId="9917" xr:uid="{00000000-0005-0000-0000-000030510000}"/>
    <cellStyle name="Ergebnis 2 3 2 4 2 3 2" xfId="21645" xr:uid="{00000000-0005-0000-0000-000031510000}"/>
    <cellStyle name="Ergebnis 2 3 2 4 2 3 3" xfId="33372" xr:uid="{00000000-0005-0000-0000-000032510000}"/>
    <cellStyle name="Ergebnis 2 3 2 4 2 4" xfId="13835" xr:uid="{00000000-0005-0000-0000-000033510000}"/>
    <cellStyle name="Ergebnis 2 3 2 4 2 5" xfId="25562" xr:uid="{00000000-0005-0000-0000-000034510000}"/>
    <cellStyle name="Ergebnis 2 3 2 4 3" xfId="3405" xr:uid="{00000000-0005-0000-0000-000035510000}"/>
    <cellStyle name="Ergebnis 2 3 2 4 3 2" xfId="7310" xr:uid="{00000000-0005-0000-0000-000036510000}"/>
    <cellStyle name="Ergebnis 2 3 2 4 3 2 2" xfId="19038" xr:uid="{00000000-0005-0000-0000-000037510000}"/>
    <cellStyle name="Ergebnis 2 3 2 4 3 2 3" xfId="30765" xr:uid="{00000000-0005-0000-0000-000038510000}"/>
    <cellStyle name="Ergebnis 2 3 2 4 3 3" xfId="11215" xr:uid="{00000000-0005-0000-0000-000039510000}"/>
    <cellStyle name="Ergebnis 2 3 2 4 3 3 2" xfId="22943" xr:uid="{00000000-0005-0000-0000-00003A510000}"/>
    <cellStyle name="Ergebnis 2 3 2 4 3 3 3" xfId="34670" xr:uid="{00000000-0005-0000-0000-00003B510000}"/>
    <cellStyle name="Ergebnis 2 3 2 4 3 4" xfId="15133" xr:uid="{00000000-0005-0000-0000-00003C510000}"/>
    <cellStyle name="Ergebnis 2 3 2 4 3 5" xfId="26860" xr:uid="{00000000-0005-0000-0000-00003D510000}"/>
    <cellStyle name="Ergebnis 2 3 2 4 4" xfId="4714" xr:uid="{00000000-0005-0000-0000-00003E510000}"/>
    <cellStyle name="Ergebnis 2 3 2 4 4 2" xfId="16442" xr:uid="{00000000-0005-0000-0000-00003F510000}"/>
    <cellStyle name="Ergebnis 2 3 2 4 4 3" xfId="28169" xr:uid="{00000000-0005-0000-0000-000040510000}"/>
    <cellStyle name="Ergebnis 2 3 2 4 5" xfId="8619" xr:uid="{00000000-0005-0000-0000-000041510000}"/>
    <cellStyle name="Ergebnis 2 3 2 4 5 2" xfId="20347" xr:uid="{00000000-0005-0000-0000-000042510000}"/>
    <cellStyle name="Ergebnis 2 3 2 4 5 3" xfId="32074" xr:uid="{00000000-0005-0000-0000-000043510000}"/>
    <cellStyle name="Ergebnis 2 3 2 4 6" xfId="12537" xr:uid="{00000000-0005-0000-0000-000044510000}"/>
    <cellStyle name="Ergebnis 2 3 2 4 7" xfId="24264" xr:uid="{00000000-0005-0000-0000-000045510000}"/>
    <cellStyle name="Ergebnis 2 3 2 5" xfId="1238" xr:uid="{00000000-0005-0000-0000-000046510000}"/>
    <cellStyle name="Ergebnis 2 3 2 5 2" xfId="2536" xr:uid="{00000000-0005-0000-0000-000047510000}"/>
    <cellStyle name="Ergebnis 2 3 2 5 2 2" xfId="6441" xr:uid="{00000000-0005-0000-0000-000048510000}"/>
    <cellStyle name="Ergebnis 2 3 2 5 2 2 2" xfId="18169" xr:uid="{00000000-0005-0000-0000-000049510000}"/>
    <cellStyle name="Ergebnis 2 3 2 5 2 2 3" xfId="29896" xr:uid="{00000000-0005-0000-0000-00004A510000}"/>
    <cellStyle name="Ergebnis 2 3 2 5 2 3" xfId="10346" xr:uid="{00000000-0005-0000-0000-00004B510000}"/>
    <cellStyle name="Ergebnis 2 3 2 5 2 3 2" xfId="22074" xr:uid="{00000000-0005-0000-0000-00004C510000}"/>
    <cellStyle name="Ergebnis 2 3 2 5 2 3 3" xfId="33801" xr:uid="{00000000-0005-0000-0000-00004D510000}"/>
    <cellStyle name="Ergebnis 2 3 2 5 2 4" xfId="14264" xr:uid="{00000000-0005-0000-0000-00004E510000}"/>
    <cellStyle name="Ergebnis 2 3 2 5 2 5" xfId="25991" xr:uid="{00000000-0005-0000-0000-00004F510000}"/>
    <cellStyle name="Ergebnis 2 3 2 5 3" xfId="3834" xr:uid="{00000000-0005-0000-0000-000050510000}"/>
    <cellStyle name="Ergebnis 2 3 2 5 3 2" xfId="7739" xr:uid="{00000000-0005-0000-0000-000051510000}"/>
    <cellStyle name="Ergebnis 2 3 2 5 3 2 2" xfId="19467" xr:uid="{00000000-0005-0000-0000-000052510000}"/>
    <cellStyle name="Ergebnis 2 3 2 5 3 2 3" xfId="31194" xr:uid="{00000000-0005-0000-0000-000053510000}"/>
    <cellStyle name="Ergebnis 2 3 2 5 3 3" xfId="11644" xr:uid="{00000000-0005-0000-0000-000054510000}"/>
    <cellStyle name="Ergebnis 2 3 2 5 3 3 2" xfId="23372" xr:uid="{00000000-0005-0000-0000-000055510000}"/>
    <cellStyle name="Ergebnis 2 3 2 5 3 3 3" xfId="35099" xr:uid="{00000000-0005-0000-0000-000056510000}"/>
    <cellStyle name="Ergebnis 2 3 2 5 3 4" xfId="15562" xr:uid="{00000000-0005-0000-0000-000057510000}"/>
    <cellStyle name="Ergebnis 2 3 2 5 3 5" xfId="27289" xr:uid="{00000000-0005-0000-0000-000058510000}"/>
    <cellStyle name="Ergebnis 2 3 2 5 4" xfId="5143" xr:uid="{00000000-0005-0000-0000-000059510000}"/>
    <cellStyle name="Ergebnis 2 3 2 5 4 2" xfId="16871" xr:uid="{00000000-0005-0000-0000-00005A510000}"/>
    <cellStyle name="Ergebnis 2 3 2 5 4 3" xfId="28598" xr:uid="{00000000-0005-0000-0000-00005B510000}"/>
    <cellStyle name="Ergebnis 2 3 2 5 5" xfId="9048" xr:uid="{00000000-0005-0000-0000-00005C510000}"/>
    <cellStyle name="Ergebnis 2 3 2 5 5 2" xfId="20776" xr:uid="{00000000-0005-0000-0000-00005D510000}"/>
    <cellStyle name="Ergebnis 2 3 2 5 5 3" xfId="32503" xr:uid="{00000000-0005-0000-0000-00005E510000}"/>
    <cellStyle name="Ergebnis 2 3 2 5 6" xfId="12966" xr:uid="{00000000-0005-0000-0000-00005F510000}"/>
    <cellStyle name="Ergebnis 2 3 2 5 7" xfId="24693" xr:uid="{00000000-0005-0000-0000-000060510000}"/>
    <cellStyle name="Ergebnis 2 3 2 6" xfId="1678" xr:uid="{00000000-0005-0000-0000-000061510000}"/>
    <cellStyle name="Ergebnis 2 3 2 6 2" xfId="5583" xr:uid="{00000000-0005-0000-0000-000062510000}"/>
    <cellStyle name="Ergebnis 2 3 2 6 2 2" xfId="17311" xr:uid="{00000000-0005-0000-0000-000063510000}"/>
    <cellStyle name="Ergebnis 2 3 2 6 2 3" xfId="29038" xr:uid="{00000000-0005-0000-0000-000064510000}"/>
    <cellStyle name="Ergebnis 2 3 2 6 3" xfId="9488" xr:uid="{00000000-0005-0000-0000-000065510000}"/>
    <cellStyle name="Ergebnis 2 3 2 6 3 2" xfId="21216" xr:uid="{00000000-0005-0000-0000-000066510000}"/>
    <cellStyle name="Ergebnis 2 3 2 6 3 3" xfId="32943" xr:uid="{00000000-0005-0000-0000-000067510000}"/>
    <cellStyle name="Ergebnis 2 3 2 6 4" xfId="13406" xr:uid="{00000000-0005-0000-0000-000068510000}"/>
    <cellStyle name="Ergebnis 2 3 2 6 5" xfId="25133" xr:uid="{00000000-0005-0000-0000-000069510000}"/>
    <cellStyle name="Ergebnis 2 3 2 7" xfId="2976" xr:uid="{00000000-0005-0000-0000-00006A510000}"/>
    <cellStyle name="Ergebnis 2 3 2 7 2" xfId="6881" xr:uid="{00000000-0005-0000-0000-00006B510000}"/>
    <cellStyle name="Ergebnis 2 3 2 7 2 2" xfId="18609" xr:uid="{00000000-0005-0000-0000-00006C510000}"/>
    <cellStyle name="Ergebnis 2 3 2 7 2 3" xfId="30336" xr:uid="{00000000-0005-0000-0000-00006D510000}"/>
    <cellStyle name="Ergebnis 2 3 2 7 3" xfId="10786" xr:uid="{00000000-0005-0000-0000-00006E510000}"/>
    <cellStyle name="Ergebnis 2 3 2 7 3 2" xfId="22514" xr:uid="{00000000-0005-0000-0000-00006F510000}"/>
    <cellStyle name="Ergebnis 2 3 2 7 3 3" xfId="34241" xr:uid="{00000000-0005-0000-0000-000070510000}"/>
    <cellStyle name="Ergebnis 2 3 2 7 4" xfId="14704" xr:uid="{00000000-0005-0000-0000-000071510000}"/>
    <cellStyle name="Ergebnis 2 3 2 7 5" xfId="26431" xr:uid="{00000000-0005-0000-0000-000072510000}"/>
    <cellStyle name="Ergebnis 2 3 2 8" xfId="4285" xr:uid="{00000000-0005-0000-0000-000073510000}"/>
    <cellStyle name="Ergebnis 2 3 2 8 2" xfId="16013" xr:uid="{00000000-0005-0000-0000-000074510000}"/>
    <cellStyle name="Ergebnis 2 3 2 8 3" xfId="27740" xr:uid="{00000000-0005-0000-0000-000075510000}"/>
    <cellStyle name="Ergebnis 2 3 2 9" xfId="8190" xr:uid="{00000000-0005-0000-0000-000076510000}"/>
    <cellStyle name="Ergebnis 2 3 2 9 2" xfId="19918" xr:uid="{00000000-0005-0000-0000-000077510000}"/>
    <cellStyle name="Ergebnis 2 3 2 9 3" xfId="31645" xr:uid="{00000000-0005-0000-0000-000078510000}"/>
    <cellStyle name="Ergebnis 2 3 3" xfId="402" xr:uid="{00000000-0005-0000-0000-000079510000}"/>
    <cellStyle name="Ergebnis 2 3 3 10" xfId="12130" xr:uid="{00000000-0005-0000-0000-00007A510000}"/>
    <cellStyle name="Ergebnis 2 3 3 11" xfId="23857" xr:uid="{00000000-0005-0000-0000-00007B510000}"/>
    <cellStyle name="Ergebnis 2 3 3 2" xfId="501" xr:uid="{00000000-0005-0000-0000-00007C510000}"/>
    <cellStyle name="Ergebnis 2 3 3 2 2" xfId="930" xr:uid="{00000000-0005-0000-0000-00007D510000}"/>
    <cellStyle name="Ergebnis 2 3 3 2 2 2" xfId="2228" xr:uid="{00000000-0005-0000-0000-00007E510000}"/>
    <cellStyle name="Ergebnis 2 3 3 2 2 2 2" xfId="6133" xr:uid="{00000000-0005-0000-0000-00007F510000}"/>
    <cellStyle name="Ergebnis 2 3 3 2 2 2 2 2" xfId="17861" xr:uid="{00000000-0005-0000-0000-000080510000}"/>
    <cellStyle name="Ergebnis 2 3 3 2 2 2 2 3" xfId="29588" xr:uid="{00000000-0005-0000-0000-000081510000}"/>
    <cellStyle name="Ergebnis 2 3 3 2 2 2 3" xfId="10038" xr:uid="{00000000-0005-0000-0000-000082510000}"/>
    <cellStyle name="Ergebnis 2 3 3 2 2 2 3 2" xfId="21766" xr:uid="{00000000-0005-0000-0000-000083510000}"/>
    <cellStyle name="Ergebnis 2 3 3 2 2 2 3 3" xfId="33493" xr:uid="{00000000-0005-0000-0000-000084510000}"/>
    <cellStyle name="Ergebnis 2 3 3 2 2 2 4" xfId="13956" xr:uid="{00000000-0005-0000-0000-000085510000}"/>
    <cellStyle name="Ergebnis 2 3 3 2 2 2 5" xfId="25683" xr:uid="{00000000-0005-0000-0000-000086510000}"/>
    <cellStyle name="Ergebnis 2 3 3 2 2 3" xfId="3526" xr:uid="{00000000-0005-0000-0000-000087510000}"/>
    <cellStyle name="Ergebnis 2 3 3 2 2 3 2" xfId="7431" xr:uid="{00000000-0005-0000-0000-000088510000}"/>
    <cellStyle name="Ergebnis 2 3 3 2 2 3 2 2" xfId="19159" xr:uid="{00000000-0005-0000-0000-000089510000}"/>
    <cellStyle name="Ergebnis 2 3 3 2 2 3 2 3" xfId="30886" xr:uid="{00000000-0005-0000-0000-00008A510000}"/>
    <cellStyle name="Ergebnis 2 3 3 2 2 3 3" xfId="11336" xr:uid="{00000000-0005-0000-0000-00008B510000}"/>
    <cellStyle name="Ergebnis 2 3 3 2 2 3 3 2" xfId="23064" xr:uid="{00000000-0005-0000-0000-00008C510000}"/>
    <cellStyle name="Ergebnis 2 3 3 2 2 3 3 3" xfId="34791" xr:uid="{00000000-0005-0000-0000-00008D510000}"/>
    <cellStyle name="Ergebnis 2 3 3 2 2 3 4" xfId="15254" xr:uid="{00000000-0005-0000-0000-00008E510000}"/>
    <cellStyle name="Ergebnis 2 3 3 2 2 3 5" xfId="26981" xr:uid="{00000000-0005-0000-0000-00008F510000}"/>
    <cellStyle name="Ergebnis 2 3 3 2 2 4" xfId="4835" xr:uid="{00000000-0005-0000-0000-000090510000}"/>
    <cellStyle name="Ergebnis 2 3 3 2 2 4 2" xfId="16563" xr:uid="{00000000-0005-0000-0000-000091510000}"/>
    <cellStyle name="Ergebnis 2 3 3 2 2 4 3" xfId="28290" xr:uid="{00000000-0005-0000-0000-000092510000}"/>
    <cellStyle name="Ergebnis 2 3 3 2 2 5" xfId="8740" xr:uid="{00000000-0005-0000-0000-000093510000}"/>
    <cellStyle name="Ergebnis 2 3 3 2 2 5 2" xfId="20468" xr:uid="{00000000-0005-0000-0000-000094510000}"/>
    <cellStyle name="Ergebnis 2 3 3 2 2 5 3" xfId="32195" xr:uid="{00000000-0005-0000-0000-000095510000}"/>
    <cellStyle name="Ergebnis 2 3 3 2 2 6" xfId="12658" xr:uid="{00000000-0005-0000-0000-000096510000}"/>
    <cellStyle name="Ergebnis 2 3 3 2 2 7" xfId="24385" xr:uid="{00000000-0005-0000-0000-000097510000}"/>
    <cellStyle name="Ergebnis 2 3 3 2 3" xfId="1359" xr:uid="{00000000-0005-0000-0000-000098510000}"/>
    <cellStyle name="Ergebnis 2 3 3 2 3 2" xfId="2657" xr:uid="{00000000-0005-0000-0000-000099510000}"/>
    <cellStyle name="Ergebnis 2 3 3 2 3 2 2" xfId="6562" xr:uid="{00000000-0005-0000-0000-00009A510000}"/>
    <cellStyle name="Ergebnis 2 3 3 2 3 2 2 2" xfId="18290" xr:uid="{00000000-0005-0000-0000-00009B510000}"/>
    <cellStyle name="Ergebnis 2 3 3 2 3 2 2 3" xfId="30017" xr:uid="{00000000-0005-0000-0000-00009C510000}"/>
    <cellStyle name="Ergebnis 2 3 3 2 3 2 3" xfId="10467" xr:uid="{00000000-0005-0000-0000-00009D510000}"/>
    <cellStyle name="Ergebnis 2 3 3 2 3 2 3 2" xfId="22195" xr:uid="{00000000-0005-0000-0000-00009E510000}"/>
    <cellStyle name="Ergebnis 2 3 3 2 3 2 3 3" xfId="33922" xr:uid="{00000000-0005-0000-0000-00009F510000}"/>
    <cellStyle name="Ergebnis 2 3 3 2 3 2 4" xfId="14385" xr:uid="{00000000-0005-0000-0000-0000A0510000}"/>
    <cellStyle name="Ergebnis 2 3 3 2 3 2 5" xfId="26112" xr:uid="{00000000-0005-0000-0000-0000A1510000}"/>
    <cellStyle name="Ergebnis 2 3 3 2 3 3" xfId="3955" xr:uid="{00000000-0005-0000-0000-0000A2510000}"/>
    <cellStyle name="Ergebnis 2 3 3 2 3 3 2" xfId="7860" xr:uid="{00000000-0005-0000-0000-0000A3510000}"/>
    <cellStyle name="Ergebnis 2 3 3 2 3 3 2 2" xfId="19588" xr:uid="{00000000-0005-0000-0000-0000A4510000}"/>
    <cellStyle name="Ergebnis 2 3 3 2 3 3 2 3" xfId="31315" xr:uid="{00000000-0005-0000-0000-0000A5510000}"/>
    <cellStyle name="Ergebnis 2 3 3 2 3 3 3" xfId="11765" xr:uid="{00000000-0005-0000-0000-0000A6510000}"/>
    <cellStyle name="Ergebnis 2 3 3 2 3 3 3 2" xfId="23493" xr:uid="{00000000-0005-0000-0000-0000A7510000}"/>
    <cellStyle name="Ergebnis 2 3 3 2 3 3 3 3" xfId="35220" xr:uid="{00000000-0005-0000-0000-0000A8510000}"/>
    <cellStyle name="Ergebnis 2 3 3 2 3 3 4" xfId="15683" xr:uid="{00000000-0005-0000-0000-0000A9510000}"/>
    <cellStyle name="Ergebnis 2 3 3 2 3 3 5" xfId="27410" xr:uid="{00000000-0005-0000-0000-0000AA510000}"/>
    <cellStyle name="Ergebnis 2 3 3 2 3 4" xfId="5264" xr:uid="{00000000-0005-0000-0000-0000AB510000}"/>
    <cellStyle name="Ergebnis 2 3 3 2 3 4 2" xfId="16992" xr:uid="{00000000-0005-0000-0000-0000AC510000}"/>
    <cellStyle name="Ergebnis 2 3 3 2 3 4 3" xfId="28719" xr:uid="{00000000-0005-0000-0000-0000AD510000}"/>
    <cellStyle name="Ergebnis 2 3 3 2 3 5" xfId="9169" xr:uid="{00000000-0005-0000-0000-0000AE510000}"/>
    <cellStyle name="Ergebnis 2 3 3 2 3 5 2" xfId="20897" xr:uid="{00000000-0005-0000-0000-0000AF510000}"/>
    <cellStyle name="Ergebnis 2 3 3 2 3 5 3" xfId="32624" xr:uid="{00000000-0005-0000-0000-0000B0510000}"/>
    <cellStyle name="Ergebnis 2 3 3 2 3 6" xfId="13087" xr:uid="{00000000-0005-0000-0000-0000B1510000}"/>
    <cellStyle name="Ergebnis 2 3 3 2 3 7" xfId="24814" xr:uid="{00000000-0005-0000-0000-0000B2510000}"/>
    <cellStyle name="Ergebnis 2 3 3 2 4" xfId="1799" xr:uid="{00000000-0005-0000-0000-0000B3510000}"/>
    <cellStyle name="Ergebnis 2 3 3 2 4 2" xfId="5704" xr:uid="{00000000-0005-0000-0000-0000B4510000}"/>
    <cellStyle name="Ergebnis 2 3 3 2 4 2 2" xfId="17432" xr:uid="{00000000-0005-0000-0000-0000B5510000}"/>
    <cellStyle name="Ergebnis 2 3 3 2 4 2 3" xfId="29159" xr:uid="{00000000-0005-0000-0000-0000B6510000}"/>
    <cellStyle name="Ergebnis 2 3 3 2 4 3" xfId="9609" xr:uid="{00000000-0005-0000-0000-0000B7510000}"/>
    <cellStyle name="Ergebnis 2 3 3 2 4 3 2" xfId="21337" xr:uid="{00000000-0005-0000-0000-0000B8510000}"/>
    <cellStyle name="Ergebnis 2 3 3 2 4 3 3" xfId="33064" xr:uid="{00000000-0005-0000-0000-0000B9510000}"/>
    <cellStyle name="Ergebnis 2 3 3 2 4 4" xfId="13527" xr:uid="{00000000-0005-0000-0000-0000BA510000}"/>
    <cellStyle name="Ergebnis 2 3 3 2 4 5" xfId="25254" xr:uid="{00000000-0005-0000-0000-0000BB510000}"/>
    <cellStyle name="Ergebnis 2 3 3 2 5" xfId="3097" xr:uid="{00000000-0005-0000-0000-0000BC510000}"/>
    <cellStyle name="Ergebnis 2 3 3 2 5 2" xfId="7002" xr:uid="{00000000-0005-0000-0000-0000BD510000}"/>
    <cellStyle name="Ergebnis 2 3 3 2 5 2 2" xfId="18730" xr:uid="{00000000-0005-0000-0000-0000BE510000}"/>
    <cellStyle name="Ergebnis 2 3 3 2 5 2 3" xfId="30457" xr:uid="{00000000-0005-0000-0000-0000BF510000}"/>
    <cellStyle name="Ergebnis 2 3 3 2 5 3" xfId="10907" xr:uid="{00000000-0005-0000-0000-0000C0510000}"/>
    <cellStyle name="Ergebnis 2 3 3 2 5 3 2" xfId="22635" xr:uid="{00000000-0005-0000-0000-0000C1510000}"/>
    <cellStyle name="Ergebnis 2 3 3 2 5 3 3" xfId="34362" xr:uid="{00000000-0005-0000-0000-0000C2510000}"/>
    <cellStyle name="Ergebnis 2 3 3 2 5 4" xfId="14825" xr:uid="{00000000-0005-0000-0000-0000C3510000}"/>
    <cellStyle name="Ergebnis 2 3 3 2 5 5" xfId="26552" xr:uid="{00000000-0005-0000-0000-0000C4510000}"/>
    <cellStyle name="Ergebnis 2 3 3 2 6" xfId="4406" xr:uid="{00000000-0005-0000-0000-0000C5510000}"/>
    <cellStyle name="Ergebnis 2 3 3 2 6 2" xfId="16134" xr:uid="{00000000-0005-0000-0000-0000C6510000}"/>
    <cellStyle name="Ergebnis 2 3 3 2 6 3" xfId="27861" xr:uid="{00000000-0005-0000-0000-0000C7510000}"/>
    <cellStyle name="Ergebnis 2 3 3 2 7" xfId="8311" xr:uid="{00000000-0005-0000-0000-0000C8510000}"/>
    <cellStyle name="Ergebnis 2 3 3 2 7 2" xfId="20039" xr:uid="{00000000-0005-0000-0000-0000C9510000}"/>
    <cellStyle name="Ergebnis 2 3 3 2 7 3" xfId="31766" xr:uid="{00000000-0005-0000-0000-0000CA510000}"/>
    <cellStyle name="Ergebnis 2 3 3 2 8" xfId="12229" xr:uid="{00000000-0005-0000-0000-0000CB510000}"/>
    <cellStyle name="Ergebnis 2 3 3 2 9" xfId="23956" xr:uid="{00000000-0005-0000-0000-0000CC510000}"/>
    <cellStyle name="Ergebnis 2 3 3 3" xfId="600" xr:uid="{00000000-0005-0000-0000-0000CD510000}"/>
    <cellStyle name="Ergebnis 2 3 3 3 2" xfId="1029" xr:uid="{00000000-0005-0000-0000-0000CE510000}"/>
    <cellStyle name="Ergebnis 2 3 3 3 2 2" xfId="2327" xr:uid="{00000000-0005-0000-0000-0000CF510000}"/>
    <cellStyle name="Ergebnis 2 3 3 3 2 2 2" xfId="6232" xr:uid="{00000000-0005-0000-0000-0000D0510000}"/>
    <cellStyle name="Ergebnis 2 3 3 3 2 2 2 2" xfId="17960" xr:uid="{00000000-0005-0000-0000-0000D1510000}"/>
    <cellStyle name="Ergebnis 2 3 3 3 2 2 2 3" xfId="29687" xr:uid="{00000000-0005-0000-0000-0000D2510000}"/>
    <cellStyle name="Ergebnis 2 3 3 3 2 2 3" xfId="10137" xr:uid="{00000000-0005-0000-0000-0000D3510000}"/>
    <cellStyle name="Ergebnis 2 3 3 3 2 2 3 2" xfId="21865" xr:uid="{00000000-0005-0000-0000-0000D4510000}"/>
    <cellStyle name="Ergebnis 2 3 3 3 2 2 3 3" xfId="33592" xr:uid="{00000000-0005-0000-0000-0000D5510000}"/>
    <cellStyle name="Ergebnis 2 3 3 3 2 2 4" xfId="14055" xr:uid="{00000000-0005-0000-0000-0000D6510000}"/>
    <cellStyle name="Ergebnis 2 3 3 3 2 2 5" xfId="25782" xr:uid="{00000000-0005-0000-0000-0000D7510000}"/>
    <cellStyle name="Ergebnis 2 3 3 3 2 3" xfId="3625" xr:uid="{00000000-0005-0000-0000-0000D8510000}"/>
    <cellStyle name="Ergebnis 2 3 3 3 2 3 2" xfId="7530" xr:uid="{00000000-0005-0000-0000-0000D9510000}"/>
    <cellStyle name="Ergebnis 2 3 3 3 2 3 2 2" xfId="19258" xr:uid="{00000000-0005-0000-0000-0000DA510000}"/>
    <cellStyle name="Ergebnis 2 3 3 3 2 3 2 3" xfId="30985" xr:uid="{00000000-0005-0000-0000-0000DB510000}"/>
    <cellStyle name="Ergebnis 2 3 3 3 2 3 3" xfId="11435" xr:uid="{00000000-0005-0000-0000-0000DC510000}"/>
    <cellStyle name="Ergebnis 2 3 3 3 2 3 3 2" xfId="23163" xr:uid="{00000000-0005-0000-0000-0000DD510000}"/>
    <cellStyle name="Ergebnis 2 3 3 3 2 3 3 3" xfId="34890" xr:uid="{00000000-0005-0000-0000-0000DE510000}"/>
    <cellStyle name="Ergebnis 2 3 3 3 2 3 4" xfId="15353" xr:uid="{00000000-0005-0000-0000-0000DF510000}"/>
    <cellStyle name="Ergebnis 2 3 3 3 2 3 5" xfId="27080" xr:uid="{00000000-0005-0000-0000-0000E0510000}"/>
    <cellStyle name="Ergebnis 2 3 3 3 2 4" xfId="4934" xr:uid="{00000000-0005-0000-0000-0000E1510000}"/>
    <cellStyle name="Ergebnis 2 3 3 3 2 4 2" xfId="16662" xr:uid="{00000000-0005-0000-0000-0000E2510000}"/>
    <cellStyle name="Ergebnis 2 3 3 3 2 4 3" xfId="28389" xr:uid="{00000000-0005-0000-0000-0000E3510000}"/>
    <cellStyle name="Ergebnis 2 3 3 3 2 5" xfId="8839" xr:uid="{00000000-0005-0000-0000-0000E4510000}"/>
    <cellStyle name="Ergebnis 2 3 3 3 2 5 2" xfId="20567" xr:uid="{00000000-0005-0000-0000-0000E5510000}"/>
    <cellStyle name="Ergebnis 2 3 3 3 2 5 3" xfId="32294" xr:uid="{00000000-0005-0000-0000-0000E6510000}"/>
    <cellStyle name="Ergebnis 2 3 3 3 2 6" xfId="12757" xr:uid="{00000000-0005-0000-0000-0000E7510000}"/>
    <cellStyle name="Ergebnis 2 3 3 3 2 7" xfId="24484" xr:uid="{00000000-0005-0000-0000-0000E8510000}"/>
    <cellStyle name="Ergebnis 2 3 3 3 3" xfId="1458" xr:uid="{00000000-0005-0000-0000-0000E9510000}"/>
    <cellStyle name="Ergebnis 2 3 3 3 3 2" xfId="2756" xr:uid="{00000000-0005-0000-0000-0000EA510000}"/>
    <cellStyle name="Ergebnis 2 3 3 3 3 2 2" xfId="6661" xr:uid="{00000000-0005-0000-0000-0000EB510000}"/>
    <cellStyle name="Ergebnis 2 3 3 3 3 2 2 2" xfId="18389" xr:uid="{00000000-0005-0000-0000-0000EC510000}"/>
    <cellStyle name="Ergebnis 2 3 3 3 3 2 2 3" xfId="30116" xr:uid="{00000000-0005-0000-0000-0000ED510000}"/>
    <cellStyle name="Ergebnis 2 3 3 3 3 2 3" xfId="10566" xr:uid="{00000000-0005-0000-0000-0000EE510000}"/>
    <cellStyle name="Ergebnis 2 3 3 3 3 2 3 2" xfId="22294" xr:uid="{00000000-0005-0000-0000-0000EF510000}"/>
    <cellStyle name="Ergebnis 2 3 3 3 3 2 3 3" xfId="34021" xr:uid="{00000000-0005-0000-0000-0000F0510000}"/>
    <cellStyle name="Ergebnis 2 3 3 3 3 2 4" xfId="14484" xr:uid="{00000000-0005-0000-0000-0000F1510000}"/>
    <cellStyle name="Ergebnis 2 3 3 3 3 2 5" xfId="26211" xr:uid="{00000000-0005-0000-0000-0000F2510000}"/>
    <cellStyle name="Ergebnis 2 3 3 3 3 3" xfId="4054" xr:uid="{00000000-0005-0000-0000-0000F3510000}"/>
    <cellStyle name="Ergebnis 2 3 3 3 3 3 2" xfId="7959" xr:uid="{00000000-0005-0000-0000-0000F4510000}"/>
    <cellStyle name="Ergebnis 2 3 3 3 3 3 2 2" xfId="19687" xr:uid="{00000000-0005-0000-0000-0000F5510000}"/>
    <cellStyle name="Ergebnis 2 3 3 3 3 3 2 3" xfId="31414" xr:uid="{00000000-0005-0000-0000-0000F6510000}"/>
    <cellStyle name="Ergebnis 2 3 3 3 3 3 3" xfId="11864" xr:uid="{00000000-0005-0000-0000-0000F7510000}"/>
    <cellStyle name="Ergebnis 2 3 3 3 3 3 3 2" xfId="23592" xr:uid="{00000000-0005-0000-0000-0000F8510000}"/>
    <cellStyle name="Ergebnis 2 3 3 3 3 3 3 3" xfId="35319" xr:uid="{00000000-0005-0000-0000-0000F9510000}"/>
    <cellStyle name="Ergebnis 2 3 3 3 3 3 4" xfId="15782" xr:uid="{00000000-0005-0000-0000-0000FA510000}"/>
    <cellStyle name="Ergebnis 2 3 3 3 3 3 5" xfId="27509" xr:uid="{00000000-0005-0000-0000-0000FB510000}"/>
    <cellStyle name="Ergebnis 2 3 3 3 3 4" xfId="5363" xr:uid="{00000000-0005-0000-0000-0000FC510000}"/>
    <cellStyle name="Ergebnis 2 3 3 3 3 4 2" xfId="17091" xr:uid="{00000000-0005-0000-0000-0000FD510000}"/>
    <cellStyle name="Ergebnis 2 3 3 3 3 4 3" xfId="28818" xr:uid="{00000000-0005-0000-0000-0000FE510000}"/>
    <cellStyle name="Ergebnis 2 3 3 3 3 5" xfId="9268" xr:uid="{00000000-0005-0000-0000-0000FF510000}"/>
    <cellStyle name="Ergebnis 2 3 3 3 3 5 2" xfId="20996" xr:uid="{00000000-0005-0000-0000-000000520000}"/>
    <cellStyle name="Ergebnis 2 3 3 3 3 5 3" xfId="32723" xr:uid="{00000000-0005-0000-0000-000001520000}"/>
    <cellStyle name="Ergebnis 2 3 3 3 3 6" xfId="13186" xr:uid="{00000000-0005-0000-0000-000002520000}"/>
    <cellStyle name="Ergebnis 2 3 3 3 3 7" xfId="24913" xr:uid="{00000000-0005-0000-0000-000003520000}"/>
    <cellStyle name="Ergebnis 2 3 3 3 4" xfId="1898" xr:uid="{00000000-0005-0000-0000-000004520000}"/>
    <cellStyle name="Ergebnis 2 3 3 3 4 2" xfId="5803" xr:uid="{00000000-0005-0000-0000-000005520000}"/>
    <cellStyle name="Ergebnis 2 3 3 3 4 2 2" xfId="17531" xr:uid="{00000000-0005-0000-0000-000006520000}"/>
    <cellStyle name="Ergebnis 2 3 3 3 4 2 3" xfId="29258" xr:uid="{00000000-0005-0000-0000-000007520000}"/>
    <cellStyle name="Ergebnis 2 3 3 3 4 3" xfId="9708" xr:uid="{00000000-0005-0000-0000-000008520000}"/>
    <cellStyle name="Ergebnis 2 3 3 3 4 3 2" xfId="21436" xr:uid="{00000000-0005-0000-0000-000009520000}"/>
    <cellStyle name="Ergebnis 2 3 3 3 4 3 3" xfId="33163" xr:uid="{00000000-0005-0000-0000-00000A520000}"/>
    <cellStyle name="Ergebnis 2 3 3 3 4 4" xfId="13626" xr:uid="{00000000-0005-0000-0000-00000B520000}"/>
    <cellStyle name="Ergebnis 2 3 3 3 4 5" xfId="25353" xr:uid="{00000000-0005-0000-0000-00000C520000}"/>
    <cellStyle name="Ergebnis 2 3 3 3 5" xfId="3196" xr:uid="{00000000-0005-0000-0000-00000D520000}"/>
    <cellStyle name="Ergebnis 2 3 3 3 5 2" xfId="7101" xr:uid="{00000000-0005-0000-0000-00000E520000}"/>
    <cellStyle name="Ergebnis 2 3 3 3 5 2 2" xfId="18829" xr:uid="{00000000-0005-0000-0000-00000F520000}"/>
    <cellStyle name="Ergebnis 2 3 3 3 5 2 3" xfId="30556" xr:uid="{00000000-0005-0000-0000-000010520000}"/>
    <cellStyle name="Ergebnis 2 3 3 3 5 3" xfId="11006" xr:uid="{00000000-0005-0000-0000-000011520000}"/>
    <cellStyle name="Ergebnis 2 3 3 3 5 3 2" xfId="22734" xr:uid="{00000000-0005-0000-0000-000012520000}"/>
    <cellStyle name="Ergebnis 2 3 3 3 5 3 3" xfId="34461" xr:uid="{00000000-0005-0000-0000-000013520000}"/>
    <cellStyle name="Ergebnis 2 3 3 3 5 4" xfId="14924" xr:uid="{00000000-0005-0000-0000-000014520000}"/>
    <cellStyle name="Ergebnis 2 3 3 3 5 5" xfId="26651" xr:uid="{00000000-0005-0000-0000-000015520000}"/>
    <cellStyle name="Ergebnis 2 3 3 3 6" xfId="4505" xr:uid="{00000000-0005-0000-0000-000016520000}"/>
    <cellStyle name="Ergebnis 2 3 3 3 6 2" xfId="16233" xr:uid="{00000000-0005-0000-0000-000017520000}"/>
    <cellStyle name="Ergebnis 2 3 3 3 6 3" xfId="27960" xr:uid="{00000000-0005-0000-0000-000018520000}"/>
    <cellStyle name="Ergebnis 2 3 3 3 7" xfId="8410" xr:uid="{00000000-0005-0000-0000-000019520000}"/>
    <cellStyle name="Ergebnis 2 3 3 3 7 2" xfId="20138" xr:uid="{00000000-0005-0000-0000-00001A520000}"/>
    <cellStyle name="Ergebnis 2 3 3 3 7 3" xfId="31865" xr:uid="{00000000-0005-0000-0000-00001B520000}"/>
    <cellStyle name="Ergebnis 2 3 3 3 8" xfId="12328" xr:uid="{00000000-0005-0000-0000-00001C520000}"/>
    <cellStyle name="Ergebnis 2 3 3 3 9" xfId="24055" xr:uid="{00000000-0005-0000-0000-00001D520000}"/>
    <cellStyle name="Ergebnis 2 3 3 4" xfId="831" xr:uid="{00000000-0005-0000-0000-00001E520000}"/>
    <cellStyle name="Ergebnis 2 3 3 4 2" xfId="2129" xr:uid="{00000000-0005-0000-0000-00001F520000}"/>
    <cellStyle name="Ergebnis 2 3 3 4 2 2" xfId="6034" xr:uid="{00000000-0005-0000-0000-000020520000}"/>
    <cellStyle name="Ergebnis 2 3 3 4 2 2 2" xfId="17762" xr:uid="{00000000-0005-0000-0000-000021520000}"/>
    <cellStyle name="Ergebnis 2 3 3 4 2 2 3" xfId="29489" xr:uid="{00000000-0005-0000-0000-000022520000}"/>
    <cellStyle name="Ergebnis 2 3 3 4 2 3" xfId="9939" xr:uid="{00000000-0005-0000-0000-000023520000}"/>
    <cellStyle name="Ergebnis 2 3 3 4 2 3 2" xfId="21667" xr:uid="{00000000-0005-0000-0000-000024520000}"/>
    <cellStyle name="Ergebnis 2 3 3 4 2 3 3" xfId="33394" xr:uid="{00000000-0005-0000-0000-000025520000}"/>
    <cellStyle name="Ergebnis 2 3 3 4 2 4" xfId="13857" xr:uid="{00000000-0005-0000-0000-000026520000}"/>
    <cellStyle name="Ergebnis 2 3 3 4 2 5" xfId="25584" xr:uid="{00000000-0005-0000-0000-000027520000}"/>
    <cellStyle name="Ergebnis 2 3 3 4 3" xfId="3427" xr:uid="{00000000-0005-0000-0000-000028520000}"/>
    <cellStyle name="Ergebnis 2 3 3 4 3 2" xfId="7332" xr:uid="{00000000-0005-0000-0000-000029520000}"/>
    <cellStyle name="Ergebnis 2 3 3 4 3 2 2" xfId="19060" xr:uid="{00000000-0005-0000-0000-00002A520000}"/>
    <cellStyle name="Ergebnis 2 3 3 4 3 2 3" xfId="30787" xr:uid="{00000000-0005-0000-0000-00002B520000}"/>
    <cellStyle name="Ergebnis 2 3 3 4 3 3" xfId="11237" xr:uid="{00000000-0005-0000-0000-00002C520000}"/>
    <cellStyle name="Ergebnis 2 3 3 4 3 3 2" xfId="22965" xr:uid="{00000000-0005-0000-0000-00002D520000}"/>
    <cellStyle name="Ergebnis 2 3 3 4 3 3 3" xfId="34692" xr:uid="{00000000-0005-0000-0000-00002E520000}"/>
    <cellStyle name="Ergebnis 2 3 3 4 3 4" xfId="15155" xr:uid="{00000000-0005-0000-0000-00002F520000}"/>
    <cellStyle name="Ergebnis 2 3 3 4 3 5" xfId="26882" xr:uid="{00000000-0005-0000-0000-000030520000}"/>
    <cellStyle name="Ergebnis 2 3 3 4 4" xfId="4736" xr:uid="{00000000-0005-0000-0000-000031520000}"/>
    <cellStyle name="Ergebnis 2 3 3 4 4 2" xfId="16464" xr:uid="{00000000-0005-0000-0000-000032520000}"/>
    <cellStyle name="Ergebnis 2 3 3 4 4 3" xfId="28191" xr:uid="{00000000-0005-0000-0000-000033520000}"/>
    <cellStyle name="Ergebnis 2 3 3 4 5" xfId="8641" xr:uid="{00000000-0005-0000-0000-000034520000}"/>
    <cellStyle name="Ergebnis 2 3 3 4 5 2" xfId="20369" xr:uid="{00000000-0005-0000-0000-000035520000}"/>
    <cellStyle name="Ergebnis 2 3 3 4 5 3" xfId="32096" xr:uid="{00000000-0005-0000-0000-000036520000}"/>
    <cellStyle name="Ergebnis 2 3 3 4 6" xfId="12559" xr:uid="{00000000-0005-0000-0000-000037520000}"/>
    <cellStyle name="Ergebnis 2 3 3 4 7" xfId="24286" xr:uid="{00000000-0005-0000-0000-000038520000}"/>
    <cellStyle name="Ergebnis 2 3 3 5" xfId="1260" xr:uid="{00000000-0005-0000-0000-000039520000}"/>
    <cellStyle name="Ergebnis 2 3 3 5 2" xfId="2558" xr:uid="{00000000-0005-0000-0000-00003A520000}"/>
    <cellStyle name="Ergebnis 2 3 3 5 2 2" xfId="6463" xr:uid="{00000000-0005-0000-0000-00003B520000}"/>
    <cellStyle name="Ergebnis 2 3 3 5 2 2 2" xfId="18191" xr:uid="{00000000-0005-0000-0000-00003C520000}"/>
    <cellStyle name="Ergebnis 2 3 3 5 2 2 3" xfId="29918" xr:uid="{00000000-0005-0000-0000-00003D520000}"/>
    <cellStyle name="Ergebnis 2 3 3 5 2 3" xfId="10368" xr:uid="{00000000-0005-0000-0000-00003E520000}"/>
    <cellStyle name="Ergebnis 2 3 3 5 2 3 2" xfId="22096" xr:uid="{00000000-0005-0000-0000-00003F520000}"/>
    <cellStyle name="Ergebnis 2 3 3 5 2 3 3" xfId="33823" xr:uid="{00000000-0005-0000-0000-000040520000}"/>
    <cellStyle name="Ergebnis 2 3 3 5 2 4" xfId="14286" xr:uid="{00000000-0005-0000-0000-000041520000}"/>
    <cellStyle name="Ergebnis 2 3 3 5 2 5" xfId="26013" xr:uid="{00000000-0005-0000-0000-000042520000}"/>
    <cellStyle name="Ergebnis 2 3 3 5 3" xfId="3856" xr:uid="{00000000-0005-0000-0000-000043520000}"/>
    <cellStyle name="Ergebnis 2 3 3 5 3 2" xfId="7761" xr:uid="{00000000-0005-0000-0000-000044520000}"/>
    <cellStyle name="Ergebnis 2 3 3 5 3 2 2" xfId="19489" xr:uid="{00000000-0005-0000-0000-000045520000}"/>
    <cellStyle name="Ergebnis 2 3 3 5 3 2 3" xfId="31216" xr:uid="{00000000-0005-0000-0000-000046520000}"/>
    <cellStyle name="Ergebnis 2 3 3 5 3 3" xfId="11666" xr:uid="{00000000-0005-0000-0000-000047520000}"/>
    <cellStyle name="Ergebnis 2 3 3 5 3 3 2" xfId="23394" xr:uid="{00000000-0005-0000-0000-000048520000}"/>
    <cellStyle name="Ergebnis 2 3 3 5 3 3 3" xfId="35121" xr:uid="{00000000-0005-0000-0000-000049520000}"/>
    <cellStyle name="Ergebnis 2 3 3 5 3 4" xfId="15584" xr:uid="{00000000-0005-0000-0000-00004A520000}"/>
    <cellStyle name="Ergebnis 2 3 3 5 3 5" xfId="27311" xr:uid="{00000000-0005-0000-0000-00004B520000}"/>
    <cellStyle name="Ergebnis 2 3 3 5 4" xfId="5165" xr:uid="{00000000-0005-0000-0000-00004C520000}"/>
    <cellStyle name="Ergebnis 2 3 3 5 4 2" xfId="16893" xr:uid="{00000000-0005-0000-0000-00004D520000}"/>
    <cellStyle name="Ergebnis 2 3 3 5 4 3" xfId="28620" xr:uid="{00000000-0005-0000-0000-00004E520000}"/>
    <cellStyle name="Ergebnis 2 3 3 5 5" xfId="9070" xr:uid="{00000000-0005-0000-0000-00004F520000}"/>
    <cellStyle name="Ergebnis 2 3 3 5 5 2" xfId="20798" xr:uid="{00000000-0005-0000-0000-000050520000}"/>
    <cellStyle name="Ergebnis 2 3 3 5 5 3" xfId="32525" xr:uid="{00000000-0005-0000-0000-000051520000}"/>
    <cellStyle name="Ergebnis 2 3 3 5 6" xfId="12988" xr:uid="{00000000-0005-0000-0000-000052520000}"/>
    <cellStyle name="Ergebnis 2 3 3 5 7" xfId="24715" xr:uid="{00000000-0005-0000-0000-000053520000}"/>
    <cellStyle name="Ergebnis 2 3 3 6" xfId="1700" xr:uid="{00000000-0005-0000-0000-000054520000}"/>
    <cellStyle name="Ergebnis 2 3 3 6 2" xfId="5605" xr:uid="{00000000-0005-0000-0000-000055520000}"/>
    <cellStyle name="Ergebnis 2 3 3 6 2 2" xfId="17333" xr:uid="{00000000-0005-0000-0000-000056520000}"/>
    <cellStyle name="Ergebnis 2 3 3 6 2 3" xfId="29060" xr:uid="{00000000-0005-0000-0000-000057520000}"/>
    <cellStyle name="Ergebnis 2 3 3 6 3" xfId="9510" xr:uid="{00000000-0005-0000-0000-000058520000}"/>
    <cellStyle name="Ergebnis 2 3 3 6 3 2" xfId="21238" xr:uid="{00000000-0005-0000-0000-000059520000}"/>
    <cellStyle name="Ergebnis 2 3 3 6 3 3" xfId="32965" xr:uid="{00000000-0005-0000-0000-00005A520000}"/>
    <cellStyle name="Ergebnis 2 3 3 6 4" xfId="13428" xr:uid="{00000000-0005-0000-0000-00005B520000}"/>
    <cellStyle name="Ergebnis 2 3 3 6 5" xfId="25155" xr:uid="{00000000-0005-0000-0000-00005C520000}"/>
    <cellStyle name="Ergebnis 2 3 3 7" xfId="2998" xr:uid="{00000000-0005-0000-0000-00005D520000}"/>
    <cellStyle name="Ergebnis 2 3 3 7 2" xfId="6903" xr:uid="{00000000-0005-0000-0000-00005E520000}"/>
    <cellStyle name="Ergebnis 2 3 3 7 2 2" xfId="18631" xr:uid="{00000000-0005-0000-0000-00005F520000}"/>
    <cellStyle name="Ergebnis 2 3 3 7 2 3" xfId="30358" xr:uid="{00000000-0005-0000-0000-000060520000}"/>
    <cellStyle name="Ergebnis 2 3 3 7 3" xfId="10808" xr:uid="{00000000-0005-0000-0000-000061520000}"/>
    <cellStyle name="Ergebnis 2 3 3 7 3 2" xfId="22536" xr:uid="{00000000-0005-0000-0000-000062520000}"/>
    <cellStyle name="Ergebnis 2 3 3 7 3 3" xfId="34263" xr:uid="{00000000-0005-0000-0000-000063520000}"/>
    <cellStyle name="Ergebnis 2 3 3 7 4" xfId="14726" xr:uid="{00000000-0005-0000-0000-000064520000}"/>
    <cellStyle name="Ergebnis 2 3 3 7 5" xfId="26453" xr:uid="{00000000-0005-0000-0000-000065520000}"/>
    <cellStyle name="Ergebnis 2 3 3 8" xfId="4307" xr:uid="{00000000-0005-0000-0000-000066520000}"/>
    <cellStyle name="Ergebnis 2 3 3 8 2" xfId="16035" xr:uid="{00000000-0005-0000-0000-000067520000}"/>
    <cellStyle name="Ergebnis 2 3 3 8 3" xfId="27762" xr:uid="{00000000-0005-0000-0000-000068520000}"/>
    <cellStyle name="Ergebnis 2 3 3 9" xfId="8212" xr:uid="{00000000-0005-0000-0000-000069520000}"/>
    <cellStyle name="Ergebnis 2 3 3 9 2" xfId="19940" xr:uid="{00000000-0005-0000-0000-00006A520000}"/>
    <cellStyle name="Ergebnis 2 3 3 9 3" xfId="31667" xr:uid="{00000000-0005-0000-0000-00006B520000}"/>
    <cellStyle name="Ergebnis 2 3 4" xfId="357" xr:uid="{00000000-0005-0000-0000-00006C520000}"/>
    <cellStyle name="Ergebnis 2 3 4 2" xfId="786" xr:uid="{00000000-0005-0000-0000-00006D520000}"/>
    <cellStyle name="Ergebnis 2 3 4 2 2" xfId="2084" xr:uid="{00000000-0005-0000-0000-00006E520000}"/>
    <cellStyle name="Ergebnis 2 3 4 2 2 2" xfId="5989" xr:uid="{00000000-0005-0000-0000-00006F520000}"/>
    <cellStyle name="Ergebnis 2 3 4 2 2 2 2" xfId="17717" xr:uid="{00000000-0005-0000-0000-000070520000}"/>
    <cellStyle name="Ergebnis 2 3 4 2 2 2 3" xfId="29444" xr:uid="{00000000-0005-0000-0000-000071520000}"/>
    <cellStyle name="Ergebnis 2 3 4 2 2 3" xfId="9894" xr:uid="{00000000-0005-0000-0000-000072520000}"/>
    <cellStyle name="Ergebnis 2 3 4 2 2 3 2" xfId="21622" xr:uid="{00000000-0005-0000-0000-000073520000}"/>
    <cellStyle name="Ergebnis 2 3 4 2 2 3 3" xfId="33349" xr:uid="{00000000-0005-0000-0000-000074520000}"/>
    <cellStyle name="Ergebnis 2 3 4 2 2 4" xfId="13812" xr:uid="{00000000-0005-0000-0000-000075520000}"/>
    <cellStyle name="Ergebnis 2 3 4 2 2 5" xfId="25539" xr:uid="{00000000-0005-0000-0000-000076520000}"/>
    <cellStyle name="Ergebnis 2 3 4 2 3" xfId="3382" xr:uid="{00000000-0005-0000-0000-000077520000}"/>
    <cellStyle name="Ergebnis 2 3 4 2 3 2" xfId="7287" xr:uid="{00000000-0005-0000-0000-000078520000}"/>
    <cellStyle name="Ergebnis 2 3 4 2 3 2 2" xfId="19015" xr:uid="{00000000-0005-0000-0000-000079520000}"/>
    <cellStyle name="Ergebnis 2 3 4 2 3 2 3" xfId="30742" xr:uid="{00000000-0005-0000-0000-00007A520000}"/>
    <cellStyle name="Ergebnis 2 3 4 2 3 3" xfId="11192" xr:uid="{00000000-0005-0000-0000-00007B520000}"/>
    <cellStyle name="Ergebnis 2 3 4 2 3 3 2" xfId="22920" xr:uid="{00000000-0005-0000-0000-00007C520000}"/>
    <cellStyle name="Ergebnis 2 3 4 2 3 3 3" xfId="34647" xr:uid="{00000000-0005-0000-0000-00007D520000}"/>
    <cellStyle name="Ergebnis 2 3 4 2 3 4" xfId="15110" xr:uid="{00000000-0005-0000-0000-00007E520000}"/>
    <cellStyle name="Ergebnis 2 3 4 2 3 5" xfId="26837" xr:uid="{00000000-0005-0000-0000-00007F520000}"/>
    <cellStyle name="Ergebnis 2 3 4 2 4" xfId="4691" xr:uid="{00000000-0005-0000-0000-000080520000}"/>
    <cellStyle name="Ergebnis 2 3 4 2 4 2" xfId="16419" xr:uid="{00000000-0005-0000-0000-000081520000}"/>
    <cellStyle name="Ergebnis 2 3 4 2 4 3" xfId="28146" xr:uid="{00000000-0005-0000-0000-000082520000}"/>
    <cellStyle name="Ergebnis 2 3 4 2 5" xfId="8596" xr:uid="{00000000-0005-0000-0000-000083520000}"/>
    <cellStyle name="Ergebnis 2 3 4 2 5 2" xfId="20324" xr:uid="{00000000-0005-0000-0000-000084520000}"/>
    <cellStyle name="Ergebnis 2 3 4 2 5 3" xfId="32051" xr:uid="{00000000-0005-0000-0000-000085520000}"/>
    <cellStyle name="Ergebnis 2 3 4 2 6" xfId="12514" xr:uid="{00000000-0005-0000-0000-000086520000}"/>
    <cellStyle name="Ergebnis 2 3 4 2 7" xfId="24241" xr:uid="{00000000-0005-0000-0000-000087520000}"/>
    <cellStyle name="Ergebnis 2 3 4 3" xfId="1215" xr:uid="{00000000-0005-0000-0000-000088520000}"/>
    <cellStyle name="Ergebnis 2 3 4 3 2" xfId="2513" xr:uid="{00000000-0005-0000-0000-000089520000}"/>
    <cellStyle name="Ergebnis 2 3 4 3 2 2" xfId="6418" xr:uid="{00000000-0005-0000-0000-00008A520000}"/>
    <cellStyle name="Ergebnis 2 3 4 3 2 2 2" xfId="18146" xr:uid="{00000000-0005-0000-0000-00008B520000}"/>
    <cellStyle name="Ergebnis 2 3 4 3 2 2 3" xfId="29873" xr:uid="{00000000-0005-0000-0000-00008C520000}"/>
    <cellStyle name="Ergebnis 2 3 4 3 2 3" xfId="10323" xr:uid="{00000000-0005-0000-0000-00008D520000}"/>
    <cellStyle name="Ergebnis 2 3 4 3 2 3 2" xfId="22051" xr:uid="{00000000-0005-0000-0000-00008E520000}"/>
    <cellStyle name="Ergebnis 2 3 4 3 2 3 3" xfId="33778" xr:uid="{00000000-0005-0000-0000-00008F520000}"/>
    <cellStyle name="Ergebnis 2 3 4 3 2 4" xfId="14241" xr:uid="{00000000-0005-0000-0000-000090520000}"/>
    <cellStyle name="Ergebnis 2 3 4 3 2 5" xfId="25968" xr:uid="{00000000-0005-0000-0000-000091520000}"/>
    <cellStyle name="Ergebnis 2 3 4 3 3" xfId="3811" xr:uid="{00000000-0005-0000-0000-000092520000}"/>
    <cellStyle name="Ergebnis 2 3 4 3 3 2" xfId="7716" xr:uid="{00000000-0005-0000-0000-000093520000}"/>
    <cellStyle name="Ergebnis 2 3 4 3 3 2 2" xfId="19444" xr:uid="{00000000-0005-0000-0000-000094520000}"/>
    <cellStyle name="Ergebnis 2 3 4 3 3 2 3" xfId="31171" xr:uid="{00000000-0005-0000-0000-000095520000}"/>
    <cellStyle name="Ergebnis 2 3 4 3 3 3" xfId="11621" xr:uid="{00000000-0005-0000-0000-000096520000}"/>
    <cellStyle name="Ergebnis 2 3 4 3 3 3 2" xfId="23349" xr:uid="{00000000-0005-0000-0000-000097520000}"/>
    <cellStyle name="Ergebnis 2 3 4 3 3 3 3" xfId="35076" xr:uid="{00000000-0005-0000-0000-000098520000}"/>
    <cellStyle name="Ergebnis 2 3 4 3 3 4" xfId="15539" xr:uid="{00000000-0005-0000-0000-000099520000}"/>
    <cellStyle name="Ergebnis 2 3 4 3 3 5" xfId="27266" xr:uid="{00000000-0005-0000-0000-00009A520000}"/>
    <cellStyle name="Ergebnis 2 3 4 3 4" xfId="5120" xr:uid="{00000000-0005-0000-0000-00009B520000}"/>
    <cellStyle name="Ergebnis 2 3 4 3 4 2" xfId="16848" xr:uid="{00000000-0005-0000-0000-00009C520000}"/>
    <cellStyle name="Ergebnis 2 3 4 3 4 3" xfId="28575" xr:uid="{00000000-0005-0000-0000-00009D520000}"/>
    <cellStyle name="Ergebnis 2 3 4 3 5" xfId="9025" xr:uid="{00000000-0005-0000-0000-00009E520000}"/>
    <cellStyle name="Ergebnis 2 3 4 3 5 2" xfId="20753" xr:uid="{00000000-0005-0000-0000-00009F520000}"/>
    <cellStyle name="Ergebnis 2 3 4 3 5 3" xfId="32480" xr:uid="{00000000-0005-0000-0000-0000A0520000}"/>
    <cellStyle name="Ergebnis 2 3 4 3 6" xfId="12943" xr:uid="{00000000-0005-0000-0000-0000A1520000}"/>
    <cellStyle name="Ergebnis 2 3 4 3 7" xfId="24670" xr:uid="{00000000-0005-0000-0000-0000A2520000}"/>
    <cellStyle name="Ergebnis 2 3 4 4" xfId="1655" xr:uid="{00000000-0005-0000-0000-0000A3520000}"/>
    <cellStyle name="Ergebnis 2 3 4 4 2" xfId="5560" xr:uid="{00000000-0005-0000-0000-0000A4520000}"/>
    <cellStyle name="Ergebnis 2 3 4 4 2 2" xfId="17288" xr:uid="{00000000-0005-0000-0000-0000A5520000}"/>
    <cellStyle name="Ergebnis 2 3 4 4 2 3" xfId="29015" xr:uid="{00000000-0005-0000-0000-0000A6520000}"/>
    <cellStyle name="Ergebnis 2 3 4 4 3" xfId="9465" xr:uid="{00000000-0005-0000-0000-0000A7520000}"/>
    <cellStyle name="Ergebnis 2 3 4 4 3 2" xfId="21193" xr:uid="{00000000-0005-0000-0000-0000A8520000}"/>
    <cellStyle name="Ergebnis 2 3 4 4 3 3" xfId="32920" xr:uid="{00000000-0005-0000-0000-0000A9520000}"/>
    <cellStyle name="Ergebnis 2 3 4 4 4" xfId="13383" xr:uid="{00000000-0005-0000-0000-0000AA520000}"/>
    <cellStyle name="Ergebnis 2 3 4 4 5" xfId="25110" xr:uid="{00000000-0005-0000-0000-0000AB520000}"/>
    <cellStyle name="Ergebnis 2 3 4 5" xfId="2953" xr:uid="{00000000-0005-0000-0000-0000AC520000}"/>
    <cellStyle name="Ergebnis 2 3 4 5 2" xfId="6858" xr:uid="{00000000-0005-0000-0000-0000AD520000}"/>
    <cellStyle name="Ergebnis 2 3 4 5 2 2" xfId="18586" xr:uid="{00000000-0005-0000-0000-0000AE520000}"/>
    <cellStyle name="Ergebnis 2 3 4 5 2 3" xfId="30313" xr:uid="{00000000-0005-0000-0000-0000AF520000}"/>
    <cellStyle name="Ergebnis 2 3 4 5 3" xfId="10763" xr:uid="{00000000-0005-0000-0000-0000B0520000}"/>
    <cellStyle name="Ergebnis 2 3 4 5 3 2" xfId="22491" xr:uid="{00000000-0005-0000-0000-0000B1520000}"/>
    <cellStyle name="Ergebnis 2 3 4 5 3 3" xfId="34218" xr:uid="{00000000-0005-0000-0000-0000B2520000}"/>
    <cellStyle name="Ergebnis 2 3 4 5 4" xfId="14681" xr:uid="{00000000-0005-0000-0000-0000B3520000}"/>
    <cellStyle name="Ergebnis 2 3 4 5 5" xfId="26408" xr:uid="{00000000-0005-0000-0000-0000B4520000}"/>
    <cellStyle name="Ergebnis 2 3 4 6" xfId="4262" xr:uid="{00000000-0005-0000-0000-0000B5520000}"/>
    <cellStyle name="Ergebnis 2 3 4 6 2" xfId="15990" xr:uid="{00000000-0005-0000-0000-0000B6520000}"/>
    <cellStyle name="Ergebnis 2 3 4 6 3" xfId="27717" xr:uid="{00000000-0005-0000-0000-0000B7520000}"/>
    <cellStyle name="Ergebnis 2 3 4 7" xfId="8167" xr:uid="{00000000-0005-0000-0000-0000B8520000}"/>
    <cellStyle name="Ergebnis 2 3 4 7 2" xfId="19895" xr:uid="{00000000-0005-0000-0000-0000B9520000}"/>
    <cellStyle name="Ergebnis 2 3 4 7 3" xfId="31622" xr:uid="{00000000-0005-0000-0000-0000BA520000}"/>
    <cellStyle name="Ergebnis 2 3 4 8" xfId="12085" xr:uid="{00000000-0005-0000-0000-0000BB520000}"/>
    <cellStyle name="Ergebnis 2 3 4 9" xfId="23812" xr:uid="{00000000-0005-0000-0000-0000BC520000}"/>
    <cellStyle name="Ergebnis 2 3 5" xfId="456" xr:uid="{00000000-0005-0000-0000-0000BD520000}"/>
    <cellStyle name="Ergebnis 2 3 5 2" xfId="885" xr:uid="{00000000-0005-0000-0000-0000BE520000}"/>
    <cellStyle name="Ergebnis 2 3 5 2 2" xfId="2183" xr:uid="{00000000-0005-0000-0000-0000BF520000}"/>
    <cellStyle name="Ergebnis 2 3 5 2 2 2" xfId="6088" xr:uid="{00000000-0005-0000-0000-0000C0520000}"/>
    <cellStyle name="Ergebnis 2 3 5 2 2 2 2" xfId="17816" xr:uid="{00000000-0005-0000-0000-0000C1520000}"/>
    <cellStyle name="Ergebnis 2 3 5 2 2 2 3" xfId="29543" xr:uid="{00000000-0005-0000-0000-0000C2520000}"/>
    <cellStyle name="Ergebnis 2 3 5 2 2 3" xfId="9993" xr:uid="{00000000-0005-0000-0000-0000C3520000}"/>
    <cellStyle name="Ergebnis 2 3 5 2 2 3 2" xfId="21721" xr:uid="{00000000-0005-0000-0000-0000C4520000}"/>
    <cellStyle name="Ergebnis 2 3 5 2 2 3 3" xfId="33448" xr:uid="{00000000-0005-0000-0000-0000C5520000}"/>
    <cellStyle name="Ergebnis 2 3 5 2 2 4" xfId="13911" xr:uid="{00000000-0005-0000-0000-0000C6520000}"/>
    <cellStyle name="Ergebnis 2 3 5 2 2 5" xfId="25638" xr:uid="{00000000-0005-0000-0000-0000C7520000}"/>
    <cellStyle name="Ergebnis 2 3 5 2 3" xfId="3481" xr:uid="{00000000-0005-0000-0000-0000C8520000}"/>
    <cellStyle name="Ergebnis 2 3 5 2 3 2" xfId="7386" xr:uid="{00000000-0005-0000-0000-0000C9520000}"/>
    <cellStyle name="Ergebnis 2 3 5 2 3 2 2" xfId="19114" xr:uid="{00000000-0005-0000-0000-0000CA520000}"/>
    <cellStyle name="Ergebnis 2 3 5 2 3 2 3" xfId="30841" xr:uid="{00000000-0005-0000-0000-0000CB520000}"/>
    <cellStyle name="Ergebnis 2 3 5 2 3 3" xfId="11291" xr:uid="{00000000-0005-0000-0000-0000CC520000}"/>
    <cellStyle name="Ergebnis 2 3 5 2 3 3 2" xfId="23019" xr:uid="{00000000-0005-0000-0000-0000CD520000}"/>
    <cellStyle name="Ergebnis 2 3 5 2 3 3 3" xfId="34746" xr:uid="{00000000-0005-0000-0000-0000CE520000}"/>
    <cellStyle name="Ergebnis 2 3 5 2 3 4" xfId="15209" xr:uid="{00000000-0005-0000-0000-0000CF520000}"/>
    <cellStyle name="Ergebnis 2 3 5 2 3 5" xfId="26936" xr:uid="{00000000-0005-0000-0000-0000D0520000}"/>
    <cellStyle name="Ergebnis 2 3 5 2 4" xfId="4790" xr:uid="{00000000-0005-0000-0000-0000D1520000}"/>
    <cellStyle name="Ergebnis 2 3 5 2 4 2" xfId="16518" xr:uid="{00000000-0005-0000-0000-0000D2520000}"/>
    <cellStyle name="Ergebnis 2 3 5 2 4 3" xfId="28245" xr:uid="{00000000-0005-0000-0000-0000D3520000}"/>
    <cellStyle name="Ergebnis 2 3 5 2 5" xfId="8695" xr:uid="{00000000-0005-0000-0000-0000D4520000}"/>
    <cellStyle name="Ergebnis 2 3 5 2 5 2" xfId="20423" xr:uid="{00000000-0005-0000-0000-0000D5520000}"/>
    <cellStyle name="Ergebnis 2 3 5 2 5 3" xfId="32150" xr:uid="{00000000-0005-0000-0000-0000D6520000}"/>
    <cellStyle name="Ergebnis 2 3 5 2 6" xfId="12613" xr:uid="{00000000-0005-0000-0000-0000D7520000}"/>
    <cellStyle name="Ergebnis 2 3 5 2 7" xfId="24340" xr:uid="{00000000-0005-0000-0000-0000D8520000}"/>
    <cellStyle name="Ergebnis 2 3 5 3" xfId="1314" xr:uid="{00000000-0005-0000-0000-0000D9520000}"/>
    <cellStyle name="Ergebnis 2 3 5 3 2" xfId="2612" xr:uid="{00000000-0005-0000-0000-0000DA520000}"/>
    <cellStyle name="Ergebnis 2 3 5 3 2 2" xfId="6517" xr:uid="{00000000-0005-0000-0000-0000DB520000}"/>
    <cellStyle name="Ergebnis 2 3 5 3 2 2 2" xfId="18245" xr:uid="{00000000-0005-0000-0000-0000DC520000}"/>
    <cellStyle name="Ergebnis 2 3 5 3 2 2 3" xfId="29972" xr:uid="{00000000-0005-0000-0000-0000DD520000}"/>
    <cellStyle name="Ergebnis 2 3 5 3 2 3" xfId="10422" xr:uid="{00000000-0005-0000-0000-0000DE520000}"/>
    <cellStyle name="Ergebnis 2 3 5 3 2 3 2" xfId="22150" xr:uid="{00000000-0005-0000-0000-0000DF520000}"/>
    <cellStyle name="Ergebnis 2 3 5 3 2 3 3" xfId="33877" xr:uid="{00000000-0005-0000-0000-0000E0520000}"/>
    <cellStyle name="Ergebnis 2 3 5 3 2 4" xfId="14340" xr:uid="{00000000-0005-0000-0000-0000E1520000}"/>
    <cellStyle name="Ergebnis 2 3 5 3 2 5" xfId="26067" xr:uid="{00000000-0005-0000-0000-0000E2520000}"/>
    <cellStyle name="Ergebnis 2 3 5 3 3" xfId="3910" xr:uid="{00000000-0005-0000-0000-0000E3520000}"/>
    <cellStyle name="Ergebnis 2 3 5 3 3 2" xfId="7815" xr:uid="{00000000-0005-0000-0000-0000E4520000}"/>
    <cellStyle name="Ergebnis 2 3 5 3 3 2 2" xfId="19543" xr:uid="{00000000-0005-0000-0000-0000E5520000}"/>
    <cellStyle name="Ergebnis 2 3 5 3 3 2 3" xfId="31270" xr:uid="{00000000-0005-0000-0000-0000E6520000}"/>
    <cellStyle name="Ergebnis 2 3 5 3 3 3" xfId="11720" xr:uid="{00000000-0005-0000-0000-0000E7520000}"/>
    <cellStyle name="Ergebnis 2 3 5 3 3 3 2" xfId="23448" xr:uid="{00000000-0005-0000-0000-0000E8520000}"/>
    <cellStyle name="Ergebnis 2 3 5 3 3 3 3" xfId="35175" xr:uid="{00000000-0005-0000-0000-0000E9520000}"/>
    <cellStyle name="Ergebnis 2 3 5 3 3 4" xfId="15638" xr:uid="{00000000-0005-0000-0000-0000EA520000}"/>
    <cellStyle name="Ergebnis 2 3 5 3 3 5" xfId="27365" xr:uid="{00000000-0005-0000-0000-0000EB520000}"/>
    <cellStyle name="Ergebnis 2 3 5 3 4" xfId="5219" xr:uid="{00000000-0005-0000-0000-0000EC520000}"/>
    <cellStyle name="Ergebnis 2 3 5 3 4 2" xfId="16947" xr:uid="{00000000-0005-0000-0000-0000ED520000}"/>
    <cellStyle name="Ergebnis 2 3 5 3 4 3" xfId="28674" xr:uid="{00000000-0005-0000-0000-0000EE520000}"/>
    <cellStyle name="Ergebnis 2 3 5 3 5" xfId="9124" xr:uid="{00000000-0005-0000-0000-0000EF520000}"/>
    <cellStyle name="Ergebnis 2 3 5 3 5 2" xfId="20852" xr:uid="{00000000-0005-0000-0000-0000F0520000}"/>
    <cellStyle name="Ergebnis 2 3 5 3 5 3" xfId="32579" xr:uid="{00000000-0005-0000-0000-0000F1520000}"/>
    <cellStyle name="Ergebnis 2 3 5 3 6" xfId="13042" xr:uid="{00000000-0005-0000-0000-0000F2520000}"/>
    <cellStyle name="Ergebnis 2 3 5 3 7" xfId="24769" xr:uid="{00000000-0005-0000-0000-0000F3520000}"/>
    <cellStyle name="Ergebnis 2 3 5 4" xfId="1754" xr:uid="{00000000-0005-0000-0000-0000F4520000}"/>
    <cellStyle name="Ergebnis 2 3 5 4 2" xfId="5659" xr:uid="{00000000-0005-0000-0000-0000F5520000}"/>
    <cellStyle name="Ergebnis 2 3 5 4 2 2" xfId="17387" xr:uid="{00000000-0005-0000-0000-0000F6520000}"/>
    <cellStyle name="Ergebnis 2 3 5 4 2 3" xfId="29114" xr:uid="{00000000-0005-0000-0000-0000F7520000}"/>
    <cellStyle name="Ergebnis 2 3 5 4 3" xfId="9564" xr:uid="{00000000-0005-0000-0000-0000F8520000}"/>
    <cellStyle name="Ergebnis 2 3 5 4 3 2" xfId="21292" xr:uid="{00000000-0005-0000-0000-0000F9520000}"/>
    <cellStyle name="Ergebnis 2 3 5 4 3 3" xfId="33019" xr:uid="{00000000-0005-0000-0000-0000FA520000}"/>
    <cellStyle name="Ergebnis 2 3 5 4 4" xfId="13482" xr:uid="{00000000-0005-0000-0000-0000FB520000}"/>
    <cellStyle name="Ergebnis 2 3 5 4 5" xfId="25209" xr:uid="{00000000-0005-0000-0000-0000FC520000}"/>
    <cellStyle name="Ergebnis 2 3 5 5" xfId="3052" xr:uid="{00000000-0005-0000-0000-0000FD520000}"/>
    <cellStyle name="Ergebnis 2 3 5 5 2" xfId="6957" xr:uid="{00000000-0005-0000-0000-0000FE520000}"/>
    <cellStyle name="Ergebnis 2 3 5 5 2 2" xfId="18685" xr:uid="{00000000-0005-0000-0000-0000FF520000}"/>
    <cellStyle name="Ergebnis 2 3 5 5 2 3" xfId="30412" xr:uid="{00000000-0005-0000-0000-000000530000}"/>
    <cellStyle name="Ergebnis 2 3 5 5 3" xfId="10862" xr:uid="{00000000-0005-0000-0000-000001530000}"/>
    <cellStyle name="Ergebnis 2 3 5 5 3 2" xfId="22590" xr:uid="{00000000-0005-0000-0000-000002530000}"/>
    <cellStyle name="Ergebnis 2 3 5 5 3 3" xfId="34317" xr:uid="{00000000-0005-0000-0000-000003530000}"/>
    <cellStyle name="Ergebnis 2 3 5 5 4" xfId="14780" xr:uid="{00000000-0005-0000-0000-000004530000}"/>
    <cellStyle name="Ergebnis 2 3 5 5 5" xfId="26507" xr:uid="{00000000-0005-0000-0000-000005530000}"/>
    <cellStyle name="Ergebnis 2 3 5 6" xfId="4361" xr:uid="{00000000-0005-0000-0000-000006530000}"/>
    <cellStyle name="Ergebnis 2 3 5 6 2" xfId="16089" xr:uid="{00000000-0005-0000-0000-000007530000}"/>
    <cellStyle name="Ergebnis 2 3 5 6 3" xfId="27816" xr:uid="{00000000-0005-0000-0000-000008530000}"/>
    <cellStyle name="Ergebnis 2 3 5 7" xfId="8266" xr:uid="{00000000-0005-0000-0000-000009530000}"/>
    <cellStyle name="Ergebnis 2 3 5 7 2" xfId="19994" xr:uid="{00000000-0005-0000-0000-00000A530000}"/>
    <cellStyle name="Ergebnis 2 3 5 7 3" xfId="31721" xr:uid="{00000000-0005-0000-0000-00000B530000}"/>
    <cellStyle name="Ergebnis 2 3 5 8" xfId="12184" xr:uid="{00000000-0005-0000-0000-00000C530000}"/>
    <cellStyle name="Ergebnis 2 3 5 9" xfId="23911" xr:uid="{00000000-0005-0000-0000-00000D530000}"/>
    <cellStyle name="Ergebnis 2 3 6" xfId="555" xr:uid="{00000000-0005-0000-0000-00000E530000}"/>
    <cellStyle name="Ergebnis 2 3 6 2" xfId="984" xr:uid="{00000000-0005-0000-0000-00000F530000}"/>
    <cellStyle name="Ergebnis 2 3 6 2 2" xfId="2282" xr:uid="{00000000-0005-0000-0000-000010530000}"/>
    <cellStyle name="Ergebnis 2 3 6 2 2 2" xfId="6187" xr:uid="{00000000-0005-0000-0000-000011530000}"/>
    <cellStyle name="Ergebnis 2 3 6 2 2 2 2" xfId="17915" xr:uid="{00000000-0005-0000-0000-000012530000}"/>
    <cellStyle name="Ergebnis 2 3 6 2 2 2 3" xfId="29642" xr:uid="{00000000-0005-0000-0000-000013530000}"/>
    <cellStyle name="Ergebnis 2 3 6 2 2 3" xfId="10092" xr:uid="{00000000-0005-0000-0000-000014530000}"/>
    <cellStyle name="Ergebnis 2 3 6 2 2 3 2" xfId="21820" xr:uid="{00000000-0005-0000-0000-000015530000}"/>
    <cellStyle name="Ergebnis 2 3 6 2 2 3 3" xfId="33547" xr:uid="{00000000-0005-0000-0000-000016530000}"/>
    <cellStyle name="Ergebnis 2 3 6 2 2 4" xfId="14010" xr:uid="{00000000-0005-0000-0000-000017530000}"/>
    <cellStyle name="Ergebnis 2 3 6 2 2 5" xfId="25737" xr:uid="{00000000-0005-0000-0000-000018530000}"/>
    <cellStyle name="Ergebnis 2 3 6 2 3" xfId="3580" xr:uid="{00000000-0005-0000-0000-000019530000}"/>
    <cellStyle name="Ergebnis 2 3 6 2 3 2" xfId="7485" xr:uid="{00000000-0005-0000-0000-00001A530000}"/>
    <cellStyle name="Ergebnis 2 3 6 2 3 2 2" xfId="19213" xr:uid="{00000000-0005-0000-0000-00001B530000}"/>
    <cellStyle name="Ergebnis 2 3 6 2 3 2 3" xfId="30940" xr:uid="{00000000-0005-0000-0000-00001C530000}"/>
    <cellStyle name="Ergebnis 2 3 6 2 3 3" xfId="11390" xr:uid="{00000000-0005-0000-0000-00001D530000}"/>
    <cellStyle name="Ergebnis 2 3 6 2 3 3 2" xfId="23118" xr:uid="{00000000-0005-0000-0000-00001E530000}"/>
    <cellStyle name="Ergebnis 2 3 6 2 3 3 3" xfId="34845" xr:uid="{00000000-0005-0000-0000-00001F530000}"/>
    <cellStyle name="Ergebnis 2 3 6 2 3 4" xfId="15308" xr:uid="{00000000-0005-0000-0000-000020530000}"/>
    <cellStyle name="Ergebnis 2 3 6 2 3 5" xfId="27035" xr:uid="{00000000-0005-0000-0000-000021530000}"/>
    <cellStyle name="Ergebnis 2 3 6 2 4" xfId="4889" xr:uid="{00000000-0005-0000-0000-000022530000}"/>
    <cellStyle name="Ergebnis 2 3 6 2 4 2" xfId="16617" xr:uid="{00000000-0005-0000-0000-000023530000}"/>
    <cellStyle name="Ergebnis 2 3 6 2 4 3" xfId="28344" xr:uid="{00000000-0005-0000-0000-000024530000}"/>
    <cellStyle name="Ergebnis 2 3 6 2 5" xfId="8794" xr:uid="{00000000-0005-0000-0000-000025530000}"/>
    <cellStyle name="Ergebnis 2 3 6 2 5 2" xfId="20522" xr:uid="{00000000-0005-0000-0000-000026530000}"/>
    <cellStyle name="Ergebnis 2 3 6 2 5 3" xfId="32249" xr:uid="{00000000-0005-0000-0000-000027530000}"/>
    <cellStyle name="Ergebnis 2 3 6 2 6" xfId="12712" xr:uid="{00000000-0005-0000-0000-000028530000}"/>
    <cellStyle name="Ergebnis 2 3 6 2 7" xfId="24439" xr:uid="{00000000-0005-0000-0000-000029530000}"/>
    <cellStyle name="Ergebnis 2 3 6 3" xfId="1413" xr:uid="{00000000-0005-0000-0000-00002A530000}"/>
    <cellStyle name="Ergebnis 2 3 6 3 2" xfId="2711" xr:uid="{00000000-0005-0000-0000-00002B530000}"/>
    <cellStyle name="Ergebnis 2 3 6 3 2 2" xfId="6616" xr:uid="{00000000-0005-0000-0000-00002C530000}"/>
    <cellStyle name="Ergebnis 2 3 6 3 2 2 2" xfId="18344" xr:uid="{00000000-0005-0000-0000-00002D530000}"/>
    <cellStyle name="Ergebnis 2 3 6 3 2 2 3" xfId="30071" xr:uid="{00000000-0005-0000-0000-00002E530000}"/>
    <cellStyle name="Ergebnis 2 3 6 3 2 3" xfId="10521" xr:uid="{00000000-0005-0000-0000-00002F530000}"/>
    <cellStyle name="Ergebnis 2 3 6 3 2 3 2" xfId="22249" xr:uid="{00000000-0005-0000-0000-000030530000}"/>
    <cellStyle name="Ergebnis 2 3 6 3 2 3 3" xfId="33976" xr:uid="{00000000-0005-0000-0000-000031530000}"/>
    <cellStyle name="Ergebnis 2 3 6 3 2 4" xfId="14439" xr:uid="{00000000-0005-0000-0000-000032530000}"/>
    <cellStyle name="Ergebnis 2 3 6 3 2 5" xfId="26166" xr:uid="{00000000-0005-0000-0000-000033530000}"/>
    <cellStyle name="Ergebnis 2 3 6 3 3" xfId="4009" xr:uid="{00000000-0005-0000-0000-000034530000}"/>
    <cellStyle name="Ergebnis 2 3 6 3 3 2" xfId="7914" xr:uid="{00000000-0005-0000-0000-000035530000}"/>
    <cellStyle name="Ergebnis 2 3 6 3 3 2 2" xfId="19642" xr:uid="{00000000-0005-0000-0000-000036530000}"/>
    <cellStyle name="Ergebnis 2 3 6 3 3 2 3" xfId="31369" xr:uid="{00000000-0005-0000-0000-000037530000}"/>
    <cellStyle name="Ergebnis 2 3 6 3 3 3" xfId="11819" xr:uid="{00000000-0005-0000-0000-000038530000}"/>
    <cellStyle name="Ergebnis 2 3 6 3 3 3 2" xfId="23547" xr:uid="{00000000-0005-0000-0000-000039530000}"/>
    <cellStyle name="Ergebnis 2 3 6 3 3 3 3" xfId="35274" xr:uid="{00000000-0005-0000-0000-00003A530000}"/>
    <cellStyle name="Ergebnis 2 3 6 3 3 4" xfId="15737" xr:uid="{00000000-0005-0000-0000-00003B530000}"/>
    <cellStyle name="Ergebnis 2 3 6 3 3 5" xfId="27464" xr:uid="{00000000-0005-0000-0000-00003C530000}"/>
    <cellStyle name="Ergebnis 2 3 6 3 4" xfId="5318" xr:uid="{00000000-0005-0000-0000-00003D530000}"/>
    <cellStyle name="Ergebnis 2 3 6 3 4 2" xfId="17046" xr:uid="{00000000-0005-0000-0000-00003E530000}"/>
    <cellStyle name="Ergebnis 2 3 6 3 4 3" xfId="28773" xr:uid="{00000000-0005-0000-0000-00003F530000}"/>
    <cellStyle name="Ergebnis 2 3 6 3 5" xfId="9223" xr:uid="{00000000-0005-0000-0000-000040530000}"/>
    <cellStyle name="Ergebnis 2 3 6 3 5 2" xfId="20951" xr:uid="{00000000-0005-0000-0000-000041530000}"/>
    <cellStyle name="Ergebnis 2 3 6 3 5 3" xfId="32678" xr:uid="{00000000-0005-0000-0000-000042530000}"/>
    <cellStyle name="Ergebnis 2 3 6 3 6" xfId="13141" xr:uid="{00000000-0005-0000-0000-000043530000}"/>
    <cellStyle name="Ergebnis 2 3 6 3 7" xfId="24868" xr:uid="{00000000-0005-0000-0000-000044530000}"/>
    <cellStyle name="Ergebnis 2 3 6 4" xfId="1853" xr:uid="{00000000-0005-0000-0000-000045530000}"/>
    <cellStyle name="Ergebnis 2 3 6 4 2" xfId="5758" xr:uid="{00000000-0005-0000-0000-000046530000}"/>
    <cellStyle name="Ergebnis 2 3 6 4 2 2" xfId="17486" xr:uid="{00000000-0005-0000-0000-000047530000}"/>
    <cellStyle name="Ergebnis 2 3 6 4 2 3" xfId="29213" xr:uid="{00000000-0005-0000-0000-000048530000}"/>
    <cellStyle name="Ergebnis 2 3 6 4 3" xfId="9663" xr:uid="{00000000-0005-0000-0000-000049530000}"/>
    <cellStyle name="Ergebnis 2 3 6 4 3 2" xfId="21391" xr:uid="{00000000-0005-0000-0000-00004A530000}"/>
    <cellStyle name="Ergebnis 2 3 6 4 3 3" xfId="33118" xr:uid="{00000000-0005-0000-0000-00004B530000}"/>
    <cellStyle name="Ergebnis 2 3 6 4 4" xfId="13581" xr:uid="{00000000-0005-0000-0000-00004C530000}"/>
    <cellStyle name="Ergebnis 2 3 6 4 5" xfId="25308" xr:uid="{00000000-0005-0000-0000-00004D530000}"/>
    <cellStyle name="Ergebnis 2 3 6 5" xfId="3151" xr:uid="{00000000-0005-0000-0000-00004E530000}"/>
    <cellStyle name="Ergebnis 2 3 6 5 2" xfId="7056" xr:uid="{00000000-0005-0000-0000-00004F530000}"/>
    <cellStyle name="Ergebnis 2 3 6 5 2 2" xfId="18784" xr:uid="{00000000-0005-0000-0000-000050530000}"/>
    <cellStyle name="Ergebnis 2 3 6 5 2 3" xfId="30511" xr:uid="{00000000-0005-0000-0000-000051530000}"/>
    <cellStyle name="Ergebnis 2 3 6 5 3" xfId="10961" xr:uid="{00000000-0005-0000-0000-000052530000}"/>
    <cellStyle name="Ergebnis 2 3 6 5 3 2" xfId="22689" xr:uid="{00000000-0005-0000-0000-000053530000}"/>
    <cellStyle name="Ergebnis 2 3 6 5 3 3" xfId="34416" xr:uid="{00000000-0005-0000-0000-000054530000}"/>
    <cellStyle name="Ergebnis 2 3 6 5 4" xfId="14879" xr:uid="{00000000-0005-0000-0000-000055530000}"/>
    <cellStyle name="Ergebnis 2 3 6 5 5" xfId="26606" xr:uid="{00000000-0005-0000-0000-000056530000}"/>
    <cellStyle name="Ergebnis 2 3 6 6" xfId="4460" xr:uid="{00000000-0005-0000-0000-000057530000}"/>
    <cellStyle name="Ergebnis 2 3 6 6 2" xfId="16188" xr:uid="{00000000-0005-0000-0000-000058530000}"/>
    <cellStyle name="Ergebnis 2 3 6 6 3" xfId="27915" xr:uid="{00000000-0005-0000-0000-000059530000}"/>
    <cellStyle name="Ergebnis 2 3 6 7" xfId="8365" xr:uid="{00000000-0005-0000-0000-00005A530000}"/>
    <cellStyle name="Ergebnis 2 3 6 7 2" xfId="20093" xr:uid="{00000000-0005-0000-0000-00005B530000}"/>
    <cellStyle name="Ergebnis 2 3 6 7 3" xfId="31820" xr:uid="{00000000-0005-0000-0000-00005C530000}"/>
    <cellStyle name="Ergebnis 2 3 6 8" xfId="12283" xr:uid="{00000000-0005-0000-0000-00005D530000}"/>
    <cellStyle name="Ergebnis 2 3 6 9" xfId="24010" xr:uid="{00000000-0005-0000-0000-00005E530000}"/>
    <cellStyle name="Ergebnis 2 3 7" xfId="641" xr:uid="{00000000-0005-0000-0000-00005F530000}"/>
    <cellStyle name="Ergebnis 2 3 7 2" xfId="1939" xr:uid="{00000000-0005-0000-0000-000060530000}"/>
    <cellStyle name="Ergebnis 2 3 7 2 2" xfId="5844" xr:uid="{00000000-0005-0000-0000-000061530000}"/>
    <cellStyle name="Ergebnis 2 3 7 2 2 2" xfId="17572" xr:uid="{00000000-0005-0000-0000-000062530000}"/>
    <cellStyle name="Ergebnis 2 3 7 2 2 3" xfId="29299" xr:uid="{00000000-0005-0000-0000-000063530000}"/>
    <cellStyle name="Ergebnis 2 3 7 2 3" xfId="9749" xr:uid="{00000000-0005-0000-0000-000064530000}"/>
    <cellStyle name="Ergebnis 2 3 7 2 3 2" xfId="21477" xr:uid="{00000000-0005-0000-0000-000065530000}"/>
    <cellStyle name="Ergebnis 2 3 7 2 3 3" xfId="33204" xr:uid="{00000000-0005-0000-0000-000066530000}"/>
    <cellStyle name="Ergebnis 2 3 7 2 4" xfId="13667" xr:uid="{00000000-0005-0000-0000-000067530000}"/>
    <cellStyle name="Ergebnis 2 3 7 2 5" xfId="25394" xr:uid="{00000000-0005-0000-0000-000068530000}"/>
    <cellStyle name="Ergebnis 2 3 7 3" xfId="3237" xr:uid="{00000000-0005-0000-0000-000069530000}"/>
    <cellStyle name="Ergebnis 2 3 7 3 2" xfId="7142" xr:uid="{00000000-0005-0000-0000-00006A530000}"/>
    <cellStyle name="Ergebnis 2 3 7 3 2 2" xfId="18870" xr:uid="{00000000-0005-0000-0000-00006B530000}"/>
    <cellStyle name="Ergebnis 2 3 7 3 2 3" xfId="30597" xr:uid="{00000000-0005-0000-0000-00006C530000}"/>
    <cellStyle name="Ergebnis 2 3 7 3 3" xfId="11047" xr:uid="{00000000-0005-0000-0000-00006D530000}"/>
    <cellStyle name="Ergebnis 2 3 7 3 3 2" xfId="22775" xr:uid="{00000000-0005-0000-0000-00006E530000}"/>
    <cellStyle name="Ergebnis 2 3 7 3 3 3" xfId="34502" xr:uid="{00000000-0005-0000-0000-00006F530000}"/>
    <cellStyle name="Ergebnis 2 3 7 3 4" xfId="14965" xr:uid="{00000000-0005-0000-0000-000070530000}"/>
    <cellStyle name="Ergebnis 2 3 7 3 5" xfId="26692" xr:uid="{00000000-0005-0000-0000-000071530000}"/>
    <cellStyle name="Ergebnis 2 3 7 4" xfId="4546" xr:uid="{00000000-0005-0000-0000-000072530000}"/>
    <cellStyle name="Ergebnis 2 3 7 4 2" xfId="16274" xr:uid="{00000000-0005-0000-0000-000073530000}"/>
    <cellStyle name="Ergebnis 2 3 7 4 3" xfId="28001" xr:uid="{00000000-0005-0000-0000-000074530000}"/>
    <cellStyle name="Ergebnis 2 3 7 5" xfId="8451" xr:uid="{00000000-0005-0000-0000-000075530000}"/>
    <cellStyle name="Ergebnis 2 3 7 5 2" xfId="20179" xr:uid="{00000000-0005-0000-0000-000076530000}"/>
    <cellStyle name="Ergebnis 2 3 7 5 3" xfId="31906" xr:uid="{00000000-0005-0000-0000-000077530000}"/>
    <cellStyle name="Ergebnis 2 3 7 6" xfId="12369" xr:uid="{00000000-0005-0000-0000-000078530000}"/>
    <cellStyle name="Ergebnis 2 3 7 7" xfId="24096" xr:uid="{00000000-0005-0000-0000-000079530000}"/>
    <cellStyle name="Ergebnis 2 3 8" xfId="1070" xr:uid="{00000000-0005-0000-0000-00007A530000}"/>
    <cellStyle name="Ergebnis 2 3 8 2" xfId="2368" xr:uid="{00000000-0005-0000-0000-00007B530000}"/>
    <cellStyle name="Ergebnis 2 3 8 2 2" xfId="6273" xr:uid="{00000000-0005-0000-0000-00007C530000}"/>
    <cellStyle name="Ergebnis 2 3 8 2 2 2" xfId="18001" xr:uid="{00000000-0005-0000-0000-00007D530000}"/>
    <cellStyle name="Ergebnis 2 3 8 2 2 3" xfId="29728" xr:uid="{00000000-0005-0000-0000-00007E530000}"/>
    <cellStyle name="Ergebnis 2 3 8 2 3" xfId="10178" xr:uid="{00000000-0005-0000-0000-00007F530000}"/>
    <cellStyle name="Ergebnis 2 3 8 2 3 2" xfId="21906" xr:uid="{00000000-0005-0000-0000-000080530000}"/>
    <cellStyle name="Ergebnis 2 3 8 2 3 3" xfId="33633" xr:uid="{00000000-0005-0000-0000-000081530000}"/>
    <cellStyle name="Ergebnis 2 3 8 2 4" xfId="14096" xr:uid="{00000000-0005-0000-0000-000082530000}"/>
    <cellStyle name="Ergebnis 2 3 8 2 5" xfId="25823" xr:uid="{00000000-0005-0000-0000-000083530000}"/>
    <cellStyle name="Ergebnis 2 3 8 3" xfId="3666" xr:uid="{00000000-0005-0000-0000-000084530000}"/>
    <cellStyle name="Ergebnis 2 3 8 3 2" xfId="7571" xr:uid="{00000000-0005-0000-0000-000085530000}"/>
    <cellStyle name="Ergebnis 2 3 8 3 2 2" xfId="19299" xr:uid="{00000000-0005-0000-0000-000086530000}"/>
    <cellStyle name="Ergebnis 2 3 8 3 2 3" xfId="31026" xr:uid="{00000000-0005-0000-0000-000087530000}"/>
    <cellStyle name="Ergebnis 2 3 8 3 3" xfId="11476" xr:uid="{00000000-0005-0000-0000-000088530000}"/>
    <cellStyle name="Ergebnis 2 3 8 3 3 2" xfId="23204" xr:uid="{00000000-0005-0000-0000-000089530000}"/>
    <cellStyle name="Ergebnis 2 3 8 3 3 3" xfId="34931" xr:uid="{00000000-0005-0000-0000-00008A530000}"/>
    <cellStyle name="Ergebnis 2 3 8 3 4" xfId="15394" xr:uid="{00000000-0005-0000-0000-00008B530000}"/>
    <cellStyle name="Ergebnis 2 3 8 3 5" xfId="27121" xr:uid="{00000000-0005-0000-0000-00008C530000}"/>
    <cellStyle name="Ergebnis 2 3 8 4" xfId="4975" xr:uid="{00000000-0005-0000-0000-00008D530000}"/>
    <cellStyle name="Ergebnis 2 3 8 4 2" xfId="16703" xr:uid="{00000000-0005-0000-0000-00008E530000}"/>
    <cellStyle name="Ergebnis 2 3 8 4 3" xfId="28430" xr:uid="{00000000-0005-0000-0000-00008F530000}"/>
    <cellStyle name="Ergebnis 2 3 8 5" xfId="8880" xr:uid="{00000000-0005-0000-0000-000090530000}"/>
    <cellStyle name="Ergebnis 2 3 8 5 2" xfId="20608" xr:uid="{00000000-0005-0000-0000-000091530000}"/>
    <cellStyle name="Ergebnis 2 3 8 5 3" xfId="32335" xr:uid="{00000000-0005-0000-0000-000092530000}"/>
    <cellStyle name="Ergebnis 2 3 8 6" xfId="12798" xr:uid="{00000000-0005-0000-0000-000093530000}"/>
    <cellStyle name="Ergebnis 2 3 8 7" xfId="24525" xr:uid="{00000000-0005-0000-0000-000094530000}"/>
    <cellStyle name="Ergebnis 2 3 9" xfId="1510" xr:uid="{00000000-0005-0000-0000-000095530000}"/>
    <cellStyle name="Ergebnis 2 3 9 2" xfId="5415" xr:uid="{00000000-0005-0000-0000-000096530000}"/>
    <cellStyle name="Ergebnis 2 3 9 2 2" xfId="17143" xr:uid="{00000000-0005-0000-0000-000097530000}"/>
    <cellStyle name="Ergebnis 2 3 9 2 3" xfId="28870" xr:uid="{00000000-0005-0000-0000-000098530000}"/>
    <cellStyle name="Ergebnis 2 3 9 3" xfId="9320" xr:uid="{00000000-0005-0000-0000-000099530000}"/>
    <cellStyle name="Ergebnis 2 3 9 3 2" xfId="21048" xr:uid="{00000000-0005-0000-0000-00009A530000}"/>
    <cellStyle name="Ergebnis 2 3 9 3 3" xfId="32775" xr:uid="{00000000-0005-0000-0000-00009B530000}"/>
    <cellStyle name="Ergebnis 2 3 9 4" xfId="13238" xr:uid="{00000000-0005-0000-0000-00009C530000}"/>
    <cellStyle name="Ergebnis 2 3 9 5" xfId="24965" xr:uid="{00000000-0005-0000-0000-00009D530000}"/>
    <cellStyle name="Ergebnis 2 4" xfId="210" xr:uid="{00000000-0005-0000-0000-00009E530000}"/>
    <cellStyle name="Ergebnis 2 4 10" xfId="8020" xr:uid="{00000000-0005-0000-0000-00009F530000}"/>
    <cellStyle name="Ergebnis 2 4 10 2" xfId="19748" xr:uid="{00000000-0005-0000-0000-0000A0530000}"/>
    <cellStyle name="Ergebnis 2 4 10 3" xfId="31475" xr:uid="{00000000-0005-0000-0000-0000A1530000}"/>
    <cellStyle name="Ergebnis 2 4 11" xfId="11938" xr:uid="{00000000-0005-0000-0000-0000A2530000}"/>
    <cellStyle name="Ergebnis 2 4 12" xfId="23665" xr:uid="{00000000-0005-0000-0000-0000A3530000}"/>
    <cellStyle name="Ergebnis 2 4 2" xfId="325" xr:uid="{00000000-0005-0000-0000-0000A4530000}"/>
    <cellStyle name="Ergebnis 2 4 2 2" xfId="754" xr:uid="{00000000-0005-0000-0000-0000A5530000}"/>
    <cellStyle name="Ergebnis 2 4 2 2 2" xfId="2052" xr:uid="{00000000-0005-0000-0000-0000A6530000}"/>
    <cellStyle name="Ergebnis 2 4 2 2 2 2" xfId="5957" xr:uid="{00000000-0005-0000-0000-0000A7530000}"/>
    <cellStyle name="Ergebnis 2 4 2 2 2 2 2" xfId="17685" xr:uid="{00000000-0005-0000-0000-0000A8530000}"/>
    <cellStyle name="Ergebnis 2 4 2 2 2 2 3" xfId="29412" xr:uid="{00000000-0005-0000-0000-0000A9530000}"/>
    <cellStyle name="Ergebnis 2 4 2 2 2 3" xfId="9862" xr:uid="{00000000-0005-0000-0000-0000AA530000}"/>
    <cellStyle name="Ergebnis 2 4 2 2 2 3 2" xfId="21590" xr:uid="{00000000-0005-0000-0000-0000AB530000}"/>
    <cellStyle name="Ergebnis 2 4 2 2 2 3 3" xfId="33317" xr:uid="{00000000-0005-0000-0000-0000AC530000}"/>
    <cellStyle name="Ergebnis 2 4 2 2 2 4" xfId="13780" xr:uid="{00000000-0005-0000-0000-0000AD530000}"/>
    <cellStyle name="Ergebnis 2 4 2 2 2 5" xfId="25507" xr:uid="{00000000-0005-0000-0000-0000AE530000}"/>
    <cellStyle name="Ergebnis 2 4 2 2 3" xfId="3350" xr:uid="{00000000-0005-0000-0000-0000AF530000}"/>
    <cellStyle name="Ergebnis 2 4 2 2 3 2" xfId="7255" xr:uid="{00000000-0005-0000-0000-0000B0530000}"/>
    <cellStyle name="Ergebnis 2 4 2 2 3 2 2" xfId="18983" xr:uid="{00000000-0005-0000-0000-0000B1530000}"/>
    <cellStyle name="Ergebnis 2 4 2 2 3 2 3" xfId="30710" xr:uid="{00000000-0005-0000-0000-0000B2530000}"/>
    <cellStyle name="Ergebnis 2 4 2 2 3 3" xfId="11160" xr:uid="{00000000-0005-0000-0000-0000B3530000}"/>
    <cellStyle name="Ergebnis 2 4 2 2 3 3 2" xfId="22888" xr:uid="{00000000-0005-0000-0000-0000B4530000}"/>
    <cellStyle name="Ergebnis 2 4 2 2 3 3 3" xfId="34615" xr:uid="{00000000-0005-0000-0000-0000B5530000}"/>
    <cellStyle name="Ergebnis 2 4 2 2 3 4" xfId="15078" xr:uid="{00000000-0005-0000-0000-0000B6530000}"/>
    <cellStyle name="Ergebnis 2 4 2 2 3 5" xfId="26805" xr:uid="{00000000-0005-0000-0000-0000B7530000}"/>
    <cellStyle name="Ergebnis 2 4 2 2 4" xfId="4659" xr:uid="{00000000-0005-0000-0000-0000B8530000}"/>
    <cellStyle name="Ergebnis 2 4 2 2 4 2" xfId="16387" xr:uid="{00000000-0005-0000-0000-0000B9530000}"/>
    <cellStyle name="Ergebnis 2 4 2 2 4 3" xfId="28114" xr:uid="{00000000-0005-0000-0000-0000BA530000}"/>
    <cellStyle name="Ergebnis 2 4 2 2 5" xfId="8564" xr:uid="{00000000-0005-0000-0000-0000BB530000}"/>
    <cellStyle name="Ergebnis 2 4 2 2 5 2" xfId="20292" xr:uid="{00000000-0005-0000-0000-0000BC530000}"/>
    <cellStyle name="Ergebnis 2 4 2 2 5 3" xfId="32019" xr:uid="{00000000-0005-0000-0000-0000BD530000}"/>
    <cellStyle name="Ergebnis 2 4 2 2 6" xfId="12482" xr:uid="{00000000-0005-0000-0000-0000BE530000}"/>
    <cellStyle name="Ergebnis 2 4 2 2 7" xfId="24209" xr:uid="{00000000-0005-0000-0000-0000BF530000}"/>
    <cellStyle name="Ergebnis 2 4 2 3" xfId="1183" xr:uid="{00000000-0005-0000-0000-0000C0530000}"/>
    <cellStyle name="Ergebnis 2 4 2 3 2" xfId="2481" xr:uid="{00000000-0005-0000-0000-0000C1530000}"/>
    <cellStyle name="Ergebnis 2 4 2 3 2 2" xfId="6386" xr:uid="{00000000-0005-0000-0000-0000C2530000}"/>
    <cellStyle name="Ergebnis 2 4 2 3 2 2 2" xfId="18114" xr:uid="{00000000-0005-0000-0000-0000C3530000}"/>
    <cellStyle name="Ergebnis 2 4 2 3 2 2 3" xfId="29841" xr:uid="{00000000-0005-0000-0000-0000C4530000}"/>
    <cellStyle name="Ergebnis 2 4 2 3 2 3" xfId="10291" xr:uid="{00000000-0005-0000-0000-0000C5530000}"/>
    <cellStyle name="Ergebnis 2 4 2 3 2 3 2" xfId="22019" xr:uid="{00000000-0005-0000-0000-0000C6530000}"/>
    <cellStyle name="Ergebnis 2 4 2 3 2 3 3" xfId="33746" xr:uid="{00000000-0005-0000-0000-0000C7530000}"/>
    <cellStyle name="Ergebnis 2 4 2 3 2 4" xfId="14209" xr:uid="{00000000-0005-0000-0000-0000C8530000}"/>
    <cellStyle name="Ergebnis 2 4 2 3 2 5" xfId="25936" xr:uid="{00000000-0005-0000-0000-0000C9530000}"/>
    <cellStyle name="Ergebnis 2 4 2 3 3" xfId="3779" xr:uid="{00000000-0005-0000-0000-0000CA530000}"/>
    <cellStyle name="Ergebnis 2 4 2 3 3 2" xfId="7684" xr:uid="{00000000-0005-0000-0000-0000CB530000}"/>
    <cellStyle name="Ergebnis 2 4 2 3 3 2 2" xfId="19412" xr:uid="{00000000-0005-0000-0000-0000CC530000}"/>
    <cellStyle name="Ergebnis 2 4 2 3 3 2 3" xfId="31139" xr:uid="{00000000-0005-0000-0000-0000CD530000}"/>
    <cellStyle name="Ergebnis 2 4 2 3 3 3" xfId="11589" xr:uid="{00000000-0005-0000-0000-0000CE530000}"/>
    <cellStyle name="Ergebnis 2 4 2 3 3 3 2" xfId="23317" xr:uid="{00000000-0005-0000-0000-0000CF530000}"/>
    <cellStyle name="Ergebnis 2 4 2 3 3 3 3" xfId="35044" xr:uid="{00000000-0005-0000-0000-0000D0530000}"/>
    <cellStyle name="Ergebnis 2 4 2 3 3 4" xfId="15507" xr:uid="{00000000-0005-0000-0000-0000D1530000}"/>
    <cellStyle name="Ergebnis 2 4 2 3 3 5" xfId="27234" xr:uid="{00000000-0005-0000-0000-0000D2530000}"/>
    <cellStyle name="Ergebnis 2 4 2 3 4" xfId="5088" xr:uid="{00000000-0005-0000-0000-0000D3530000}"/>
    <cellStyle name="Ergebnis 2 4 2 3 4 2" xfId="16816" xr:uid="{00000000-0005-0000-0000-0000D4530000}"/>
    <cellStyle name="Ergebnis 2 4 2 3 4 3" xfId="28543" xr:uid="{00000000-0005-0000-0000-0000D5530000}"/>
    <cellStyle name="Ergebnis 2 4 2 3 5" xfId="8993" xr:uid="{00000000-0005-0000-0000-0000D6530000}"/>
    <cellStyle name="Ergebnis 2 4 2 3 5 2" xfId="20721" xr:uid="{00000000-0005-0000-0000-0000D7530000}"/>
    <cellStyle name="Ergebnis 2 4 2 3 5 3" xfId="32448" xr:uid="{00000000-0005-0000-0000-0000D8530000}"/>
    <cellStyle name="Ergebnis 2 4 2 3 6" xfId="12911" xr:uid="{00000000-0005-0000-0000-0000D9530000}"/>
    <cellStyle name="Ergebnis 2 4 2 3 7" xfId="24638" xr:uid="{00000000-0005-0000-0000-0000DA530000}"/>
    <cellStyle name="Ergebnis 2 4 2 4" xfId="1623" xr:uid="{00000000-0005-0000-0000-0000DB530000}"/>
    <cellStyle name="Ergebnis 2 4 2 4 2" xfId="5528" xr:uid="{00000000-0005-0000-0000-0000DC530000}"/>
    <cellStyle name="Ergebnis 2 4 2 4 2 2" xfId="17256" xr:uid="{00000000-0005-0000-0000-0000DD530000}"/>
    <cellStyle name="Ergebnis 2 4 2 4 2 3" xfId="28983" xr:uid="{00000000-0005-0000-0000-0000DE530000}"/>
    <cellStyle name="Ergebnis 2 4 2 4 3" xfId="9433" xr:uid="{00000000-0005-0000-0000-0000DF530000}"/>
    <cellStyle name="Ergebnis 2 4 2 4 3 2" xfId="21161" xr:uid="{00000000-0005-0000-0000-0000E0530000}"/>
    <cellStyle name="Ergebnis 2 4 2 4 3 3" xfId="32888" xr:uid="{00000000-0005-0000-0000-0000E1530000}"/>
    <cellStyle name="Ergebnis 2 4 2 4 4" xfId="13351" xr:uid="{00000000-0005-0000-0000-0000E2530000}"/>
    <cellStyle name="Ergebnis 2 4 2 4 5" xfId="25078" xr:uid="{00000000-0005-0000-0000-0000E3530000}"/>
    <cellStyle name="Ergebnis 2 4 2 5" xfId="2921" xr:uid="{00000000-0005-0000-0000-0000E4530000}"/>
    <cellStyle name="Ergebnis 2 4 2 5 2" xfId="6826" xr:uid="{00000000-0005-0000-0000-0000E5530000}"/>
    <cellStyle name="Ergebnis 2 4 2 5 2 2" xfId="18554" xr:uid="{00000000-0005-0000-0000-0000E6530000}"/>
    <cellStyle name="Ergebnis 2 4 2 5 2 3" xfId="30281" xr:uid="{00000000-0005-0000-0000-0000E7530000}"/>
    <cellStyle name="Ergebnis 2 4 2 5 3" xfId="10731" xr:uid="{00000000-0005-0000-0000-0000E8530000}"/>
    <cellStyle name="Ergebnis 2 4 2 5 3 2" xfId="22459" xr:uid="{00000000-0005-0000-0000-0000E9530000}"/>
    <cellStyle name="Ergebnis 2 4 2 5 3 3" xfId="34186" xr:uid="{00000000-0005-0000-0000-0000EA530000}"/>
    <cellStyle name="Ergebnis 2 4 2 5 4" xfId="14649" xr:uid="{00000000-0005-0000-0000-0000EB530000}"/>
    <cellStyle name="Ergebnis 2 4 2 5 5" xfId="26376" xr:uid="{00000000-0005-0000-0000-0000EC530000}"/>
    <cellStyle name="Ergebnis 2 4 2 6" xfId="4230" xr:uid="{00000000-0005-0000-0000-0000ED530000}"/>
    <cellStyle name="Ergebnis 2 4 2 6 2" xfId="15958" xr:uid="{00000000-0005-0000-0000-0000EE530000}"/>
    <cellStyle name="Ergebnis 2 4 2 6 3" xfId="27685" xr:uid="{00000000-0005-0000-0000-0000EF530000}"/>
    <cellStyle name="Ergebnis 2 4 2 7" xfId="8135" xr:uid="{00000000-0005-0000-0000-0000F0530000}"/>
    <cellStyle name="Ergebnis 2 4 2 7 2" xfId="19863" xr:uid="{00000000-0005-0000-0000-0000F1530000}"/>
    <cellStyle name="Ergebnis 2 4 2 7 3" xfId="31590" xr:uid="{00000000-0005-0000-0000-0000F2530000}"/>
    <cellStyle name="Ergebnis 2 4 2 8" xfId="12053" xr:uid="{00000000-0005-0000-0000-0000F3530000}"/>
    <cellStyle name="Ergebnis 2 4 2 9" xfId="23780" xr:uid="{00000000-0005-0000-0000-0000F4530000}"/>
    <cellStyle name="Ergebnis 2 4 3" xfId="424" xr:uid="{00000000-0005-0000-0000-0000F5530000}"/>
    <cellStyle name="Ergebnis 2 4 3 2" xfId="853" xr:uid="{00000000-0005-0000-0000-0000F6530000}"/>
    <cellStyle name="Ergebnis 2 4 3 2 2" xfId="2151" xr:uid="{00000000-0005-0000-0000-0000F7530000}"/>
    <cellStyle name="Ergebnis 2 4 3 2 2 2" xfId="6056" xr:uid="{00000000-0005-0000-0000-0000F8530000}"/>
    <cellStyle name="Ergebnis 2 4 3 2 2 2 2" xfId="17784" xr:uid="{00000000-0005-0000-0000-0000F9530000}"/>
    <cellStyle name="Ergebnis 2 4 3 2 2 2 3" xfId="29511" xr:uid="{00000000-0005-0000-0000-0000FA530000}"/>
    <cellStyle name="Ergebnis 2 4 3 2 2 3" xfId="9961" xr:uid="{00000000-0005-0000-0000-0000FB530000}"/>
    <cellStyle name="Ergebnis 2 4 3 2 2 3 2" xfId="21689" xr:uid="{00000000-0005-0000-0000-0000FC530000}"/>
    <cellStyle name="Ergebnis 2 4 3 2 2 3 3" xfId="33416" xr:uid="{00000000-0005-0000-0000-0000FD530000}"/>
    <cellStyle name="Ergebnis 2 4 3 2 2 4" xfId="13879" xr:uid="{00000000-0005-0000-0000-0000FE530000}"/>
    <cellStyle name="Ergebnis 2 4 3 2 2 5" xfId="25606" xr:uid="{00000000-0005-0000-0000-0000FF530000}"/>
    <cellStyle name="Ergebnis 2 4 3 2 3" xfId="3449" xr:uid="{00000000-0005-0000-0000-000000540000}"/>
    <cellStyle name="Ergebnis 2 4 3 2 3 2" xfId="7354" xr:uid="{00000000-0005-0000-0000-000001540000}"/>
    <cellStyle name="Ergebnis 2 4 3 2 3 2 2" xfId="19082" xr:uid="{00000000-0005-0000-0000-000002540000}"/>
    <cellStyle name="Ergebnis 2 4 3 2 3 2 3" xfId="30809" xr:uid="{00000000-0005-0000-0000-000003540000}"/>
    <cellStyle name="Ergebnis 2 4 3 2 3 3" xfId="11259" xr:uid="{00000000-0005-0000-0000-000004540000}"/>
    <cellStyle name="Ergebnis 2 4 3 2 3 3 2" xfId="22987" xr:uid="{00000000-0005-0000-0000-000005540000}"/>
    <cellStyle name="Ergebnis 2 4 3 2 3 3 3" xfId="34714" xr:uid="{00000000-0005-0000-0000-000006540000}"/>
    <cellStyle name="Ergebnis 2 4 3 2 3 4" xfId="15177" xr:uid="{00000000-0005-0000-0000-000007540000}"/>
    <cellStyle name="Ergebnis 2 4 3 2 3 5" xfId="26904" xr:uid="{00000000-0005-0000-0000-000008540000}"/>
    <cellStyle name="Ergebnis 2 4 3 2 4" xfId="4758" xr:uid="{00000000-0005-0000-0000-000009540000}"/>
    <cellStyle name="Ergebnis 2 4 3 2 4 2" xfId="16486" xr:uid="{00000000-0005-0000-0000-00000A540000}"/>
    <cellStyle name="Ergebnis 2 4 3 2 4 3" xfId="28213" xr:uid="{00000000-0005-0000-0000-00000B540000}"/>
    <cellStyle name="Ergebnis 2 4 3 2 5" xfId="8663" xr:uid="{00000000-0005-0000-0000-00000C540000}"/>
    <cellStyle name="Ergebnis 2 4 3 2 5 2" xfId="20391" xr:uid="{00000000-0005-0000-0000-00000D540000}"/>
    <cellStyle name="Ergebnis 2 4 3 2 5 3" xfId="32118" xr:uid="{00000000-0005-0000-0000-00000E540000}"/>
    <cellStyle name="Ergebnis 2 4 3 2 6" xfId="12581" xr:uid="{00000000-0005-0000-0000-00000F540000}"/>
    <cellStyle name="Ergebnis 2 4 3 2 7" xfId="24308" xr:uid="{00000000-0005-0000-0000-000010540000}"/>
    <cellStyle name="Ergebnis 2 4 3 3" xfId="1282" xr:uid="{00000000-0005-0000-0000-000011540000}"/>
    <cellStyle name="Ergebnis 2 4 3 3 2" xfId="2580" xr:uid="{00000000-0005-0000-0000-000012540000}"/>
    <cellStyle name="Ergebnis 2 4 3 3 2 2" xfId="6485" xr:uid="{00000000-0005-0000-0000-000013540000}"/>
    <cellStyle name="Ergebnis 2 4 3 3 2 2 2" xfId="18213" xr:uid="{00000000-0005-0000-0000-000014540000}"/>
    <cellStyle name="Ergebnis 2 4 3 3 2 2 3" xfId="29940" xr:uid="{00000000-0005-0000-0000-000015540000}"/>
    <cellStyle name="Ergebnis 2 4 3 3 2 3" xfId="10390" xr:uid="{00000000-0005-0000-0000-000016540000}"/>
    <cellStyle name="Ergebnis 2 4 3 3 2 3 2" xfId="22118" xr:uid="{00000000-0005-0000-0000-000017540000}"/>
    <cellStyle name="Ergebnis 2 4 3 3 2 3 3" xfId="33845" xr:uid="{00000000-0005-0000-0000-000018540000}"/>
    <cellStyle name="Ergebnis 2 4 3 3 2 4" xfId="14308" xr:uid="{00000000-0005-0000-0000-000019540000}"/>
    <cellStyle name="Ergebnis 2 4 3 3 2 5" xfId="26035" xr:uid="{00000000-0005-0000-0000-00001A540000}"/>
    <cellStyle name="Ergebnis 2 4 3 3 3" xfId="3878" xr:uid="{00000000-0005-0000-0000-00001B540000}"/>
    <cellStyle name="Ergebnis 2 4 3 3 3 2" xfId="7783" xr:uid="{00000000-0005-0000-0000-00001C540000}"/>
    <cellStyle name="Ergebnis 2 4 3 3 3 2 2" xfId="19511" xr:uid="{00000000-0005-0000-0000-00001D540000}"/>
    <cellStyle name="Ergebnis 2 4 3 3 3 2 3" xfId="31238" xr:uid="{00000000-0005-0000-0000-00001E540000}"/>
    <cellStyle name="Ergebnis 2 4 3 3 3 3" xfId="11688" xr:uid="{00000000-0005-0000-0000-00001F540000}"/>
    <cellStyle name="Ergebnis 2 4 3 3 3 3 2" xfId="23416" xr:uid="{00000000-0005-0000-0000-000020540000}"/>
    <cellStyle name="Ergebnis 2 4 3 3 3 3 3" xfId="35143" xr:uid="{00000000-0005-0000-0000-000021540000}"/>
    <cellStyle name="Ergebnis 2 4 3 3 3 4" xfId="15606" xr:uid="{00000000-0005-0000-0000-000022540000}"/>
    <cellStyle name="Ergebnis 2 4 3 3 3 5" xfId="27333" xr:uid="{00000000-0005-0000-0000-000023540000}"/>
    <cellStyle name="Ergebnis 2 4 3 3 4" xfId="5187" xr:uid="{00000000-0005-0000-0000-000024540000}"/>
    <cellStyle name="Ergebnis 2 4 3 3 4 2" xfId="16915" xr:uid="{00000000-0005-0000-0000-000025540000}"/>
    <cellStyle name="Ergebnis 2 4 3 3 4 3" xfId="28642" xr:uid="{00000000-0005-0000-0000-000026540000}"/>
    <cellStyle name="Ergebnis 2 4 3 3 5" xfId="9092" xr:uid="{00000000-0005-0000-0000-000027540000}"/>
    <cellStyle name="Ergebnis 2 4 3 3 5 2" xfId="20820" xr:uid="{00000000-0005-0000-0000-000028540000}"/>
    <cellStyle name="Ergebnis 2 4 3 3 5 3" xfId="32547" xr:uid="{00000000-0005-0000-0000-000029540000}"/>
    <cellStyle name="Ergebnis 2 4 3 3 6" xfId="13010" xr:uid="{00000000-0005-0000-0000-00002A540000}"/>
    <cellStyle name="Ergebnis 2 4 3 3 7" xfId="24737" xr:uid="{00000000-0005-0000-0000-00002B540000}"/>
    <cellStyle name="Ergebnis 2 4 3 4" xfId="1722" xr:uid="{00000000-0005-0000-0000-00002C540000}"/>
    <cellStyle name="Ergebnis 2 4 3 4 2" xfId="5627" xr:uid="{00000000-0005-0000-0000-00002D540000}"/>
    <cellStyle name="Ergebnis 2 4 3 4 2 2" xfId="17355" xr:uid="{00000000-0005-0000-0000-00002E540000}"/>
    <cellStyle name="Ergebnis 2 4 3 4 2 3" xfId="29082" xr:uid="{00000000-0005-0000-0000-00002F540000}"/>
    <cellStyle name="Ergebnis 2 4 3 4 3" xfId="9532" xr:uid="{00000000-0005-0000-0000-000030540000}"/>
    <cellStyle name="Ergebnis 2 4 3 4 3 2" xfId="21260" xr:uid="{00000000-0005-0000-0000-000031540000}"/>
    <cellStyle name="Ergebnis 2 4 3 4 3 3" xfId="32987" xr:uid="{00000000-0005-0000-0000-000032540000}"/>
    <cellStyle name="Ergebnis 2 4 3 4 4" xfId="13450" xr:uid="{00000000-0005-0000-0000-000033540000}"/>
    <cellStyle name="Ergebnis 2 4 3 4 5" xfId="25177" xr:uid="{00000000-0005-0000-0000-000034540000}"/>
    <cellStyle name="Ergebnis 2 4 3 5" xfId="3020" xr:uid="{00000000-0005-0000-0000-000035540000}"/>
    <cellStyle name="Ergebnis 2 4 3 5 2" xfId="6925" xr:uid="{00000000-0005-0000-0000-000036540000}"/>
    <cellStyle name="Ergebnis 2 4 3 5 2 2" xfId="18653" xr:uid="{00000000-0005-0000-0000-000037540000}"/>
    <cellStyle name="Ergebnis 2 4 3 5 2 3" xfId="30380" xr:uid="{00000000-0005-0000-0000-000038540000}"/>
    <cellStyle name="Ergebnis 2 4 3 5 3" xfId="10830" xr:uid="{00000000-0005-0000-0000-000039540000}"/>
    <cellStyle name="Ergebnis 2 4 3 5 3 2" xfId="22558" xr:uid="{00000000-0005-0000-0000-00003A540000}"/>
    <cellStyle name="Ergebnis 2 4 3 5 3 3" xfId="34285" xr:uid="{00000000-0005-0000-0000-00003B540000}"/>
    <cellStyle name="Ergebnis 2 4 3 5 4" xfId="14748" xr:uid="{00000000-0005-0000-0000-00003C540000}"/>
    <cellStyle name="Ergebnis 2 4 3 5 5" xfId="26475" xr:uid="{00000000-0005-0000-0000-00003D540000}"/>
    <cellStyle name="Ergebnis 2 4 3 6" xfId="4329" xr:uid="{00000000-0005-0000-0000-00003E540000}"/>
    <cellStyle name="Ergebnis 2 4 3 6 2" xfId="16057" xr:uid="{00000000-0005-0000-0000-00003F540000}"/>
    <cellStyle name="Ergebnis 2 4 3 6 3" xfId="27784" xr:uid="{00000000-0005-0000-0000-000040540000}"/>
    <cellStyle name="Ergebnis 2 4 3 7" xfId="8234" xr:uid="{00000000-0005-0000-0000-000041540000}"/>
    <cellStyle name="Ergebnis 2 4 3 7 2" xfId="19962" xr:uid="{00000000-0005-0000-0000-000042540000}"/>
    <cellStyle name="Ergebnis 2 4 3 7 3" xfId="31689" xr:uid="{00000000-0005-0000-0000-000043540000}"/>
    <cellStyle name="Ergebnis 2 4 3 8" xfId="12152" xr:uid="{00000000-0005-0000-0000-000044540000}"/>
    <cellStyle name="Ergebnis 2 4 3 9" xfId="23879" xr:uid="{00000000-0005-0000-0000-000045540000}"/>
    <cellStyle name="Ergebnis 2 4 4" xfId="523" xr:uid="{00000000-0005-0000-0000-000046540000}"/>
    <cellStyle name="Ergebnis 2 4 4 2" xfId="952" xr:uid="{00000000-0005-0000-0000-000047540000}"/>
    <cellStyle name="Ergebnis 2 4 4 2 2" xfId="2250" xr:uid="{00000000-0005-0000-0000-000048540000}"/>
    <cellStyle name="Ergebnis 2 4 4 2 2 2" xfId="6155" xr:uid="{00000000-0005-0000-0000-000049540000}"/>
    <cellStyle name="Ergebnis 2 4 4 2 2 2 2" xfId="17883" xr:uid="{00000000-0005-0000-0000-00004A540000}"/>
    <cellStyle name="Ergebnis 2 4 4 2 2 2 3" xfId="29610" xr:uid="{00000000-0005-0000-0000-00004B540000}"/>
    <cellStyle name="Ergebnis 2 4 4 2 2 3" xfId="10060" xr:uid="{00000000-0005-0000-0000-00004C540000}"/>
    <cellStyle name="Ergebnis 2 4 4 2 2 3 2" xfId="21788" xr:uid="{00000000-0005-0000-0000-00004D540000}"/>
    <cellStyle name="Ergebnis 2 4 4 2 2 3 3" xfId="33515" xr:uid="{00000000-0005-0000-0000-00004E540000}"/>
    <cellStyle name="Ergebnis 2 4 4 2 2 4" xfId="13978" xr:uid="{00000000-0005-0000-0000-00004F540000}"/>
    <cellStyle name="Ergebnis 2 4 4 2 2 5" xfId="25705" xr:uid="{00000000-0005-0000-0000-000050540000}"/>
    <cellStyle name="Ergebnis 2 4 4 2 3" xfId="3548" xr:uid="{00000000-0005-0000-0000-000051540000}"/>
    <cellStyle name="Ergebnis 2 4 4 2 3 2" xfId="7453" xr:uid="{00000000-0005-0000-0000-000052540000}"/>
    <cellStyle name="Ergebnis 2 4 4 2 3 2 2" xfId="19181" xr:uid="{00000000-0005-0000-0000-000053540000}"/>
    <cellStyle name="Ergebnis 2 4 4 2 3 2 3" xfId="30908" xr:uid="{00000000-0005-0000-0000-000054540000}"/>
    <cellStyle name="Ergebnis 2 4 4 2 3 3" xfId="11358" xr:uid="{00000000-0005-0000-0000-000055540000}"/>
    <cellStyle name="Ergebnis 2 4 4 2 3 3 2" xfId="23086" xr:uid="{00000000-0005-0000-0000-000056540000}"/>
    <cellStyle name="Ergebnis 2 4 4 2 3 3 3" xfId="34813" xr:uid="{00000000-0005-0000-0000-000057540000}"/>
    <cellStyle name="Ergebnis 2 4 4 2 3 4" xfId="15276" xr:uid="{00000000-0005-0000-0000-000058540000}"/>
    <cellStyle name="Ergebnis 2 4 4 2 3 5" xfId="27003" xr:uid="{00000000-0005-0000-0000-000059540000}"/>
    <cellStyle name="Ergebnis 2 4 4 2 4" xfId="4857" xr:uid="{00000000-0005-0000-0000-00005A540000}"/>
    <cellStyle name="Ergebnis 2 4 4 2 4 2" xfId="16585" xr:uid="{00000000-0005-0000-0000-00005B540000}"/>
    <cellStyle name="Ergebnis 2 4 4 2 4 3" xfId="28312" xr:uid="{00000000-0005-0000-0000-00005C540000}"/>
    <cellStyle name="Ergebnis 2 4 4 2 5" xfId="8762" xr:uid="{00000000-0005-0000-0000-00005D540000}"/>
    <cellStyle name="Ergebnis 2 4 4 2 5 2" xfId="20490" xr:uid="{00000000-0005-0000-0000-00005E540000}"/>
    <cellStyle name="Ergebnis 2 4 4 2 5 3" xfId="32217" xr:uid="{00000000-0005-0000-0000-00005F540000}"/>
    <cellStyle name="Ergebnis 2 4 4 2 6" xfId="12680" xr:uid="{00000000-0005-0000-0000-000060540000}"/>
    <cellStyle name="Ergebnis 2 4 4 2 7" xfId="24407" xr:uid="{00000000-0005-0000-0000-000061540000}"/>
    <cellStyle name="Ergebnis 2 4 4 3" xfId="1381" xr:uid="{00000000-0005-0000-0000-000062540000}"/>
    <cellStyle name="Ergebnis 2 4 4 3 2" xfId="2679" xr:uid="{00000000-0005-0000-0000-000063540000}"/>
    <cellStyle name="Ergebnis 2 4 4 3 2 2" xfId="6584" xr:uid="{00000000-0005-0000-0000-000064540000}"/>
    <cellStyle name="Ergebnis 2 4 4 3 2 2 2" xfId="18312" xr:uid="{00000000-0005-0000-0000-000065540000}"/>
    <cellStyle name="Ergebnis 2 4 4 3 2 2 3" xfId="30039" xr:uid="{00000000-0005-0000-0000-000066540000}"/>
    <cellStyle name="Ergebnis 2 4 4 3 2 3" xfId="10489" xr:uid="{00000000-0005-0000-0000-000067540000}"/>
    <cellStyle name="Ergebnis 2 4 4 3 2 3 2" xfId="22217" xr:uid="{00000000-0005-0000-0000-000068540000}"/>
    <cellStyle name="Ergebnis 2 4 4 3 2 3 3" xfId="33944" xr:uid="{00000000-0005-0000-0000-000069540000}"/>
    <cellStyle name="Ergebnis 2 4 4 3 2 4" xfId="14407" xr:uid="{00000000-0005-0000-0000-00006A540000}"/>
    <cellStyle name="Ergebnis 2 4 4 3 2 5" xfId="26134" xr:uid="{00000000-0005-0000-0000-00006B540000}"/>
    <cellStyle name="Ergebnis 2 4 4 3 3" xfId="3977" xr:uid="{00000000-0005-0000-0000-00006C540000}"/>
    <cellStyle name="Ergebnis 2 4 4 3 3 2" xfId="7882" xr:uid="{00000000-0005-0000-0000-00006D540000}"/>
    <cellStyle name="Ergebnis 2 4 4 3 3 2 2" xfId="19610" xr:uid="{00000000-0005-0000-0000-00006E540000}"/>
    <cellStyle name="Ergebnis 2 4 4 3 3 2 3" xfId="31337" xr:uid="{00000000-0005-0000-0000-00006F540000}"/>
    <cellStyle name="Ergebnis 2 4 4 3 3 3" xfId="11787" xr:uid="{00000000-0005-0000-0000-000070540000}"/>
    <cellStyle name="Ergebnis 2 4 4 3 3 3 2" xfId="23515" xr:uid="{00000000-0005-0000-0000-000071540000}"/>
    <cellStyle name="Ergebnis 2 4 4 3 3 3 3" xfId="35242" xr:uid="{00000000-0005-0000-0000-000072540000}"/>
    <cellStyle name="Ergebnis 2 4 4 3 3 4" xfId="15705" xr:uid="{00000000-0005-0000-0000-000073540000}"/>
    <cellStyle name="Ergebnis 2 4 4 3 3 5" xfId="27432" xr:uid="{00000000-0005-0000-0000-000074540000}"/>
    <cellStyle name="Ergebnis 2 4 4 3 4" xfId="5286" xr:uid="{00000000-0005-0000-0000-000075540000}"/>
    <cellStyle name="Ergebnis 2 4 4 3 4 2" xfId="17014" xr:uid="{00000000-0005-0000-0000-000076540000}"/>
    <cellStyle name="Ergebnis 2 4 4 3 4 3" xfId="28741" xr:uid="{00000000-0005-0000-0000-000077540000}"/>
    <cellStyle name="Ergebnis 2 4 4 3 5" xfId="9191" xr:uid="{00000000-0005-0000-0000-000078540000}"/>
    <cellStyle name="Ergebnis 2 4 4 3 5 2" xfId="20919" xr:uid="{00000000-0005-0000-0000-000079540000}"/>
    <cellStyle name="Ergebnis 2 4 4 3 5 3" xfId="32646" xr:uid="{00000000-0005-0000-0000-00007A540000}"/>
    <cellStyle name="Ergebnis 2 4 4 3 6" xfId="13109" xr:uid="{00000000-0005-0000-0000-00007B540000}"/>
    <cellStyle name="Ergebnis 2 4 4 3 7" xfId="24836" xr:uid="{00000000-0005-0000-0000-00007C540000}"/>
    <cellStyle name="Ergebnis 2 4 4 4" xfId="1821" xr:uid="{00000000-0005-0000-0000-00007D540000}"/>
    <cellStyle name="Ergebnis 2 4 4 4 2" xfId="5726" xr:uid="{00000000-0005-0000-0000-00007E540000}"/>
    <cellStyle name="Ergebnis 2 4 4 4 2 2" xfId="17454" xr:uid="{00000000-0005-0000-0000-00007F540000}"/>
    <cellStyle name="Ergebnis 2 4 4 4 2 3" xfId="29181" xr:uid="{00000000-0005-0000-0000-000080540000}"/>
    <cellStyle name="Ergebnis 2 4 4 4 3" xfId="9631" xr:uid="{00000000-0005-0000-0000-000081540000}"/>
    <cellStyle name="Ergebnis 2 4 4 4 3 2" xfId="21359" xr:uid="{00000000-0005-0000-0000-000082540000}"/>
    <cellStyle name="Ergebnis 2 4 4 4 3 3" xfId="33086" xr:uid="{00000000-0005-0000-0000-000083540000}"/>
    <cellStyle name="Ergebnis 2 4 4 4 4" xfId="13549" xr:uid="{00000000-0005-0000-0000-000084540000}"/>
    <cellStyle name="Ergebnis 2 4 4 4 5" xfId="25276" xr:uid="{00000000-0005-0000-0000-000085540000}"/>
    <cellStyle name="Ergebnis 2 4 4 5" xfId="3119" xr:uid="{00000000-0005-0000-0000-000086540000}"/>
    <cellStyle name="Ergebnis 2 4 4 5 2" xfId="7024" xr:uid="{00000000-0005-0000-0000-000087540000}"/>
    <cellStyle name="Ergebnis 2 4 4 5 2 2" xfId="18752" xr:uid="{00000000-0005-0000-0000-000088540000}"/>
    <cellStyle name="Ergebnis 2 4 4 5 2 3" xfId="30479" xr:uid="{00000000-0005-0000-0000-000089540000}"/>
    <cellStyle name="Ergebnis 2 4 4 5 3" xfId="10929" xr:uid="{00000000-0005-0000-0000-00008A540000}"/>
    <cellStyle name="Ergebnis 2 4 4 5 3 2" xfId="22657" xr:uid="{00000000-0005-0000-0000-00008B540000}"/>
    <cellStyle name="Ergebnis 2 4 4 5 3 3" xfId="34384" xr:uid="{00000000-0005-0000-0000-00008C540000}"/>
    <cellStyle name="Ergebnis 2 4 4 5 4" xfId="14847" xr:uid="{00000000-0005-0000-0000-00008D540000}"/>
    <cellStyle name="Ergebnis 2 4 4 5 5" xfId="26574" xr:uid="{00000000-0005-0000-0000-00008E540000}"/>
    <cellStyle name="Ergebnis 2 4 4 6" xfId="4428" xr:uid="{00000000-0005-0000-0000-00008F540000}"/>
    <cellStyle name="Ergebnis 2 4 4 6 2" xfId="16156" xr:uid="{00000000-0005-0000-0000-000090540000}"/>
    <cellStyle name="Ergebnis 2 4 4 6 3" xfId="27883" xr:uid="{00000000-0005-0000-0000-000091540000}"/>
    <cellStyle name="Ergebnis 2 4 4 7" xfId="8333" xr:uid="{00000000-0005-0000-0000-000092540000}"/>
    <cellStyle name="Ergebnis 2 4 4 7 2" xfId="20061" xr:uid="{00000000-0005-0000-0000-000093540000}"/>
    <cellStyle name="Ergebnis 2 4 4 7 3" xfId="31788" xr:uid="{00000000-0005-0000-0000-000094540000}"/>
    <cellStyle name="Ergebnis 2 4 4 8" xfId="12251" xr:uid="{00000000-0005-0000-0000-000095540000}"/>
    <cellStyle name="Ergebnis 2 4 4 9" xfId="23978" xr:uid="{00000000-0005-0000-0000-000096540000}"/>
    <cellStyle name="Ergebnis 2 4 5" xfId="639" xr:uid="{00000000-0005-0000-0000-000097540000}"/>
    <cellStyle name="Ergebnis 2 4 5 2" xfId="1937" xr:uid="{00000000-0005-0000-0000-000098540000}"/>
    <cellStyle name="Ergebnis 2 4 5 2 2" xfId="5842" xr:uid="{00000000-0005-0000-0000-000099540000}"/>
    <cellStyle name="Ergebnis 2 4 5 2 2 2" xfId="17570" xr:uid="{00000000-0005-0000-0000-00009A540000}"/>
    <cellStyle name="Ergebnis 2 4 5 2 2 3" xfId="29297" xr:uid="{00000000-0005-0000-0000-00009B540000}"/>
    <cellStyle name="Ergebnis 2 4 5 2 3" xfId="9747" xr:uid="{00000000-0005-0000-0000-00009C540000}"/>
    <cellStyle name="Ergebnis 2 4 5 2 3 2" xfId="21475" xr:uid="{00000000-0005-0000-0000-00009D540000}"/>
    <cellStyle name="Ergebnis 2 4 5 2 3 3" xfId="33202" xr:uid="{00000000-0005-0000-0000-00009E540000}"/>
    <cellStyle name="Ergebnis 2 4 5 2 4" xfId="13665" xr:uid="{00000000-0005-0000-0000-00009F540000}"/>
    <cellStyle name="Ergebnis 2 4 5 2 5" xfId="25392" xr:uid="{00000000-0005-0000-0000-0000A0540000}"/>
    <cellStyle name="Ergebnis 2 4 5 3" xfId="3235" xr:uid="{00000000-0005-0000-0000-0000A1540000}"/>
    <cellStyle name="Ergebnis 2 4 5 3 2" xfId="7140" xr:uid="{00000000-0005-0000-0000-0000A2540000}"/>
    <cellStyle name="Ergebnis 2 4 5 3 2 2" xfId="18868" xr:uid="{00000000-0005-0000-0000-0000A3540000}"/>
    <cellStyle name="Ergebnis 2 4 5 3 2 3" xfId="30595" xr:uid="{00000000-0005-0000-0000-0000A4540000}"/>
    <cellStyle name="Ergebnis 2 4 5 3 3" xfId="11045" xr:uid="{00000000-0005-0000-0000-0000A5540000}"/>
    <cellStyle name="Ergebnis 2 4 5 3 3 2" xfId="22773" xr:uid="{00000000-0005-0000-0000-0000A6540000}"/>
    <cellStyle name="Ergebnis 2 4 5 3 3 3" xfId="34500" xr:uid="{00000000-0005-0000-0000-0000A7540000}"/>
    <cellStyle name="Ergebnis 2 4 5 3 4" xfId="14963" xr:uid="{00000000-0005-0000-0000-0000A8540000}"/>
    <cellStyle name="Ergebnis 2 4 5 3 5" xfId="26690" xr:uid="{00000000-0005-0000-0000-0000A9540000}"/>
    <cellStyle name="Ergebnis 2 4 5 4" xfId="4544" xr:uid="{00000000-0005-0000-0000-0000AA540000}"/>
    <cellStyle name="Ergebnis 2 4 5 4 2" xfId="16272" xr:uid="{00000000-0005-0000-0000-0000AB540000}"/>
    <cellStyle name="Ergebnis 2 4 5 4 3" xfId="27999" xr:uid="{00000000-0005-0000-0000-0000AC540000}"/>
    <cellStyle name="Ergebnis 2 4 5 5" xfId="8449" xr:uid="{00000000-0005-0000-0000-0000AD540000}"/>
    <cellStyle name="Ergebnis 2 4 5 5 2" xfId="20177" xr:uid="{00000000-0005-0000-0000-0000AE540000}"/>
    <cellStyle name="Ergebnis 2 4 5 5 3" xfId="31904" xr:uid="{00000000-0005-0000-0000-0000AF540000}"/>
    <cellStyle name="Ergebnis 2 4 5 6" xfId="12367" xr:uid="{00000000-0005-0000-0000-0000B0540000}"/>
    <cellStyle name="Ergebnis 2 4 5 7" xfId="24094" xr:uid="{00000000-0005-0000-0000-0000B1540000}"/>
    <cellStyle name="Ergebnis 2 4 6" xfId="1068" xr:uid="{00000000-0005-0000-0000-0000B2540000}"/>
    <cellStyle name="Ergebnis 2 4 6 2" xfId="2366" xr:uid="{00000000-0005-0000-0000-0000B3540000}"/>
    <cellStyle name="Ergebnis 2 4 6 2 2" xfId="6271" xr:uid="{00000000-0005-0000-0000-0000B4540000}"/>
    <cellStyle name="Ergebnis 2 4 6 2 2 2" xfId="17999" xr:uid="{00000000-0005-0000-0000-0000B5540000}"/>
    <cellStyle name="Ergebnis 2 4 6 2 2 3" xfId="29726" xr:uid="{00000000-0005-0000-0000-0000B6540000}"/>
    <cellStyle name="Ergebnis 2 4 6 2 3" xfId="10176" xr:uid="{00000000-0005-0000-0000-0000B7540000}"/>
    <cellStyle name="Ergebnis 2 4 6 2 3 2" xfId="21904" xr:uid="{00000000-0005-0000-0000-0000B8540000}"/>
    <cellStyle name="Ergebnis 2 4 6 2 3 3" xfId="33631" xr:uid="{00000000-0005-0000-0000-0000B9540000}"/>
    <cellStyle name="Ergebnis 2 4 6 2 4" xfId="14094" xr:uid="{00000000-0005-0000-0000-0000BA540000}"/>
    <cellStyle name="Ergebnis 2 4 6 2 5" xfId="25821" xr:uid="{00000000-0005-0000-0000-0000BB540000}"/>
    <cellStyle name="Ergebnis 2 4 6 3" xfId="3664" xr:uid="{00000000-0005-0000-0000-0000BC540000}"/>
    <cellStyle name="Ergebnis 2 4 6 3 2" xfId="7569" xr:uid="{00000000-0005-0000-0000-0000BD540000}"/>
    <cellStyle name="Ergebnis 2 4 6 3 2 2" xfId="19297" xr:uid="{00000000-0005-0000-0000-0000BE540000}"/>
    <cellStyle name="Ergebnis 2 4 6 3 2 3" xfId="31024" xr:uid="{00000000-0005-0000-0000-0000BF540000}"/>
    <cellStyle name="Ergebnis 2 4 6 3 3" xfId="11474" xr:uid="{00000000-0005-0000-0000-0000C0540000}"/>
    <cellStyle name="Ergebnis 2 4 6 3 3 2" xfId="23202" xr:uid="{00000000-0005-0000-0000-0000C1540000}"/>
    <cellStyle name="Ergebnis 2 4 6 3 3 3" xfId="34929" xr:uid="{00000000-0005-0000-0000-0000C2540000}"/>
    <cellStyle name="Ergebnis 2 4 6 3 4" xfId="15392" xr:uid="{00000000-0005-0000-0000-0000C3540000}"/>
    <cellStyle name="Ergebnis 2 4 6 3 5" xfId="27119" xr:uid="{00000000-0005-0000-0000-0000C4540000}"/>
    <cellStyle name="Ergebnis 2 4 6 4" xfId="4973" xr:uid="{00000000-0005-0000-0000-0000C5540000}"/>
    <cellStyle name="Ergebnis 2 4 6 4 2" xfId="16701" xr:uid="{00000000-0005-0000-0000-0000C6540000}"/>
    <cellStyle name="Ergebnis 2 4 6 4 3" xfId="28428" xr:uid="{00000000-0005-0000-0000-0000C7540000}"/>
    <cellStyle name="Ergebnis 2 4 6 5" xfId="8878" xr:uid="{00000000-0005-0000-0000-0000C8540000}"/>
    <cellStyle name="Ergebnis 2 4 6 5 2" xfId="20606" xr:uid="{00000000-0005-0000-0000-0000C9540000}"/>
    <cellStyle name="Ergebnis 2 4 6 5 3" xfId="32333" xr:uid="{00000000-0005-0000-0000-0000CA540000}"/>
    <cellStyle name="Ergebnis 2 4 6 6" xfId="12796" xr:uid="{00000000-0005-0000-0000-0000CB540000}"/>
    <cellStyle name="Ergebnis 2 4 6 7" xfId="24523" xr:uid="{00000000-0005-0000-0000-0000CC540000}"/>
    <cellStyle name="Ergebnis 2 4 7" xfId="1508" xr:uid="{00000000-0005-0000-0000-0000CD540000}"/>
    <cellStyle name="Ergebnis 2 4 7 2" xfId="5413" xr:uid="{00000000-0005-0000-0000-0000CE540000}"/>
    <cellStyle name="Ergebnis 2 4 7 2 2" xfId="17141" xr:uid="{00000000-0005-0000-0000-0000CF540000}"/>
    <cellStyle name="Ergebnis 2 4 7 2 3" xfId="28868" xr:uid="{00000000-0005-0000-0000-0000D0540000}"/>
    <cellStyle name="Ergebnis 2 4 7 3" xfId="9318" xr:uid="{00000000-0005-0000-0000-0000D1540000}"/>
    <cellStyle name="Ergebnis 2 4 7 3 2" xfId="21046" xr:uid="{00000000-0005-0000-0000-0000D2540000}"/>
    <cellStyle name="Ergebnis 2 4 7 3 3" xfId="32773" xr:uid="{00000000-0005-0000-0000-0000D3540000}"/>
    <cellStyle name="Ergebnis 2 4 7 4" xfId="13236" xr:uid="{00000000-0005-0000-0000-0000D4540000}"/>
    <cellStyle name="Ergebnis 2 4 7 5" xfId="24963" xr:uid="{00000000-0005-0000-0000-0000D5540000}"/>
    <cellStyle name="Ergebnis 2 4 8" xfId="2806" xr:uid="{00000000-0005-0000-0000-0000D6540000}"/>
    <cellStyle name="Ergebnis 2 4 8 2" xfId="6711" xr:uid="{00000000-0005-0000-0000-0000D7540000}"/>
    <cellStyle name="Ergebnis 2 4 8 2 2" xfId="18439" xr:uid="{00000000-0005-0000-0000-0000D8540000}"/>
    <cellStyle name="Ergebnis 2 4 8 2 3" xfId="30166" xr:uid="{00000000-0005-0000-0000-0000D9540000}"/>
    <cellStyle name="Ergebnis 2 4 8 3" xfId="10616" xr:uid="{00000000-0005-0000-0000-0000DA540000}"/>
    <cellStyle name="Ergebnis 2 4 8 3 2" xfId="22344" xr:uid="{00000000-0005-0000-0000-0000DB540000}"/>
    <cellStyle name="Ergebnis 2 4 8 3 3" xfId="34071" xr:uid="{00000000-0005-0000-0000-0000DC540000}"/>
    <cellStyle name="Ergebnis 2 4 8 4" xfId="14534" xr:uid="{00000000-0005-0000-0000-0000DD540000}"/>
    <cellStyle name="Ergebnis 2 4 8 5" xfId="26261" xr:uid="{00000000-0005-0000-0000-0000DE540000}"/>
    <cellStyle name="Ergebnis 2 4 9" xfId="4115" xr:uid="{00000000-0005-0000-0000-0000DF540000}"/>
    <cellStyle name="Ergebnis 2 4 9 2" xfId="15843" xr:uid="{00000000-0005-0000-0000-0000E0540000}"/>
    <cellStyle name="Ergebnis 2 4 9 3" xfId="27570" xr:uid="{00000000-0005-0000-0000-0000E1540000}"/>
    <cellStyle name="Ergebnis 2 5" xfId="183" xr:uid="{00000000-0005-0000-0000-0000E2540000}"/>
    <cellStyle name="Ergebnis 2 5 10" xfId="7993" xr:uid="{00000000-0005-0000-0000-0000E3540000}"/>
    <cellStyle name="Ergebnis 2 5 10 2" xfId="19721" xr:uid="{00000000-0005-0000-0000-0000E4540000}"/>
    <cellStyle name="Ergebnis 2 5 10 3" xfId="31448" xr:uid="{00000000-0005-0000-0000-0000E5540000}"/>
    <cellStyle name="Ergebnis 2 5 11" xfId="11911" xr:uid="{00000000-0005-0000-0000-0000E6540000}"/>
    <cellStyle name="Ergebnis 2 5 12" xfId="23638" xr:uid="{00000000-0005-0000-0000-0000E7540000}"/>
    <cellStyle name="Ergebnis 2 5 2" xfId="328" xr:uid="{00000000-0005-0000-0000-0000E8540000}"/>
    <cellStyle name="Ergebnis 2 5 2 2" xfId="757" xr:uid="{00000000-0005-0000-0000-0000E9540000}"/>
    <cellStyle name="Ergebnis 2 5 2 2 2" xfId="2055" xr:uid="{00000000-0005-0000-0000-0000EA540000}"/>
    <cellStyle name="Ergebnis 2 5 2 2 2 2" xfId="5960" xr:uid="{00000000-0005-0000-0000-0000EB540000}"/>
    <cellStyle name="Ergebnis 2 5 2 2 2 2 2" xfId="17688" xr:uid="{00000000-0005-0000-0000-0000EC540000}"/>
    <cellStyle name="Ergebnis 2 5 2 2 2 2 3" xfId="29415" xr:uid="{00000000-0005-0000-0000-0000ED540000}"/>
    <cellStyle name="Ergebnis 2 5 2 2 2 3" xfId="9865" xr:uid="{00000000-0005-0000-0000-0000EE540000}"/>
    <cellStyle name="Ergebnis 2 5 2 2 2 3 2" xfId="21593" xr:uid="{00000000-0005-0000-0000-0000EF540000}"/>
    <cellStyle name="Ergebnis 2 5 2 2 2 3 3" xfId="33320" xr:uid="{00000000-0005-0000-0000-0000F0540000}"/>
    <cellStyle name="Ergebnis 2 5 2 2 2 4" xfId="13783" xr:uid="{00000000-0005-0000-0000-0000F1540000}"/>
    <cellStyle name="Ergebnis 2 5 2 2 2 5" xfId="25510" xr:uid="{00000000-0005-0000-0000-0000F2540000}"/>
    <cellStyle name="Ergebnis 2 5 2 2 3" xfId="3353" xr:uid="{00000000-0005-0000-0000-0000F3540000}"/>
    <cellStyle name="Ergebnis 2 5 2 2 3 2" xfId="7258" xr:uid="{00000000-0005-0000-0000-0000F4540000}"/>
    <cellStyle name="Ergebnis 2 5 2 2 3 2 2" xfId="18986" xr:uid="{00000000-0005-0000-0000-0000F5540000}"/>
    <cellStyle name="Ergebnis 2 5 2 2 3 2 3" xfId="30713" xr:uid="{00000000-0005-0000-0000-0000F6540000}"/>
    <cellStyle name="Ergebnis 2 5 2 2 3 3" xfId="11163" xr:uid="{00000000-0005-0000-0000-0000F7540000}"/>
    <cellStyle name="Ergebnis 2 5 2 2 3 3 2" xfId="22891" xr:uid="{00000000-0005-0000-0000-0000F8540000}"/>
    <cellStyle name="Ergebnis 2 5 2 2 3 3 3" xfId="34618" xr:uid="{00000000-0005-0000-0000-0000F9540000}"/>
    <cellStyle name="Ergebnis 2 5 2 2 3 4" xfId="15081" xr:uid="{00000000-0005-0000-0000-0000FA540000}"/>
    <cellStyle name="Ergebnis 2 5 2 2 3 5" xfId="26808" xr:uid="{00000000-0005-0000-0000-0000FB540000}"/>
    <cellStyle name="Ergebnis 2 5 2 2 4" xfId="4662" xr:uid="{00000000-0005-0000-0000-0000FC540000}"/>
    <cellStyle name="Ergebnis 2 5 2 2 4 2" xfId="16390" xr:uid="{00000000-0005-0000-0000-0000FD540000}"/>
    <cellStyle name="Ergebnis 2 5 2 2 4 3" xfId="28117" xr:uid="{00000000-0005-0000-0000-0000FE540000}"/>
    <cellStyle name="Ergebnis 2 5 2 2 5" xfId="8567" xr:uid="{00000000-0005-0000-0000-0000FF540000}"/>
    <cellStyle name="Ergebnis 2 5 2 2 5 2" xfId="20295" xr:uid="{00000000-0005-0000-0000-000000550000}"/>
    <cellStyle name="Ergebnis 2 5 2 2 5 3" xfId="32022" xr:uid="{00000000-0005-0000-0000-000001550000}"/>
    <cellStyle name="Ergebnis 2 5 2 2 6" xfId="12485" xr:uid="{00000000-0005-0000-0000-000002550000}"/>
    <cellStyle name="Ergebnis 2 5 2 2 7" xfId="24212" xr:uid="{00000000-0005-0000-0000-000003550000}"/>
    <cellStyle name="Ergebnis 2 5 2 3" xfId="1186" xr:uid="{00000000-0005-0000-0000-000004550000}"/>
    <cellStyle name="Ergebnis 2 5 2 3 2" xfId="2484" xr:uid="{00000000-0005-0000-0000-000005550000}"/>
    <cellStyle name="Ergebnis 2 5 2 3 2 2" xfId="6389" xr:uid="{00000000-0005-0000-0000-000006550000}"/>
    <cellStyle name="Ergebnis 2 5 2 3 2 2 2" xfId="18117" xr:uid="{00000000-0005-0000-0000-000007550000}"/>
    <cellStyle name="Ergebnis 2 5 2 3 2 2 3" xfId="29844" xr:uid="{00000000-0005-0000-0000-000008550000}"/>
    <cellStyle name="Ergebnis 2 5 2 3 2 3" xfId="10294" xr:uid="{00000000-0005-0000-0000-000009550000}"/>
    <cellStyle name="Ergebnis 2 5 2 3 2 3 2" xfId="22022" xr:uid="{00000000-0005-0000-0000-00000A550000}"/>
    <cellStyle name="Ergebnis 2 5 2 3 2 3 3" xfId="33749" xr:uid="{00000000-0005-0000-0000-00000B550000}"/>
    <cellStyle name="Ergebnis 2 5 2 3 2 4" xfId="14212" xr:uid="{00000000-0005-0000-0000-00000C550000}"/>
    <cellStyle name="Ergebnis 2 5 2 3 2 5" xfId="25939" xr:uid="{00000000-0005-0000-0000-00000D550000}"/>
    <cellStyle name="Ergebnis 2 5 2 3 3" xfId="3782" xr:uid="{00000000-0005-0000-0000-00000E550000}"/>
    <cellStyle name="Ergebnis 2 5 2 3 3 2" xfId="7687" xr:uid="{00000000-0005-0000-0000-00000F550000}"/>
    <cellStyle name="Ergebnis 2 5 2 3 3 2 2" xfId="19415" xr:uid="{00000000-0005-0000-0000-000010550000}"/>
    <cellStyle name="Ergebnis 2 5 2 3 3 2 3" xfId="31142" xr:uid="{00000000-0005-0000-0000-000011550000}"/>
    <cellStyle name="Ergebnis 2 5 2 3 3 3" xfId="11592" xr:uid="{00000000-0005-0000-0000-000012550000}"/>
    <cellStyle name="Ergebnis 2 5 2 3 3 3 2" xfId="23320" xr:uid="{00000000-0005-0000-0000-000013550000}"/>
    <cellStyle name="Ergebnis 2 5 2 3 3 3 3" xfId="35047" xr:uid="{00000000-0005-0000-0000-000014550000}"/>
    <cellStyle name="Ergebnis 2 5 2 3 3 4" xfId="15510" xr:uid="{00000000-0005-0000-0000-000015550000}"/>
    <cellStyle name="Ergebnis 2 5 2 3 3 5" xfId="27237" xr:uid="{00000000-0005-0000-0000-000016550000}"/>
    <cellStyle name="Ergebnis 2 5 2 3 4" xfId="5091" xr:uid="{00000000-0005-0000-0000-000017550000}"/>
    <cellStyle name="Ergebnis 2 5 2 3 4 2" xfId="16819" xr:uid="{00000000-0005-0000-0000-000018550000}"/>
    <cellStyle name="Ergebnis 2 5 2 3 4 3" xfId="28546" xr:uid="{00000000-0005-0000-0000-000019550000}"/>
    <cellStyle name="Ergebnis 2 5 2 3 5" xfId="8996" xr:uid="{00000000-0005-0000-0000-00001A550000}"/>
    <cellStyle name="Ergebnis 2 5 2 3 5 2" xfId="20724" xr:uid="{00000000-0005-0000-0000-00001B550000}"/>
    <cellStyle name="Ergebnis 2 5 2 3 5 3" xfId="32451" xr:uid="{00000000-0005-0000-0000-00001C550000}"/>
    <cellStyle name="Ergebnis 2 5 2 3 6" xfId="12914" xr:uid="{00000000-0005-0000-0000-00001D550000}"/>
    <cellStyle name="Ergebnis 2 5 2 3 7" xfId="24641" xr:uid="{00000000-0005-0000-0000-00001E550000}"/>
    <cellStyle name="Ergebnis 2 5 2 4" xfId="1626" xr:uid="{00000000-0005-0000-0000-00001F550000}"/>
    <cellStyle name="Ergebnis 2 5 2 4 2" xfId="5531" xr:uid="{00000000-0005-0000-0000-000020550000}"/>
    <cellStyle name="Ergebnis 2 5 2 4 2 2" xfId="17259" xr:uid="{00000000-0005-0000-0000-000021550000}"/>
    <cellStyle name="Ergebnis 2 5 2 4 2 3" xfId="28986" xr:uid="{00000000-0005-0000-0000-000022550000}"/>
    <cellStyle name="Ergebnis 2 5 2 4 3" xfId="9436" xr:uid="{00000000-0005-0000-0000-000023550000}"/>
    <cellStyle name="Ergebnis 2 5 2 4 3 2" xfId="21164" xr:uid="{00000000-0005-0000-0000-000024550000}"/>
    <cellStyle name="Ergebnis 2 5 2 4 3 3" xfId="32891" xr:uid="{00000000-0005-0000-0000-000025550000}"/>
    <cellStyle name="Ergebnis 2 5 2 4 4" xfId="13354" xr:uid="{00000000-0005-0000-0000-000026550000}"/>
    <cellStyle name="Ergebnis 2 5 2 4 5" xfId="25081" xr:uid="{00000000-0005-0000-0000-000027550000}"/>
    <cellStyle name="Ergebnis 2 5 2 5" xfId="2924" xr:uid="{00000000-0005-0000-0000-000028550000}"/>
    <cellStyle name="Ergebnis 2 5 2 5 2" xfId="6829" xr:uid="{00000000-0005-0000-0000-000029550000}"/>
    <cellStyle name="Ergebnis 2 5 2 5 2 2" xfId="18557" xr:uid="{00000000-0005-0000-0000-00002A550000}"/>
    <cellStyle name="Ergebnis 2 5 2 5 2 3" xfId="30284" xr:uid="{00000000-0005-0000-0000-00002B550000}"/>
    <cellStyle name="Ergebnis 2 5 2 5 3" xfId="10734" xr:uid="{00000000-0005-0000-0000-00002C550000}"/>
    <cellStyle name="Ergebnis 2 5 2 5 3 2" xfId="22462" xr:uid="{00000000-0005-0000-0000-00002D550000}"/>
    <cellStyle name="Ergebnis 2 5 2 5 3 3" xfId="34189" xr:uid="{00000000-0005-0000-0000-00002E550000}"/>
    <cellStyle name="Ergebnis 2 5 2 5 4" xfId="14652" xr:uid="{00000000-0005-0000-0000-00002F550000}"/>
    <cellStyle name="Ergebnis 2 5 2 5 5" xfId="26379" xr:uid="{00000000-0005-0000-0000-000030550000}"/>
    <cellStyle name="Ergebnis 2 5 2 6" xfId="4233" xr:uid="{00000000-0005-0000-0000-000031550000}"/>
    <cellStyle name="Ergebnis 2 5 2 6 2" xfId="15961" xr:uid="{00000000-0005-0000-0000-000032550000}"/>
    <cellStyle name="Ergebnis 2 5 2 6 3" xfId="27688" xr:uid="{00000000-0005-0000-0000-000033550000}"/>
    <cellStyle name="Ergebnis 2 5 2 7" xfId="8138" xr:uid="{00000000-0005-0000-0000-000034550000}"/>
    <cellStyle name="Ergebnis 2 5 2 7 2" xfId="19866" xr:uid="{00000000-0005-0000-0000-000035550000}"/>
    <cellStyle name="Ergebnis 2 5 2 7 3" xfId="31593" xr:uid="{00000000-0005-0000-0000-000036550000}"/>
    <cellStyle name="Ergebnis 2 5 2 8" xfId="12056" xr:uid="{00000000-0005-0000-0000-000037550000}"/>
    <cellStyle name="Ergebnis 2 5 2 9" xfId="23783" xr:uid="{00000000-0005-0000-0000-000038550000}"/>
    <cellStyle name="Ergebnis 2 5 3" xfId="427" xr:uid="{00000000-0005-0000-0000-000039550000}"/>
    <cellStyle name="Ergebnis 2 5 3 2" xfId="856" xr:uid="{00000000-0005-0000-0000-00003A550000}"/>
    <cellStyle name="Ergebnis 2 5 3 2 2" xfId="2154" xr:uid="{00000000-0005-0000-0000-00003B550000}"/>
    <cellStyle name="Ergebnis 2 5 3 2 2 2" xfId="6059" xr:uid="{00000000-0005-0000-0000-00003C550000}"/>
    <cellStyle name="Ergebnis 2 5 3 2 2 2 2" xfId="17787" xr:uid="{00000000-0005-0000-0000-00003D550000}"/>
    <cellStyle name="Ergebnis 2 5 3 2 2 2 3" xfId="29514" xr:uid="{00000000-0005-0000-0000-00003E550000}"/>
    <cellStyle name="Ergebnis 2 5 3 2 2 3" xfId="9964" xr:uid="{00000000-0005-0000-0000-00003F550000}"/>
    <cellStyle name="Ergebnis 2 5 3 2 2 3 2" xfId="21692" xr:uid="{00000000-0005-0000-0000-000040550000}"/>
    <cellStyle name="Ergebnis 2 5 3 2 2 3 3" xfId="33419" xr:uid="{00000000-0005-0000-0000-000041550000}"/>
    <cellStyle name="Ergebnis 2 5 3 2 2 4" xfId="13882" xr:uid="{00000000-0005-0000-0000-000042550000}"/>
    <cellStyle name="Ergebnis 2 5 3 2 2 5" xfId="25609" xr:uid="{00000000-0005-0000-0000-000043550000}"/>
    <cellStyle name="Ergebnis 2 5 3 2 3" xfId="3452" xr:uid="{00000000-0005-0000-0000-000044550000}"/>
    <cellStyle name="Ergebnis 2 5 3 2 3 2" xfId="7357" xr:uid="{00000000-0005-0000-0000-000045550000}"/>
    <cellStyle name="Ergebnis 2 5 3 2 3 2 2" xfId="19085" xr:uid="{00000000-0005-0000-0000-000046550000}"/>
    <cellStyle name="Ergebnis 2 5 3 2 3 2 3" xfId="30812" xr:uid="{00000000-0005-0000-0000-000047550000}"/>
    <cellStyle name="Ergebnis 2 5 3 2 3 3" xfId="11262" xr:uid="{00000000-0005-0000-0000-000048550000}"/>
    <cellStyle name="Ergebnis 2 5 3 2 3 3 2" xfId="22990" xr:uid="{00000000-0005-0000-0000-000049550000}"/>
    <cellStyle name="Ergebnis 2 5 3 2 3 3 3" xfId="34717" xr:uid="{00000000-0005-0000-0000-00004A550000}"/>
    <cellStyle name="Ergebnis 2 5 3 2 3 4" xfId="15180" xr:uid="{00000000-0005-0000-0000-00004B550000}"/>
    <cellStyle name="Ergebnis 2 5 3 2 3 5" xfId="26907" xr:uid="{00000000-0005-0000-0000-00004C550000}"/>
    <cellStyle name="Ergebnis 2 5 3 2 4" xfId="4761" xr:uid="{00000000-0005-0000-0000-00004D550000}"/>
    <cellStyle name="Ergebnis 2 5 3 2 4 2" xfId="16489" xr:uid="{00000000-0005-0000-0000-00004E550000}"/>
    <cellStyle name="Ergebnis 2 5 3 2 4 3" xfId="28216" xr:uid="{00000000-0005-0000-0000-00004F550000}"/>
    <cellStyle name="Ergebnis 2 5 3 2 5" xfId="8666" xr:uid="{00000000-0005-0000-0000-000050550000}"/>
    <cellStyle name="Ergebnis 2 5 3 2 5 2" xfId="20394" xr:uid="{00000000-0005-0000-0000-000051550000}"/>
    <cellStyle name="Ergebnis 2 5 3 2 5 3" xfId="32121" xr:uid="{00000000-0005-0000-0000-000052550000}"/>
    <cellStyle name="Ergebnis 2 5 3 2 6" xfId="12584" xr:uid="{00000000-0005-0000-0000-000053550000}"/>
    <cellStyle name="Ergebnis 2 5 3 2 7" xfId="24311" xr:uid="{00000000-0005-0000-0000-000054550000}"/>
    <cellStyle name="Ergebnis 2 5 3 3" xfId="1285" xr:uid="{00000000-0005-0000-0000-000055550000}"/>
    <cellStyle name="Ergebnis 2 5 3 3 2" xfId="2583" xr:uid="{00000000-0005-0000-0000-000056550000}"/>
    <cellStyle name="Ergebnis 2 5 3 3 2 2" xfId="6488" xr:uid="{00000000-0005-0000-0000-000057550000}"/>
    <cellStyle name="Ergebnis 2 5 3 3 2 2 2" xfId="18216" xr:uid="{00000000-0005-0000-0000-000058550000}"/>
    <cellStyle name="Ergebnis 2 5 3 3 2 2 3" xfId="29943" xr:uid="{00000000-0005-0000-0000-000059550000}"/>
    <cellStyle name="Ergebnis 2 5 3 3 2 3" xfId="10393" xr:uid="{00000000-0005-0000-0000-00005A550000}"/>
    <cellStyle name="Ergebnis 2 5 3 3 2 3 2" xfId="22121" xr:uid="{00000000-0005-0000-0000-00005B550000}"/>
    <cellStyle name="Ergebnis 2 5 3 3 2 3 3" xfId="33848" xr:uid="{00000000-0005-0000-0000-00005C550000}"/>
    <cellStyle name="Ergebnis 2 5 3 3 2 4" xfId="14311" xr:uid="{00000000-0005-0000-0000-00005D550000}"/>
    <cellStyle name="Ergebnis 2 5 3 3 2 5" xfId="26038" xr:uid="{00000000-0005-0000-0000-00005E550000}"/>
    <cellStyle name="Ergebnis 2 5 3 3 3" xfId="3881" xr:uid="{00000000-0005-0000-0000-00005F550000}"/>
    <cellStyle name="Ergebnis 2 5 3 3 3 2" xfId="7786" xr:uid="{00000000-0005-0000-0000-000060550000}"/>
    <cellStyle name="Ergebnis 2 5 3 3 3 2 2" xfId="19514" xr:uid="{00000000-0005-0000-0000-000061550000}"/>
    <cellStyle name="Ergebnis 2 5 3 3 3 2 3" xfId="31241" xr:uid="{00000000-0005-0000-0000-000062550000}"/>
    <cellStyle name="Ergebnis 2 5 3 3 3 3" xfId="11691" xr:uid="{00000000-0005-0000-0000-000063550000}"/>
    <cellStyle name="Ergebnis 2 5 3 3 3 3 2" xfId="23419" xr:uid="{00000000-0005-0000-0000-000064550000}"/>
    <cellStyle name="Ergebnis 2 5 3 3 3 3 3" xfId="35146" xr:uid="{00000000-0005-0000-0000-000065550000}"/>
    <cellStyle name="Ergebnis 2 5 3 3 3 4" xfId="15609" xr:uid="{00000000-0005-0000-0000-000066550000}"/>
    <cellStyle name="Ergebnis 2 5 3 3 3 5" xfId="27336" xr:uid="{00000000-0005-0000-0000-000067550000}"/>
    <cellStyle name="Ergebnis 2 5 3 3 4" xfId="5190" xr:uid="{00000000-0005-0000-0000-000068550000}"/>
    <cellStyle name="Ergebnis 2 5 3 3 4 2" xfId="16918" xr:uid="{00000000-0005-0000-0000-000069550000}"/>
    <cellStyle name="Ergebnis 2 5 3 3 4 3" xfId="28645" xr:uid="{00000000-0005-0000-0000-00006A550000}"/>
    <cellStyle name="Ergebnis 2 5 3 3 5" xfId="9095" xr:uid="{00000000-0005-0000-0000-00006B550000}"/>
    <cellStyle name="Ergebnis 2 5 3 3 5 2" xfId="20823" xr:uid="{00000000-0005-0000-0000-00006C550000}"/>
    <cellStyle name="Ergebnis 2 5 3 3 5 3" xfId="32550" xr:uid="{00000000-0005-0000-0000-00006D550000}"/>
    <cellStyle name="Ergebnis 2 5 3 3 6" xfId="13013" xr:uid="{00000000-0005-0000-0000-00006E550000}"/>
    <cellStyle name="Ergebnis 2 5 3 3 7" xfId="24740" xr:uid="{00000000-0005-0000-0000-00006F550000}"/>
    <cellStyle name="Ergebnis 2 5 3 4" xfId="1725" xr:uid="{00000000-0005-0000-0000-000070550000}"/>
    <cellStyle name="Ergebnis 2 5 3 4 2" xfId="5630" xr:uid="{00000000-0005-0000-0000-000071550000}"/>
    <cellStyle name="Ergebnis 2 5 3 4 2 2" xfId="17358" xr:uid="{00000000-0005-0000-0000-000072550000}"/>
    <cellStyle name="Ergebnis 2 5 3 4 2 3" xfId="29085" xr:uid="{00000000-0005-0000-0000-000073550000}"/>
    <cellStyle name="Ergebnis 2 5 3 4 3" xfId="9535" xr:uid="{00000000-0005-0000-0000-000074550000}"/>
    <cellStyle name="Ergebnis 2 5 3 4 3 2" xfId="21263" xr:uid="{00000000-0005-0000-0000-000075550000}"/>
    <cellStyle name="Ergebnis 2 5 3 4 3 3" xfId="32990" xr:uid="{00000000-0005-0000-0000-000076550000}"/>
    <cellStyle name="Ergebnis 2 5 3 4 4" xfId="13453" xr:uid="{00000000-0005-0000-0000-000077550000}"/>
    <cellStyle name="Ergebnis 2 5 3 4 5" xfId="25180" xr:uid="{00000000-0005-0000-0000-000078550000}"/>
    <cellStyle name="Ergebnis 2 5 3 5" xfId="3023" xr:uid="{00000000-0005-0000-0000-000079550000}"/>
    <cellStyle name="Ergebnis 2 5 3 5 2" xfId="6928" xr:uid="{00000000-0005-0000-0000-00007A550000}"/>
    <cellStyle name="Ergebnis 2 5 3 5 2 2" xfId="18656" xr:uid="{00000000-0005-0000-0000-00007B550000}"/>
    <cellStyle name="Ergebnis 2 5 3 5 2 3" xfId="30383" xr:uid="{00000000-0005-0000-0000-00007C550000}"/>
    <cellStyle name="Ergebnis 2 5 3 5 3" xfId="10833" xr:uid="{00000000-0005-0000-0000-00007D550000}"/>
    <cellStyle name="Ergebnis 2 5 3 5 3 2" xfId="22561" xr:uid="{00000000-0005-0000-0000-00007E550000}"/>
    <cellStyle name="Ergebnis 2 5 3 5 3 3" xfId="34288" xr:uid="{00000000-0005-0000-0000-00007F550000}"/>
    <cellStyle name="Ergebnis 2 5 3 5 4" xfId="14751" xr:uid="{00000000-0005-0000-0000-000080550000}"/>
    <cellStyle name="Ergebnis 2 5 3 5 5" xfId="26478" xr:uid="{00000000-0005-0000-0000-000081550000}"/>
    <cellStyle name="Ergebnis 2 5 3 6" xfId="4332" xr:uid="{00000000-0005-0000-0000-000082550000}"/>
    <cellStyle name="Ergebnis 2 5 3 6 2" xfId="16060" xr:uid="{00000000-0005-0000-0000-000083550000}"/>
    <cellStyle name="Ergebnis 2 5 3 6 3" xfId="27787" xr:uid="{00000000-0005-0000-0000-000084550000}"/>
    <cellStyle name="Ergebnis 2 5 3 7" xfId="8237" xr:uid="{00000000-0005-0000-0000-000085550000}"/>
    <cellStyle name="Ergebnis 2 5 3 7 2" xfId="19965" xr:uid="{00000000-0005-0000-0000-000086550000}"/>
    <cellStyle name="Ergebnis 2 5 3 7 3" xfId="31692" xr:uid="{00000000-0005-0000-0000-000087550000}"/>
    <cellStyle name="Ergebnis 2 5 3 8" xfId="12155" xr:uid="{00000000-0005-0000-0000-000088550000}"/>
    <cellStyle name="Ergebnis 2 5 3 9" xfId="23882" xr:uid="{00000000-0005-0000-0000-000089550000}"/>
    <cellStyle name="Ergebnis 2 5 4" xfId="526" xr:uid="{00000000-0005-0000-0000-00008A550000}"/>
    <cellStyle name="Ergebnis 2 5 4 2" xfId="955" xr:uid="{00000000-0005-0000-0000-00008B550000}"/>
    <cellStyle name="Ergebnis 2 5 4 2 2" xfId="2253" xr:uid="{00000000-0005-0000-0000-00008C550000}"/>
    <cellStyle name="Ergebnis 2 5 4 2 2 2" xfId="6158" xr:uid="{00000000-0005-0000-0000-00008D550000}"/>
    <cellStyle name="Ergebnis 2 5 4 2 2 2 2" xfId="17886" xr:uid="{00000000-0005-0000-0000-00008E550000}"/>
    <cellStyle name="Ergebnis 2 5 4 2 2 2 3" xfId="29613" xr:uid="{00000000-0005-0000-0000-00008F550000}"/>
    <cellStyle name="Ergebnis 2 5 4 2 2 3" xfId="10063" xr:uid="{00000000-0005-0000-0000-000090550000}"/>
    <cellStyle name="Ergebnis 2 5 4 2 2 3 2" xfId="21791" xr:uid="{00000000-0005-0000-0000-000091550000}"/>
    <cellStyle name="Ergebnis 2 5 4 2 2 3 3" xfId="33518" xr:uid="{00000000-0005-0000-0000-000092550000}"/>
    <cellStyle name="Ergebnis 2 5 4 2 2 4" xfId="13981" xr:uid="{00000000-0005-0000-0000-000093550000}"/>
    <cellStyle name="Ergebnis 2 5 4 2 2 5" xfId="25708" xr:uid="{00000000-0005-0000-0000-000094550000}"/>
    <cellStyle name="Ergebnis 2 5 4 2 3" xfId="3551" xr:uid="{00000000-0005-0000-0000-000095550000}"/>
    <cellStyle name="Ergebnis 2 5 4 2 3 2" xfId="7456" xr:uid="{00000000-0005-0000-0000-000096550000}"/>
    <cellStyle name="Ergebnis 2 5 4 2 3 2 2" xfId="19184" xr:uid="{00000000-0005-0000-0000-000097550000}"/>
    <cellStyle name="Ergebnis 2 5 4 2 3 2 3" xfId="30911" xr:uid="{00000000-0005-0000-0000-000098550000}"/>
    <cellStyle name="Ergebnis 2 5 4 2 3 3" xfId="11361" xr:uid="{00000000-0005-0000-0000-000099550000}"/>
    <cellStyle name="Ergebnis 2 5 4 2 3 3 2" xfId="23089" xr:uid="{00000000-0005-0000-0000-00009A550000}"/>
    <cellStyle name="Ergebnis 2 5 4 2 3 3 3" xfId="34816" xr:uid="{00000000-0005-0000-0000-00009B550000}"/>
    <cellStyle name="Ergebnis 2 5 4 2 3 4" xfId="15279" xr:uid="{00000000-0005-0000-0000-00009C550000}"/>
    <cellStyle name="Ergebnis 2 5 4 2 3 5" xfId="27006" xr:uid="{00000000-0005-0000-0000-00009D550000}"/>
    <cellStyle name="Ergebnis 2 5 4 2 4" xfId="4860" xr:uid="{00000000-0005-0000-0000-00009E550000}"/>
    <cellStyle name="Ergebnis 2 5 4 2 4 2" xfId="16588" xr:uid="{00000000-0005-0000-0000-00009F550000}"/>
    <cellStyle name="Ergebnis 2 5 4 2 4 3" xfId="28315" xr:uid="{00000000-0005-0000-0000-0000A0550000}"/>
    <cellStyle name="Ergebnis 2 5 4 2 5" xfId="8765" xr:uid="{00000000-0005-0000-0000-0000A1550000}"/>
    <cellStyle name="Ergebnis 2 5 4 2 5 2" xfId="20493" xr:uid="{00000000-0005-0000-0000-0000A2550000}"/>
    <cellStyle name="Ergebnis 2 5 4 2 5 3" xfId="32220" xr:uid="{00000000-0005-0000-0000-0000A3550000}"/>
    <cellStyle name="Ergebnis 2 5 4 2 6" xfId="12683" xr:uid="{00000000-0005-0000-0000-0000A4550000}"/>
    <cellStyle name="Ergebnis 2 5 4 2 7" xfId="24410" xr:uid="{00000000-0005-0000-0000-0000A5550000}"/>
    <cellStyle name="Ergebnis 2 5 4 3" xfId="1384" xr:uid="{00000000-0005-0000-0000-0000A6550000}"/>
    <cellStyle name="Ergebnis 2 5 4 3 2" xfId="2682" xr:uid="{00000000-0005-0000-0000-0000A7550000}"/>
    <cellStyle name="Ergebnis 2 5 4 3 2 2" xfId="6587" xr:uid="{00000000-0005-0000-0000-0000A8550000}"/>
    <cellStyle name="Ergebnis 2 5 4 3 2 2 2" xfId="18315" xr:uid="{00000000-0005-0000-0000-0000A9550000}"/>
    <cellStyle name="Ergebnis 2 5 4 3 2 2 3" xfId="30042" xr:uid="{00000000-0005-0000-0000-0000AA550000}"/>
    <cellStyle name="Ergebnis 2 5 4 3 2 3" xfId="10492" xr:uid="{00000000-0005-0000-0000-0000AB550000}"/>
    <cellStyle name="Ergebnis 2 5 4 3 2 3 2" xfId="22220" xr:uid="{00000000-0005-0000-0000-0000AC550000}"/>
    <cellStyle name="Ergebnis 2 5 4 3 2 3 3" xfId="33947" xr:uid="{00000000-0005-0000-0000-0000AD550000}"/>
    <cellStyle name="Ergebnis 2 5 4 3 2 4" xfId="14410" xr:uid="{00000000-0005-0000-0000-0000AE550000}"/>
    <cellStyle name="Ergebnis 2 5 4 3 2 5" xfId="26137" xr:uid="{00000000-0005-0000-0000-0000AF550000}"/>
    <cellStyle name="Ergebnis 2 5 4 3 3" xfId="3980" xr:uid="{00000000-0005-0000-0000-0000B0550000}"/>
    <cellStyle name="Ergebnis 2 5 4 3 3 2" xfId="7885" xr:uid="{00000000-0005-0000-0000-0000B1550000}"/>
    <cellStyle name="Ergebnis 2 5 4 3 3 2 2" xfId="19613" xr:uid="{00000000-0005-0000-0000-0000B2550000}"/>
    <cellStyle name="Ergebnis 2 5 4 3 3 2 3" xfId="31340" xr:uid="{00000000-0005-0000-0000-0000B3550000}"/>
    <cellStyle name="Ergebnis 2 5 4 3 3 3" xfId="11790" xr:uid="{00000000-0005-0000-0000-0000B4550000}"/>
    <cellStyle name="Ergebnis 2 5 4 3 3 3 2" xfId="23518" xr:uid="{00000000-0005-0000-0000-0000B5550000}"/>
    <cellStyle name="Ergebnis 2 5 4 3 3 3 3" xfId="35245" xr:uid="{00000000-0005-0000-0000-0000B6550000}"/>
    <cellStyle name="Ergebnis 2 5 4 3 3 4" xfId="15708" xr:uid="{00000000-0005-0000-0000-0000B7550000}"/>
    <cellStyle name="Ergebnis 2 5 4 3 3 5" xfId="27435" xr:uid="{00000000-0005-0000-0000-0000B8550000}"/>
    <cellStyle name="Ergebnis 2 5 4 3 4" xfId="5289" xr:uid="{00000000-0005-0000-0000-0000B9550000}"/>
    <cellStyle name="Ergebnis 2 5 4 3 4 2" xfId="17017" xr:uid="{00000000-0005-0000-0000-0000BA550000}"/>
    <cellStyle name="Ergebnis 2 5 4 3 4 3" xfId="28744" xr:uid="{00000000-0005-0000-0000-0000BB550000}"/>
    <cellStyle name="Ergebnis 2 5 4 3 5" xfId="9194" xr:uid="{00000000-0005-0000-0000-0000BC550000}"/>
    <cellStyle name="Ergebnis 2 5 4 3 5 2" xfId="20922" xr:uid="{00000000-0005-0000-0000-0000BD550000}"/>
    <cellStyle name="Ergebnis 2 5 4 3 5 3" xfId="32649" xr:uid="{00000000-0005-0000-0000-0000BE550000}"/>
    <cellStyle name="Ergebnis 2 5 4 3 6" xfId="13112" xr:uid="{00000000-0005-0000-0000-0000BF550000}"/>
    <cellStyle name="Ergebnis 2 5 4 3 7" xfId="24839" xr:uid="{00000000-0005-0000-0000-0000C0550000}"/>
    <cellStyle name="Ergebnis 2 5 4 4" xfId="1824" xr:uid="{00000000-0005-0000-0000-0000C1550000}"/>
    <cellStyle name="Ergebnis 2 5 4 4 2" xfId="5729" xr:uid="{00000000-0005-0000-0000-0000C2550000}"/>
    <cellStyle name="Ergebnis 2 5 4 4 2 2" xfId="17457" xr:uid="{00000000-0005-0000-0000-0000C3550000}"/>
    <cellStyle name="Ergebnis 2 5 4 4 2 3" xfId="29184" xr:uid="{00000000-0005-0000-0000-0000C4550000}"/>
    <cellStyle name="Ergebnis 2 5 4 4 3" xfId="9634" xr:uid="{00000000-0005-0000-0000-0000C5550000}"/>
    <cellStyle name="Ergebnis 2 5 4 4 3 2" xfId="21362" xr:uid="{00000000-0005-0000-0000-0000C6550000}"/>
    <cellStyle name="Ergebnis 2 5 4 4 3 3" xfId="33089" xr:uid="{00000000-0005-0000-0000-0000C7550000}"/>
    <cellStyle name="Ergebnis 2 5 4 4 4" xfId="13552" xr:uid="{00000000-0005-0000-0000-0000C8550000}"/>
    <cellStyle name="Ergebnis 2 5 4 4 5" xfId="25279" xr:uid="{00000000-0005-0000-0000-0000C9550000}"/>
    <cellStyle name="Ergebnis 2 5 4 5" xfId="3122" xr:uid="{00000000-0005-0000-0000-0000CA550000}"/>
    <cellStyle name="Ergebnis 2 5 4 5 2" xfId="7027" xr:uid="{00000000-0005-0000-0000-0000CB550000}"/>
    <cellStyle name="Ergebnis 2 5 4 5 2 2" xfId="18755" xr:uid="{00000000-0005-0000-0000-0000CC550000}"/>
    <cellStyle name="Ergebnis 2 5 4 5 2 3" xfId="30482" xr:uid="{00000000-0005-0000-0000-0000CD550000}"/>
    <cellStyle name="Ergebnis 2 5 4 5 3" xfId="10932" xr:uid="{00000000-0005-0000-0000-0000CE550000}"/>
    <cellStyle name="Ergebnis 2 5 4 5 3 2" xfId="22660" xr:uid="{00000000-0005-0000-0000-0000CF550000}"/>
    <cellStyle name="Ergebnis 2 5 4 5 3 3" xfId="34387" xr:uid="{00000000-0005-0000-0000-0000D0550000}"/>
    <cellStyle name="Ergebnis 2 5 4 5 4" xfId="14850" xr:uid="{00000000-0005-0000-0000-0000D1550000}"/>
    <cellStyle name="Ergebnis 2 5 4 5 5" xfId="26577" xr:uid="{00000000-0005-0000-0000-0000D2550000}"/>
    <cellStyle name="Ergebnis 2 5 4 6" xfId="4431" xr:uid="{00000000-0005-0000-0000-0000D3550000}"/>
    <cellStyle name="Ergebnis 2 5 4 6 2" xfId="16159" xr:uid="{00000000-0005-0000-0000-0000D4550000}"/>
    <cellStyle name="Ergebnis 2 5 4 6 3" xfId="27886" xr:uid="{00000000-0005-0000-0000-0000D5550000}"/>
    <cellStyle name="Ergebnis 2 5 4 7" xfId="8336" xr:uid="{00000000-0005-0000-0000-0000D6550000}"/>
    <cellStyle name="Ergebnis 2 5 4 7 2" xfId="20064" xr:uid="{00000000-0005-0000-0000-0000D7550000}"/>
    <cellStyle name="Ergebnis 2 5 4 7 3" xfId="31791" xr:uid="{00000000-0005-0000-0000-0000D8550000}"/>
    <cellStyle name="Ergebnis 2 5 4 8" xfId="12254" xr:uid="{00000000-0005-0000-0000-0000D9550000}"/>
    <cellStyle name="Ergebnis 2 5 4 9" xfId="23981" xr:uid="{00000000-0005-0000-0000-0000DA550000}"/>
    <cellStyle name="Ergebnis 2 5 5" xfId="612" xr:uid="{00000000-0005-0000-0000-0000DB550000}"/>
    <cellStyle name="Ergebnis 2 5 5 2" xfId="1910" xr:uid="{00000000-0005-0000-0000-0000DC550000}"/>
    <cellStyle name="Ergebnis 2 5 5 2 2" xfId="5815" xr:uid="{00000000-0005-0000-0000-0000DD550000}"/>
    <cellStyle name="Ergebnis 2 5 5 2 2 2" xfId="17543" xr:uid="{00000000-0005-0000-0000-0000DE550000}"/>
    <cellStyle name="Ergebnis 2 5 5 2 2 3" xfId="29270" xr:uid="{00000000-0005-0000-0000-0000DF550000}"/>
    <cellStyle name="Ergebnis 2 5 5 2 3" xfId="9720" xr:uid="{00000000-0005-0000-0000-0000E0550000}"/>
    <cellStyle name="Ergebnis 2 5 5 2 3 2" xfId="21448" xr:uid="{00000000-0005-0000-0000-0000E1550000}"/>
    <cellStyle name="Ergebnis 2 5 5 2 3 3" xfId="33175" xr:uid="{00000000-0005-0000-0000-0000E2550000}"/>
    <cellStyle name="Ergebnis 2 5 5 2 4" xfId="13638" xr:uid="{00000000-0005-0000-0000-0000E3550000}"/>
    <cellStyle name="Ergebnis 2 5 5 2 5" xfId="25365" xr:uid="{00000000-0005-0000-0000-0000E4550000}"/>
    <cellStyle name="Ergebnis 2 5 5 3" xfId="3208" xr:uid="{00000000-0005-0000-0000-0000E5550000}"/>
    <cellStyle name="Ergebnis 2 5 5 3 2" xfId="7113" xr:uid="{00000000-0005-0000-0000-0000E6550000}"/>
    <cellStyle name="Ergebnis 2 5 5 3 2 2" xfId="18841" xr:uid="{00000000-0005-0000-0000-0000E7550000}"/>
    <cellStyle name="Ergebnis 2 5 5 3 2 3" xfId="30568" xr:uid="{00000000-0005-0000-0000-0000E8550000}"/>
    <cellStyle name="Ergebnis 2 5 5 3 3" xfId="11018" xr:uid="{00000000-0005-0000-0000-0000E9550000}"/>
    <cellStyle name="Ergebnis 2 5 5 3 3 2" xfId="22746" xr:uid="{00000000-0005-0000-0000-0000EA550000}"/>
    <cellStyle name="Ergebnis 2 5 5 3 3 3" xfId="34473" xr:uid="{00000000-0005-0000-0000-0000EB550000}"/>
    <cellStyle name="Ergebnis 2 5 5 3 4" xfId="14936" xr:uid="{00000000-0005-0000-0000-0000EC550000}"/>
    <cellStyle name="Ergebnis 2 5 5 3 5" xfId="26663" xr:uid="{00000000-0005-0000-0000-0000ED550000}"/>
    <cellStyle name="Ergebnis 2 5 5 4" xfId="4517" xr:uid="{00000000-0005-0000-0000-0000EE550000}"/>
    <cellStyle name="Ergebnis 2 5 5 4 2" xfId="16245" xr:uid="{00000000-0005-0000-0000-0000EF550000}"/>
    <cellStyle name="Ergebnis 2 5 5 4 3" xfId="27972" xr:uid="{00000000-0005-0000-0000-0000F0550000}"/>
    <cellStyle name="Ergebnis 2 5 5 5" xfId="8422" xr:uid="{00000000-0005-0000-0000-0000F1550000}"/>
    <cellStyle name="Ergebnis 2 5 5 5 2" xfId="20150" xr:uid="{00000000-0005-0000-0000-0000F2550000}"/>
    <cellStyle name="Ergebnis 2 5 5 5 3" xfId="31877" xr:uid="{00000000-0005-0000-0000-0000F3550000}"/>
    <cellStyle name="Ergebnis 2 5 5 6" xfId="12340" xr:uid="{00000000-0005-0000-0000-0000F4550000}"/>
    <cellStyle name="Ergebnis 2 5 5 7" xfId="24067" xr:uid="{00000000-0005-0000-0000-0000F5550000}"/>
    <cellStyle name="Ergebnis 2 5 6" xfId="1041" xr:uid="{00000000-0005-0000-0000-0000F6550000}"/>
    <cellStyle name="Ergebnis 2 5 6 2" xfId="2339" xr:uid="{00000000-0005-0000-0000-0000F7550000}"/>
    <cellStyle name="Ergebnis 2 5 6 2 2" xfId="6244" xr:uid="{00000000-0005-0000-0000-0000F8550000}"/>
    <cellStyle name="Ergebnis 2 5 6 2 2 2" xfId="17972" xr:uid="{00000000-0005-0000-0000-0000F9550000}"/>
    <cellStyle name="Ergebnis 2 5 6 2 2 3" xfId="29699" xr:uid="{00000000-0005-0000-0000-0000FA550000}"/>
    <cellStyle name="Ergebnis 2 5 6 2 3" xfId="10149" xr:uid="{00000000-0005-0000-0000-0000FB550000}"/>
    <cellStyle name="Ergebnis 2 5 6 2 3 2" xfId="21877" xr:uid="{00000000-0005-0000-0000-0000FC550000}"/>
    <cellStyle name="Ergebnis 2 5 6 2 3 3" xfId="33604" xr:uid="{00000000-0005-0000-0000-0000FD550000}"/>
    <cellStyle name="Ergebnis 2 5 6 2 4" xfId="14067" xr:uid="{00000000-0005-0000-0000-0000FE550000}"/>
    <cellStyle name="Ergebnis 2 5 6 2 5" xfId="25794" xr:uid="{00000000-0005-0000-0000-0000FF550000}"/>
    <cellStyle name="Ergebnis 2 5 6 3" xfId="3637" xr:uid="{00000000-0005-0000-0000-000000560000}"/>
    <cellStyle name="Ergebnis 2 5 6 3 2" xfId="7542" xr:uid="{00000000-0005-0000-0000-000001560000}"/>
    <cellStyle name="Ergebnis 2 5 6 3 2 2" xfId="19270" xr:uid="{00000000-0005-0000-0000-000002560000}"/>
    <cellStyle name="Ergebnis 2 5 6 3 2 3" xfId="30997" xr:uid="{00000000-0005-0000-0000-000003560000}"/>
    <cellStyle name="Ergebnis 2 5 6 3 3" xfId="11447" xr:uid="{00000000-0005-0000-0000-000004560000}"/>
    <cellStyle name="Ergebnis 2 5 6 3 3 2" xfId="23175" xr:uid="{00000000-0005-0000-0000-000005560000}"/>
    <cellStyle name="Ergebnis 2 5 6 3 3 3" xfId="34902" xr:uid="{00000000-0005-0000-0000-000006560000}"/>
    <cellStyle name="Ergebnis 2 5 6 3 4" xfId="15365" xr:uid="{00000000-0005-0000-0000-000007560000}"/>
    <cellStyle name="Ergebnis 2 5 6 3 5" xfId="27092" xr:uid="{00000000-0005-0000-0000-000008560000}"/>
    <cellStyle name="Ergebnis 2 5 6 4" xfId="4946" xr:uid="{00000000-0005-0000-0000-000009560000}"/>
    <cellStyle name="Ergebnis 2 5 6 4 2" xfId="16674" xr:uid="{00000000-0005-0000-0000-00000A560000}"/>
    <cellStyle name="Ergebnis 2 5 6 4 3" xfId="28401" xr:uid="{00000000-0005-0000-0000-00000B560000}"/>
    <cellStyle name="Ergebnis 2 5 6 5" xfId="8851" xr:uid="{00000000-0005-0000-0000-00000C560000}"/>
    <cellStyle name="Ergebnis 2 5 6 5 2" xfId="20579" xr:uid="{00000000-0005-0000-0000-00000D560000}"/>
    <cellStyle name="Ergebnis 2 5 6 5 3" xfId="32306" xr:uid="{00000000-0005-0000-0000-00000E560000}"/>
    <cellStyle name="Ergebnis 2 5 6 6" xfId="12769" xr:uid="{00000000-0005-0000-0000-00000F560000}"/>
    <cellStyle name="Ergebnis 2 5 6 7" xfId="24496" xr:uid="{00000000-0005-0000-0000-000010560000}"/>
    <cellStyle name="Ergebnis 2 5 7" xfId="1481" xr:uid="{00000000-0005-0000-0000-000011560000}"/>
    <cellStyle name="Ergebnis 2 5 7 2" xfId="5386" xr:uid="{00000000-0005-0000-0000-000012560000}"/>
    <cellStyle name="Ergebnis 2 5 7 2 2" xfId="17114" xr:uid="{00000000-0005-0000-0000-000013560000}"/>
    <cellStyle name="Ergebnis 2 5 7 2 3" xfId="28841" xr:uid="{00000000-0005-0000-0000-000014560000}"/>
    <cellStyle name="Ergebnis 2 5 7 3" xfId="9291" xr:uid="{00000000-0005-0000-0000-000015560000}"/>
    <cellStyle name="Ergebnis 2 5 7 3 2" xfId="21019" xr:uid="{00000000-0005-0000-0000-000016560000}"/>
    <cellStyle name="Ergebnis 2 5 7 3 3" xfId="32746" xr:uid="{00000000-0005-0000-0000-000017560000}"/>
    <cellStyle name="Ergebnis 2 5 7 4" xfId="13209" xr:uid="{00000000-0005-0000-0000-000018560000}"/>
    <cellStyle name="Ergebnis 2 5 7 5" xfId="24936" xr:uid="{00000000-0005-0000-0000-000019560000}"/>
    <cellStyle name="Ergebnis 2 5 8" xfId="2779" xr:uid="{00000000-0005-0000-0000-00001A560000}"/>
    <cellStyle name="Ergebnis 2 5 8 2" xfId="6684" xr:uid="{00000000-0005-0000-0000-00001B560000}"/>
    <cellStyle name="Ergebnis 2 5 8 2 2" xfId="18412" xr:uid="{00000000-0005-0000-0000-00001C560000}"/>
    <cellStyle name="Ergebnis 2 5 8 2 3" xfId="30139" xr:uid="{00000000-0005-0000-0000-00001D560000}"/>
    <cellStyle name="Ergebnis 2 5 8 3" xfId="10589" xr:uid="{00000000-0005-0000-0000-00001E560000}"/>
    <cellStyle name="Ergebnis 2 5 8 3 2" xfId="22317" xr:uid="{00000000-0005-0000-0000-00001F560000}"/>
    <cellStyle name="Ergebnis 2 5 8 3 3" xfId="34044" xr:uid="{00000000-0005-0000-0000-000020560000}"/>
    <cellStyle name="Ergebnis 2 5 8 4" xfId="14507" xr:uid="{00000000-0005-0000-0000-000021560000}"/>
    <cellStyle name="Ergebnis 2 5 8 5" xfId="26234" xr:uid="{00000000-0005-0000-0000-000022560000}"/>
    <cellStyle name="Ergebnis 2 5 9" xfId="4088" xr:uid="{00000000-0005-0000-0000-000023560000}"/>
    <cellStyle name="Ergebnis 2 5 9 2" xfId="15816" xr:uid="{00000000-0005-0000-0000-000024560000}"/>
    <cellStyle name="Ergebnis 2 5 9 3" xfId="27543" xr:uid="{00000000-0005-0000-0000-000025560000}"/>
    <cellStyle name="Ergebnis 2 6" xfId="251" xr:uid="{00000000-0005-0000-0000-000026560000}"/>
    <cellStyle name="Ergebnis 2 6 10" xfId="8061" xr:uid="{00000000-0005-0000-0000-000027560000}"/>
    <cellStyle name="Ergebnis 2 6 10 2" xfId="19789" xr:uid="{00000000-0005-0000-0000-000028560000}"/>
    <cellStyle name="Ergebnis 2 6 10 3" xfId="31516" xr:uid="{00000000-0005-0000-0000-000029560000}"/>
    <cellStyle name="Ergebnis 2 6 11" xfId="11979" xr:uid="{00000000-0005-0000-0000-00002A560000}"/>
    <cellStyle name="Ergebnis 2 6 12" xfId="23706" xr:uid="{00000000-0005-0000-0000-00002B560000}"/>
    <cellStyle name="Ergebnis 2 6 2" xfId="327" xr:uid="{00000000-0005-0000-0000-00002C560000}"/>
    <cellStyle name="Ergebnis 2 6 2 2" xfId="756" xr:uid="{00000000-0005-0000-0000-00002D560000}"/>
    <cellStyle name="Ergebnis 2 6 2 2 2" xfId="2054" xr:uid="{00000000-0005-0000-0000-00002E560000}"/>
    <cellStyle name="Ergebnis 2 6 2 2 2 2" xfId="5959" xr:uid="{00000000-0005-0000-0000-00002F560000}"/>
    <cellStyle name="Ergebnis 2 6 2 2 2 2 2" xfId="17687" xr:uid="{00000000-0005-0000-0000-000030560000}"/>
    <cellStyle name="Ergebnis 2 6 2 2 2 2 3" xfId="29414" xr:uid="{00000000-0005-0000-0000-000031560000}"/>
    <cellStyle name="Ergebnis 2 6 2 2 2 3" xfId="9864" xr:uid="{00000000-0005-0000-0000-000032560000}"/>
    <cellStyle name="Ergebnis 2 6 2 2 2 3 2" xfId="21592" xr:uid="{00000000-0005-0000-0000-000033560000}"/>
    <cellStyle name="Ergebnis 2 6 2 2 2 3 3" xfId="33319" xr:uid="{00000000-0005-0000-0000-000034560000}"/>
    <cellStyle name="Ergebnis 2 6 2 2 2 4" xfId="13782" xr:uid="{00000000-0005-0000-0000-000035560000}"/>
    <cellStyle name="Ergebnis 2 6 2 2 2 5" xfId="25509" xr:uid="{00000000-0005-0000-0000-000036560000}"/>
    <cellStyle name="Ergebnis 2 6 2 2 3" xfId="3352" xr:uid="{00000000-0005-0000-0000-000037560000}"/>
    <cellStyle name="Ergebnis 2 6 2 2 3 2" xfId="7257" xr:uid="{00000000-0005-0000-0000-000038560000}"/>
    <cellStyle name="Ergebnis 2 6 2 2 3 2 2" xfId="18985" xr:uid="{00000000-0005-0000-0000-000039560000}"/>
    <cellStyle name="Ergebnis 2 6 2 2 3 2 3" xfId="30712" xr:uid="{00000000-0005-0000-0000-00003A560000}"/>
    <cellStyle name="Ergebnis 2 6 2 2 3 3" xfId="11162" xr:uid="{00000000-0005-0000-0000-00003B560000}"/>
    <cellStyle name="Ergebnis 2 6 2 2 3 3 2" xfId="22890" xr:uid="{00000000-0005-0000-0000-00003C560000}"/>
    <cellStyle name="Ergebnis 2 6 2 2 3 3 3" xfId="34617" xr:uid="{00000000-0005-0000-0000-00003D560000}"/>
    <cellStyle name="Ergebnis 2 6 2 2 3 4" xfId="15080" xr:uid="{00000000-0005-0000-0000-00003E560000}"/>
    <cellStyle name="Ergebnis 2 6 2 2 3 5" xfId="26807" xr:uid="{00000000-0005-0000-0000-00003F560000}"/>
    <cellStyle name="Ergebnis 2 6 2 2 4" xfId="4661" xr:uid="{00000000-0005-0000-0000-000040560000}"/>
    <cellStyle name="Ergebnis 2 6 2 2 4 2" xfId="16389" xr:uid="{00000000-0005-0000-0000-000041560000}"/>
    <cellStyle name="Ergebnis 2 6 2 2 4 3" xfId="28116" xr:uid="{00000000-0005-0000-0000-000042560000}"/>
    <cellStyle name="Ergebnis 2 6 2 2 5" xfId="8566" xr:uid="{00000000-0005-0000-0000-000043560000}"/>
    <cellStyle name="Ergebnis 2 6 2 2 5 2" xfId="20294" xr:uid="{00000000-0005-0000-0000-000044560000}"/>
    <cellStyle name="Ergebnis 2 6 2 2 5 3" xfId="32021" xr:uid="{00000000-0005-0000-0000-000045560000}"/>
    <cellStyle name="Ergebnis 2 6 2 2 6" xfId="12484" xr:uid="{00000000-0005-0000-0000-000046560000}"/>
    <cellStyle name="Ergebnis 2 6 2 2 7" xfId="24211" xr:uid="{00000000-0005-0000-0000-000047560000}"/>
    <cellStyle name="Ergebnis 2 6 2 3" xfId="1185" xr:uid="{00000000-0005-0000-0000-000048560000}"/>
    <cellStyle name="Ergebnis 2 6 2 3 2" xfId="2483" xr:uid="{00000000-0005-0000-0000-000049560000}"/>
    <cellStyle name="Ergebnis 2 6 2 3 2 2" xfId="6388" xr:uid="{00000000-0005-0000-0000-00004A560000}"/>
    <cellStyle name="Ergebnis 2 6 2 3 2 2 2" xfId="18116" xr:uid="{00000000-0005-0000-0000-00004B560000}"/>
    <cellStyle name="Ergebnis 2 6 2 3 2 2 3" xfId="29843" xr:uid="{00000000-0005-0000-0000-00004C560000}"/>
    <cellStyle name="Ergebnis 2 6 2 3 2 3" xfId="10293" xr:uid="{00000000-0005-0000-0000-00004D560000}"/>
    <cellStyle name="Ergebnis 2 6 2 3 2 3 2" xfId="22021" xr:uid="{00000000-0005-0000-0000-00004E560000}"/>
    <cellStyle name="Ergebnis 2 6 2 3 2 3 3" xfId="33748" xr:uid="{00000000-0005-0000-0000-00004F560000}"/>
    <cellStyle name="Ergebnis 2 6 2 3 2 4" xfId="14211" xr:uid="{00000000-0005-0000-0000-000050560000}"/>
    <cellStyle name="Ergebnis 2 6 2 3 2 5" xfId="25938" xr:uid="{00000000-0005-0000-0000-000051560000}"/>
    <cellStyle name="Ergebnis 2 6 2 3 3" xfId="3781" xr:uid="{00000000-0005-0000-0000-000052560000}"/>
    <cellStyle name="Ergebnis 2 6 2 3 3 2" xfId="7686" xr:uid="{00000000-0005-0000-0000-000053560000}"/>
    <cellStyle name="Ergebnis 2 6 2 3 3 2 2" xfId="19414" xr:uid="{00000000-0005-0000-0000-000054560000}"/>
    <cellStyle name="Ergebnis 2 6 2 3 3 2 3" xfId="31141" xr:uid="{00000000-0005-0000-0000-000055560000}"/>
    <cellStyle name="Ergebnis 2 6 2 3 3 3" xfId="11591" xr:uid="{00000000-0005-0000-0000-000056560000}"/>
    <cellStyle name="Ergebnis 2 6 2 3 3 3 2" xfId="23319" xr:uid="{00000000-0005-0000-0000-000057560000}"/>
    <cellStyle name="Ergebnis 2 6 2 3 3 3 3" xfId="35046" xr:uid="{00000000-0005-0000-0000-000058560000}"/>
    <cellStyle name="Ergebnis 2 6 2 3 3 4" xfId="15509" xr:uid="{00000000-0005-0000-0000-000059560000}"/>
    <cellStyle name="Ergebnis 2 6 2 3 3 5" xfId="27236" xr:uid="{00000000-0005-0000-0000-00005A560000}"/>
    <cellStyle name="Ergebnis 2 6 2 3 4" xfId="5090" xr:uid="{00000000-0005-0000-0000-00005B560000}"/>
    <cellStyle name="Ergebnis 2 6 2 3 4 2" xfId="16818" xr:uid="{00000000-0005-0000-0000-00005C560000}"/>
    <cellStyle name="Ergebnis 2 6 2 3 4 3" xfId="28545" xr:uid="{00000000-0005-0000-0000-00005D560000}"/>
    <cellStyle name="Ergebnis 2 6 2 3 5" xfId="8995" xr:uid="{00000000-0005-0000-0000-00005E560000}"/>
    <cellStyle name="Ergebnis 2 6 2 3 5 2" xfId="20723" xr:uid="{00000000-0005-0000-0000-00005F560000}"/>
    <cellStyle name="Ergebnis 2 6 2 3 5 3" xfId="32450" xr:uid="{00000000-0005-0000-0000-000060560000}"/>
    <cellStyle name="Ergebnis 2 6 2 3 6" xfId="12913" xr:uid="{00000000-0005-0000-0000-000061560000}"/>
    <cellStyle name="Ergebnis 2 6 2 3 7" xfId="24640" xr:uid="{00000000-0005-0000-0000-000062560000}"/>
    <cellStyle name="Ergebnis 2 6 2 4" xfId="1625" xr:uid="{00000000-0005-0000-0000-000063560000}"/>
    <cellStyle name="Ergebnis 2 6 2 4 2" xfId="5530" xr:uid="{00000000-0005-0000-0000-000064560000}"/>
    <cellStyle name="Ergebnis 2 6 2 4 2 2" xfId="17258" xr:uid="{00000000-0005-0000-0000-000065560000}"/>
    <cellStyle name="Ergebnis 2 6 2 4 2 3" xfId="28985" xr:uid="{00000000-0005-0000-0000-000066560000}"/>
    <cellStyle name="Ergebnis 2 6 2 4 3" xfId="9435" xr:uid="{00000000-0005-0000-0000-000067560000}"/>
    <cellStyle name="Ergebnis 2 6 2 4 3 2" xfId="21163" xr:uid="{00000000-0005-0000-0000-000068560000}"/>
    <cellStyle name="Ergebnis 2 6 2 4 3 3" xfId="32890" xr:uid="{00000000-0005-0000-0000-000069560000}"/>
    <cellStyle name="Ergebnis 2 6 2 4 4" xfId="13353" xr:uid="{00000000-0005-0000-0000-00006A560000}"/>
    <cellStyle name="Ergebnis 2 6 2 4 5" xfId="25080" xr:uid="{00000000-0005-0000-0000-00006B560000}"/>
    <cellStyle name="Ergebnis 2 6 2 5" xfId="2923" xr:uid="{00000000-0005-0000-0000-00006C560000}"/>
    <cellStyle name="Ergebnis 2 6 2 5 2" xfId="6828" xr:uid="{00000000-0005-0000-0000-00006D560000}"/>
    <cellStyle name="Ergebnis 2 6 2 5 2 2" xfId="18556" xr:uid="{00000000-0005-0000-0000-00006E560000}"/>
    <cellStyle name="Ergebnis 2 6 2 5 2 3" xfId="30283" xr:uid="{00000000-0005-0000-0000-00006F560000}"/>
    <cellStyle name="Ergebnis 2 6 2 5 3" xfId="10733" xr:uid="{00000000-0005-0000-0000-000070560000}"/>
    <cellStyle name="Ergebnis 2 6 2 5 3 2" xfId="22461" xr:uid="{00000000-0005-0000-0000-000071560000}"/>
    <cellStyle name="Ergebnis 2 6 2 5 3 3" xfId="34188" xr:uid="{00000000-0005-0000-0000-000072560000}"/>
    <cellStyle name="Ergebnis 2 6 2 5 4" xfId="14651" xr:uid="{00000000-0005-0000-0000-000073560000}"/>
    <cellStyle name="Ergebnis 2 6 2 5 5" xfId="26378" xr:uid="{00000000-0005-0000-0000-000074560000}"/>
    <cellStyle name="Ergebnis 2 6 2 6" xfId="4232" xr:uid="{00000000-0005-0000-0000-000075560000}"/>
    <cellStyle name="Ergebnis 2 6 2 6 2" xfId="15960" xr:uid="{00000000-0005-0000-0000-000076560000}"/>
    <cellStyle name="Ergebnis 2 6 2 6 3" xfId="27687" xr:uid="{00000000-0005-0000-0000-000077560000}"/>
    <cellStyle name="Ergebnis 2 6 2 7" xfId="8137" xr:uid="{00000000-0005-0000-0000-000078560000}"/>
    <cellStyle name="Ergebnis 2 6 2 7 2" xfId="19865" xr:uid="{00000000-0005-0000-0000-000079560000}"/>
    <cellStyle name="Ergebnis 2 6 2 7 3" xfId="31592" xr:uid="{00000000-0005-0000-0000-00007A560000}"/>
    <cellStyle name="Ergebnis 2 6 2 8" xfId="12055" xr:uid="{00000000-0005-0000-0000-00007B560000}"/>
    <cellStyle name="Ergebnis 2 6 2 9" xfId="23782" xr:uid="{00000000-0005-0000-0000-00007C560000}"/>
    <cellStyle name="Ergebnis 2 6 3" xfId="426" xr:uid="{00000000-0005-0000-0000-00007D560000}"/>
    <cellStyle name="Ergebnis 2 6 3 2" xfId="855" xr:uid="{00000000-0005-0000-0000-00007E560000}"/>
    <cellStyle name="Ergebnis 2 6 3 2 2" xfId="2153" xr:uid="{00000000-0005-0000-0000-00007F560000}"/>
    <cellStyle name="Ergebnis 2 6 3 2 2 2" xfId="6058" xr:uid="{00000000-0005-0000-0000-000080560000}"/>
    <cellStyle name="Ergebnis 2 6 3 2 2 2 2" xfId="17786" xr:uid="{00000000-0005-0000-0000-000081560000}"/>
    <cellStyle name="Ergebnis 2 6 3 2 2 2 3" xfId="29513" xr:uid="{00000000-0005-0000-0000-000082560000}"/>
    <cellStyle name="Ergebnis 2 6 3 2 2 3" xfId="9963" xr:uid="{00000000-0005-0000-0000-000083560000}"/>
    <cellStyle name="Ergebnis 2 6 3 2 2 3 2" xfId="21691" xr:uid="{00000000-0005-0000-0000-000084560000}"/>
    <cellStyle name="Ergebnis 2 6 3 2 2 3 3" xfId="33418" xr:uid="{00000000-0005-0000-0000-000085560000}"/>
    <cellStyle name="Ergebnis 2 6 3 2 2 4" xfId="13881" xr:uid="{00000000-0005-0000-0000-000086560000}"/>
    <cellStyle name="Ergebnis 2 6 3 2 2 5" xfId="25608" xr:uid="{00000000-0005-0000-0000-000087560000}"/>
    <cellStyle name="Ergebnis 2 6 3 2 3" xfId="3451" xr:uid="{00000000-0005-0000-0000-000088560000}"/>
    <cellStyle name="Ergebnis 2 6 3 2 3 2" xfId="7356" xr:uid="{00000000-0005-0000-0000-000089560000}"/>
    <cellStyle name="Ergebnis 2 6 3 2 3 2 2" xfId="19084" xr:uid="{00000000-0005-0000-0000-00008A560000}"/>
    <cellStyle name="Ergebnis 2 6 3 2 3 2 3" xfId="30811" xr:uid="{00000000-0005-0000-0000-00008B560000}"/>
    <cellStyle name="Ergebnis 2 6 3 2 3 3" xfId="11261" xr:uid="{00000000-0005-0000-0000-00008C560000}"/>
    <cellStyle name="Ergebnis 2 6 3 2 3 3 2" xfId="22989" xr:uid="{00000000-0005-0000-0000-00008D560000}"/>
    <cellStyle name="Ergebnis 2 6 3 2 3 3 3" xfId="34716" xr:uid="{00000000-0005-0000-0000-00008E560000}"/>
    <cellStyle name="Ergebnis 2 6 3 2 3 4" xfId="15179" xr:uid="{00000000-0005-0000-0000-00008F560000}"/>
    <cellStyle name="Ergebnis 2 6 3 2 3 5" xfId="26906" xr:uid="{00000000-0005-0000-0000-000090560000}"/>
    <cellStyle name="Ergebnis 2 6 3 2 4" xfId="4760" xr:uid="{00000000-0005-0000-0000-000091560000}"/>
    <cellStyle name="Ergebnis 2 6 3 2 4 2" xfId="16488" xr:uid="{00000000-0005-0000-0000-000092560000}"/>
    <cellStyle name="Ergebnis 2 6 3 2 4 3" xfId="28215" xr:uid="{00000000-0005-0000-0000-000093560000}"/>
    <cellStyle name="Ergebnis 2 6 3 2 5" xfId="8665" xr:uid="{00000000-0005-0000-0000-000094560000}"/>
    <cellStyle name="Ergebnis 2 6 3 2 5 2" xfId="20393" xr:uid="{00000000-0005-0000-0000-000095560000}"/>
    <cellStyle name="Ergebnis 2 6 3 2 5 3" xfId="32120" xr:uid="{00000000-0005-0000-0000-000096560000}"/>
    <cellStyle name="Ergebnis 2 6 3 2 6" xfId="12583" xr:uid="{00000000-0005-0000-0000-000097560000}"/>
    <cellStyle name="Ergebnis 2 6 3 2 7" xfId="24310" xr:uid="{00000000-0005-0000-0000-000098560000}"/>
    <cellStyle name="Ergebnis 2 6 3 3" xfId="1284" xr:uid="{00000000-0005-0000-0000-000099560000}"/>
    <cellStyle name="Ergebnis 2 6 3 3 2" xfId="2582" xr:uid="{00000000-0005-0000-0000-00009A560000}"/>
    <cellStyle name="Ergebnis 2 6 3 3 2 2" xfId="6487" xr:uid="{00000000-0005-0000-0000-00009B560000}"/>
    <cellStyle name="Ergebnis 2 6 3 3 2 2 2" xfId="18215" xr:uid="{00000000-0005-0000-0000-00009C560000}"/>
    <cellStyle name="Ergebnis 2 6 3 3 2 2 3" xfId="29942" xr:uid="{00000000-0005-0000-0000-00009D560000}"/>
    <cellStyle name="Ergebnis 2 6 3 3 2 3" xfId="10392" xr:uid="{00000000-0005-0000-0000-00009E560000}"/>
    <cellStyle name="Ergebnis 2 6 3 3 2 3 2" xfId="22120" xr:uid="{00000000-0005-0000-0000-00009F560000}"/>
    <cellStyle name="Ergebnis 2 6 3 3 2 3 3" xfId="33847" xr:uid="{00000000-0005-0000-0000-0000A0560000}"/>
    <cellStyle name="Ergebnis 2 6 3 3 2 4" xfId="14310" xr:uid="{00000000-0005-0000-0000-0000A1560000}"/>
    <cellStyle name="Ergebnis 2 6 3 3 2 5" xfId="26037" xr:uid="{00000000-0005-0000-0000-0000A2560000}"/>
    <cellStyle name="Ergebnis 2 6 3 3 3" xfId="3880" xr:uid="{00000000-0005-0000-0000-0000A3560000}"/>
    <cellStyle name="Ergebnis 2 6 3 3 3 2" xfId="7785" xr:uid="{00000000-0005-0000-0000-0000A4560000}"/>
    <cellStyle name="Ergebnis 2 6 3 3 3 2 2" xfId="19513" xr:uid="{00000000-0005-0000-0000-0000A5560000}"/>
    <cellStyle name="Ergebnis 2 6 3 3 3 2 3" xfId="31240" xr:uid="{00000000-0005-0000-0000-0000A6560000}"/>
    <cellStyle name="Ergebnis 2 6 3 3 3 3" xfId="11690" xr:uid="{00000000-0005-0000-0000-0000A7560000}"/>
    <cellStyle name="Ergebnis 2 6 3 3 3 3 2" xfId="23418" xr:uid="{00000000-0005-0000-0000-0000A8560000}"/>
    <cellStyle name="Ergebnis 2 6 3 3 3 3 3" xfId="35145" xr:uid="{00000000-0005-0000-0000-0000A9560000}"/>
    <cellStyle name="Ergebnis 2 6 3 3 3 4" xfId="15608" xr:uid="{00000000-0005-0000-0000-0000AA560000}"/>
    <cellStyle name="Ergebnis 2 6 3 3 3 5" xfId="27335" xr:uid="{00000000-0005-0000-0000-0000AB560000}"/>
    <cellStyle name="Ergebnis 2 6 3 3 4" xfId="5189" xr:uid="{00000000-0005-0000-0000-0000AC560000}"/>
    <cellStyle name="Ergebnis 2 6 3 3 4 2" xfId="16917" xr:uid="{00000000-0005-0000-0000-0000AD560000}"/>
    <cellStyle name="Ergebnis 2 6 3 3 4 3" xfId="28644" xr:uid="{00000000-0005-0000-0000-0000AE560000}"/>
    <cellStyle name="Ergebnis 2 6 3 3 5" xfId="9094" xr:uid="{00000000-0005-0000-0000-0000AF560000}"/>
    <cellStyle name="Ergebnis 2 6 3 3 5 2" xfId="20822" xr:uid="{00000000-0005-0000-0000-0000B0560000}"/>
    <cellStyle name="Ergebnis 2 6 3 3 5 3" xfId="32549" xr:uid="{00000000-0005-0000-0000-0000B1560000}"/>
    <cellStyle name="Ergebnis 2 6 3 3 6" xfId="13012" xr:uid="{00000000-0005-0000-0000-0000B2560000}"/>
    <cellStyle name="Ergebnis 2 6 3 3 7" xfId="24739" xr:uid="{00000000-0005-0000-0000-0000B3560000}"/>
    <cellStyle name="Ergebnis 2 6 3 4" xfId="1724" xr:uid="{00000000-0005-0000-0000-0000B4560000}"/>
    <cellStyle name="Ergebnis 2 6 3 4 2" xfId="5629" xr:uid="{00000000-0005-0000-0000-0000B5560000}"/>
    <cellStyle name="Ergebnis 2 6 3 4 2 2" xfId="17357" xr:uid="{00000000-0005-0000-0000-0000B6560000}"/>
    <cellStyle name="Ergebnis 2 6 3 4 2 3" xfId="29084" xr:uid="{00000000-0005-0000-0000-0000B7560000}"/>
    <cellStyle name="Ergebnis 2 6 3 4 3" xfId="9534" xr:uid="{00000000-0005-0000-0000-0000B8560000}"/>
    <cellStyle name="Ergebnis 2 6 3 4 3 2" xfId="21262" xr:uid="{00000000-0005-0000-0000-0000B9560000}"/>
    <cellStyle name="Ergebnis 2 6 3 4 3 3" xfId="32989" xr:uid="{00000000-0005-0000-0000-0000BA560000}"/>
    <cellStyle name="Ergebnis 2 6 3 4 4" xfId="13452" xr:uid="{00000000-0005-0000-0000-0000BB560000}"/>
    <cellStyle name="Ergebnis 2 6 3 4 5" xfId="25179" xr:uid="{00000000-0005-0000-0000-0000BC560000}"/>
    <cellStyle name="Ergebnis 2 6 3 5" xfId="3022" xr:uid="{00000000-0005-0000-0000-0000BD560000}"/>
    <cellStyle name="Ergebnis 2 6 3 5 2" xfId="6927" xr:uid="{00000000-0005-0000-0000-0000BE560000}"/>
    <cellStyle name="Ergebnis 2 6 3 5 2 2" xfId="18655" xr:uid="{00000000-0005-0000-0000-0000BF560000}"/>
    <cellStyle name="Ergebnis 2 6 3 5 2 3" xfId="30382" xr:uid="{00000000-0005-0000-0000-0000C0560000}"/>
    <cellStyle name="Ergebnis 2 6 3 5 3" xfId="10832" xr:uid="{00000000-0005-0000-0000-0000C1560000}"/>
    <cellStyle name="Ergebnis 2 6 3 5 3 2" xfId="22560" xr:uid="{00000000-0005-0000-0000-0000C2560000}"/>
    <cellStyle name="Ergebnis 2 6 3 5 3 3" xfId="34287" xr:uid="{00000000-0005-0000-0000-0000C3560000}"/>
    <cellStyle name="Ergebnis 2 6 3 5 4" xfId="14750" xr:uid="{00000000-0005-0000-0000-0000C4560000}"/>
    <cellStyle name="Ergebnis 2 6 3 5 5" xfId="26477" xr:uid="{00000000-0005-0000-0000-0000C5560000}"/>
    <cellStyle name="Ergebnis 2 6 3 6" xfId="4331" xr:uid="{00000000-0005-0000-0000-0000C6560000}"/>
    <cellStyle name="Ergebnis 2 6 3 6 2" xfId="16059" xr:uid="{00000000-0005-0000-0000-0000C7560000}"/>
    <cellStyle name="Ergebnis 2 6 3 6 3" xfId="27786" xr:uid="{00000000-0005-0000-0000-0000C8560000}"/>
    <cellStyle name="Ergebnis 2 6 3 7" xfId="8236" xr:uid="{00000000-0005-0000-0000-0000C9560000}"/>
    <cellStyle name="Ergebnis 2 6 3 7 2" xfId="19964" xr:uid="{00000000-0005-0000-0000-0000CA560000}"/>
    <cellStyle name="Ergebnis 2 6 3 7 3" xfId="31691" xr:uid="{00000000-0005-0000-0000-0000CB560000}"/>
    <cellStyle name="Ergebnis 2 6 3 8" xfId="12154" xr:uid="{00000000-0005-0000-0000-0000CC560000}"/>
    <cellStyle name="Ergebnis 2 6 3 9" xfId="23881" xr:uid="{00000000-0005-0000-0000-0000CD560000}"/>
    <cellStyle name="Ergebnis 2 6 4" xfId="525" xr:uid="{00000000-0005-0000-0000-0000CE560000}"/>
    <cellStyle name="Ergebnis 2 6 4 2" xfId="954" xr:uid="{00000000-0005-0000-0000-0000CF560000}"/>
    <cellStyle name="Ergebnis 2 6 4 2 2" xfId="2252" xr:uid="{00000000-0005-0000-0000-0000D0560000}"/>
    <cellStyle name="Ergebnis 2 6 4 2 2 2" xfId="6157" xr:uid="{00000000-0005-0000-0000-0000D1560000}"/>
    <cellStyle name="Ergebnis 2 6 4 2 2 2 2" xfId="17885" xr:uid="{00000000-0005-0000-0000-0000D2560000}"/>
    <cellStyle name="Ergebnis 2 6 4 2 2 2 3" xfId="29612" xr:uid="{00000000-0005-0000-0000-0000D3560000}"/>
    <cellStyle name="Ergebnis 2 6 4 2 2 3" xfId="10062" xr:uid="{00000000-0005-0000-0000-0000D4560000}"/>
    <cellStyle name="Ergebnis 2 6 4 2 2 3 2" xfId="21790" xr:uid="{00000000-0005-0000-0000-0000D5560000}"/>
    <cellStyle name="Ergebnis 2 6 4 2 2 3 3" xfId="33517" xr:uid="{00000000-0005-0000-0000-0000D6560000}"/>
    <cellStyle name="Ergebnis 2 6 4 2 2 4" xfId="13980" xr:uid="{00000000-0005-0000-0000-0000D7560000}"/>
    <cellStyle name="Ergebnis 2 6 4 2 2 5" xfId="25707" xr:uid="{00000000-0005-0000-0000-0000D8560000}"/>
    <cellStyle name="Ergebnis 2 6 4 2 3" xfId="3550" xr:uid="{00000000-0005-0000-0000-0000D9560000}"/>
    <cellStyle name="Ergebnis 2 6 4 2 3 2" xfId="7455" xr:uid="{00000000-0005-0000-0000-0000DA560000}"/>
    <cellStyle name="Ergebnis 2 6 4 2 3 2 2" xfId="19183" xr:uid="{00000000-0005-0000-0000-0000DB560000}"/>
    <cellStyle name="Ergebnis 2 6 4 2 3 2 3" xfId="30910" xr:uid="{00000000-0005-0000-0000-0000DC560000}"/>
    <cellStyle name="Ergebnis 2 6 4 2 3 3" xfId="11360" xr:uid="{00000000-0005-0000-0000-0000DD560000}"/>
    <cellStyle name="Ergebnis 2 6 4 2 3 3 2" xfId="23088" xr:uid="{00000000-0005-0000-0000-0000DE560000}"/>
    <cellStyle name="Ergebnis 2 6 4 2 3 3 3" xfId="34815" xr:uid="{00000000-0005-0000-0000-0000DF560000}"/>
    <cellStyle name="Ergebnis 2 6 4 2 3 4" xfId="15278" xr:uid="{00000000-0005-0000-0000-0000E0560000}"/>
    <cellStyle name="Ergebnis 2 6 4 2 3 5" xfId="27005" xr:uid="{00000000-0005-0000-0000-0000E1560000}"/>
    <cellStyle name="Ergebnis 2 6 4 2 4" xfId="4859" xr:uid="{00000000-0005-0000-0000-0000E2560000}"/>
    <cellStyle name="Ergebnis 2 6 4 2 4 2" xfId="16587" xr:uid="{00000000-0005-0000-0000-0000E3560000}"/>
    <cellStyle name="Ergebnis 2 6 4 2 4 3" xfId="28314" xr:uid="{00000000-0005-0000-0000-0000E4560000}"/>
    <cellStyle name="Ergebnis 2 6 4 2 5" xfId="8764" xr:uid="{00000000-0005-0000-0000-0000E5560000}"/>
    <cellStyle name="Ergebnis 2 6 4 2 5 2" xfId="20492" xr:uid="{00000000-0005-0000-0000-0000E6560000}"/>
    <cellStyle name="Ergebnis 2 6 4 2 5 3" xfId="32219" xr:uid="{00000000-0005-0000-0000-0000E7560000}"/>
    <cellStyle name="Ergebnis 2 6 4 2 6" xfId="12682" xr:uid="{00000000-0005-0000-0000-0000E8560000}"/>
    <cellStyle name="Ergebnis 2 6 4 2 7" xfId="24409" xr:uid="{00000000-0005-0000-0000-0000E9560000}"/>
    <cellStyle name="Ergebnis 2 6 4 3" xfId="1383" xr:uid="{00000000-0005-0000-0000-0000EA560000}"/>
    <cellStyle name="Ergebnis 2 6 4 3 2" xfId="2681" xr:uid="{00000000-0005-0000-0000-0000EB560000}"/>
    <cellStyle name="Ergebnis 2 6 4 3 2 2" xfId="6586" xr:uid="{00000000-0005-0000-0000-0000EC560000}"/>
    <cellStyle name="Ergebnis 2 6 4 3 2 2 2" xfId="18314" xr:uid="{00000000-0005-0000-0000-0000ED560000}"/>
    <cellStyle name="Ergebnis 2 6 4 3 2 2 3" xfId="30041" xr:uid="{00000000-0005-0000-0000-0000EE560000}"/>
    <cellStyle name="Ergebnis 2 6 4 3 2 3" xfId="10491" xr:uid="{00000000-0005-0000-0000-0000EF560000}"/>
    <cellStyle name="Ergebnis 2 6 4 3 2 3 2" xfId="22219" xr:uid="{00000000-0005-0000-0000-0000F0560000}"/>
    <cellStyle name="Ergebnis 2 6 4 3 2 3 3" xfId="33946" xr:uid="{00000000-0005-0000-0000-0000F1560000}"/>
    <cellStyle name="Ergebnis 2 6 4 3 2 4" xfId="14409" xr:uid="{00000000-0005-0000-0000-0000F2560000}"/>
    <cellStyle name="Ergebnis 2 6 4 3 2 5" xfId="26136" xr:uid="{00000000-0005-0000-0000-0000F3560000}"/>
    <cellStyle name="Ergebnis 2 6 4 3 3" xfId="3979" xr:uid="{00000000-0005-0000-0000-0000F4560000}"/>
    <cellStyle name="Ergebnis 2 6 4 3 3 2" xfId="7884" xr:uid="{00000000-0005-0000-0000-0000F5560000}"/>
    <cellStyle name="Ergebnis 2 6 4 3 3 2 2" xfId="19612" xr:uid="{00000000-0005-0000-0000-0000F6560000}"/>
    <cellStyle name="Ergebnis 2 6 4 3 3 2 3" xfId="31339" xr:uid="{00000000-0005-0000-0000-0000F7560000}"/>
    <cellStyle name="Ergebnis 2 6 4 3 3 3" xfId="11789" xr:uid="{00000000-0005-0000-0000-0000F8560000}"/>
    <cellStyle name="Ergebnis 2 6 4 3 3 3 2" xfId="23517" xr:uid="{00000000-0005-0000-0000-0000F9560000}"/>
    <cellStyle name="Ergebnis 2 6 4 3 3 3 3" xfId="35244" xr:uid="{00000000-0005-0000-0000-0000FA560000}"/>
    <cellStyle name="Ergebnis 2 6 4 3 3 4" xfId="15707" xr:uid="{00000000-0005-0000-0000-0000FB560000}"/>
    <cellStyle name="Ergebnis 2 6 4 3 3 5" xfId="27434" xr:uid="{00000000-0005-0000-0000-0000FC560000}"/>
    <cellStyle name="Ergebnis 2 6 4 3 4" xfId="5288" xr:uid="{00000000-0005-0000-0000-0000FD560000}"/>
    <cellStyle name="Ergebnis 2 6 4 3 4 2" xfId="17016" xr:uid="{00000000-0005-0000-0000-0000FE560000}"/>
    <cellStyle name="Ergebnis 2 6 4 3 4 3" xfId="28743" xr:uid="{00000000-0005-0000-0000-0000FF560000}"/>
    <cellStyle name="Ergebnis 2 6 4 3 5" xfId="9193" xr:uid="{00000000-0005-0000-0000-000000570000}"/>
    <cellStyle name="Ergebnis 2 6 4 3 5 2" xfId="20921" xr:uid="{00000000-0005-0000-0000-000001570000}"/>
    <cellStyle name="Ergebnis 2 6 4 3 5 3" xfId="32648" xr:uid="{00000000-0005-0000-0000-000002570000}"/>
    <cellStyle name="Ergebnis 2 6 4 3 6" xfId="13111" xr:uid="{00000000-0005-0000-0000-000003570000}"/>
    <cellStyle name="Ergebnis 2 6 4 3 7" xfId="24838" xr:uid="{00000000-0005-0000-0000-000004570000}"/>
    <cellStyle name="Ergebnis 2 6 4 4" xfId="1823" xr:uid="{00000000-0005-0000-0000-000005570000}"/>
    <cellStyle name="Ergebnis 2 6 4 4 2" xfId="5728" xr:uid="{00000000-0005-0000-0000-000006570000}"/>
    <cellStyle name="Ergebnis 2 6 4 4 2 2" xfId="17456" xr:uid="{00000000-0005-0000-0000-000007570000}"/>
    <cellStyle name="Ergebnis 2 6 4 4 2 3" xfId="29183" xr:uid="{00000000-0005-0000-0000-000008570000}"/>
    <cellStyle name="Ergebnis 2 6 4 4 3" xfId="9633" xr:uid="{00000000-0005-0000-0000-000009570000}"/>
    <cellStyle name="Ergebnis 2 6 4 4 3 2" xfId="21361" xr:uid="{00000000-0005-0000-0000-00000A570000}"/>
    <cellStyle name="Ergebnis 2 6 4 4 3 3" xfId="33088" xr:uid="{00000000-0005-0000-0000-00000B570000}"/>
    <cellStyle name="Ergebnis 2 6 4 4 4" xfId="13551" xr:uid="{00000000-0005-0000-0000-00000C570000}"/>
    <cellStyle name="Ergebnis 2 6 4 4 5" xfId="25278" xr:uid="{00000000-0005-0000-0000-00000D570000}"/>
    <cellStyle name="Ergebnis 2 6 4 5" xfId="3121" xr:uid="{00000000-0005-0000-0000-00000E570000}"/>
    <cellStyle name="Ergebnis 2 6 4 5 2" xfId="7026" xr:uid="{00000000-0005-0000-0000-00000F570000}"/>
    <cellStyle name="Ergebnis 2 6 4 5 2 2" xfId="18754" xr:uid="{00000000-0005-0000-0000-000010570000}"/>
    <cellStyle name="Ergebnis 2 6 4 5 2 3" xfId="30481" xr:uid="{00000000-0005-0000-0000-000011570000}"/>
    <cellStyle name="Ergebnis 2 6 4 5 3" xfId="10931" xr:uid="{00000000-0005-0000-0000-000012570000}"/>
    <cellStyle name="Ergebnis 2 6 4 5 3 2" xfId="22659" xr:uid="{00000000-0005-0000-0000-000013570000}"/>
    <cellStyle name="Ergebnis 2 6 4 5 3 3" xfId="34386" xr:uid="{00000000-0005-0000-0000-000014570000}"/>
    <cellStyle name="Ergebnis 2 6 4 5 4" xfId="14849" xr:uid="{00000000-0005-0000-0000-000015570000}"/>
    <cellStyle name="Ergebnis 2 6 4 5 5" xfId="26576" xr:uid="{00000000-0005-0000-0000-000016570000}"/>
    <cellStyle name="Ergebnis 2 6 4 6" xfId="4430" xr:uid="{00000000-0005-0000-0000-000017570000}"/>
    <cellStyle name="Ergebnis 2 6 4 6 2" xfId="16158" xr:uid="{00000000-0005-0000-0000-000018570000}"/>
    <cellStyle name="Ergebnis 2 6 4 6 3" xfId="27885" xr:uid="{00000000-0005-0000-0000-000019570000}"/>
    <cellStyle name="Ergebnis 2 6 4 7" xfId="8335" xr:uid="{00000000-0005-0000-0000-00001A570000}"/>
    <cellStyle name="Ergebnis 2 6 4 7 2" xfId="20063" xr:uid="{00000000-0005-0000-0000-00001B570000}"/>
    <cellStyle name="Ergebnis 2 6 4 7 3" xfId="31790" xr:uid="{00000000-0005-0000-0000-00001C570000}"/>
    <cellStyle name="Ergebnis 2 6 4 8" xfId="12253" xr:uid="{00000000-0005-0000-0000-00001D570000}"/>
    <cellStyle name="Ergebnis 2 6 4 9" xfId="23980" xr:uid="{00000000-0005-0000-0000-00001E570000}"/>
    <cellStyle name="Ergebnis 2 6 5" xfId="680" xr:uid="{00000000-0005-0000-0000-00001F570000}"/>
    <cellStyle name="Ergebnis 2 6 5 2" xfId="1978" xr:uid="{00000000-0005-0000-0000-000020570000}"/>
    <cellStyle name="Ergebnis 2 6 5 2 2" xfId="5883" xr:uid="{00000000-0005-0000-0000-000021570000}"/>
    <cellStyle name="Ergebnis 2 6 5 2 2 2" xfId="17611" xr:uid="{00000000-0005-0000-0000-000022570000}"/>
    <cellStyle name="Ergebnis 2 6 5 2 2 3" xfId="29338" xr:uid="{00000000-0005-0000-0000-000023570000}"/>
    <cellStyle name="Ergebnis 2 6 5 2 3" xfId="9788" xr:uid="{00000000-0005-0000-0000-000024570000}"/>
    <cellStyle name="Ergebnis 2 6 5 2 3 2" xfId="21516" xr:uid="{00000000-0005-0000-0000-000025570000}"/>
    <cellStyle name="Ergebnis 2 6 5 2 3 3" xfId="33243" xr:uid="{00000000-0005-0000-0000-000026570000}"/>
    <cellStyle name="Ergebnis 2 6 5 2 4" xfId="13706" xr:uid="{00000000-0005-0000-0000-000027570000}"/>
    <cellStyle name="Ergebnis 2 6 5 2 5" xfId="25433" xr:uid="{00000000-0005-0000-0000-000028570000}"/>
    <cellStyle name="Ergebnis 2 6 5 3" xfId="3276" xr:uid="{00000000-0005-0000-0000-000029570000}"/>
    <cellStyle name="Ergebnis 2 6 5 3 2" xfId="7181" xr:uid="{00000000-0005-0000-0000-00002A570000}"/>
    <cellStyle name="Ergebnis 2 6 5 3 2 2" xfId="18909" xr:uid="{00000000-0005-0000-0000-00002B570000}"/>
    <cellStyle name="Ergebnis 2 6 5 3 2 3" xfId="30636" xr:uid="{00000000-0005-0000-0000-00002C570000}"/>
    <cellStyle name="Ergebnis 2 6 5 3 3" xfId="11086" xr:uid="{00000000-0005-0000-0000-00002D570000}"/>
    <cellStyle name="Ergebnis 2 6 5 3 3 2" xfId="22814" xr:uid="{00000000-0005-0000-0000-00002E570000}"/>
    <cellStyle name="Ergebnis 2 6 5 3 3 3" xfId="34541" xr:uid="{00000000-0005-0000-0000-00002F570000}"/>
    <cellStyle name="Ergebnis 2 6 5 3 4" xfId="15004" xr:uid="{00000000-0005-0000-0000-000030570000}"/>
    <cellStyle name="Ergebnis 2 6 5 3 5" xfId="26731" xr:uid="{00000000-0005-0000-0000-000031570000}"/>
    <cellStyle name="Ergebnis 2 6 5 4" xfId="4585" xr:uid="{00000000-0005-0000-0000-000032570000}"/>
    <cellStyle name="Ergebnis 2 6 5 4 2" xfId="16313" xr:uid="{00000000-0005-0000-0000-000033570000}"/>
    <cellStyle name="Ergebnis 2 6 5 4 3" xfId="28040" xr:uid="{00000000-0005-0000-0000-000034570000}"/>
    <cellStyle name="Ergebnis 2 6 5 5" xfId="8490" xr:uid="{00000000-0005-0000-0000-000035570000}"/>
    <cellStyle name="Ergebnis 2 6 5 5 2" xfId="20218" xr:uid="{00000000-0005-0000-0000-000036570000}"/>
    <cellStyle name="Ergebnis 2 6 5 5 3" xfId="31945" xr:uid="{00000000-0005-0000-0000-000037570000}"/>
    <cellStyle name="Ergebnis 2 6 5 6" xfId="12408" xr:uid="{00000000-0005-0000-0000-000038570000}"/>
    <cellStyle name="Ergebnis 2 6 5 7" xfId="24135" xr:uid="{00000000-0005-0000-0000-000039570000}"/>
    <cellStyle name="Ergebnis 2 6 6" xfId="1109" xr:uid="{00000000-0005-0000-0000-00003A570000}"/>
    <cellStyle name="Ergebnis 2 6 6 2" xfId="2407" xr:uid="{00000000-0005-0000-0000-00003B570000}"/>
    <cellStyle name="Ergebnis 2 6 6 2 2" xfId="6312" xr:uid="{00000000-0005-0000-0000-00003C570000}"/>
    <cellStyle name="Ergebnis 2 6 6 2 2 2" xfId="18040" xr:uid="{00000000-0005-0000-0000-00003D570000}"/>
    <cellStyle name="Ergebnis 2 6 6 2 2 3" xfId="29767" xr:uid="{00000000-0005-0000-0000-00003E570000}"/>
    <cellStyle name="Ergebnis 2 6 6 2 3" xfId="10217" xr:uid="{00000000-0005-0000-0000-00003F570000}"/>
    <cellStyle name="Ergebnis 2 6 6 2 3 2" xfId="21945" xr:uid="{00000000-0005-0000-0000-000040570000}"/>
    <cellStyle name="Ergebnis 2 6 6 2 3 3" xfId="33672" xr:uid="{00000000-0005-0000-0000-000041570000}"/>
    <cellStyle name="Ergebnis 2 6 6 2 4" xfId="14135" xr:uid="{00000000-0005-0000-0000-000042570000}"/>
    <cellStyle name="Ergebnis 2 6 6 2 5" xfId="25862" xr:uid="{00000000-0005-0000-0000-000043570000}"/>
    <cellStyle name="Ergebnis 2 6 6 3" xfId="3705" xr:uid="{00000000-0005-0000-0000-000044570000}"/>
    <cellStyle name="Ergebnis 2 6 6 3 2" xfId="7610" xr:uid="{00000000-0005-0000-0000-000045570000}"/>
    <cellStyle name="Ergebnis 2 6 6 3 2 2" xfId="19338" xr:uid="{00000000-0005-0000-0000-000046570000}"/>
    <cellStyle name="Ergebnis 2 6 6 3 2 3" xfId="31065" xr:uid="{00000000-0005-0000-0000-000047570000}"/>
    <cellStyle name="Ergebnis 2 6 6 3 3" xfId="11515" xr:uid="{00000000-0005-0000-0000-000048570000}"/>
    <cellStyle name="Ergebnis 2 6 6 3 3 2" xfId="23243" xr:uid="{00000000-0005-0000-0000-000049570000}"/>
    <cellStyle name="Ergebnis 2 6 6 3 3 3" xfId="34970" xr:uid="{00000000-0005-0000-0000-00004A570000}"/>
    <cellStyle name="Ergebnis 2 6 6 3 4" xfId="15433" xr:uid="{00000000-0005-0000-0000-00004B570000}"/>
    <cellStyle name="Ergebnis 2 6 6 3 5" xfId="27160" xr:uid="{00000000-0005-0000-0000-00004C570000}"/>
    <cellStyle name="Ergebnis 2 6 6 4" xfId="5014" xr:uid="{00000000-0005-0000-0000-00004D570000}"/>
    <cellStyle name="Ergebnis 2 6 6 4 2" xfId="16742" xr:uid="{00000000-0005-0000-0000-00004E570000}"/>
    <cellStyle name="Ergebnis 2 6 6 4 3" xfId="28469" xr:uid="{00000000-0005-0000-0000-00004F570000}"/>
    <cellStyle name="Ergebnis 2 6 6 5" xfId="8919" xr:uid="{00000000-0005-0000-0000-000050570000}"/>
    <cellStyle name="Ergebnis 2 6 6 5 2" xfId="20647" xr:uid="{00000000-0005-0000-0000-000051570000}"/>
    <cellStyle name="Ergebnis 2 6 6 5 3" xfId="32374" xr:uid="{00000000-0005-0000-0000-000052570000}"/>
    <cellStyle name="Ergebnis 2 6 6 6" xfId="12837" xr:uid="{00000000-0005-0000-0000-000053570000}"/>
    <cellStyle name="Ergebnis 2 6 6 7" xfId="24564" xr:uid="{00000000-0005-0000-0000-000054570000}"/>
    <cellStyle name="Ergebnis 2 6 7" xfId="1549" xr:uid="{00000000-0005-0000-0000-000055570000}"/>
    <cellStyle name="Ergebnis 2 6 7 2" xfId="5454" xr:uid="{00000000-0005-0000-0000-000056570000}"/>
    <cellStyle name="Ergebnis 2 6 7 2 2" xfId="17182" xr:uid="{00000000-0005-0000-0000-000057570000}"/>
    <cellStyle name="Ergebnis 2 6 7 2 3" xfId="28909" xr:uid="{00000000-0005-0000-0000-000058570000}"/>
    <cellStyle name="Ergebnis 2 6 7 3" xfId="9359" xr:uid="{00000000-0005-0000-0000-000059570000}"/>
    <cellStyle name="Ergebnis 2 6 7 3 2" xfId="21087" xr:uid="{00000000-0005-0000-0000-00005A570000}"/>
    <cellStyle name="Ergebnis 2 6 7 3 3" xfId="32814" xr:uid="{00000000-0005-0000-0000-00005B570000}"/>
    <cellStyle name="Ergebnis 2 6 7 4" xfId="13277" xr:uid="{00000000-0005-0000-0000-00005C570000}"/>
    <cellStyle name="Ergebnis 2 6 7 5" xfId="25004" xr:uid="{00000000-0005-0000-0000-00005D570000}"/>
    <cellStyle name="Ergebnis 2 6 8" xfId="2847" xr:uid="{00000000-0005-0000-0000-00005E570000}"/>
    <cellStyle name="Ergebnis 2 6 8 2" xfId="6752" xr:uid="{00000000-0005-0000-0000-00005F570000}"/>
    <cellStyle name="Ergebnis 2 6 8 2 2" xfId="18480" xr:uid="{00000000-0005-0000-0000-000060570000}"/>
    <cellStyle name="Ergebnis 2 6 8 2 3" xfId="30207" xr:uid="{00000000-0005-0000-0000-000061570000}"/>
    <cellStyle name="Ergebnis 2 6 8 3" xfId="10657" xr:uid="{00000000-0005-0000-0000-000062570000}"/>
    <cellStyle name="Ergebnis 2 6 8 3 2" xfId="22385" xr:uid="{00000000-0005-0000-0000-000063570000}"/>
    <cellStyle name="Ergebnis 2 6 8 3 3" xfId="34112" xr:uid="{00000000-0005-0000-0000-000064570000}"/>
    <cellStyle name="Ergebnis 2 6 8 4" xfId="14575" xr:uid="{00000000-0005-0000-0000-000065570000}"/>
    <cellStyle name="Ergebnis 2 6 8 5" xfId="26302" xr:uid="{00000000-0005-0000-0000-000066570000}"/>
    <cellStyle name="Ergebnis 2 6 9" xfId="4156" xr:uid="{00000000-0005-0000-0000-000067570000}"/>
    <cellStyle name="Ergebnis 2 6 9 2" xfId="15884" xr:uid="{00000000-0005-0000-0000-000068570000}"/>
    <cellStyle name="Ergebnis 2 6 9 3" xfId="27611" xr:uid="{00000000-0005-0000-0000-000069570000}"/>
    <cellStyle name="Ergebnis 2 7" xfId="256" xr:uid="{00000000-0005-0000-0000-00006A570000}"/>
    <cellStyle name="Ergebnis 2 7 2" xfId="685" xr:uid="{00000000-0005-0000-0000-00006B570000}"/>
    <cellStyle name="Ergebnis 2 7 2 2" xfId="1983" xr:uid="{00000000-0005-0000-0000-00006C570000}"/>
    <cellStyle name="Ergebnis 2 7 2 2 2" xfId="5888" xr:uid="{00000000-0005-0000-0000-00006D570000}"/>
    <cellStyle name="Ergebnis 2 7 2 2 2 2" xfId="17616" xr:uid="{00000000-0005-0000-0000-00006E570000}"/>
    <cellStyle name="Ergebnis 2 7 2 2 2 3" xfId="29343" xr:uid="{00000000-0005-0000-0000-00006F570000}"/>
    <cellStyle name="Ergebnis 2 7 2 2 3" xfId="9793" xr:uid="{00000000-0005-0000-0000-000070570000}"/>
    <cellStyle name="Ergebnis 2 7 2 2 3 2" xfId="21521" xr:uid="{00000000-0005-0000-0000-000071570000}"/>
    <cellStyle name="Ergebnis 2 7 2 2 3 3" xfId="33248" xr:uid="{00000000-0005-0000-0000-000072570000}"/>
    <cellStyle name="Ergebnis 2 7 2 2 4" xfId="13711" xr:uid="{00000000-0005-0000-0000-000073570000}"/>
    <cellStyle name="Ergebnis 2 7 2 2 5" xfId="25438" xr:uid="{00000000-0005-0000-0000-000074570000}"/>
    <cellStyle name="Ergebnis 2 7 2 3" xfId="3281" xr:uid="{00000000-0005-0000-0000-000075570000}"/>
    <cellStyle name="Ergebnis 2 7 2 3 2" xfId="7186" xr:uid="{00000000-0005-0000-0000-000076570000}"/>
    <cellStyle name="Ergebnis 2 7 2 3 2 2" xfId="18914" xr:uid="{00000000-0005-0000-0000-000077570000}"/>
    <cellStyle name="Ergebnis 2 7 2 3 2 3" xfId="30641" xr:uid="{00000000-0005-0000-0000-000078570000}"/>
    <cellStyle name="Ergebnis 2 7 2 3 3" xfId="11091" xr:uid="{00000000-0005-0000-0000-000079570000}"/>
    <cellStyle name="Ergebnis 2 7 2 3 3 2" xfId="22819" xr:uid="{00000000-0005-0000-0000-00007A570000}"/>
    <cellStyle name="Ergebnis 2 7 2 3 3 3" xfId="34546" xr:uid="{00000000-0005-0000-0000-00007B570000}"/>
    <cellStyle name="Ergebnis 2 7 2 3 4" xfId="15009" xr:uid="{00000000-0005-0000-0000-00007C570000}"/>
    <cellStyle name="Ergebnis 2 7 2 3 5" xfId="26736" xr:uid="{00000000-0005-0000-0000-00007D570000}"/>
    <cellStyle name="Ergebnis 2 7 2 4" xfId="4590" xr:uid="{00000000-0005-0000-0000-00007E570000}"/>
    <cellStyle name="Ergebnis 2 7 2 4 2" xfId="16318" xr:uid="{00000000-0005-0000-0000-00007F570000}"/>
    <cellStyle name="Ergebnis 2 7 2 4 3" xfId="28045" xr:uid="{00000000-0005-0000-0000-000080570000}"/>
    <cellStyle name="Ergebnis 2 7 2 5" xfId="8495" xr:uid="{00000000-0005-0000-0000-000081570000}"/>
    <cellStyle name="Ergebnis 2 7 2 5 2" xfId="20223" xr:uid="{00000000-0005-0000-0000-000082570000}"/>
    <cellStyle name="Ergebnis 2 7 2 5 3" xfId="31950" xr:uid="{00000000-0005-0000-0000-000083570000}"/>
    <cellStyle name="Ergebnis 2 7 2 6" xfId="12413" xr:uid="{00000000-0005-0000-0000-000084570000}"/>
    <cellStyle name="Ergebnis 2 7 2 7" xfId="24140" xr:uid="{00000000-0005-0000-0000-000085570000}"/>
    <cellStyle name="Ergebnis 2 7 3" xfId="1114" xr:uid="{00000000-0005-0000-0000-000086570000}"/>
    <cellStyle name="Ergebnis 2 7 3 2" xfId="2412" xr:uid="{00000000-0005-0000-0000-000087570000}"/>
    <cellStyle name="Ergebnis 2 7 3 2 2" xfId="6317" xr:uid="{00000000-0005-0000-0000-000088570000}"/>
    <cellStyle name="Ergebnis 2 7 3 2 2 2" xfId="18045" xr:uid="{00000000-0005-0000-0000-000089570000}"/>
    <cellStyle name="Ergebnis 2 7 3 2 2 3" xfId="29772" xr:uid="{00000000-0005-0000-0000-00008A570000}"/>
    <cellStyle name="Ergebnis 2 7 3 2 3" xfId="10222" xr:uid="{00000000-0005-0000-0000-00008B570000}"/>
    <cellStyle name="Ergebnis 2 7 3 2 3 2" xfId="21950" xr:uid="{00000000-0005-0000-0000-00008C570000}"/>
    <cellStyle name="Ergebnis 2 7 3 2 3 3" xfId="33677" xr:uid="{00000000-0005-0000-0000-00008D570000}"/>
    <cellStyle name="Ergebnis 2 7 3 2 4" xfId="14140" xr:uid="{00000000-0005-0000-0000-00008E570000}"/>
    <cellStyle name="Ergebnis 2 7 3 2 5" xfId="25867" xr:uid="{00000000-0005-0000-0000-00008F570000}"/>
    <cellStyle name="Ergebnis 2 7 3 3" xfId="3710" xr:uid="{00000000-0005-0000-0000-000090570000}"/>
    <cellStyle name="Ergebnis 2 7 3 3 2" xfId="7615" xr:uid="{00000000-0005-0000-0000-000091570000}"/>
    <cellStyle name="Ergebnis 2 7 3 3 2 2" xfId="19343" xr:uid="{00000000-0005-0000-0000-000092570000}"/>
    <cellStyle name="Ergebnis 2 7 3 3 2 3" xfId="31070" xr:uid="{00000000-0005-0000-0000-000093570000}"/>
    <cellStyle name="Ergebnis 2 7 3 3 3" xfId="11520" xr:uid="{00000000-0005-0000-0000-000094570000}"/>
    <cellStyle name="Ergebnis 2 7 3 3 3 2" xfId="23248" xr:uid="{00000000-0005-0000-0000-000095570000}"/>
    <cellStyle name="Ergebnis 2 7 3 3 3 3" xfId="34975" xr:uid="{00000000-0005-0000-0000-000096570000}"/>
    <cellStyle name="Ergebnis 2 7 3 3 4" xfId="15438" xr:uid="{00000000-0005-0000-0000-000097570000}"/>
    <cellStyle name="Ergebnis 2 7 3 3 5" xfId="27165" xr:uid="{00000000-0005-0000-0000-000098570000}"/>
    <cellStyle name="Ergebnis 2 7 3 4" xfId="5019" xr:uid="{00000000-0005-0000-0000-000099570000}"/>
    <cellStyle name="Ergebnis 2 7 3 4 2" xfId="16747" xr:uid="{00000000-0005-0000-0000-00009A570000}"/>
    <cellStyle name="Ergebnis 2 7 3 4 3" xfId="28474" xr:uid="{00000000-0005-0000-0000-00009B570000}"/>
    <cellStyle name="Ergebnis 2 7 3 5" xfId="8924" xr:uid="{00000000-0005-0000-0000-00009C570000}"/>
    <cellStyle name="Ergebnis 2 7 3 5 2" xfId="20652" xr:uid="{00000000-0005-0000-0000-00009D570000}"/>
    <cellStyle name="Ergebnis 2 7 3 5 3" xfId="32379" xr:uid="{00000000-0005-0000-0000-00009E570000}"/>
    <cellStyle name="Ergebnis 2 7 3 6" xfId="12842" xr:uid="{00000000-0005-0000-0000-00009F570000}"/>
    <cellStyle name="Ergebnis 2 7 3 7" xfId="24569" xr:uid="{00000000-0005-0000-0000-0000A0570000}"/>
    <cellStyle name="Ergebnis 2 7 4" xfId="1554" xr:uid="{00000000-0005-0000-0000-0000A1570000}"/>
    <cellStyle name="Ergebnis 2 7 4 2" xfId="5459" xr:uid="{00000000-0005-0000-0000-0000A2570000}"/>
    <cellStyle name="Ergebnis 2 7 4 2 2" xfId="17187" xr:uid="{00000000-0005-0000-0000-0000A3570000}"/>
    <cellStyle name="Ergebnis 2 7 4 2 3" xfId="28914" xr:uid="{00000000-0005-0000-0000-0000A4570000}"/>
    <cellStyle name="Ergebnis 2 7 4 3" xfId="9364" xr:uid="{00000000-0005-0000-0000-0000A5570000}"/>
    <cellStyle name="Ergebnis 2 7 4 3 2" xfId="21092" xr:uid="{00000000-0005-0000-0000-0000A6570000}"/>
    <cellStyle name="Ergebnis 2 7 4 3 3" xfId="32819" xr:uid="{00000000-0005-0000-0000-0000A7570000}"/>
    <cellStyle name="Ergebnis 2 7 4 4" xfId="13282" xr:uid="{00000000-0005-0000-0000-0000A8570000}"/>
    <cellStyle name="Ergebnis 2 7 4 5" xfId="25009" xr:uid="{00000000-0005-0000-0000-0000A9570000}"/>
    <cellStyle name="Ergebnis 2 7 5" xfId="2852" xr:uid="{00000000-0005-0000-0000-0000AA570000}"/>
    <cellStyle name="Ergebnis 2 7 5 2" xfId="6757" xr:uid="{00000000-0005-0000-0000-0000AB570000}"/>
    <cellStyle name="Ergebnis 2 7 5 2 2" xfId="18485" xr:uid="{00000000-0005-0000-0000-0000AC570000}"/>
    <cellStyle name="Ergebnis 2 7 5 2 3" xfId="30212" xr:uid="{00000000-0005-0000-0000-0000AD570000}"/>
    <cellStyle name="Ergebnis 2 7 5 3" xfId="10662" xr:uid="{00000000-0005-0000-0000-0000AE570000}"/>
    <cellStyle name="Ergebnis 2 7 5 3 2" xfId="22390" xr:uid="{00000000-0005-0000-0000-0000AF570000}"/>
    <cellStyle name="Ergebnis 2 7 5 3 3" xfId="34117" xr:uid="{00000000-0005-0000-0000-0000B0570000}"/>
    <cellStyle name="Ergebnis 2 7 5 4" xfId="14580" xr:uid="{00000000-0005-0000-0000-0000B1570000}"/>
    <cellStyle name="Ergebnis 2 7 5 5" xfId="26307" xr:uid="{00000000-0005-0000-0000-0000B2570000}"/>
    <cellStyle name="Ergebnis 2 7 6" xfId="4161" xr:uid="{00000000-0005-0000-0000-0000B3570000}"/>
    <cellStyle name="Ergebnis 2 7 6 2" xfId="15889" xr:uid="{00000000-0005-0000-0000-0000B4570000}"/>
    <cellStyle name="Ergebnis 2 7 6 3" xfId="27616" xr:uid="{00000000-0005-0000-0000-0000B5570000}"/>
    <cellStyle name="Ergebnis 2 7 7" xfId="8066" xr:uid="{00000000-0005-0000-0000-0000B6570000}"/>
    <cellStyle name="Ergebnis 2 7 7 2" xfId="19794" xr:uid="{00000000-0005-0000-0000-0000B7570000}"/>
    <cellStyle name="Ergebnis 2 7 7 3" xfId="31521" xr:uid="{00000000-0005-0000-0000-0000B8570000}"/>
    <cellStyle name="Ergebnis 2 7 8" xfId="11984" xr:uid="{00000000-0005-0000-0000-0000B9570000}"/>
    <cellStyle name="Ergebnis 2 7 9" xfId="23711" xr:uid="{00000000-0005-0000-0000-0000BA570000}"/>
    <cellStyle name="Ergebnis 2 8" xfId="269" xr:uid="{00000000-0005-0000-0000-0000BB570000}"/>
    <cellStyle name="Ergebnis 2 8 2" xfId="698" xr:uid="{00000000-0005-0000-0000-0000BC570000}"/>
    <cellStyle name="Ergebnis 2 8 2 2" xfId="1996" xr:uid="{00000000-0005-0000-0000-0000BD570000}"/>
    <cellStyle name="Ergebnis 2 8 2 2 2" xfId="5901" xr:uid="{00000000-0005-0000-0000-0000BE570000}"/>
    <cellStyle name="Ergebnis 2 8 2 2 2 2" xfId="17629" xr:uid="{00000000-0005-0000-0000-0000BF570000}"/>
    <cellStyle name="Ergebnis 2 8 2 2 2 3" xfId="29356" xr:uid="{00000000-0005-0000-0000-0000C0570000}"/>
    <cellStyle name="Ergebnis 2 8 2 2 3" xfId="9806" xr:uid="{00000000-0005-0000-0000-0000C1570000}"/>
    <cellStyle name="Ergebnis 2 8 2 2 3 2" xfId="21534" xr:uid="{00000000-0005-0000-0000-0000C2570000}"/>
    <cellStyle name="Ergebnis 2 8 2 2 3 3" xfId="33261" xr:uid="{00000000-0005-0000-0000-0000C3570000}"/>
    <cellStyle name="Ergebnis 2 8 2 2 4" xfId="13724" xr:uid="{00000000-0005-0000-0000-0000C4570000}"/>
    <cellStyle name="Ergebnis 2 8 2 2 5" xfId="25451" xr:uid="{00000000-0005-0000-0000-0000C5570000}"/>
    <cellStyle name="Ergebnis 2 8 2 3" xfId="3294" xr:uid="{00000000-0005-0000-0000-0000C6570000}"/>
    <cellStyle name="Ergebnis 2 8 2 3 2" xfId="7199" xr:uid="{00000000-0005-0000-0000-0000C7570000}"/>
    <cellStyle name="Ergebnis 2 8 2 3 2 2" xfId="18927" xr:uid="{00000000-0005-0000-0000-0000C8570000}"/>
    <cellStyle name="Ergebnis 2 8 2 3 2 3" xfId="30654" xr:uid="{00000000-0005-0000-0000-0000C9570000}"/>
    <cellStyle name="Ergebnis 2 8 2 3 3" xfId="11104" xr:uid="{00000000-0005-0000-0000-0000CA570000}"/>
    <cellStyle name="Ergebnis 2 8 2 3 3 2" xfId="22832" xr:uid="{00000000-0005-0000-0000-0000CB570000}"/>
    <cellStyle name="Ergebnis 2 8 2 3 3 3" xfId="34559" xr:uid="{00000000-0005-0000-0000-0000CC570000}"/>
    <cellStyle name="Ergebnis 2 8 2 3 4" xfId="15022" xr:uid="{00000000-0005-0000-0000-0000CD570000}"/>
    <cellStyle name="Ergebnis 2 8 2 3 5" xfId="26749" xr:uid="{00000000-0005-0000-0000-0000CE570000}"/>
    <cellStyle name="Ergebnis 2 8 2 4" xfId="4603" xr:uid="{00000000-0005-0000-0000-0000CF570000}"/>
    <cellStyle name="Ergebnis 2 8 2 4 2" xfId="16331" xr:uid="{00000000-0005-0000-0000-0000D0570000}"/>
    <cellStyle name="Ergebnis 2 8 2 4 3" xfId="28058" xr:uid="{00000000-0005-0000-0000-0000D1570000}"/>
    <cellStyle name="Ergebnis 2 8 2 5" xfId="8508" xr:uid="{00000000-0005-0000-0000-0000D2570000}"/>
    <cellStyle name="Ergebnis 2 8 2 5 2" xfId="20236" xr:uid="{00000000-0005-0000-0000-0000D3570000}"/>
    <cellStyle name="Ergebnis 2 8 2 5 3" xfId="31963" xr:uid="{00000000-0005-0000-0000-0000D4570000}"/>
    <cellStyle name="Ergebnis 2 8 2 6" xfId="12426" xr:uid="{00000000-0005-0000-0000-0000D5570000}"/>
    <cellStyle name="Ergebnis 2 8 2 7" xfId="24153" xr:uid="{00000000-0005-0000-0000-0000D6570000}"/>
    <cellStyle name="Ergebnis 2 8 3" xfId="1127" xr:uid="{00000000-0005-0000-0000-0000D7570000}"/>
    <cellStyle name="Ergebnis 2 8 3 2" xfId="2425" xr:uid="{00000000-0005-0000-0000-0000D8570000}"/>
    <cellStyle name="Ergebnis 2 8 3 2 2" xfId="6330" xr:uid="{00000000-0005-0000-0000-0000D9570000}"/>
    <cellStyle name="Ergebnis 2 8 3 2 2 2" xfId="18058" xr:uid="{00000000-0005-0000-0000-0000DA570000}"/>
    <cellStyle name="Ergebnis 2 8 3 2 2 3" xfId="29785" xr:uid="{00000000-0005-0000-0000-0000DB570000}"/>
    <cellStyle name="Ergebnis 2 8 3 2 3" xfId="10235" xr:uid="{00000000-0005-0000-0000-0000DC570000}"/>
    <cellStyle name="Ergebnis 2 8 3 2 3 2" xfId="21963" xr:uid="{00000000-0005-0000-0000-0000DD570000}"/>
    <cellStyle name="Ergebnis 2 8 3 2 3 3" xfId="33690" xr:uid="{00000000-0005-0000-0000-0000DE570000}"/>
    <cellStyle name="Ergebnis 2 8 3 2 4" xfId="14153" xr:uid="{00000000-0005-0000-0000-0000DF570000}"/>
    <cellStyle name="Ergebnis 2 8 3 2 5" xfId="25880" xr:uid="{00000000-0005-0000-0000-0000E0570000}"/>
    <cellStyle name="Ergebnis 2 8 3 3" xfId="3723" xr:uid="{00000000-0005-0000-0000-0000E1570000}"/>
    <cellStyle name="Ergebnis 2 8 3 3 2" xfId="7628" xr:uid="{00000000-0005-0000-0000-0000E2570000}"/>
    <cellStyle name="Ergebnis 2 8 3 3 2 2" xfId="19356" xr:uid="{00000000-0005-0000-0000-0000E3570000}"/>
    <cellStyle name="Ergebnis 2 8 3 3 2 3" xfId="31083" xr:uid="{00000000-0005-0000-0000-0000E4570000}"/>
    <cellStyle name="Ergebnis 2 8 3 3 3" xfId="11533" xr:uid="{00000000-0005-0000-0000-0000E5570000}"/>
    <cellStyle name="Ergebnis 2 8 3 3 3 2" xfId="23261" xr:uid="{00000000-0005-0000-0000-0000E6570000}"/>
    <cellStyle name="Ergebnis 2 8 3 3 3 3" xfId="34988" xr:uid="{00000000-0005-0000-0000-0000E7570000}"/>
    <cellStyle name="Ergebnis 2 8 3 3 4" xfId="15451" xr:uid="{00000000-0005-0000-0000-0000E8570000}"/>
    <cellStyle name="Ergebnis 2 8 3 3 5" xfId="27178" xr:uid="{00000000-0005-0000-0000-0000E9570000}"/>
    <cellStyle name="Ergebnis 2 8 3 4" xfId="5032" xr:uid="{00000000-0005-0000-0000-0000EA570000}"/>
    <cellStyle name="Ergebnis 2 8 3 4 2" xfId="16760" xr:uid="{00000000-0005-0000-0000-0000EB570000}"/>
    <cellStyle name="Ergebnis 2 8 3 4 3" xfId="28487" xr:uid="{00000000-0005-0000-0000-0000EC570000}"/>
    <cellStyle name="Ergebnis 2 8 3 5" xfId="8937" xr:uid="{00000000-0005-0000-0000-0000ED570000}"/>
    <cellStyle name="Ergebnis 2 8 3 5 2" xfId="20665" xr:uid="{00000000-0005-0000-0000-0000EE570000}"/>
    <cellStyle name="Ergebnis 2 8 3 5 3" xfId="32392" xr:uid="{00000000-0005-0000-0000-0000EF570000}"/>
    <cellStyle name="Ergebnis 2 8 3 6" xfId="12855" xr:uid="{00000000-0005-0000-0000-0000F0570000}"/>
    <cellStyle name="Ergebnis 2 8 3 7" xfId="24582" xr:uid="{00000000-0005-0000-0000-0000F1570000}"/>
    <cellStyle name="Ergebnis 2 8 4" xfId="1567" xr:uid="{00000000-0005-0000-0000-0000F2570000}"/>
    <cellStyle name="Ergebnis 2 8 4 2" xfId="5472" xr:uid="{00000000-0005-0000-0000-0000F3570000}"/>
    <cellStyle name="Ergebnis 2 8 4 2 2" xfId="17200" xr:uid="{00000000-0005-0000-0000-0000F4570000}"/>
    <cellStyle name="Ergebnis 2 8 4 2 3" xfId="28927" xr:uid="{00000000-0005-0000-0000-0000F5570000}"/>
    <cellStyle name="Ergebnis 2 8 4 3" xfId="9377" xr:uid="{00000000-0005-0000-0000-0000F6570000}"/>
    <cellStyle name="Ergebnis 2 8 4 3 2" xfId="21105" xr:uid="{00000000-0005-0000-0000-0000F7570000}"/>
    <cellStyle name="Ergebnis 2 8 4 3 3" xfId="32832" xr:uid="{00000000-0005-0000-0000-0000F8570000}"/>
    <cellStyle name="Ergebnis 2 8 4 4" xfId="13295" xr:uid="{00000000-0005-0000-0000-0000F9570000}"/>
    <cellStyle name="Ergebnis 2 8 4 5" xfId="25022" xr:uid="{00000000-0005-0000-0000-0000FA570000}"/>
    <cellStyle name="Ergebnis 2 8 5" xfId="2865" xr:uid="{00000000-0005-0000-0000-0000FB570000}"/>
    <cellStyle name="Ergebnis 2 8 5 2" xfId="6770" xr:uid="{00000000-0005-0000-0000-0000FC570000}"/>
    <cellStyle name="Ergebnis 2 8 5 2 2" xfId="18498" xr:uid="{00000000-0005-0000-0000-0000FD570000}"/>
    <cellStyle name="Ergebnis 2 8 5 2 3" xfId="30225" xr:uid="{00000000-0005-0000-0000-0000FE570000}"/>
    <cellStyle name="Ergebnis 2 8 5 3" xfId="10675" xr:uid="{00000000-0005-0000-0000-0000FF570000}"/>
    <cellStyle name="Ergebnis 2 8 5 3 2" xfId="22403" xr:uid="{00000000-0005-0000-0000-000000580000}"/>
    <cellStyle name="Ergebnis 2 8 5 3 3" xfId="34130" xr:uid="{00000000-0005-0000-0000-000001580000}"/>
    <cellStyle name="Ergebnis 2 8 5 4" xfId="14593" xr:uid="{00000000-0005-0000-0000-000002580000}"/>
    <cellStyle name="Ergebnis 2 8 5 5" xfId="26320" xr:uid="{00000000-0005-0000-0000-000003580000}"/>
    <cellStyle name="Ergebnis 2 8 6" xfId="4174" xr:uid="{00000000-0005-0000-0000-000004580000}"/>
    <cellStyle name="Ergebnis 2 8 6 2" xfId="15902" xr:uid="{00000000-0005-0000-0000-000005580000}"/>
    <cellStyle name="Ergebnis 2 8 6 3" xfId="27629" xr:uid="{00000000-0005-0000-0000-000006580000}"/>
    <cellStyle name="Ergebnis 2 8 7" xfId="8079" xr:uid="{00000000-0005-0000-0000-000007580000}"/>
    <cellStyle name="Ergebnis 2 8 7 2" xfId="19807" xr:uid="{00000000-0005-0000-0000-000008580000}"/>
    <cellStyle name="Ergebnis 2 8 7 3" xfId="31534" xr:uid="{00000000-0005-0000-0000-000009580000}"/>
    <cellStyle name="Ergebnis 2 8 8" xfId="11997" xr:uid="{00000000-0005-0000-0000-00000A580000}"/>
    <cellStyle name="Ergebnis 2 8 9" xfId="23724" xr:uid="{00000000-0005-0000-0000-00000B580000}"/>
    <cellStyle name="Ergebnis 2 9" xfId="193" xr:uid="{00000000-0005-0000-0000-00000C580000}"/>
    <cellStyle name="Ergebnis 2 9 2" xfId="622" xr:uid="{00000000-0005-0000-0000-00000D580000}"/>
    <cellStyle name="Ergebnis 2 9 2 2" xfId="1920" xr:uid="{00000000-0005-0000-0000-00000E580000}"/>
    <cellStyle name="Ergebnis 2 9 2 2 2" xfId="5825" xr:uid="{00000000-0005-0000-0000-00000F580000}"/>
    <cellStyle name="Ergebnis 2 9 2 2 2 2" xfId="17553" xr:uid="{00000000-0005-0000-0000-000010580000}"/>
    <cellStyle name="Ergebnis 2 9 2 2 2 3" xfId="29280" xr:uid="{00000000-0005-0000-0000-000011580000}"/>
    <cellStyle name="Ergebnis 2 9 2 2 3" xfId="9730" xr:uid="{00000000-0005-0000-0000-000012580000}"/>
    <cellStyle name="Ergebnis 2 9 2 2 3 2" xfId="21458" xr:uid="{00000000-0005-0000-0000-000013580000}"/>
    <cellStyle name="Ergebnis 2 9 2 2 3 3" xfId="33185" xr:uid="{00000000-0005-0000-0000-000014580000}"/>
    <cellStyle name="Ergebnis 2 9 2 2 4" xfId="13648" xr:uid="{00000000-0005-0000-0000-000015580000}"/>
    <cellStyle name="Ergebnis 2 9 2 2 5" xfId="25375" xr:uid="{00000000-0005-0000-0000-000016580000}"/>
    <cellStyle name="Ergebnis 2 9 2 3" xfId="3218" xr:uid="{00000000-0005-0000-0000-000017580000}"/>
    <cellStyle name="Ergebnis 2 9 2 3 2" xfId="7123" xr:uid="{00000000-0005-0000-0000-000018580000}"/>
    <cellStyle name="Ergebnis 2 9 2 3 2 2" xfId="18851" xr:uid="{00000000-0005-0000-0000-000019580000}"/>
    <cellStyle name="Ergebnis 2 9 2 3 2 3" xfId="30578" xr:uid="{00000000-0005-0000-0000-00001A580000}"/>
    <cellStyle name="Ergebnis 2 9 2 3 3" xfId="11028" xr:uid="{00000000-0005-0000-0000-00001B580000}"/>
    <cellStyle name="Ergebnis 2 9 2 3 3 2" xfId="22756" xr:uid="{00000000-0005-0000-0000-00001C580000}"/>
    <cellStyle name="Ergebnis 2 9 2 3 3 3" xfId="34483" xr:uid="{00000000-0005-0000-0000-00001D580000}"/>
    <cellStyle name="Ergebnis 2 9 2 3 4" xfId="14946" xr:uid="{00000000-0005-0000-0000-00001E580000}"/>
    <cellStyle name="Ergebnis 2 9 2 3 5" xfId="26673" xr:uid="{00000000-0005-0000-0000-00001F580000}"/>
    <cellStyle name="Ergebnis 2 9 2 4" xfId="4527" xr:uid="{00000000-0005-0000-0000-000020580000}"/>
    <cellStyle name="Ergebnis 2 9 2 4 2" xfId="16255" xr:uid="{00000000-0005-0000-0000-000021580000}"/>
    <cellStyle name="Ergebnis 2 9 2 4 3" xfId="27982" xr:uid="{00000000-0005-0000-0000-000022580000}"/>
    <cellStyle name="Ergebnis 2 9 2 5" xfId="8432" xr:uid="{00000000-0005-0000-0000-000023580000}"/>
    <cellStyle name="Ergebnis 2 9 2 5 2" xfId="20160" xr:uid="{00000000-0005-0000-0000-000024580000}"/>
    <cellStyle name="Ergebnis 2 9 2 5 3" xfId="31887" xr:uid="{00000000-0005-0000-0000-000025580000}"/>
    <cellStyle name="Ergebnis 2 9 2 6" xfId="12350" xr:uid="{00000000-0005-0000-0000-000026580000}"/>
    <cellStyle name="Ergebnis 2 9 2 7" xfId="24077" xr:uid="{00000000-0005-0000-0000-000027580000}"/>
    <cellStyle name="Ergebnis 2 9 3" xfId="1051" xr:uid="{00000000-0005-0000-0000-000028580000}"/>
    <cellStyle name="Ergebnis 2 9 3 2" xfId="2349" xr:uid="{00000000-0005-0000-0000-000029580000}"/>
    <cellStyle name="Ergebnis 2 9 3 2 2" xfId="6254" xr:uid="{00000000-0005-0000-0000-00002A580000}"/>
    <cellStyle name="Ergebnis 2 9 3 2 2 2" xfId="17982" xr:uid="{00000000-0005-0000-0000-00002B580000}"/>
    <cellStyle name="Ergebnis 2 9 3 2 2 3" xfId="29709" xr:uid="{00000000-0005-0000-0000-00002C580000}"/>
    <cellStyle name="Ergebnis 2 9 3 2 3" xfId="10159" xr:uid="{00000000-0005-0000-0000-00002D580000}"/>
    <cellStyle name="Ergebnis 2 9 3 2 3 2" xfId="21887" xr:uid="{00000000-0005-0000-0000-00002E580000}"/>
    <cellStyle name="Ergebnis 2 9 3 2 3 3" xfId="33614" xr:uid="{00000000-0005-0000-0000-00002F580000}"/>
    <cellStyle name="Ergebnis 2 9 3 2 4" xfId="14077" xr:uid="{00000000-0005-0000-0000-000030580000}"/>
    <cellStyle name="Ergebnis 2 9 3 2 5" xfId="25804" xr:uid="{00000000-0005-0000-0000-000031580000}"/>
    <cellStyle name="Ergebnis 2 9 3 3" xfId="3647" xr:uid="{00000000-0005-0000-0000-000032580000}"/>
    <cellStyle name="Ergebnis 2 9 3 3 2" xfId="7552" xr:uid="{00000000-0005-0000-0000-000033580000}"/>
    <cellStyle name="Ergebnis 2 9 3 3 2 2" xfId="19280" xr:uid="{00000000-0005-0000-0000-000034580000}"/>
    <cellStyle name="Ergebnis 2 9 3 3 2 3" xfId="31007" xr:uid="{00000000-0005-0000-0000-000035580000}"/>
    <cellStyle name="Ergebnis 2 9 3 3 3" xfId="11457" xr:uid="{00000000-0005-0000-0000-000036580000}"/>
    <cellStyle name="Ergebnis 2 9 3 3 3 2" xfId="23185" xr:uid="{00000000-0005-0000-0000-000037580000}"/>
    <cellStyle name="Ergebnis 2 9 3 3 3 3" xfId="34912" xr:uid="{00000000-0005-0000-0000-000038580000}"/>
    <cellStyle name="Ergebnis 2 9 3 3 4" xfId="15375" xr:uid="{00000000-0005-0000-0000-000039580000}"/>
    <cellStyle name="Ergebnis 2 9 3 3 5" xfId="27102" xr:uid="{00000000-0005-0000-0000-00003A580000}"/>
    <cellStyle name="Ergebnis 2 9 3 4" xfId="4956" xr:uid="{00000000-0005-0000-0000-00003B580000}"/>
    <cellStyle name="Ergebnis 2 9 3 4 2" xfId="16684" xr:uid="{00000000-0005-0000-0000-00003C580000}"/>
    <cellStyle name="Ergebnis 2 9 3 4 3" xfId="28411" xr:uid="{00000000-0005-0000-0000-00003D580000}"/>
    <cellStyle name="Ergebnis 2 9 3 5" xfId="8861" xr:uid="{00000000-0005-0000-0000-00003E580000}"/>
    <cellStyle name="Ergebnis 2 9 3 5 2" xfId="20589" xr:uid="{00000000-0005-0000-0000-00003F580000}"/>
    <cellStyle name="Ergebnis 2 9 3 5 3" xfId="32316" xr:uid="{00000000-0005-0000-0000-000040580000}"/>
    <cellStyle name="Ergebnis 2 9 3 6" xfId="12779" xr:uid="{00000000-0005-0000-0000-000041580000}"/>
    <cellStyle name="Ergebnis 2 9 3 7" xfId="24506" xr:uid="{00000000-0005-0000-0000-000042580000}"/>
    <cellStyle name="Ergebnis 2 9 4" xfId="1491" xr:uid="{00000000-0005-0000-0000-000043580000}"/>
    <cellStyle name="Ergebnis 2 9 4 2" xfId="5396" xr:uid="{00000000-0005-0000-0000-000044580000}"/>
    <cellStyle name="Ergebnis 2 9 4 2 2" xfId="17124" xr:uid="{00000000-0005-0000-0000-000045580000}"/>
    <cellStyle name="Ergebnis 2 9 4 2 3" xfId="28851" xr:uid="{00000000-0005-0000-0000-000046580000}"/>
    <cellStyle name="Ergebnis 2 9 4 3" xfId="9301" xr:uid="{00000000-0005-0000-0000-000047580000}"/>
    <cellStyle name="Ergebnis 2 9 4 3 2" xfId="21029" xr:uid="{00000000-0005-0000-0000-000048580000}"/>
    <cellStyle name="Ergebnis 2 9 4 3 3" xfId="32756" xr:uid="{00000000-0005-0000-0000-000049580000}"/>
    <cellStyle name="Ergebnis 2 9 4 4" xfId="13219" xr:uid="{00000000-0005-0000-0000-00004A580000}"/>
    <cellStyle name="Ergebnis 2 9 4 5" xfId="24946" xr:uid="{00000000-0005-0000-0000-00004B580000}"/>
    <cellStyle name="Ergebnis 2 9 5" xfId="2789" xr:uid="{00000000-0005-0000-0000-00004C580000}"/>
    <cellStyle name="Ergebnis 2 9 5 2" xfId="6694" xr:uid="{00000000-0005-0000-0000-00004D580000}"/>
    <cellStyle name="Ergebnis 2 9 5 2 2" xfId="18422" xr:uid="{00000000-0005-0000-0000-00004E580000}"/>
    <cellStyle name="Ergebnis 2 9 5 2 3" xfId="30149" xr:uid="{00000000-0005-0000-0000-00004F580000}"/>
    <cellStyle name="Ergebnis 2 9 5 3" xfId="10599" xr:uid="{00000000-0005-0000-0000-000050580000}"/>
    <cellStyle name="Ergebnis 2 9 5 3 2" xfId="22327" xr:uid="{00000000-0005-0000-0000-000051580000}"/>
    <cellStyle name="Ergebnis 2 9 5 3 3" xfId="34054" xr:uid="{00000000-0005-0000-0000-000052580000}"/>
    <cellStyle name="Ergebnis 2 9 5 4" xfId="14517" xr:uid="{00000000-0005-0000-0000-000053580000}"/>
    <cellStyle name="Ergebnis 2 9 5 5" xfId="26244" xr:uid="{00000000-0005-0000-0000-000054580000}"/>
    <cellStyle name="Ergebnis 2 9 6" xfId="4098" xr:uid="{00000000-0005-0000-0000-000055580000}"/>
    <cellStyle name="Ergebnis 2 9 6 2" xfId="15826" xr:uid="{00000000-0005-0000-0000-000056580000}"/>
    <cellStyle name="Ergebnis 2 9 6 3" xfId="27553" xr:uid="{00000000-0005-0000-0000-000057580000}"/>
    <cellStyle name="Ergebnis 2 9 7" xfId="8003" xr:uid="{00000000-0005-0000-0000-000058580000}"/>
    <cellStyle name="Ergebnis 2 9 7 2" xfId="19731" xr:uid="{00000000-0005-0000-0000-000059580000}"/>
    <cellStyle name="Ergebnis 2 9 7 3" xfId="31458" xr:uid="{00000000-0005-0000-0000-00005A580000}"/>
    <cellStyle name="Ergebnis 2 9 8" xfId="11921" xr:uid="{00000000-0005-0000-0000-00005B580000}"/>
    <cellStyle name="Ergebnis 2 9 9" xfId="23648" xr:uid="{00000000-0005-0000-0000-00005C580000}"/>
    <cellStyle name="Ergebnis 3" xfId="57" xr:uid="{00000000-0005-0000-0000-00005D580000}"/>
    <cellStyle name="Ergebnis 3 10" xfId="293" xr:uid="{00000000-0005-0000-0000-00005E580000}"/>
    <cellStyle name="Ergebnis 3 10 2" xfId="722" xr:uid="{00000000-0005-0000-0000-00005F580000}"/>
    <cellStyle name="Ergebnis 3 10 2 2" xfId="2020" xr:uid="{00000000-0005-0000-0000-000060580000}"/>
    <cellStyle name="Ergebnis 3 10 2 2 2" xfId="5925" xr:uid="{00000000-0005-0000-0000-000061580000}"/>
    <cellStyle name="Ergebnis 3 10 2 2 2 2" xfId="17653" xr:uid="{00000000-0005-0000-0000-000062580000}"/>
    <cellStyle name="Ergebnis 3 10 2 2 2 3" xfId="29380" xr:uid="{00000000-0005-0000-0000-000063580000}"/>
    <cellStyle name="Ergebnis 3 10 2 2 3" xfId="9830" xr:uid="{00000000-0005-0000-0000-000064580000}"/>
    <cellStyle name="Ergebnis 3 10 2 2 3 2" xfId="21558" xr:uid="{00000000-0005-0000-0000-000065580000}"/>
    <cellStyle name="Ergebnis 3 10 2 2 3 3" xfId="33285" xr:uid="{00000000-0005-0000-0000-000066580000}"/>
    <cellStyle name="Ergebnis 3 10 2 2 4" xfId="13748" xr:uid="{00000000-0005-0000-0000-000067580000}"/>
    <cellStyle name="Ergebnis 3 10 2 2 5" xfId="25475" xr:uid="{00000000-0005-0000-0000-000068580000}"/>
    <cellStyle name="Ergebnis 3 10 2 3" xfId="3318" xr:uid="{00000000-0005-0000-0000-000069580000}"/>
    <cellStyle name="Ergebnis 3 10 2 3 2" xfId="7223" xr:uid="{00000000-0005-0000-0000-00006A580000}"/>
    <cellStyle name="Ergebnis 3 10 2 3 2 2" xfId="18951" xr:uid="{00000000-0005-0000-0000-00006B580000}"/>
    <cellStyle name="Ergebnis 3 10 2 3 2 3" xfId="30678" xr:uid="{00000000-0005-0000-0000-00006C580000}"/>
    <cellStyle name="Ergebnis 3 10 2 3 3" xfId="11128" xr:uid="{00000000-0005-0000-0000-00006D580000}"/>
    <cellStyle name="Ergebnis 3 10 2 3 3 2" xfId="22856" xr:uid="{00000000-0005-0000-0000-00006E580000}"/>
    <cellStyle name="Ergebnis 3 10 2 3 3 3" xfId="34583" xr:uid="{00000000-0005-0000-0000-00006F580000}"/>
    <cellStyle name="Ergebnis 3 10 2 3 4" xfId="15046" xr:uid="{00000000-0005-0000-0000-000070580000}"/>
    <cellStyle name="Ergebnis 3 10 2 3 5" xfId="26773" xr:uid="{00000000-0005-0000-0000-000071580000}"/>
    <cellStyle name="Ergebnis 3 10 2 4" xfId="4627" xr:uid="{00000000-0005-0000-0000-000072580000}"/>
    <cellStyle name="Ergebnis 3 10 2 4 2" xfId="16355" xr:uid="{00000000-0005-0000-0000-000073580000}"/>
    <cellStyle name="Ergebnis 3 10 2 4 3" xfId="28082" xr:uid="{00000000-0005-0000-0000-000074580000}"/>
    <cellStyle name="Ergebnis 3 10 2 5" xfId="8532" xr:uid="{00000000-0005-0000-0000-000075580000}"/>
    <cellStyle name="Ergebnis 3 10 2 5 2" xfId="20260" xr:uid="{00000000-0005-0000-0000-000076580000}"/>
    <cellStyle name="Ergebnis 3 10 2 5 3" xfId="31987" xr:uid="{00000000-0005-0000-0000-000077580000}"/>
    <cellStyle name="Ergebnis 3 10 2 6" xfId="12450" xr:uid="{00000000-0005-0000-0000-000078580000}"/>
    <cellStyle name="Ergebnis 3 10 2 7" xfId="24177" xr:uid="{00000000-0005-0000-0000-000079580000}"/>
    <cellStyle name="Ergebnis 3 10 3" xfId="1151" xr:uid="{00000000-0005-0000-0000-00007A580000}"/>
    <cellStyle name="Ergebnis 3 10 3 2" xfId="2449" xr:uid="{00000000-0005-0000-0000-00007B580000}"/>
    <cellStyle name="Ergebnis 3 10 3 2 2" xfId="6354" xr:uid="{00000000-0005-0000-0000-00007C580000}"/>
    <cellStyle name="Ergebnis 3 10 3 2 2 2" xfId="18082" xr:uid="{00000000-0005-0000-0000-00007D580000}"/>
    <cellStyle name="Ergebnis 3 10 3 2 2 3" xfId="29809" xr:uid="{00000000-0005-0000-0000-00007E580000}"/>
    <cellStyle name="Ergebnis 3 10 3 2 3" xfId="10259" xr:uid="{00000000-0005-0000-0000-00007F580000}"/>
    <cellStyle name="Ergebnis 3 10 3 2 3 2" xfId="21987" xr:uid="{00000000-0005-0000-0000-000080580000}"/>
    <cellStyle name="Ergebnis 3 10 3 2 3 3" xfId="33714" xr:uid="{00000000-0005-0000-0000-000081580000}"/>
    <cellStyle name="Ergebnis 3 10 3 2 4" xfId="14177" xr:uid="{00000000-0005-0000-0000-000082580000}"/>
    <cellStyle name="Ergebnis 3 10 3 2 5" xfId="25904" xr:uid="{00000000-0005-0000-0000-000083580000}"/>
    <cellStyle name="Ergebnis 3 10 3 3" xfId="3747" xr:uid="{00000000-0005-0000-0000-000084580000}"/>
    <cellStyle name="Ergebnis 3 10 3 3 2" xfId="7652" xr:uid="{00000000-0005-0000-0000-000085580000}"/>
    <cellStyle name="Ergebnis 3 10 3 3 2 2" xfId="19380" xr:uid="{00000000-0005-0000-0000-000086580000}"/>
    <cellStyle name="Ergebnis 3 10 3 3 2 3" xfId="31107" xr:uid="{00000000-0005-0000-0000-000087580000}"/>
    <cellStyle name="Ergebnis 3 10 3 3 3" xfId="11557" xr:uid="{00000000-0005-0000-0000-000088580000}"/>
    <cellStyle name="Ergebnis 3 10 3 3 3 2" xfId="23285" xr:uid="{00000000-0005-0000-0000-000089580000}"/>
    <cellStyle name="Ergebnis 3 10 3 3 3 3" xfId="35012" xr:uid="{00000000-0005-0000-0000-00008A580000}"/>
    <cellStyle name="Ergebnis 3 10 3 3 4" xfId="15475" xr:uid="{00000000-0005-0000-0000-00008B580000}"/>
    <cellStyle name="Ergebnis 3 10 3 3 5" xfId="27202" xr:uid="{00000000-0005-0000-0000-00008C580000}"/>
    <cellStyle name="Ergebnis 3 10 3 4" xfId="5056" xr:uid="{00000000-0005-0000-0000-00008D580000}"/>
    <cellStyle name="Ergebnis 3 10 3 4 2" xfId="16784" xr:uid="{00000000-0005-0000-0000-00008E580000}"/>
    <cellStyle name="Ergebnis 3 10 3 4 3" xfId="28511" xr:uid="{00000000-0005-0000-0000-00008F580000}"/>
    <cellStyle name="Ergebnis 3 10 3 5" xfId="8961" xr:uid="{00000000-0005-0000-0000-000090580000}"/>
    <cellStyle name="Ergebnis 3 10 3 5 2" xfId="20689" xr:uid="{00000000-0005-0000-0000-000091580000}"/>
    <cellStyle name="Ergebnis 3 10 3 5 3" xfId="32416" xr:uid="{00000000-0005-0000-0000-000092580000}"/>
    <cellStyle name="Ergebnis 3 10 3 6" xfId="12879" xr:uid="{00000000-0005-0000-0000-000093580000}"/>
    <cellStyle name="Ergebnis 3 10 3 7" xfId="24606" xr:uid="{00000000-0005-0000-0000-000094580000}"/>
    <cellStyle name="Ergebnis 3 10 4" xfId="1591" xr:uid="{00000000-0005-0000-0000-000095580000}"/>
    <cellStyle name="Ergebnis 3 10 4 2" xfId="5496" xr:uid="{00000000-0005-0000-0000-000096580000}"/>
    <cellStyle name="Ergebnis 3 10 4 2 2" xfId="17224" xr:uid="{00000000-0005-0000-0000-000097580000}"/>
    <cellStyle name="Ergebnis 3 10 4 2 3" xfId="28951" xr:uid="{00000000-0005-0000-0000-000098580000}"/>
    <cellStyle name="Ergebnis 3 10 4 3" xfId="9401" xr:uid="{00000000-0005-0000-0000-000099580000}"/>
    <cellStyle name="Ergebnis 3 10 4 3 2" xfId="21129" xr:uid="{00000000-0005-0000-0000-00009A580000}"/>
    <cellStyle name="Ergebnis 3 10 4 3 3" xfId="32856" xr:uid="{00000000-0005-0000-0000-00009B580000}"/>
    <cellStyle name="Ergebnis 3 10 4 4" xfId="13319" xr:uid="{00000000-0005-0000-0000-00009C580000}"/>
    <cellStyle name="Ergebnis 3 10 4 5" xfId="25046" xr:uid="{00000000-0005-0000-0000-00009D580000}"/>
    <cellStyle name="Ergebnis 3 10 5" xfId="2889" xr:uid="{00000000-0005-0000-0000-00009E580000}"/>
    <cellStyle name="Ergebnis 3 10 5 2" xfId="6794" xr:uid="{00000000-0005-0000-0000-00009F580000}"/>
    <cellStyle name="Ergebnis 3 10 5 2 2" xfId="18522" xr:uid="{00000000-0005-0000-0000-0000A0580000}"/>
    <cellStyle name="Ergebnis 3 10 5 2 3" xfId="30249" xr:uid="{00000000-0005-0000-0000-0000A1580000}"/>
    <cellStyle name="Ergebnis 3 10 5 3" xfId="10699" xr:uid="{00000000-0005-0000-0000-0000A2580000}"/>
    <cellStyle name="Ergebnis 3 10 5 3 2" xfId="22427" xr:uid="{00000000-0005-0000-0000-0000A3580000}"/>
    <cellStyle name="Ergebnis 3 10 5 3 3" xfId="34154" xr:uid="{00000000-0005-0000-0000-0000A4580000}"/>
    <cellStyle name="Ergebnis 3 10 5 4" xfId="14617" xr:uid="{00000000-0005-0000-0000-0000A5580000}"/>
    <cellStyle name="Ergebnis 3 10 5 5" xfId="26344" xr:uid="{00000000-0005-0000-0000-0000A6580000}"/>
    <cellStyle name="Ergebnis 3 10 6" xfId="4198" xr:uid="{00000000-0005-0000-0000-0000A7580000}"/>
    <cellStyle name="Ergebnis 3 10 6 2" xfId="15926" xr:uid="{00000000-0005-0000-0000-0000A8580000}"/>
    <cellStyle name="Ergebnis 3 10 6 3" xfId="27653" xr:uid="{00000000-0005-0000-0000-0000A9580000}"/>
    <cellStyle name="Ergebnis 3 10 7" xfId="8103" xr:uid="{00000000-0005-0000-0000-0000AA580000}"/>
    <cellStyle name="Ergebnis 3 10 7 2" xfId="19831" xr:uid="{00000000-0005-0000-0000-0000AB580000}"/>
    <cellStyle name="Ergebnis 3 10 7 3" xfId="31558" xr:uid="{00000000-0005-0000-0000-0000AC580000}"/>
    <cellStyle name="Ergebnis 3 10 8" xfId="12021" xr:uid="{00000000-0005-0000-0000-0000AD580000}"/>
    <cellStyle name="Ergebnis 3 10 9" xfId="23748" xr:uid="{00000000-0005-0000-0000-0000AE580000}"/>
    <cellStyle name="Ergebnis 3 11" xfId="300" xr:uid="{00000000-0005-0000-0000-0000AF580000}"/>
    <cellStyle name="Ergebnis 3 11 2" xfId="729" xr:uid="{00000000-0005-0000-0000-0000B0580000}"/>
    <cellStyle name="Ergebnis 3 11 2 2" xfId="2027" xr:uid="{00000000-0005-0000-0000-0000B1580000}"/>
    <cellStyle name="Ergebnis 3 11 2 2 2" xfId="5932" xr:uid="{00000000-0005-0000-0000-0000B2580000}"/>
    <cellStyle name="Ergebnis 3 11 2 2 2 2" xfId="17660" xr:uid="{00000000-0005-0000-0000-0000B3580000}"/>
    <cellStyle name="Ergebnis 3 11 2 2 2 3" xfId="29387" xr:uid="{00000000-0005-0000-0000-0000B4580000}"/>
    <cellStyle name="Ergebnis 3 11 2 2 3" xfId="9837" xr:uid="{00000000-0005-0000-0000-0000B5580000}"/>
    <cellStyle name="Ergebnis 3 11 2 2 3 2" xfId="21565" xr:uid="{00000000-0005-0000-0000-0000B6580000}"/>
    <cellStyle name="Ergebnis 3 11 2 2 3 3" xfId="33292" xr:uid="{00000000-0005-0000-0000-0000B7580000}"/>
    <cellStyle name="Ergebnis 3 11 2 2 4" xfId="13755" xr:uid="{00000000-0005-0000-0000-0000B8580000}"/>
    <cellStyle name="Ergebnis 3 11 2 2 5" xfId="25482" xr:uid="{00000000-0005-0000-0000-0000B9580000}"/>
    <cellStyle name="Ergebnis 3 11 2 3" xfId="3325" xr:uid="{00000000-0005-0000-0000-0000BA580000}"/>
    <cellStyle name="Ergebnis 3 11 2 3 2" xfId="7230" xr:uid="{00000000-0005-0000-0000-0000BB580000}"/>
    <cellStyle name="Ergebnis 3 11 2 3 2 2" xfId="18958" xr:uid="{00000000-0005-0000-0000-0000BC580000}"/>
    <cellStyle name="Ergebnis 3 11 2 3 2 3" xfId="30685" xr:uid="{00000000-0005-0000-0000-0000BD580000}"/>
    <cellStyle name="Ergebnis 3 11 2 3 3" xfId="11135" xr:uid="{00000000-0005-0000-0000-0000BE580000}"/>
    <cellStyle name="Ergebnis 3 11 2 3 3 2" xfId="22863" xr:uid="{00000000-0005-0000-0000-0000BF580000}"/>
    <cellStyle name="Ergebnis 3 11 2 3 3 3" xfId="34590" xr:uid="{00000000-0005-0000-0000-0000C0580000}"/>
    <cellStyle name="Ergebnis 3 11 2 3 4" xfId="15053" xr:uid="{00000000-0005-0000-0000-0000C1580000}"/>
    <cellStyle name="Ergebnis 3 11 2 3 5" xfId="26780" xr:uid="{00000000-0005-0000-0000-0000C2580000}"/>
    <cellStyle name="Ergebnis 3 11 2 4" xfId="4634" xr:uid="{00000000-0005-0000-0000-0000C3580000}"/>
    <cellStyle name="Ergebnis 3 11 2 4 2" xfId="16362" xr:uid="{00000000-0005-0000-0000-0000C4580000}"/>
    <cellStyle name="Ergebnis 3 11 2 4 3" xfId="28089" xr:uid="{00000000-0005-0000-0000-0000C5580000}"/>
    <cellStyle name="Ergebnis 3 11 2 5" xfId="8539" xr:uid="{00000000-0005-0000-0000-0000C6580000}"/>
    <cellStyle name="Ergebnis 3 11 2 5 2" xfId="20267" xr:uid="{00000000-0005-0000-0000-0000C7580000}"/>
    <cellStyle name="Ergebnis 3 11 2 5 3" xfId="31994" xr:uid="{00000000-0005-0000-0000-0000C8580000}"/>
    <cellStyle name="Ergebnis 3 11 2 6" xfId="12457" xr:uid="{00000000-0005-0000-0000-0000C9580000}"/>
    <cellStyle name="Ergebnis 3 11 2 7" xfId="24184" xr:uid="{00000000-0005-0000-0000-0000CA580000}"/>
    <cellStyle name="Ergebnis 3 11 3" xfId="1158" xr:uid="{00000000-0005-0000-0000-0000CB580000}"/>
    <cellStyle name="Ergebnis 3 11 3 2" xfId="2456" xr:uid="{00000000-0005-0000-0000-0000CC580000}"/>
    <cellStyle name="Ergebnis 3 11 3 2 2" xfId="6361" xr:uid="{00000000-0005-0000-0000-0000CD580000}"/>
    <cellStyle name="Ergebnis 3 11 3 2 2 2" xfId="18089" xr:uid="{00000000-0005-0000-0000-0000CE580000}"/>
    <cellStyle name="Ergebnis 3 11 3 2 2 3" xfId="29816" xr:uid="{00000000-0005-0000-0000-0000CF580000}"/>
    <cellStyle name="Ergebnis 3 11 3 2 3" xfId="10266" xr:uid="{00000000-0005-0000-0000-0000D0580000}"/>
    <cellStyle name="Ergebnis 3 11 3 2 3 2" xfId="21994" xr:uid="{00000000-0005-0000-0000-0000D1580000}"/>
    <cellStyle name="Ergebnis 3 11 3 2 3 3" xfId="33721" xr:uid="{00000000-0005-0000-0000-0000D2580000}"/>
    <cellStyle name="Ergebnis 3 11 3 2 4" xfId="14184" xr:uid="{00000000-0005-0000-0000-0000D3580000}"/>
    <cellStyle name="Ergebnis 3 11 3 2 5" xfId="25911" xr:uid="{00000000-0005-0000-0000-0000D4580000}"/>
    <cellStyle name="Ergebnis 3 11 3 3" xfId="3754" xr:uid="{00000000-0005-0000-0000-0000D5580000}"/>
    <cellStyle name="Ergebnis 3 11 3 3 2" xfId="7659" xr:uid="{00000000-0005-0000-0000-0000D6580000}"/>
    <cellStyle name="Ergebnis 3 11 3 3 2 2" xfId="19387" xr:uid="{00000000-0005-0000-0000-0000D7580000}"/>
    <cellStyle name="Ergebnis 3 11 3 3 2 3" xfId="31114" xr:uid="{00000000-0005-0000-0000-0000D8580000}"/>
    <cellStyle name="Ergebnis 3 11 3 3 3" xfId="11564" xr:uid="{00000000-0005-0000-0000-0000D9580000}"/>
    <cellStyle name="Ergebnis 3 11 3 3 3 2" xfId="23292" xr:uid="{00000000-0005-0000-0000-0000DA580000}"/>
    <cellStyle name="Ergebnis 3 11 3 3 3 3" xfId="35019" xr:uid="{00000000-0005-0000-0000-0000DB580000}"/>
    <cellStyle name="Ergebnis 3 11 3 3 4" xfId="15482" xr:uid="{00000000-0005-0000-0000-0000DC580000}"/>
    <cellStyle name="Ergebnis 3 11 3 3 5" xfId="27209" xr:uid="{00000000-0005-0000-0000-0000DD580000}"/>
    <cellStyle name="Ergebnis 3 11 3 4" xfId="5063" xr:uid="{00000000-0005-0000-0000-0000DE580000}"/>
    <cellStyle name="Ergebnis 3 11 3 4 2" xfId="16791" xr:uid="{00000000-0005-0000-0000-0000DF580000}"/>
    <cellStyle name="Ergebnis 3 11 3 4 3" xfId="28518" xr:uid="{00000000-0005-0000-0000-0000E0580000}"/>
    <cellStyle name="Ergebnis 3 11 3 5" xfId="8968" xr:uid="{00000000-0005-0000-0000-0000E1580000}"/>
    <cellStyle name="Ergebnis 3 11 3 5 2" xfId="20696" xr:uid="{00000000-0005-0000-0000-0000E2580000}"/>
    <cellStyle name="Ergebnis 3 11 3 5 3" xfId="32423" xr:uid="{00000000-0005-0000-0000-0000E3580000}"/>
    <cellStyle name="Ergebnis 3 11 3 6" xfId="12886" xr:uid="{00000000-0005-0000-0000-0000E4580000}"/>
    <cellStyle name="Ergebnis 3 11 3 7" xfId="24613" xr:uid="{00000000-0005-0000-0000-0000E5580000}"/>
    <cellStyle name="Ergebnis 3 11 4" xfId="1598" xr:uid="{00000000-0005-0000-0000-0000E6580000}"/>
    <cellStyle name="Ergebnis 3 11 4 2" xfId="5503" xr:uid="{00000000-0005-0000-0000-0000E7580000}"/>
    <cellStyle name="Ergebnis 3 11 4 2 2" xfId="17231" xr:uid="{00000000-0005-0000-0000-0000E8580000}"/>
    <cellStyle name="Ergebnis 3 11 4 2 3" xfId="28958" xr:uid="{00000000-0005-0000-0000-0000E9580000}"/>
    <cellStyle name="Ergebnis 3 11 4 3" xfId="9408" xr:uid="{00000000-0005-0000-0000-0000EA580000}"/>
    <cellStyle name="Ergebnis 3 11 4 3 2" xfId="21136" xr:uid="{00000000-0005-0000-0000-0000EB580000}"/>
    <cellStyle name="Ergebnis 3 11 4 3 3" xfId="32863" xr:uid="{00000000-0005-0000-0000-0000EC580000}"/>
    <cellStyle name="Ergebnis 3 11 4 4" xfId="13326" xr:uid="{00000000-0005-0000-0000-0000ED580000}"/>
    <cellStyle name="Ergebnis 3 11 4 5" xfId="25053" xr:uid="{00000000-0005-0000-0000-0000EE580000}"/>
    <cellStyle name="Ergebnis 3 11 5" xfId="2896" xr:uid="{00000000-0005-0000-0000-0000EF580000}"/>
    <cellStyle name="Ergebnis 3 11 5 2" xfId="6801" xr:uid="{00000000-0005-0000-0000-0000F0580000}"/>
    <cellStyle name="Ergebnis 3 11 5 2 2" xfId="18529" xr:uid="{00000000-0005-0000-0000-0000F1580000}"/>
    <cellStyle name="Ergebnis 3 11 5 2 3" xfId="30256" xr:uid="{00000000-0005-0000-0000-0000F2580000}"/>
    <cellStyle name="Ergebnis 3 11 5 3" xfId="10706" xr:uid="{00000000-0005-0000-0000-0000F3580000}"/>
    <cellStyle name="Ergebnis 3 11 5 3 2" xfId="22434" xr:uid="{00000000-0005-0000-0000-0000F4580000}"/>
    <cellStyle name="Ergebnis 3 11 5 3 3" xfId="34161" xr:uid="{00000000-0005-0000-0000-0000F5580000}"/>
    <cellStyle name="Ergebnis 3 11 5 4" xfId="14624" xr:uid="{00000000-0005-0000-0000-0000F6580000}"/>
    <cellStyle name="Ergebnis 3 11 5 5" xfId="26351" xr:uid="{00000000-0005-0000-0000-0000F7580000}"/>
    <cellStyle name="Ergebnis 3 11 6" xfId="4205" xr:uid="{00000000-0005-0000-0000-0000F8580000}"/>
    <cellStyle name="Ergebnis 3 11 6 2" xfId="15933" xr:uid="{00000000-0005-0000-0000-0000F9580000}"/>
    <cellStyle name="Ergebnis 3 11 6 3" xfId="27660" xr:uid="{00000000-0005-0000-0000-0000FA580000}"/>
    <cellStyle name="Ergebnis 3 11 7" xfId="8110" xr:uid="{00000000-0005-0000-0000-0000FB580000}"/>
    <cellStyle name="Ergebnis 3 11 7 2" xfId="19838" xr:uid="{00000000-0005-0000-0000-0000FC580000}"/>
    <cellStyle name="Ergebnis 3 11 7 3" xfId="31565" xr:uid="{00000000-0005-0000-0000-0000FD580000}"/>
    <cellStyle name="Ergebnis 3 11 8" xfId="12028" xr:uid="{00000000-0005-0000-0000-0000FE580000}"/>
    <cellStyle name="Ergebnis 3 11 9" xfId="23755" xr:uid="{00000000-0005-0000-0000-0000FF580000}"/>
    <cellStyle name="Ergebnis 3 12" xfId="298" xr:uid="{00000000-0005-0000-0000-000000590000}"/>
    <cellStyle name="Ergebnis 3 12 2" xfId="727" xr:uid="{00000000-0005-0000-0000-000001590000}"/>
    <cellStyle name="Ergebnis 3 12 2 2" xfId="2025" xr:uid="{00000000-0005-0000-0000-000002590000}"/>
    <cellStyle name="Ergebnis 3 12 2 2 2" xfId="5930" xr:uid="{00000000-0005-0000-0000-000003590000}"/>
    <cellStyle name="Ergebnis 3 12 2 2 2 2" xfId="17658" xr:uid="{00000000-0005-0000-0000-000004590000}"/>
    <cellStyle name="Ergebnis 3 12 2 2 2 3" xfId="29385" xr:uid="{00000000-0005-0000-0000-000005590000}"/>
    <cellStyle name="Ergebnis 3 12 2 2 3" xfId="9835" xr:uid="{00000000-0005-0000-0000-000006590000}"/>
    <cellStyle name="Ergebnis 3 12 2 2 3 2" xfId="21563" xr:uid="{00000000-0005-0000-0000-000007590000}"/>
    <cellStyle name="Ergebnis 3 12 2 2 3 3" xfId="33290" xr:uid="{00000000-0005-0000-0000-000008590000}"/>
    <cellStyle name="Ergebnis 3 12 2 2 4" xfId="13753" xr:uid="{00000000-0005-0000-0000-000009590000}"/>
    <cellStyle name="Ergebnis 3 12 2 2 5" xfId="25480" xr:uid="{00000000-0005-0000-0000-00000A590000}"/>
    <cellStyle name="Ergebnis 3 12 2 3" xfId="3323" xr:uid="{00000000-0005-0000-0000-00000B590000}"/>
    <cellStyle name="Ergebnis 3 12 2 3 2" xfId="7228" xr:uid="{00000000-0005-0000-0000-00000C590000}"/>
    <cellStyle name="Ergebnis 3 12 2 3 2 2" xfId="18956" xr:uid="{00000000-0005-0000-0000-00000D590000}"/>
    <cellStyle name="Ergebnis 3 12 2 3 2 3" xfId="30683" xr:uid="{00000000-0005-0000-0000-00000E590000}"/>
    <cellStyle name="Ergebnis 3 12 2 3 3" xfId="11133" xr:uid="{00000000-0005-0000-0000-00000F590000}"/>
    <cellStyle name="Ergebnis 3 12 2 3 3 2" xfId="22861" xr:uid="{00000000-0005-0000-0000-000010590000}"/>
    <cellStyle name="Ergebnis 3 12 2 3 3 3" xfId="34588" xr:uid="{00000000-0005-0000-0000-000011590000}"/>
    <cellStyle name="Ergebnis 3 12 2 3 4" xfId="15051" xr:uid="{00000000-0005-0000-0000-000012590000}"/>
    <cellStyle name="Ergebnis 3 12 2 3 5" xfId="26778" xr:uid="{00000000-0005-0000-0000-000013590000}"/>
    <cellStyle name="Ergebnis 3 12 2 4" xfId="4632" xr:uid="{00000000-0005-0000-0000-000014590000}"/>
    <cellStyle name="Ergebnis 3 12 2 4 2" xfId="16360" xr:uid="{00000000-0005-0000-0000-000015590000}"/>
    <cellStyle name="Ergebnis 3 12 2 4 3" xfId="28087" xr:uid="{00000000-0005-0000-0000-000016590000}"/>
    <cellStyle name="Ergebnis 3 12 2 5" xfId="8537" xr:uid="{00000000-0005-0000-0000-000017590000}"/>
    <cellStyle name="Ergebnis 3 12 2 5 2" xfId="20265" xr:uid="{00000000-0005-0000-0000-000018590000}"/>
    <cellStyle name="Ergebnis 3 12 2 5 3" xfId="31992" xr:uid="{00000000-0005-0000-0000-000019590000}"/>
    <cellStyle name="Ergebnis 3 12 2 6" xfId="12455" xr:uid="{00000000-0005-0000-0000-00001A590000}"/>
    <cellStyle name="Ergebnis 3 12 2 7" xfId="24182" xr:uid="{00000000-0005-0000-0000-00001B590000}"/>
    <cellStyle name="Ergebnis 3 12 3" xfId="1156" xr:uid="{00000000-0005-0000-0000-00001C590000}"/>
    <cellStyle name="Ergebnis 3 12 3 2" xfId="2454" xr:uid="{00000000-0005-0000-0000-00001D590000}"/>
    <cellStyle name="Ergebnis 3 12 3 2 2" xfId="6359" xr:uid="{00000000-0005-0000-0000-00001E590000}"/>
    <cellStyle name="Ergebnis 3 12 3 2 2 2" xfId="18087" xr:uid="{00000000-0005-0000-0000-00001F590000}"/>
    <cellStyle name="Ergebnis 3 12 3 2 2 3" xfId="29814" xr:uid="{00000000-0005-0000-0000-000020590000}"/>
    <cellStyle name="Ergebnis 3 12 3 2 3" xfId="10264" xr:uid="{00000000-0005-0000-0000-000021590000}"/>
    <cellStyle name="Ergebnis 3 12 3 2 3 2" xfId="21992" xr:uid="{00000000-0005-0000-0000-000022590000}"/>
    <cellStyle name="Ergebnis 3 12 3 2 3 3" xfId="33719" xr:uid="{00000000-0005-0000-0000-000023590000}"/>
    <cellStyle name="Ergebnis 3 12 3 2 4" xfId="14182" xr:uid="{00000000-0005-0000-0000-000024590000}"/>
    <cellStyle name="Ergebnis 3 12 3 2 5" xfId="25909" xr:uid="{00000000-0005-0000-0000-000025590000}"/>
    <cellStyle name="Ergebnis 3 12 3 3" xfId="3752" xr:uid="{00000000-0005-0000-0000-000026590000}"/>
    <cellStyle name="Ergebnis 3 12 3 3 2" xfId="7657" xr:uid="{00000000-0005-0000-0000-000027590000}"/>
    <cellStyle name="Ergebnis 3 12 3 3 2 2" xfId="19385" xr:uid="{00000000-0005-0000-0000-000028590000}"/>
    <cellStyle name="Ergebnis 3 12 3 3 2 3" xfId="31112" xr:uid="{00000000-0005-0000-0000-000029590000}"/>
    <cellStyle name="Ergebnis 3 12 3 3 3" xfId="11562" xr:uid="{00000000-0005-0000-0000-00002A590000}"/>
    <cellStyle name="Ergebnis 3 12 3 3 3 2" xfId="23290" xr:uid="{00000000-0005-0000-0000-00002B590000}"/>
    <cellStyle name="Ergebnis 3 12 3 3 3 3" xfId="35017" xr:uid="{00000000-0005-0000-0000-00002C590000}"/>
    <cellStyle name="Ergebnis 3 12 3 3 4" xfId="15480" xr:uid="{00000000-0005-0000-0000-00002D590000}"/>
    <cellStyle name="Ergebnis 3 12 3 3 5" xfId="27207" xr:uid="{00000000-0005-0000-0000-00002E590000}"/>
    <cellStyle name="Ergebnis 3 12 3 4" xfId="5061" xr:uid="{00000000-0005-0000-0000-00002F590000}"/>
    <cellStyle name="Ergebnis 3 12 3 4 2" xfId="16789" xr:uid="{00000000-0005-0000-0000-000030590000}"/>
    <cellStyle name="Ergebnis 3 12 3 4 3" xfId="28516" xr:uid="{00000000-0005-0000-0000-000031590000}"/>
    <cellStyle name="Ergebnis 3 12 3 5" xfId="8966" xr:uid="{00000000-0005-0000-0000-000032590000}"/>
    <cellStyle name="Ergebnis 3 12 3 5 2" xfId="20694" xr:uid="{00000000-0005-0000-0000-000033590000}"/>
    <cellStyle name="Ergebnis 3 12 3 5 3" xfId="32421" xr:uid="{00000000-0005-0000-0000-000034590000}"/>
    <cellStyle name="Ergebnis 3 12 3 6" xfId="12884" xr:uid="{00000000-0005-0000-0000-000035590000}"/>
    <cellStyle name="Ergebnis 3 12 3 7" xfId="24611" xr:uid="{00000000-0005-0000-0000-000036590000}"/>
    <cellStyle name="Ergebnis 3 12 4" xfId="1596" xr:uid="{00000000-0005-0000-0000-000037590000}"/>
    <cellStyle name="Ergebnis 3 12 4 2" xfId="5501" xr:uid="{00000000-0005-0000-0000-000038590000}"/>
    <cellStyle name="Ergebnis 3 12 4 2 2" xfId="17229" xr:uid="{00000000-0005-0000-0000-000039590000}"/>
    <cellStyle name="Ergebnis 3 12 4 2 3" xfId="28956" xr:uid="{00000000-0005-0000-0000-00003A590000}"/>
    <cellStyle name="Ergebnis 3 12 4 3" xfId="9406" xr:uid="{00000000-0005-0000-0000-00003B590000}"/>
    <cellStyle name="Ergebnis 3 12 4 3 2" xfId="21134" xr:uid="{00000000-0005-0000-0000-00003C590000}"/>
    <cellStyle name="Ergebnis 3 12 4 3 3" xfId="32861" xr:uid="{00000000-0005-0000-0000-00003D590000}"/>
    <cellStyle name="Ergebnis 3 12 4 4" xfId="13324" xr:uid="{00000000-0005-0000-0000-00003E590000}"/>
    <cellStyle name="Ergebnis 3 12 4 5" xfId="25051" xr:uid="{00000000-0005-0000-0000-00003F590000}"/>
    <cellStyle name="Ergebnis 3 12 5" xfId="2894" xr:uid="{00000000-0005-0000-0000-000040590000}"/>
    <cellStyle name="Ergebnis 3 12 5 2" xfId="6799" xr:uid="{00000000-0005-0000-0000-000041590000}"/>
    <cellStyle name="Ergebnis 3 12 5 2 2" xfId="18527" xr:uid="{00000000-0005-0000-0000-000042590000}"/>
    <cellStyle name="Ergebnis 3 12 5 2 3" xfId="30254" xr:uid="{00000000-0005-0000-0000-000043590000}"/>
    <cellStyle name="Ergebnis 3 12 5 3" xfId="10704" xr:uid="{00000000-0005-0000-0000-000044590000}"/>
    <cellStyle name="Ergebnis 3 12 5 3 2" xfId="22432" xr:uid="{00000000-0005-0000-0000-000045590000}"/>
    <cellStyle name="Ergebnis 3 12 5 3 3" xfId="34159" xr:uid="{00000000-0005-0000-0000-000046590000}"/>
    <cellStyle name="Ergebnis 3 12 5 4" xfId="14622" xr:uid="{00000000-0005-0000-0000-000047590000}"/>
    <cellStyle name="Ergebnis 3 12 5 5" xfId="26349" xr:uid="{00000000-0005-0000-0000-000048590000}"/>
    <cellStyle name="Ergebnis 3 12 6" xfId="4203" xr:uid="{00000000-0005-0000-0000-000049590000}"/>
    <cellStyle name="Ergebnis 3 12 6 2" xfId="15931" xr:uid="{00000000-0005-0000-0000-00004A590000}"/>
    <cellStyle name="Ergebnis 3 12 6 3" xfId="27658" xr:uid="{00000000-0005-0000-0000-00004B590000}"/>
    <cellStyle name="Ergebnis 3 12 7" xfId="8108" xr:uid="{00000000-0005-0000-0000-00004C590000}"/>
    <cellStyle name="Ergebnis 3 12 7 2" xfId="19836" xr:uid="{00000000-0005-0000-0000-00004D590000}"/>
    <cellStyle name="Ergebnis 3 12 7 3" xfId="31563" xr:uid="{00000000-0005-0000-0000-00004E590000}"/>
    <cellStyle name="Ergebnis 3 12 8" xfId="12026" xr:uid="{00000000-0005-0000-0000-00004F590000}"/>
    <cellStyle name="Ergebnis 3 12 9" xfId="23753" xr:uid="{00000000-0005-0000-0000-000050590000}"/>
    <cellStyle name="Ergebnis 3 13" xfId="312" xr:uid="{00000000-0005-0000-0000-000051590000}"/>
    <cellStyle name="Ergebnis 3 13 2" xfId="741" xr:uid="{00000000-0005-0000-0000-000052590000}"/>
    <cellStyle name="Ergebnis 3 13 2 2" xfId="2039" xr:uid="{00000000-0005-0000-0000-000053590000}"/>
    <cellStyle name="Ergebnis 3 13 2 2 2" xfId="5944" xr:uid="{00000000-0005-0000-0000-000054590000}"/>
    <cellStyle name="Ergebnis 3 13 2 2 2 2" xfId="17672" xr:uid="{00000000-0005-0000-0000-000055590000}"/>
    <cellStyle name="Ergebnis 3 13 2 2 2 3" xfId="29399" xr:uid="{00000000-0005-0000-0000-000056590000}"/>
    <cellStyle name="Ergebnis 3 13 2 2 3" xfId="9849" xr:uid="{00000000-0005-0000-0000-000057590000}"/>
    <cellStyle name="Ergebnis 3 13 2 2 3 2" xfId="21577" xr:uid="{00000000-0005-0000-0000-000058590000}"/>
    <cellStyle name="Ergebnis 3 13 2 2 3 3" xfId="33304" xr:uid="{00000000-0005-0000-0000-000059590000}"/>
    <cellStyle name="Ergebnis 3 13 2 2 4" xfId="13767" xr:uid="{00000000-0005-0000-0000-00005A590000}"/>
    <cellStyle name="Ergebnis 3 13 2 2 5" xfId="25494" xr:uid="{00000000-0005-0000-0000-00005B590000}"/>
    <cellStyle name="Ergebnis 3 13 2 3" xfId="3337" xr:uid="{00000000-0005-0000-0000-00005C590000}"/>
    <cellStyle name="Ergebnis 3 13 2 3 2" xfId="7242" xr:uid="{00000000-0005-0000-0000-00005D590000}"/>
    <cellStyle name="Ergebnis 3 13 2 3 2 2" xfId="18970" xr:uid="{00000000-0005-0000-0000-00005E590000}"/>
    <cellStyle name="Ergebnis 3 13 2 3 2 3" xfId="30697" xr:uid="{00000000-0005-0000-0000-00005F590000}"/>
    <cellStyle name="Ergebnis 3 13 2 3 3" xfId="11147" xr:uid="{00000000-0005-0000-0000-000060590000}"/>
    <cellStyle name="Ergebnis 3 13 2 3 3 2" xfId="22875" xr:uid="{00000000-0005-0000-0000-000061590000}"/>
    <cellStyle name="Ergebnis 3 13 2 3 3 3" xfId="34602" xr:uid="{00000000-0005-0000-0000-000062590000}"/>
    <cellStyle name="Ergebnis 3 13 2 3 4" xfId="15065" xr:uid="{00000000-0005-0000-0000-000063590000}"/>
    <cellStyle name="Ergebnis 3 13 2 3 5" xfId="26792" xr:uid="{00000000-0005-0000-0000-000064590000}"/>
    <cellStyle name="Ergebnis 3 13 2 4" xfId="4646" xr:uid="{00000000-0005-0000-0000-000065590000}"/>
    <cellStyle name="Ergebnis 3 13 2 4 2" xfId="16374" xr:uid="{00000000-0005-0000-0000-000066590000}"/>
    <cellStyle name="Ergebnis 3 13 2 4 3" xfId="28101" xr:uid="{00000000-0005-0000-0000-000067590000}"/>
    <cellStyle name="Ergebnis 3 13 2 5" xfId="8551" xr:uid="{00000000-0005-0000-0000-000068590000}"/>
    <cellStyle name="Ergebnis 3 13 2 5 2" xfId="20279" xr:uid="{00000000-0005-0000-0000-000069590000}"/>
    <cellStyle name="Ergebnis 3 13 2 5 3" xfId="32006" xr:uid="{00000000-0005-0000-0000-00006A590000}"/>
    <cellStyle name="Ergebnis 3 13 2 6" xfId="12469" xr:uid="{00000000-0005-0000-0000-00006B590000}"/>
    <cellStyle name="Ergebnis 3 13 2 7" xfId="24196" xr:uid="{00000000-0005-0000-0000-00006C590000}"/>
    <cellStyle name="Ergebnis 3 13 3" xfId="1170" xr:uid="{00000000-0005-0000-0000-00006D590000}"/>
    <cellStyle name="Ergebnis 3 13 3 2" xfId="2468" xr:uid="{00000000-0005-0000-0000-00006E590000}"/>
    <cellStyle name="Ergebnis 3 13 3 2 2" xfId="6373" xr:uid="{00000000-0005-0000-0000-00006F590000}"/>
    <cellStyle name="Ergebnis 3 13 3 2 2 2" xfId="18101" xr:uid="{00000000-0005-0000-0000-000070590000}"/>
    <cellStyle name="Ergebnis 3 13 3 2 2 3" xfId="29828" xr:uid="{00000000-0005-0000-0000-000071590000}"/>
    <cellStyle name="Ergebnis 3 13 3 2 3" xfId="10278" xr:uid="{00000000-0005-0000-0000-000072590000}"/>
    <cellStyle name="Ergebnis 3 13 3 2 3 2" xfId="22006" xr:uid="{00000000-0005-0000-0000-000073590000}"/>
    <cellStyle name="Ergebnis 3 13 3 2 3 3" xfId="33733" xr:uid="{00000000-0005-0000-0000-000074590000}"/>
    <cellStyle name="Ergebnis 3 13 3 2 4" xfId="14196" xr:uid="{00000000-0005-0000-0000-000075590000}"/>
    <cellStyle name="Ergebnis 3 13 3 2 5" xfId="25923" xr:uid="{00000000-0005-0000-0000-000076590000}"/>
    <cellStyle name="Ergebnis 3 13 3 3" xfId="3766" xr:uid="{00000000-0005-0000-0000-000077590000}"/>
    <cellStyle name="Ergebnis 3 13 3 3 2" xfId="7671" xr:uid="{00000000-0005-0000-0000-000078590000}"/>
    <cellStyle name="Ergebnis 3 13 3 3 2 2" xfId="19399" xr:uid="{00000000-0005-0000-0000-000079590000}"/>
    <cellStyle name="Ergebnis 3 13 3 3 2 3" xfId="31126" xr:uid="{00000000-0005-0000-0000-00007A590000}"/>
    <cellStyle name="Ergebnis 3 13 3 3 3" xfId="11576" xr:uid="{00000000-0005-0000-0000-00007B590000}"/>
    <cellStyle name="Ergebnis 3 13 3 3 3 2" xfId="23304" xr:uid="{00000000-0005-0000-0000-00007C590000}"/>
    <cellStyle name="Ergebnis 3 13 3 3 3 3" xfId="35031" xr:uid="{00000000-0005-0000-0000-00007D590000}"/>
    <cellStyle name="Ergebnis 3 13 3 3 4" xfId="15494" xr:uid="{00000000-0005-0000-0000-00007E590000}"/>
    <cellStyle name="Ergebnis 3 13 3 3 5" xfId="27221" xr:uid="{00000000-0005-0000-0000-00007F590000}"/>
    <cellStyle name="Ergebnis 3 13 3 4" xfId="5075" xr:uid="{00000000-0005-0000-0000-000080590000}"/>
    <cellStyle name="Ergebnis 3 13 3 4 2" xfId="16803" xr:uid="{00000000-0005-0000-0000-000081590000}"/>
    <cellStyle name="Ergebnis 3 13 3 4 3" xfId="28530" xr:uid="{00000000-0005-0000-0000-000082590000}"/>
    <cellStyle name="Ergebnis 3 13 3 5" xfId="8980" xr:uid="{00000000-0005-0000-0000-000083590000}"/>
    <cellStyle name="Ergebnis 3 13 3 5 2" xfId="20708" xr:uid="{00000000-0005-0000-0000-000084590000}"/>
    <cellStyle name="Ergebnis 3 13 3 5 3" xfId="32435" xr:uid="{00000000-0005-0000-0000-000085590000}"/>
    <cellStyle name="Ergebnis 3 13 3 6" xfId="12898" xr:uid="{00000000-0005-0000-0000-000086590000}"/>
    <cellStyle name="Ergebnis 3 13 3 7" xfId="24625" xr:uid="{00000000-0005-0000-0000-000087590000}"/>
    <cellStyle name="Ergebnis 3 13 4" xfId="1610" xr:uid="{00000000-0005-0000-0000-000088590000}"/>
    <cellStyle name="Ergebnis 3 13 4 2" xfId="5515" xr:uid="{00000000-0005-0000-0000-000089590000}"/>
    <cellStyle name="Ergebnis 3 13 4 2 2" xfId="17243" xr:uid="{00000000-0005-0000-0000-00008A590000}"/>
    <cellStyle name="Ergebnis 3 13 4 2 3" xfId="28970" xr:uid="{00000000-0005-0000-0000-00008B590000}"/>
    <cellStyle name="Ergebnis 3 13 4 3" xfId="9420" xr:uid="{00000000-0005-0000-0000-00008C590000}"/>
    <cellStyle name="Ergebnis 3 13 4 3 2" xfId="21148" xr:uid="{00000000-0005-0000-0000-00008D590000}"/>
    <cellStyle name="Ergebnis 3 13 4 3 3" xfId="32875" xr:uid="{00000000-0005-0000-0000-00008E590000}"/>
    <cellStyle name="Ergebnis 3 13 4 4" xfId="13338" xr:uid="{00000000-0005-0000-0000-00008F590000}"/>
    <cellStyle name="Ergebnis 3 13 4 5" xfId="25065" xr:uid="{00000000-0005-0000-0000-000090590000}"/>
    <cellStyle name="Ergebnis 3 13 5" xfId="2908" xr:uid="{00000000-0005-0000-0000-000091590000}"/>
    <cellStyle name="Ergebnis 3 13 5 2" xfId="6813" xr:uid="{00000000-0005-0000-0000-000092590000}"/>
    <cellStyle name="Ergebnis 3 13 5 2 2" xfId="18541" xr:uid="{00000000-0005-0000-0000-000093590000}"/>
    <cellStyle name="Ergebnis 3 13 5 2 3" xfId="30268" xr:uid="{00000000-0005-0000-0000-000094590000}"/>
    <cellStyle name="Ergebnis 3 13 5 3" xfId="10718" xr:uid="{00000000-0005-0000-0000-000095590000}"/>
    <cellStyle name="Ergebnis 3 13 5 3 2" xfId="22446" xr:uid="{00000000-0005-0000-0000-000096590000}"/>
    <cellStyle name="Ergebnis 3 13 5 3 3" xfId="34173" xr:uid="{00000000-0005-0000-0000-000097590000}"/>
    <cellStyle name="Ergebnis 3 13 5 4" xfId="14636" xr:uid="{00000000-0005-0000-0000-000098590000}"/>
    <cellStyle name="Ergebnis 3 13 5 5" xfId="26363" xr:uid="{00000000-0005-0000-0000-000099590000}"/>
    <cellStyle name="Ergebnis 3 13 6" xfId="4217" xr:uid="{00000000-0005-0000-0000-00009A590000}"/>
    <cellStyle name="Ergebnis 3 13 6 2" xfId="15945" xr:uid="{00000000-0005-0000-0000-00009B590000}"/>
    <cellStyle name="Ergebnis 3 13 6 3" xfId="27672" xr:uid="{00000000-0005-0000-0000-00009C590000}"/>
    <cellStyle name="Ergebnis 3 13 7" xfId="8122" xr:uid="{00000000-0005-0000-0000-00009D590000}"/>
    <cellStyle name="Ergebnis 3 13 7 2" xfId="19850" xr:uid="{00000000-0005-0000-0000-00009E590000}"/>
    <cellStyle name="Ergebnis 3 13 7 3" xfId="31577" xr:uid="{00000000-0005-0000-0000-00009F590000}"/>
    <cellStyle name="Ergebnis 3 13 8" xfId="12040" xr:uid="{00000000-0005-0000-0000-0000A0590000}"/>
    <cellStyle name="Ergebnis 3 13 9" xfId="23767" xr:uid="{00000000-0005-0000-0000-0000A1590000}"/>
    <cellStyle name="Ergebnis 3 14" xfId="180" xr:uid="{00000000-0005-0000-0000-0000A2590000}"/>
    <cellStyle name="Ergebnis 3 14 2" xfId="1478" xr:uid="{00000000-0005-0000-0000-0000A3590000}"/>
    <cellStyle name="Ergebnis 3 14 2 2" xfId="5383" xr:uid="{00000000-0005-0000-0000-0000A4590000}"/>
    <cellStyle name="Ergebnis 3 14 2 2 2" xfId="17111" xr:uid="{00000000-0005-0000-0000-0000A5590000}"/>
    <cellStyle name="Ergebnis 3 14 2 2 3" xfId="28838" xr:uid="{00000000-0005-0000-0000-0000A6590000}"/>
    <cellStyle name="Ergebnis 3 14 2 3" xfId="9288" xr:uid="{00000000-0005-0000-0000-0000A7590000}"/>
    <cellStyle name="Ergebnis 3 14 2 3 2" xfId="21016" xr:uid="{00000000-0005-0000-0000-0000A8590000}"/>
    <cellStyle name="Ergebnis 3 14 2 3 3" xfId="32743" xr:uid="{00000000-0005-0000-0000-0000A9590000}"/>
    <cellStyle name="Ergebnis 3 14 2 4" xfId="13206" xr:uid="{00000000-0005-0000-0000-0000AA590000}"/>
    <cellStyle name="Ergebnis 3 14 2 5" xfId="24933" xr:uid="{00000000-0005-0000-0000-0000AB590000}"/>
    <cellStyle name="Ergebnis 3 14 3" xfId="2776" xr:uid="{00000000-0005-0000-0000-0000AC590000}"/>
    <cellStyle name="Ergebnis 3 14 3 2" xfId="6681" xr:uid="{00000000-0005-0000-0000-0000AD590000}"/>
    <cellStyle name="Ergebnis 3 14 3 2 2" xfId="18409" xr:uid="{00000000-0005-0000-0000-0000AE590000}"/>
    <cellStyle name="Ergebnis 3 14 3 2 3" xfId="30136" xr:uid="{00000000-0005-0000-0000-0000AF590000}"/>
    <cellStyle name="Ergebnis 3 14 3 3" xfId="10586" xr:uid="{00000000-0005-0000-0000-0000B0590000}"/>
    <cellStyle name="Ergebnis 3 14 3 3 2" xfId="22314" xr:uid="{00000000-0005-0000-0000-0000B1590000}"/>
    <cellStyle name="Ergebnis 3 14 3 3 3" xfId="34041" xr:uid="{00000000-0005-0000-0000-0000B2590000}"/>
    <cellStyle name="Ergebnis 3 14 3 4" xfId="14504" xr:uid="{00000000-0005-0000-0000-0000B3590000}"/>
    <cellStyle name="Ergebnis 3 14 3 5" xfId="26231" xr:uid="{00000000-0005-0000-0000-0000B4590000}"/>
    <cellStyle name="Ergebnis 3 14 4" xfId="4085" xr:uid="{00000000-0005-0000-0000-0000B5590000}"/>
    <cellStyle name="Ergebnis 3 14 4 2" xfId="15813" xr:uid="{00000000-0005-0000-0000-0000B6590000}"/>
    <cellStyle name="Ergebnis 3 14 4 3" xfId="27540" xr:uid="{00000000-0005-0000-0000-0000B7590000}"/>
    <cellStyle name="Ergebnis 3 14 5" xfId="7990" xr:uid="{00000000-0005-0000-0000-0000B8590000}"/>
    <cellStyle name="Ergebnis 3 14 5 2" xfId="19718" xr:uid="{00000000-0005-0000-0000-0000B9590000}"/>
    <cellStyle name="Ergebnis 3 14 5 3" xfId="31445" xr:uid="{00000000-0005-0000-0000-0000BA590000}"/>
    <cellStyle name="Ergebnis 3 14 6" xfId="11908" xr:uid="{00000000-0005-0000-0000-0000BB590000}"/>
    <cellStyle name="Ergebnis 3 14 7" xfId="23635" xr:uid="{00000000-0005-0000-0000-0000BC590000}"/>
    <cellStyle name="Ergebnis 3 15" xfId="169" xr:uid="{00000000-0005-0000-0000-0000BD590000}"/>
    <cellStyle name="Ergebnis 3 15 2" xfId="4074" xr:uid="{00000000-0005-0000-0000-0000BE590000}"/>
    <cellStyle name="Ergebnis 3 15 2 2" xfId="15802" xr:uid="{00000000-0005-0000-0000-0000BF590000}"/>
    <cellStyle name="Ergebnis 3 15 2 3" xfId="27529" xr:uid="{00000000-0005-0000-0000-0000C0590000}"/>
    <cellStyle name="Ergebnis 3 15 3" xfId="7979" xr:uid="{00000000-0005-0000-0000-0000C1590000}"/>
    <cellStyle name="Ergebnis 3 15 3 2" xfId="19707" xr:uid="{00000000-0005-0000-0000-0000C2590000}"/>
    <cellStyle name="Ergebnis 3 15 3 3" xfId="31434" xr:uid="{00000000-0005-0000-0000-0000C3590000}"/>
    <cellStyle name="Ergebnis 3 15 4" xfId="11897" xr:uid="{00000000-0005-0000-0000-0000C4590000}"/>
    <cellStyle name="Ergebnis 3 15 5" xfId="23624" xr:uid="{00000000-0005-0000-0000-0000C5590000}"/>
    <cellStyle name="Ergebnis 3 16" xfId="158" xr:uid="{00000000-0005-0000-0000-0000C6590000}"/>
    <cellStyle name="Ergebnis 3 16 2" xfId="11886" xr:uid="{00000000-0005-0000-0000-0000C7590000}"/>
    <cellStyle name="Ergebnis 3 16 3" xfId="23613" xr:uid="{00000000-0005-0000-0000-0000C8590000}"/>
    <cellStyle name="Ergebnis 3 17" xfId="141" xr:uid="{00000000-0005-0000-0000-0000C9590000}"/>
    <cellStyle name="Ergebnis 3 18" xfId="11877" xr:uid="{00000000-0005-0000-0000-0000CA590000}"/>
    <cellStyle name="Ergebnis 3 19" xfId="142" xr:uid="{00000000-0005-0000-0000-0000CB590000}"/>
    <cellStyle name="Ergebnis 3 2" xfId="104" xr:uid="{00000000-0005-0000-0000-0000CC590000}"/>
    <cellStyle name="Ergebnis 3 2 10" xfId="2825" xr:uid="{00000000-0005-0000-0000-0000CD590000}"/>
    <cellStyle name="Ergebnis 3 2 10 2" xfId="6730" xr:uid="{00000000-0005-0000-0000-0000CE590000}"/>
    <cellStyle name="Ergebnis 3 2 10 2 2" xfId="18458" xr:uid="{00000000-0005-0000-0000-0000CF590000}"/>
    <cellStyle name="Ergebnis 3 2 10 2 3" xfId="30185" xr:uid="{00000000-0005-0000-0000-0000D0590000}"/>
    <cellStyle name="Ergebnis 3 2 10 3" xfId="10635" xr:uid="{00000000-0005-0000-0000-0000D1590000}"/>
    <cellStyle name="Ergebnis 3 2 10 3 2" xfId="22363" xr:uid="{00000000-0005-0000-0000-0000D2590000}"/>
    <cellStyle name="Ergebnis 3 2 10 3 3" xfId="34090" xr:uid="{00000000-0005-0000-0000-0000D3590000}"/>
    <cellStyle name="Ergebnis 3 2 10 4" xfId="14553" xr:uid="{00000000-0005-0000-0000-0000D4590000}"/>
    <cellStyle name="Ergebnis 3 2 10 5" xfId="26280" xr:uid="{00000000-0005-0000-0000-0000D5590000}"/>
    <cellStyle name="Ergebnis 3 2 11" xfId="4134" xr:uid="{00000000-0005-0000-0000-0000D6590000}"/>
    <cellStyle name="Ergebnis 3 2 11 2" xfId="15862" xr:uid="{00000000-0005-0000-0000-0000D7590000}"/>
    <cellStyle name="Ergebnis 3 2 11 3" xfId="27589" xr:uid="{00000000-0005-0000-0000-0000D8590000}"/>
    <cellStyle name="Ergebnis 3 2 12" xfId="8039" xr:uid="{00000000-0005-0000-0000-0000D9590000}"/>
    <cellStyle name="Ergebnis 3 2 12 2" xfId="19767" xr:uid="{00000000-0005-0000-0000-0000DA590000}"/>
    <cellStyle name="Ergebnis 3 2 12 3" xfId="31494" xr:uid="{00000000-0005-0000-0000-0000DB590000}"/>
    <cellStyle name="Ergebnis 3 2 13" xfId="11957" xr:uid="{00000000-0005-0000-0000-0000DC590000}"/>
    <cellStyle name="Ergebnis 3 2 14" xfId="23684" xr:uid="{00000000-0005-0000-0000-0000DD590000}"/>
    <cellStyle name="Ergebnis 3 2 15" xfId="35332" xr:uid="{00000000-0005-0000-0000-0000DE590000}"/>
    <cellStyle name="Ergebnis 3 2 16" xfId="35346" xr:uid="{00000000-0005-0000-0000-0000DF590000}"/>
    <cellStyle name="Ergebnis 3 2 17" xfId="35357" xr:uid="{00000000-0005-0000-0000-0000E0590000}"/>
    <cellStyle name="Ergebnis 3 2 18" xfId="229" xr:uid="{00000000-0005-0000-0000-0000E1590000}"/>
    <cellStyle name="Ergebnis 3 2 2" xfId="387" xr:uid="{00000000-0005-0000-0000-0000E2590000}"/>
    <cellStyle name="Ergebnis 3 2 2 10" xfId="12115" xr:uid="{00000000-0005-0000-0000-0000E3590000}"/>
    <cellStyle name="Ergebnis 3 2 2 11" xfId="23842" xr:uid="{00000000-0005-0000-0000-0000E4590000}"/>
    <cellStyle name="Ergebnis 3 2 2 2" xfId="486" xr:uid="{00000000-0005-0000-0000-0000E5590000}"/>
    <cellStyle name="Ergebnis 3 2 2 2 2" xfId="915" xr:uid="{00000000-0005-0000-0000-0000E6590000}"/>
    <cellStyle name="Ergebnis 3 2 2 2 2 2" xfId="2213" xr:uid="{00000000-0005-0000-0000-0000E7590000}"/>
    <cellStyle name="Ergebnis 3 2 2 2 2 2 2" xfId="6118" xr:uid="{00000000-0005-0000-0000-0000E8590000}"/>
    <cellStyle name="Ergebnis 3 2 2 2 2 2 2 2" xfId="17846" xr:uid="{00000000-0005-0000-0000-0000E9590000}"/>
    <cellStyle name="Ergebnis 3 2 2 2 2 2 2 3" xfId="29573" xr:uid="{00000000-0005-0000-0000-0000EA590000}"/>
    <cellStyle name="Ergebnis 3 2 2 2 2 2 3" xfId="10023" xr:uid="{00000000-0005-0000-0000-0000EB590000}"/>
    <cellStyle name="Ergebnis 3 2 2 2 2 2 3 2" xfId="21751" xr:uid="{00000000-0005-0000-0000-0000EC590000}"/>
    <cellStyle name="Ergebnis 3 2 2 2 2 2 3 3" xfId="33478" xr:uid="{00000000-0005-0000-0000-0000ED590000}"/>
    <cellStyle name="Ergebnis 3 2 2 2 2 2 4" xfId="13941" xr:uid="{00000000-0005-0000-0000-0000EE590000}"/>
    <cellStyle name="Ergebnis 3 2 2 2 2 2 5" xfId="25668" xr:uid="{00000000-0005-0000-0000-0000EF590000}"/>
    <cellStyle name="Ergebnis 3 2 2 2 2 3" xfId="3511" xr:uid="{00000000-0005-0000-0000-0000F0590000}"/>
    <cellStyle name="Ergebnis 3 2 2 2 2 3 2" xfId="7416" xr:uid="{00000000-0005-0000-0000-0000F1590000}"/>
    <cellStyle name="Ergebnis 3 2 2 2 2 3 2 2" xfId="19144" xr:uid="{00000000-0005-0000-0000-0000F2590000}"/>
    <cellStyle name="Ergebnis 3 2 2 2 2 3 2 3" xfId="30871" xr:uid="{00000000-0005-0000-0000-0000F3590000}"/>
    <cellStyle name="Ergebnis 3 2 2 2 2 3 3" xfId="11321" xr:uid="{00000000-0005-0000-0000-0000F4590000}"/>
    <cellStyle name="Ergebnis 3 2 2 2 2 3 3 2" xfId="23049" xr:uid="{00000000-0005-0000-0000-0000F5590000}"/>
    <cellStyle name="Ergebnis 3 2 2 2 2 3 3 3" xfId="34776" xr:uid="{00000000-0005-0000-0000-0000F6590000}"/>
    <cellStyle name="Ergebnis 3 2 2 2 2 3 4" xfId="15239" xr:uid="{00000000-0005-0000-0000-0000F7590000}"/>
    <cellStyle name="Ergebnis 3 2 2 2 2 3 5" xfId="26966" xr:uid="{00000000-0005-0000-0000-0000F8590000}"/>
    <cellStyle name="Ergebnis 3 2 2 2 2 4" xfId="4820" xr:uid="{00000000-0005-0000-0000-0000F9590000}"/>
    <cellStyle name="Ergebnis 3 2 2 2 2 4 2" xfId="16548" xr:uid="{00000000-0005-0000-0000-0000FA590000}"/>
    <cellStyle name="Ergebnis 3 2 2 2 2 4 3" xfId="28275" xr:uid="{00000000-0005-0000-0000-0000FB590000}"/>
    <cellStyle name="Ergebnis 3 2 2 2 2 5" xfId="8725" xr:uid="{00000000-0005-0000-0000-0000FC590000}"/>
    <cellStyle name="Ergebnis 3 2 2 2 2 5 2" xfId="20453" xr:uid="{00000000-0005-0000-0000-0000FD590000}"/>
    <cellStyle name="Ergebnis 3 2 2 2 2 5 3" xfId="32180" xr:uid="{00000000-0005-0000-0000-0000FE590000}"/>
    <cellStyle name="Ergebnis 3 2 2 2 2 6" xfId="12643" xr:uid="{00000000-0005-0000-0000-0000FF590000}"/>
    <cellStyle name="Ergebnis 3 2 2 2 2 7" xfId="24370" xr:uid="{00000000-0005-0000-0000-0000005A0000}"/>
    <cellStyle name="Ergebnis 3 2 2 2 3" xfId="1344" xr:uid="{00000000-0005-0000-0000-0000015A0000}"/>
    <cellStyle name="Ergebnis 3 2 2 2 3 2" xfId="2642" xr:uid="{00000000-0005-0000-0000-0000025A0000}"/>
    <cellStyle name="Ergebnis 3 2 2 2 3 2 2" xfId="6547" xr:uid="{00000000-0005-0000-0000-0000035A0000}"/>
    <cellStyle name="Ergebnis 3 2 2 2 3 2 2 2" xfId="18275" xr:uid="{00000000-0005-0000-0000-0000045A0000}"/>
    <cellStyle name="Ergebnis 3 2 2 2 3 2 2 3" xfId="30002" xr:uid="{00000000-0005-0000-0000-0000055A0000}"/>
    <cellStyle name="Ergebnis 3 2 2 2 3 2 3" xfId="10452" xr:uid="{00000000-0005-0000-0000-0000065A0000}"/>
    <cellStyle name="Ergebnis 3 2 2 2 3 2 3 2" xfId="22180" xr:uid="{00000000-0005-0000-0000-0000075A0000}"/>
    <cellStyle name="Ergebnis 3 2 2 2 3 2 3 3" xfId="33907" xr:uid="{00000000-0005-0000-0000-0000085A0000}"/>
    <cellStyle name="Ergebnis 3 2 2 2 3 2 4" xfId="14370" xr:uid="{00000000-0005-0000-0000-0000095A0000}"/>
    <cellStyle name="Ergebnis 3 2 2 2 3 2 5" xfId="26097" xr:uid="{00000000-0005-0000-0000-00000A5A0000}"/>
    <cellStyle name="Ergebnis 3 2 2 2 3 3" xfId="3940" xr:uid="{00000000-0005-0000-0000-00000B5A0000}"/>
    <cellStyle name="Ergebnis 3 2 2 2 3 3 2" xfId="7845" xr:uid="{00000000-0005-0000-0000-00000C5A0000}"/>
    <cellStyle name="Ergebnis 3 2 2 2 3 3 2 2" xfId="19573" xr:uid="{00000000-0005-0000-0000-00000D5A0000}"/>
    <cellStyle name="Ergebnis 3 2 2 2 3 3 2 3" xfId="31300" xr:uid="{00000000-0005-0000-0000-00000E5A0000}"/>
    <cellStyle name="Ergebnis 3 2 2 2 3 3 3" xfId="11750" xr:uid="{00000000-0005-0000-0000-00000F5A0000}"/>
    <cellStyle name="Ergebnis 3 2 2 2 3 3 3 2" xfId="23478" xr:uid="{00000000-0005-0000-0000-0000105A0000}"/>
    <cellStyle name="Ergebnis 3 2 2 2 3 3 3 3" xfId="35205" xr:uid="{00000000-0005-0000-0000-0000115A0000}"/>
    <cellStyle name="Ergebnis 3 2 2 2 3 3 4" xfId="15668" xr:uid="{00000000-0005-0000-0000-0000125A0000}"/>
    <cellStyle name="Ergebnis 3 2 2 2 3 3 5" xfId="27395" xr:uid="{00000000-0005-0000-0000-0000135A0000}"/>
    <cellStyle name="Ergebnis 3 2 2 2 3 4" xfId="5249" xr:uid="{00000000-0005-0000-0000-0000145A0000}"/>
    <cellStyle name="Ergebnis 3 2 2 2 3 4 2" xfId="16977" xr:uid="{00000000-0005-0000-0000-0000155A0000}"/>
    <cellStyle name="Ergebnis 3 2 2 2 3 4 3" xfId="28704" xr:uid="{00000000-0005-0000-0000-0000165A0000}"/>
    <cellStyle name="Ergebnis 3 2 2 2 3 5" xfId="9154" xr:uid="{00000000-0005-0000-0000-0000175A0000}"/>
    <cellStyle name="Ergebnis 3 2 2 2 3 5 2" xfId="20882" xr:uid="{00000000-0005-0000-0000-0000185A0000}"/>
    <cellStyle name="Ergebnis 3 2 2 2 3 5 3" xfId="32609" xr:uid="{00000000-0005-0000-0000-0000195A0000}"/>
    <cellStyle name="Ergebnis 3 2 2 2 3 6" xfId="13072" xr:uid="{00000000-0005-0000-0000-00001A5A0000}"/>
    <cellStyle name="Ergebnis 3 2 2 2 3 7" xfId="24799" xr:uid="{00000000-0005-0000-0000-00001B5A0000}"/>
    <cellStyle name="Ergebnis 3 2 2 2 4" xfId="1784" xr:uid="{00000000-0005-0000-0000-00001C5A0000}"/>
    <cellStyle name="Ergebnis 3 2 2 2 4 2" xfId="5689" xr:uid="{00000000-0005-0000-0000-00001D5A0000}"/>
    <cellStyle name="Ergebnis 3 2 2 2 4 2 2" xfId="17417" xr:uid="{00000000-0005-0000-0000-00001E5A0000}"/>
    <cellStyle name="Ergebnis 3 2 2 2 4 2 3" xfId="29144" xr:uid="{00000000-0005-0000-0000-00001F5A0000}"/>
    <cellStyle name="Ergebnis 3 2 2 2 4 3" xfId="9594" xr:uid="{00000000-0005-0000-0000-0000205A0000}"/>
    <cellStyle name="Ergebnis 3 2 2 2 4 3 2" xfId="21322" xr:uid="{00000000-0005-0000-0000-0000215A0000}"/>
    <cellStyle name="Ergebnis 3 2 2 2 4 3 3" xfId="33049" xr:uid="{00000000-0005-0000-0000-0000225A0000}"/>
    <cellStyle name="Ergebnis 3 2 2 2 4 4" xfId="13512" xr:uid="{00000000-0005-0000-0000-0000235A0000}"/>
    <cellStyle name="Ergebnis 3 2 2 2 4 5" xfId="25239" xr:uid="{00000000-0005-0000-0000-0000245A0000}"/>
    <cellStyle name="Ergebnis 3 2 2 2 5" xfId="3082" xr:uid="{00000000-0005-0000-0000-0000255A0000}"/>
    <cellStyle name="Ergebnis 3 2 2 2 5 2" xfId="6987" xr:uid="{00000000-0005-0000-0000-0000265A0000}"/>
    <cellStyle name="Ergebnis 3 2 2 2 5 2 2" xfId="18715" xr:uid="{00000000-0005-0000-0000-0000275A0000}"/>
    <cellStyle name="Ergebnis 3 2 2 2 5 2 3" xfId="30442" xr:uid="{00000000-0005-0000-0000-0000285A0000}"/>
    <cellStyle name="Ergebnis 3 2 2 2 5 3" xfId="10892" xr:uid="{00000000-0005-0000-0000-0000295A0000}"/>
    <cellStyle name="Ergebnis 3 2 2 2 5 3 2" xfId="22620" xr:uid="{00000000-0005-0000-0000-00002A5A0000}"/>
    <cellStyle name="Ergebnis 3 2 2 2 5 3 3" xfId="34347" xr:uid="{00000000-0005-0000-0000-00002B5A0000}"/>
    <cellStyle name="Ergebnis 3 2 2 2 5 4" xfId="14810" xr:uid="{00000000-0005-0000-0000-00002C5A0000}"/>
    <cellStyle name="Ergebnis 3 2 2 2 5 5" xfId="26537" xr:uid="{00000000-0005-0000-0000-00002D5A0000}"/>
    <cellStyle name="Ergebnis 3 2 2 2 6" xfId="4391" xr:uid="{00000000-0005-0000-0000-00002E5A0000}"/>
    <cellStyle name="Ergebnis 3 2 2 2 6 2" xfId="16119" xr:uid="{00000000-0005-0000-0000-00002F5A0000}"/>
    <cellStyle name="Ergebnis 3 2 2 2 6 3" xfId="27846" xr:uid="{00000000-0005-0000-0000-0000305A0000}"/>
    <cellStyle name="Ergebnis 3 2 2 2 7" xfId="8296" xr:uid="{00000000-0005-0000-0000-0000315A0000}"/>
    <cellStyle name="Ergebnis 3 2 2 2 7 2" xfId="20024" xr:uid="{00000000-0005-0000-0000-0000325A0000}"/>
    <cellStyle name="Ergebnis 3 2 2 2 7 3" xfId="31751" xr:uid="{00000000-0005-0000-0000-0000335A0000}"/>
    <cellStyle name="Ergebnis 3 2 2 2 8" xfId="12214" xr:uid="{00000000-0005-0000-0000-0000345A0000}"/>
    <cellStyle name="Ergebnis 3 2 2 2 9" xfId="23941" xr:uid="{00000000-0005-0000-0000-0000355A0000}"/>
    <cellStyle name="Ergebnis 3 2 2 3" xfId="585" xr:uid="{00000000-0005-0000-0000-0000365A0000}"/>
    <cellStyle name="Ergebnis 3 2 2 3 2" xfId="1014" xr:uid="{00000000-0005-0000-0000-0000375A0000}"/>
    <cellStyle name="Ergebnis 3 2 2 3 2 2" xfId="2312" xr:uid="{00000000-0005-0000-0000-0000385A0000}"/>
    <cellStyle name="Ergebnis 3 2 2 3 2 2 2" xfId="6217" xr:uid="{00000000-0005-0000-0000-0000395A0000}"/>
    <cellStyle name="Ergebnis 3 2 2 3 2 2 2 2" xfId="17945" xr:uid="{00000000-0005-0000-0000-00003A5A0000}"/>
    <cellStyle name="Ergebnis 3 2 2 3 2 2 2 3" xfId="29672" xr:uid="{00000000-0005-0000-0000-00003B5A0000}"/>
    <cellStyle name="Ergebnis 3 2 2 3 2 2 3" xfId="10122" xr:uid="{00000000-0005-0000-0000-00003C5A0000}"/>
    <cellStyle name="Ergebnis 3 2 2 3 2 2 3 2" xfId="21850" xr:uid="{00000000-0005-0000-0000-00003D5A0000}"/>
    <cellStyle name="Ergebnis 3 2 2 3 2 2 3 3" xfId="33577" xr:uid="{00000000-0005-0000-0000-00003E5A0000}"/>
    <cellStyle name="Ergebnis 3 2 2 3 2 2 4" xfId="14040" xr:uid="{00000000-0005-0000-0000-00003F5A0000}"/>
    <cellStyle name="Ergebnis 3 2 2 3 2 2 5" xfId="25767" xr:uid="{00000000-0005-0000-0000-0000405A0000}"/>
    <cellStyle name="Ergebnis 3 2 2 3 2 3" xfId="3610" xr:uid="{00000000-0005-0000-0000-0000415A0000}"/>
    <cellStyle name="Ergebnis 3 2 2 3 2 3 2" xfId="7515" xr:uid="{00000000-0005-0000-0000-0000425A0000}"/>
    <cellStyle name="Ergebnis 3 2 2 3 2 3 2 2" xfId="19243" xr:uid="{00000000-0005-0000-0000-0000435A0000}"/>
    <cellStyle name="Ergebnis 3 2 2 3 2 3 2 3" xfId="30970" xr:uid="{00000000-0005-0000-0000-0000445A0000}"/>
    <cellStyle name="Ergebnis 3 2 2 3 2 3 3" xfId="11420" xr:uid="{00000000-0005-0000-0000-0000455A0000}"/>
    <cellStyle name="Ergebnis 3 2 2 3 2 3 3 2" xfId="23148" xr:uid="{00000000-0005-0000-0000-0000465A0000}"/>
    <cellStyle name="Ergebnis 3 2 2 3 2 3 3 3" xfId="34875" xr:uid="{00000000-0005-0000-0000-0000475A0000}"/>
    <cellStyle name="Ergebnis 3 2 2 3 2 3 4" xfId="15338" xr:uid="{00000000-0005-0000-0000-0000485A0000}"/>
    <cellStyle name="Ergebnis 3 2 2 3 2 3 5" xfId="27065" xr:uid="{00000000-0005-0000-0000-0000495A0000}"/>
    <cellStyle name="Ergebnis 3 2 2 3 2 4" xfId="4919" xr:uid="{00000000-0005-0000-0000-00004A5A0000}"/>
    <cellStyle name="Ergebnis 3 2 2 3 2 4 2" xfId="16647" xr:uid="{00000000-0005-0000-0000-00004B5A0000}"/>
    <cellStyle name="Ergebnis 3 2 2 3 2 4 3" xfId="28374" xr:uid="{00000000-0005-0000-0000-00004C5A0000}"/>
    <cellStyle name="Ergebnis 3 2 2 3 2 5" xfId="8824" xr:uid="{00000000-0005-0000-0000-00004D5A0000}"/>
    <cellStyle name="Ergebnis 3 2 2 3 2 5 2" xfId="20552" xr:uid="{00000000-0005-0000-0000-00004E5A0000}"/>
    <cellStyle name="Ergebnis 3 2 2 3 2 5 3" xfId="32279" xr:uid="{00000000-0005-0000-0000-00004F5A0000}"/>
    <cellStyle name="Ergebnis 3 2 2 3 2 6" xfId="12742" xr:uid="{00000000-0005-0000-0000-0000505A0000}"/>
    <cellStyle name="Ergebnis 3 2 2 3 2 7" xfId="24469" xr:uid="{00000000-0005-0000-0000-0000515A0000}"/>
    <cellStyle name="Ergebnis 3 2 2 3 3" xfId="1443" xr:uid="{00000000-0005-0000-0000-0000525A0000}"/>
    <cellStyle name="Ergebnis 3 2 2 3 3 2" xfId="2741" xr:uid="{00000000-0005-0000-0000-0000535A0000}"/>
    <cellStyle name="Ergebnis 3 2 2 3 3 2 2" xfId="6646" xr:uid="{00000000-0005-0000-0000-0000545A0000}"/>
    <cellStyle name="Ergebnis 3 2 2 3 3 2 2 2" xfId="18374" xr:uid="{00000000-0005-0000-0000-0000555A0000}"/>
    <cellStyle name="Ergebnis 3 2 2 3 3 2 2 3" xfId="30101" xr:uid="{00000000-0005-0000-0000-0000565A0000}"/>
    <cellStyle name="Ergebnis 3 2 2 3 3 2 3" xfId="10551" xr:uid="{00000000-0005-0000-0000-0000575A0000}"/>
    <cellStyle name="Ergebnis 3 2 2 3 3 2 3 2" xfId="22279" xr:uid="{00000000-0005-0000-0000-0000585A0000}"/>
    <cellStyle name="Ergebnis 3 2 2 3 3 2 3 3" xfId="34006" xr:uid="{00000000-0005-0000-0000-0000595A0000}"/>
    <cellStyle name="Ergebnis 3 2 2 3 3 2 4" xfId="14469" xr:uid="{00000000-0005-0000-0000-00005A5A0000}"/>
    <cellStyle name="Ergebnis 3 2 2 3 3 2 5" xfId="26196" xr:uid="{00000000-0005-0000-0000-00005B5A0000}"/>
    <cellStyle name="Ergebnis 3 2 2 3 3 3" xfId="4039" xr:uid="{00000000-0005-0000-0000-00005C5A0000}"/>
    <cellStyle name="Ergebnis 3 2 2 3 3 3 2" xfId="7944" xr:uid="{00000000-0005-0000-0000-00005D5A0000}"/>
    <cellStyle name="Ergebnis 3 2 2 3 3 3 2 2" xfId="19672" xr:uid="{00000000-0005-0000-0000-00005E5A0000}"/>
    <cellStyle name="Ergebnis 3 2 2 3 3 3 2 3" xfId="31399" xr:uid="{00000000-0005-0000-0000-00005F5A0000}"/>
    <cellStyle name="Ergebnis 3 2 2 3 3 3 3" xfId="11849" xr:uid="{00000000-0005-0000-0000-0000605A0000}"/>
    <cellStyle name="Ergebnis 3 2 2 3 3 3 3 2" xfId="23577" xr:uid="{00000000-0005-0000-0000-0000615A0000}"/>
    <cellStyle name="Ergebnis 3 2 2 3 3 3 3 3" xfId="35304" xr:uid="{00000000-0005-0000-0000-0000625A0000}"/>
    <cellStyle name="Ergebnis 3 2 2 3 3 3 4" xfId="15767" xr:uid="{00000000-0005-0000-0000-0000635A0000}"/>
    <cellStyle name="Ergebnis 3 2 2 3 3 3 5" xfId="27494" xr:uid="{00000000-0005-0000-0000-0000645A0000}"/>
    <cellStyle name="Ergebnis 3 2 2 3 3 4" xfId="5348" xr:uid="{00000000-0005-0000-0000-0000655A0000}"/>
    <cellStyle name="Ergebnis 3 2 2 3 3 4 2" xfId="17076" xr:uid="{00000000-0005-0000-0000-0000665A0000}"/>
    <cellStyle name="Ergebnis 3 2 2 3 3 4 3" xfId="28803" xr:uid="{00000000-0005-0000-0000-0000675A0000}"/>
    <cellStyle name="Ergebnis 3 2 2 3 3 5" xfId="9253" xr:uid="{00000000-0005-0000-0000-0000685A0000}"/>
    <cellStyle name="Ergebnis 3 2 2 3 3 5 2" xfId="20981" xr:uid="{00000000-0005-0000-0000-0000695A0000}"/>
    <cellStyle name="Ergebnis 3 2 2 3 3 5 3" xfId="32708" xr:uid="{00000000-0005-0000-0000-00006A5A0000}"/>
    <cellStyle name="Ergebnis 3 2 2 3 3 6" xfId="13171" xr:uid="{00000000-0005-0000-0000-00006B5A0000}"/>
    <cellStyle name="Ergebnis 3 2 2 3 3 7" xfId="24898" xr:uid="{00000000-0005-0000-0000-00006C5A0000}"/>
    <cellStyle name="Ergebnis 3 2 2 3 4" xfId="1883" xr:uid="{00000000-0005-0000-0000-00006D5A0000}"/>
    <cellStyle name="Ergebnis 3 2 2 3 4 2" xfId="5788" xr:uid="{00000000-0005-0000-0000-00006E5A0000}"/>
    <cellStyle name="Ergebnis 3 2 2 3 4 2 2" xfId="17516" xr:uid="{00000000-0005-0000-0000-00006F5A0000}"/>
    <cellStyle name="Ergebnis 3 2 2 3 4 2 3" xfId="29243" xr:uid="{00000000-0005-0000-0000-0000705A0000}"/>
    <cellStyle name="Ergebnis 3 2 2 3 4 3" xfId="9693" xr:uid="{00000000-0005-0000-0000-0000715A0000}"/>
    <cellStyle name="Ergebnis 3 2 2 3 4 3 2" xfId="21421" xr:uid="{00000000-0005-0000-0000-0000725A0000}"/>
    <cellStyle name="Ergebnis 3 2 2 3 4 3 3" xfId="33148" xr:uid="{00000000-0005-0000-0000-0000735A0000}"/>
    <cellStyle name="Ergebnis 3 2 2 3 4 4" xfId="13611" xr:uid="{00000000-0005-0000-0000-0000745A0000}"/>
    <cellStyle name="Ergebnis 3 2 2 3 4 5" xfId="25338" xr:uid="{00000000-0005-0000-0000-0000755A0000}"/>
    <cellStyle name="Ergebnis 3 2 2 3 5" xfId="3181" xr:uid="{00000000-0005-0000-0000-0000765A0000}"/>
    <cellStyle name="Ergebnis 3 2 2 3 5 2" xfId="7086" xr:uid="{00000000-0005-0000-0000-0000775A0000}"/>
    <cellStyle name="Ergebnis 3 2 2 3 5 2 2" xfId="18814" xr:uid="{00000000-0005-0000-0000-0000785A0000}"/>
    <cellStyle name="Ergebnis 3 2 2 3 5 2 3" xfId="30541" xr:uid="{00000000-0005-0000-0000-0000795A0000}"/>
    <cellStyle name="Ergebnis 3 2 2 3 5 3" xfId="10991" xr:uid="{00000000-0005-0000-0000-00007A5A0000}"/>
    <cellStyle name="Ergebnis 3 2 2 3 5 3 2" xfId="22719" xr:uid="{00000000-0005-0000-0000-00007B5A0000}"/>
    <cellStyle name="Ergebnis 3 2 2 3 5 3 3" xfId="34446" xr:uid="{00000000-0005-0000-0000-00007C5A0000}"/>
    <cellStyle name="Ergebnis 3 2 2 3 5 4" xfId="14909" xr:uid="{00000000-0005-0000-0000-00007D5A0000}"/>
    <cellStyle name="Ergebnis 3 2 2 3 5 5" xfId="26636" xr:uid="{00000000-0005-0000-0000-00007E5A0000}"/>
    <cellStyle name="Ergebnis 3 2 2 3 6" xfId="4490" xr:uid="{00000000-0005-0000-0000-00007F5A0000}"/>
    <cellStyle name="Ergebnis 3 2 2 3 6 2" xfId="16218" xr:uid="{00000000-0005-0000-0000-0000805A0000}"/>
    <cellStyle name="Ergebnis 3 2 2 3 6 3" xfId="27945" xr:uid="{00000000-0005-0000-0000-0000815A0000}"/>
    <cellStyle name="Ergebnis 3 2 2 3 7" xfId="8395" xr:uid="{00000000-0005-0000-0000-0000825A0000}"/>
    <cellStyle name="Ergebnis 3 2 2 3 7 2" xfId="20123" xr:uid="{00000000-0005-0000-0000-0000835A0000}"/>
    <cellStyle name="Ergebnis 3 2 2 3 7 3" xfId="31850" xr:uid="{00000000-0005-0000-0000-0000845A0000}"/>
    <cellStyle name="Ergebnis 3 2 2 3 8" xfId="12313" xr:uid="{00000000-0005-0000-0000-0000855A0000}"/>
    <cellStyle name="Ergebnis 3 2 2 3 9" xfId="24040" xr:uid="{00000000-0005-0000-0000-0000865A0000}"/>
    <cellStyle name="Ergebnis 3 2 2 4" xfId="816" xr:uid="{00000000-0005-0000-0000-0000875A0000}"/>
    <cellStyle name="Ergebnis 3 2 2 4 2" xfId="2114" xr:uid="{00000000-0005-0000-0000-0000885A0000}"/>
    <cellStyle name="Ergebnis 3 2 2 4 2 2" xfId="6019" xr:uid="{00000000-0005-0000-0000-0000895A0000}"/>
    <cellStyle name="Ergebnis 3 2 2 4 2 2 2" xfId="17747" xr:uid="{00000000-0005-0000-0000-00008A5A0000}"/>
    <cellStyle name="Ergebnis 3 2 2 4 2 2 3" xfId="29474" xr:uid="{00000000-0005-0000-0000-00008B5A0000}"/>
    <cellStyle name="Ergebnis 3 2 2 4 2 3" xfId="9924" xr:uid="{00000000-0005-0000-0000-00008C5A0000}"/>
    <cellStyle name="Ergebnis 3 2 2 4 2 3 2" xfId="21652" xr:uid="{00000000-0005-0000-0000-00008D5A0000}"/>
    <cellStyle name="Ergebnis 3 2 2 4 2 3 3" xfId="33379" xr:uid="{00000000-0005-0000-0000-00008E5A0000}"/>
    <cellStyle name="Ergebnis 3 2 2 4 2 4" xfId="13842" xr:uid="{00000000-0005-0000-0000-00008F5A0000}"/>
    <cellStyle name="Ergebnis 3 2 2 4 2 5" xfId="25569" xr:uid="{00000000-0005-0000-0000-0000905A0000}"/>
    <cellStyle name="Ergebnis 3 2 2 4 3" xfId="3412" xr:uid="{00000000-0005-0000-0000-0000915A0000}"/>
    <cellStyle name="Ergebnis 3 2 2 4 3 2" xfId="7317" xr:uid="{00000000-0005-0000-0000-0000925A0000}"/>
    <cellStyle name="Ergebnis 3 2 2 4 3 2 2" xfId="19045" xr:uid="{00000000-0005-0000-0000-0000935A0000}"/>
    <cellStyle name="Ergebnis 3 2 2 4 3 2 3" xfId="30772" xr:uid="{00000000-0005-0000-0000-0000945A0000}"/>
    <cellStyle name="Ergebnis 3 2 2 4 3 3" xfId="11222" xr:uid="{00000000-0005-0000-0000-0000955A0000}"/>
    <cellStyle name="Ergebnis 3 2 2 4 3 3 2" xfId="22950" xr:uid="{00000000-0005-0000-0000-0000965A0000}"/>
    <cellStyle name="Ergebnis 3 2 2 4 3 3 3" xfId="34677" xr:uid="{00000000-0005-0000-0000-0000975A0000}"/>
    <cellStyle name="Ergebnis 3 2 2 4 3 4" xfId="15140" xr:uid="{00000000-0005-0000-0000-0000985A0000}"/>
    <cellStyle name="Ergebnis 3 2 2 4 3 5" xfId="26867" xr:uid="{00000000-0005-0000-0000-0000995A0000}"/>
    <cellStyle name="Ergebnis 3 2 2 4 4" xfId="4721" xr:uid="{00000000-0005-0000-0000-00009A5A0000}"/>
    <cellStyle name="Ergebnis 3 2 2 4 4 2" xfId="16449" xr:uid="{00000000-0005-0000-0000-00009B5A0000}"/>
    <cellStyle name="Ergebnis 3 2 2 4 4 3" xfId="28176" xr:uid="{00000000-0005-0000-0000-00009C5A0000}"/>
    <cellStyle name="Ergebnis 3 2 2 4 5" xfId="8626" xr:uid="{00000000-0005-0000-0000-00009D5A0000}"/>
    <cellStyle name="Ergebnis 3 2 2 4 5 2" xfId="20354" xr:uid="{00000000-0005-0000-0000-00009E5A0000}"/>
    <cellStyle name="Ergebnis 3 2 2 4 5 3" xfId="32081" xr:uid="{00000000-0005-0000-0000-00009F5A0000}"/>
    <cellStyle name="Ergebnis 3 2 2 4 6" xfId="12544" xr:uid="{00000000-0005-0000-0000-0000A05A0000}"/>
    <cellStyle name="Ergebnis 3 2 2 4 7" xfId="24271" xr:uid="{00000000-0005-0000-0000-0000A15A0000}"/>
    <cellStyle name="Ergebnis 3 2 2 5" xfId="1245" xr:uid="{00000000-0005-0000-0000-0000A25A0000}"/>
    <cellStyle name="Ergebnis 3 2 2 5 2" xfId="2543" xr:uid="{00000000-0005-0000-0000-0000A35A0000}"/>
    <cellStyle name="Ergebnis 3 2 2 5 2 2" xfId="6448" xr:uid="{00000000-0005-0000-0000-0000A45A0000}"/>
    <cellStyle name="Ergebnis 3 2 2 5 2 2 2" xfId="18176" xr:uid="{00000000-0005-0000-0000-0000A55A0000}"/>
    <cellStyle name="Ergebnis 3 2 2 5 2 2 3" xfId="29903" xr:uid="{00000000-0005-0000-0000-0000A65A0000}"/>
    <cellStyle name="Ergebnis 3 2 2 5 2 3" xfId="10353" xr:uid="{00000000-0005-0000-0000-0000A75A0000}"/>
    <cellStyle name="Ergebnis 3 2 2 5 2 3 2" xfId="22081" xr:uid="{00000000-0005-0000-0000-0000A85A0000}"/>
    <cellStyle name="Ergebnis 3 2 2 5 2 3 3" xfId="33808" xr:uid="{00000000-0005-0000-0000-0000A95A0000}"/>
    <cellStyle name="Ergebnis 3 2 2 5 2 4" xfId="14271" xr:uid="{00000000-0005-0000-0000-0000AA5A0000}"/>
    <cellStyle name="Ergebnis 3 2 2 5 2 5" xfId="25998" xr:uid="{00000000-0005-0000-0000-0000AB5A0000}"/>
    <cellStyle name="Ergebnis 3 2 2 5 3" xfId="3841" xr:uid="{00000000-0005-0000-0000-0000AC5A0000}"/>
    <cellStyle name="Ergebnis 3 2 2 5 3 2" xfId="7746" xr:uid="{00000000-0005-0000-0000-0000AD5A0000}"/>
    <cellStyle name="Ergebnis 3 2 2 5 3 2 2" xfId="19474" xr:uid="{00000000-0005-0000-0000-0000AE5A0000}"/>
    <cellStyle name="Ergebnis 3 2 2 5 3 2 3" xfId="31201" xr:uid="{00000000-0005-0000-0000-0000AF5A0000}"/>
    <cellStyle name="Ergebnis 3 2 2 5 3 3" xfId="11651" xr:uid="{00000000-0005-0000-0000-0000B05A0000}"/>
    <cellStyle name="Ergebnis 3 2 2 5 3 3 2" xfId="23379" xr:uid="{00000000-0005-0000-0000-0000B15A0000}"/>
    <cellStyle name="Ergebnis 3 2 2 5 3 3 3" xfId="35106" xr:uid="{00000000-0005-0000-0000-0000B25A0000}"/>
    <cellStyle name="Ergebnis 3 2 2 5 3 4" xfId="15569" xr:uid="{00000000-0005-0000-0000-0000B35A0000}"/>
    <cellStyle name="Ergebnis 3 2 2 5 3 5" xfId="27296" xr:uid="{00000000-0005-0000-0000-0000B45A0000}"/>
    <cellStyle name="Ergebnis 3 2 2 5 4" xfId="5150" xr:uid="{00000000-0005-0000-0000-0000B55A0000}"/>
    <cellStyle name="Ergebnis 3 2 2 5 4 2" xfId="16878" xr:uid="{00000000-0005-0000-0000-0000B65A0000}"/>
    <cellStyle name="Ergebnis 3 2 2 5 4 3" xfId="28605" xr:uid="{00000000-0005-0000-0000-0000B75A0000}"/>
    <cellStyle name="Ergebnis 3 2 2 5 5" xfId="9055" xr:uid="{00000000-0005-0000-0000-0000B85A0000}"/>
    <cellStyle name="Ergebnis 3 2 2 5 5 2" xfId="20783" xr:uid="{00000000-0005-0000-0000-0000B95A0000}"/>
    <cellStyle name="Ergebnis 3 2 2 5 5 3" xfId="32510" xr:uid="{00000000-0005-0000-0000-0000BA5A0000}"/>
    <cellStyle name="Ergebnis 3 2 2 5 6" xfId="12973" xr:uid="{00000000-0005-0000-0000-0000BB5A0000}"/>
    <cellStyle name="Ergebnis 3 2 2 5 7" xfId="24700" xr:uid="{00000000-0005-0000-0000-0000BC5A0000}"/>
    <cellStyle name="Ergebnis 3 2 2 6" xfId="1685" xr:uid="{00000000-0005-0000-0000-0000BD5A0000}"/>
    <cellStyle name="Ergebnis 3 2 2 6 2" xfId="5590" xr:uid="{00000000-0005-0000-0000-0000BE5A0000}"/>
    <cellStyle name="Ergebnis 3 2 2 6 2 2" xfId="17318" xr:uid="{00000000-0005-0000-0000-0000BF5A0000}"/>
    <cellStyle name="Ergebnis 3 2 2 6 2 3" xfId="29045" xr:uid="{00000000-0005-0000-0000-0000C05A0000}"/>
    <cellStyle name="Ergebnis 3 2 2 6 3" xfId="9495" xr:uid="{00000000-0005-0000-0000-0000C15A0000}"/>
    <cellStyle name="Ergebnis 3 2 2 6 3 2" xfId="21223" xr:uid="{00000000-0005-0000-0000-0000C25A0000}"/>
    <cellStyle name="Ergebnis 3 2 2 6 3 3" xfId="32950" xr:uid="{00000000-0005-0000-0000-0000C35A0000}"/>
    <cellStyle name="Ergebnis 3 2 2 6 4" xfId="13413" xr:uid="{00000000-0005-0000-0000-0000C45A0000}"/>
    <cellStyle name="Ergebnis 3 2 2 6 5" xfId="25140" xr:uid="{00000000-0005-0000-0000-0000C55A0000}"/>
    <cellStyle name="Ergebnis 3 2 2 7" xfId="2983" xr:uid="{00000000-0005-0000-0000-0000C65A0000}"/>
    <cellStyle name="Ergebnis 3 2 2 7 2" xfId="6888" xr:uid="{00000000-0005-0000-0000-0000C75A0000}"/>
    <cellStyle name="Ergebnis 3 2 2 7 2 2" xfId="18616" xr:uid="{00000000-0005-0000-0000-0000C85A0000}"/>
    <cellStyle name="Ergebnis 3 2 2 7 2 3" xfId="30343" xr:uid="{00000000-0005-0000-0000-0000C95A0000}"/>
    <cellStyle name="Ergebnis 3 2 2 7 3" xfId="10793" xr:uid="{00000000-0005-0000-0000-0000CA5A0000}"/>
    <cellStyle name="Ergebnis 3 2 2 7 3 2" xfId="22521" xr:uid="{00000000-0005-0000-0000-0000CB5A0000}"/>
    <cellStyle name="Ergebnis 3 2 2 7 3 3" xfId="34248" xr:uid="{00000000-0005-0000-0000-0000CC5A0000}"/>
    <cellStyle name="Ergebnis 3 2 2 7 4" xfId="14711" xr:uid="{00000000-0005-0000-0000-0000CD5A0000}"/>
    <cellStyle name="Ergebnis 3 2 2 7 5" xfId="26438" xr:uid="{00000000-0005-0000-0000-0000CE5A0000}"/>
    <cellStyle name="Ergebnis 3 2 2 8" xfId="4292" xr:uid="{00000000-0005-0000-0000-0000CF5A0000}"/>
    <cellStyle name="Ergebnis 3 2 2 8 2" xfId="16020" xr:uid="{00000000-0005-0000-0000-0000D05A0000}"/>
    <cellStyle name="Ergebnis 3 2 2 8 3" xfId="27747" xr:uid="{00000000-0005-0000-0000-0000D15A0000}"/>
    <cellStyle name="Ergebnis 3 2 2 9" xfId="8197" xr:uid="{00000000-0005-0000-0000-0000D25A0000}"/>
    <cellStyle name="Ergebnis 3 2 2 9 2" xfId="19925" xr:uid="{00000000-0005-0000-0000-0000D35A0000}"/>
    <cellStyle name="Ergebnis 3 2 2 9 3" xfId="31652" xr:uid="{00000000-0005-0000-0000-0000D45A0000}"/>
    <cellStyle name="Ergebnis 3 2 3" xfId="409" xr:uid="{00000000-0005-0000-0000-0000D55A0000}"/>
    <cellStyle name="Ergebnis 3 2 3 10" xfId="12137" xr:uid="{00000000-0005-0000-0000-0000D65A0000}"/>
    <cellStyle name="Ergebnis 3 2 3 11" xfId="23864" xr:uid="{00000000-0005-0000-0000-0000D75A0000}"/>
    <cellStyle name="Ergebnis 3 2 3 2" xfId="508" xr:uid="{00000000-0005-0000-0000-0000D85A0000}"/>
    <cellStyle name="Ergebnis 3 2 3 2 2" xfId="937" xr:uid="{00000000-0005-0000-0000-0000D95A0000}"/>
    <cellStyle name="Ergebnis 3 2 3 2 2 2" xfId="2235" xr:uid="{00000000-0005-0000-0000-0000DA5A0000}"/>
    <cellStyle name="Ergebnis 3 2 3 2 2 2 2" xfId="6140" xr:uid="{00000000-0005-0000-0000-0000DB5A0000}"/>
    <cellStyle name="Ergebnis 3 2 3 2 2 2 2 2" xfId="17868" xr:uid="{00000000-0005-0000-0000-0000DC5A0000}"/>
    <cellStyle name="Ergebnis 3 2 3 2 2 2 2 3" xfId="29595" xr:uid="{00000000-0005-0000-0000-0000DD5A0000}"/>
    <cellStyle name="Ergebnis 3 2 3 2 2 2 3" xfId="10045" xr:uid="{00000000-0005-0000-0000-0000DE5A0000}"/>
    <cellStyle name="Ergebnis 3 2 3 2 2 2 3 2" xfId="21773" xr:uid="{00000000-0005-0000-0000-0000DF5A0000}"/>
    <cellStyle name="Ergebnis 3 2 3 2 2 2 3 3" xfId="33500" xr:uid="{00000000-0005-0000-0000-0000E05A0000}"/>
    <cellStyle name="Ergebnis 3 2 3 2 2 2 4" xfId="13963" xr:uid="{00000000-0005-0000-0000-0000E15A0000}"/>
    <cellStyle name="Ergebnis 3 2 3 2 2 2 5" xfId="25690" xr:uid="{00000000-0005-0000-0000-0000E25A0000}"/>
    <cellStyle name="Ergebnis 3 2 3 2 2 3" xfId="3533" xr:uid="{00000000-0005-0000-0000-0000E35A0000}"/>
    <cellStyle name="Ergebnis 3 2 3 2 2 3 2" xfId="7438" xr:uid="{00000000-0005-0000-0000-0000E45A0000}"/>
    <cellStyle name="Ergebnis 3 2 3 2 2 3 2 2" xfId="19166" xr:uid="{00000000-0005-0000-0000-0000E55A0000}"/>
    <cellStyle name="Ergebnis 3 2 3 2 2 3 2 3" xfId="30893" xr:uid="{00000000-0005-0000-0000-0000E65A0000}"/>
    <cellStyle name="Ergebnis 3 2 3 2 2 3 3" xfId="11343" xr:uid="{00000000-0005-0000-0000-0000E75A0000}"/>
    <cellStyle name="Ergebnis 3 2 3 2 2 3 3 2" xfId="23071" xr:uid="{00000000-0005-0000-0000-0000E85A0000}"/>
    <cellStyle name="Ergebnis 3 2 3 2 2 3 3 3" xfId="34798" xr:uid="{00000000-0005-0000-0000-0000E95A0000}"/>
    <cellStyle name="Ergebnis 3 2 3 2 2 3 4" xfId="15261" xr:uid="{00000000-0005-0000-0000-0000EA5A0000}"/>
    <cellStyle name="Ergebnis 3 2 3 2 2 3 5" xfId="26988" xr:uid="{00000000-0005-0000-0000-0000EB5A0000}"/>
    <cellStyle name="Ergebnis 3 2 3 2 2 4" xfId="4842" xr:uid="{00000000-0005-0000-0000-0000EC5A0000}"/>
    <cellStyle name="Ergebnis 3 2 3 2 2 4 2" xfId="16570" xr:uid="{00000000-0005-0000-0000-0000ED5A0000}"/>
    <cellStyle name="Ergebnis 3 2 3 2 2 4 3" xfId="28297" xr:uid="{00000000-0005-0000-0000-0000EE5A0000}"/>
    <cellStyle name="Ergebnis 3 2 3 2 2 5" xfId="8747" xr:uid="{00000000-0005-0000-0000-0000EF5A0000}"/>
    <cellStyle name="Ergebnis 3 2 3 2 2 5 2" xfId="20475" xr:uid="{00000000-0005-0000-0000-0000F05A0000}"/>
    <cellStyle name="Ergebnis 3 2 3 2 2 5 3" xfId="32202" xr:uid="{00000000-0005-0000-0000-0000F15A0000}"/>
    <cellStyle name="Ergebnis 3 2 3 2 2 6" xfId="12665" xr:uid="{00000000-0005-0000-0000-0000F25A0000}"/>
    <cellStyle name="Ergebnis 3 2 3 2 2 7" xfId="24392" xr:uid="{00000000-0005-0000-0000-0000F35A0000}"/>
    <cellStyle name="Ergebnis 3 2 3 2 3" xfId="1366" xr:uid="{00000000-0005-0000-0000-0000F45A0000}"/>
    <cellStyle name="Ergebnis 3 2 3 2 3 2" xfId="2664" xr:uid="{00000000-0005-0000-0000-0000F55A0000}"/>
    <cellStyle name="Ergebnis 3 2 3 2 3 2 2" xfId="6569" xr:uid="{00000000-0005-0000-0000-0000F65A0000}"/>
    <cellStyle name="Ergebnis 3 2 3 2 3 2 2 2" xfId="18297" xr:uid="{00000000-0005-0000-0000-0000F75A0000}"/>
    <cellStyle name="Ergebnis 3 2 3 2 3 2 2 3" xfId="30024" xr:uid="{00000000-0005-0000-0000-0000F85A0000}"/>
    <cellStyle name="Ergebnis 3 2 3 2 3 2 3" xfId="10474" xr:uid="{00000000-0005-0000-0000-0000F95A0000}"/>
    <cellStyle name="Ergebnis 3 2 3 2 3 2 3 2" xfId="22202" xr:uid="{00000000-0005-0000-0000-0000FA5A0000}"/>
    <cellStyle name="Ergebnis 3 2 3 2 3 2 3 3" xfId="33929" xr:uid="{00000000-0005-0000-0000-0000FB5A0000}"/>
    <cellStyle name="Ergebnis 3 2 3 2 3 2 4" xfId="14392" xr:uid="{00000000-0005-0000-0000-0000FC5A0000}"/>
    <cellStyle name="Ergebnis 3 2 3 2 3 2 5" xfId="26119" xr:uid="{00000000-0005-0000-0000-0000FD5A0000}"/>
    <cellStyle name="Ergebnis 3 2 3 2 3 3" xfId="3962" xr:uid="{00000000-0005-0000-0000-0000FE5A0000}"/>
    <cellStyle name="Ergebnis 3 2 3 2 3 3 2" xfId="7867" xr:uid="{00000000-0005-0000-0000-0000FF5A0000}"/>
    <cellStyle name="Ergebnis 3 2 3 2 3 3 2 2" xfId="19595" xr:uid="{00000000-0005-0000-0000-0000005B0000}"/>
    <cellStyle name="Ergebnis 3 2 3 2 3 3 2 3" xfId="31322" xr:uid="{00000000-0005-0000-0000-0000015B0000}"/>
    <cellStyle name="Ergebnis 3 2 3 2 3 3 3" xfId="11772" xr:uid="{00000000-0005-0000-0000-0000025B0000}"/>
    <cellStyle name="Ergebnis 3 2 3 2 3 3 3 2" xfId="23500" xr:uid="{00000000-0005-0000-0000-0000035B0000}"/>
    <cellStyle name="Ergebnis 3 2 3 2 3 3 3 3" xfId="35227" xr:uid="{00000000-0005-0000-0000-0000045B0000}"/>
    <cellStyle name="Ergebnis 3 2 3 2 3 3 4" xfId="15690" xr:uid="{00000000-0005-0000-0000-0000055B0000}"/>
    <cellStyle name="Ergebnis 3 2 3 2 3 3 5" xfId="27417" xr:uid="{00000000-0005-0000-0000-0000065B0000}"/>
    <cellStyle name="Ergebnis 3 2 3 2 3 4" xfId="5271" xr:uid="{00000000-0005-0000-0000-0000075B0000}"/>
    <cellStyle name="Ergebnis 3 2 3 2 3 4 2" xfId="16999" xr:uid="{00000000-0005-0000-0000-0000085B0000}"/>
    <cellStyle name="Ergebnis 3 2 3 2 3 4 3" xfId="28726" xr:uid="{00000000-0005-0000-0000-0000095B0000}"/>
    <cellStyle name="Ergebnis 3 2 3 2 3 5" xfId="9176" xr:uid="{00000000-0005-0000-0000-00000A5B0000}"/>
    <cellStyle name="Ergebnis 3 2 3 2 3 5 2" xfId="20904" xr:uid="{00000000-0005-0000-0000-00000B5B0000}"/>
    <cellStyle name="Ergebnis 3 2 3 2 3 5 3" xfId="32631" xr:uid="{00000000-0005-0000-0000-00000C5B0000}"/>
    <cellStyle name="Ergebnis 3 2 3 2 3 6" xfId="13094" xr:uid="{00000000-0005-0000-0000-00000D5B0000}"/>
    <cellStyle name="Ergebnis 3 2 3 2 3 7" xfId="24821" xr:uid="{00000000-0005-0000-0000-00000E5B0000}"/>
    <cellStyle name="Ergebnis 3 2 3 2 4" xfId="1806" xr:uid="{00000000-0005-0000-0000-00000F5B0000}"/>
    <cellStyle name="Ergebnis 3 2 3 2 4 2" xfId="5711" xr:uid="{00000000-0005-0000-0000-0000105B0000}"/>
    <cellStyle name="Ergebnis 3 2 3 2 4 2 2" xfId="17439" xr:uid="{00000000-0005-0000-0000-0000115B0000}"/>
    <cellStyle name="Ergebnis 3 2 3 2 4 2 3" xfId="29166" xr:uid="{00000000-0005-0000-0000-0000125B0000}"/>
    <cellStyle name="Ergebnis 3 2 3 2 4 3" xfId="9616" xr:uid="{00000000-0005-0000-0000-0000135B0000}"/>
    <cellStyle name="Ergebnis 3 2 3 2 4 3 2" xfId="21344" xr:uid="{00000000-0005-0000-0000-0000145B0000}"/>
    <cellStyle name="Ergebnis 3 2 3 2 4 3 3" xfId="33071" xr:uid="{00000000-0005-0000-0000-0000155B0000}"/>
    <cellStyle name="Ergebnis 3 2 3 2 4 4" xfId="13534" xr:uid="{00000000-0005-0000-0000-0000165B0000}"/>
    <cellStyle name="Ergebnis 3 2 3 2 4 5" xfId="25261" xr:uid="{00000000-0005-0000-0000-0000175B0000}"/>
    <cellStyle name="Ergebnis 3 2 3 2 5" xfId="3104" xr:uid="{00000000-0005-0000-0000-0000185B0000}"/>
    <cellStyle name="Ergebnis 3 2 3 2 5 2" xfId="7009" xr:uid="{00000000-0005-0000-0000-0000195B0000}"/>
    <cellStyle name="Ergebnis 3 2 3 2 5 2 2" xfId="18737" xr:uid="{00000000-0005-0000-0000-00001A5B0000}"/>
    <cellStyle name="Ergebnis 3 2 3 2 5 2 3" xfId="30464" xr:uid="{00000000-0005-0000-0000-00001B5B0000}"/>
    <cellStyle name="Ergebnis 3 2 3 2 5 3" xfId="10914" xr:uid="{00000000-0005-0000-0000-00001C5B0000}"/>
    <cellStyle name="Ergebnis 3 2 3 2 5 3 2" xfId="22642" xr:uid="{00000000-0005-0000-0000-00001D5B0000}"/>
    <cellStyle name="Ergebnis 3 2 3 2 5 3 3" xfId="34369" xr:uid="{00000000-0005-0000-0000-00001E5B0000}"/>
    <cellStyle name="Ergebnis 3 2 3 2 5 4" xfId="14832" xr:uid="{00000000-0005-0000-0000-00001F5B0000}"/>
    <cellStyle name="Ergebnis 3 2 3 2 5 5" xfId="26559" xr:uid="{00000000-0005-0000-0000-0000205B0000}"/>
    <cellStyle name="Ergebnis 3 2 3 2 6" xfId="4413" xr:uid="{00000000-0005-0000-0000-0000215B0000}"/>
    <cellStyle name="Ergebnis 3 2 3 2 6 2" xfId="16141" xr:uid="{00000000-0005-0000-0000-0000225B0000}"/>
    <cellStyle name="Ergebnis 3 2 3 2 6 3" xfId="27868" xr:uid="{00000000-0005-0000-0000-0000235B0000}"/>
    <cellStyle name="Ergebnis 3 2 3 2 7" xfId="8318" xr:uid="{00000000-0005-0000-0000-0000245B0000}"/>
    <cellStyle name="Ergebnis 3 2 3 2 7 2" xfId="20046" xr:uid="{00000000-0005-0000-0000-0000255B0000}"/>
    <cellStyle name="Ergebnis 3 2 3 2 7 3" xfId="31773" xr:uid="{00000000-0005-0000-0000-0000265B0000}"/>
    <cellStyle name="Ergebnis 3 2 3 2 8" xfId="12236" xr:uid="{00000000-0005-0000-0000-0000275B0000}"/>
    <cellStyle name="Ergebnis 3 2 3 2 9" xfId="23963" xr:uid="{00000000-0005-0000-0000-0000285B0000}"/>
    <cellStyle name="Ergebnis 3 2 3 3" xfId="607" xr:uid="{00000000-0005-0000-0000-0000295B0000}"/>
    <cellStyle name="Ergebnis 3 2 3 3 2" xfId="1036" xr:uid="{00000000-0005-0000-0000-00002A5B0000}"/>
    <cellStyle name="Ergebnis 3 2 3 3 2 2" xfId="2334" xr:uid="{00000000-0005-0000-0000-00002B5B0000}"/>
    <cellStyle name="Ergebnis 3 2 3 3 2 2 2" xfId="6239" xr:uid="{00000000-0005-0000-0000-00002C5B0000}"/>
    <cellStyle name="Ergebnis 3 2 3 3 2 2 2 2" xfId="17967" xr:uid="{00000000-0005-0000-0000-00002D5B0000}"/>
    <cellStyle name="Ergebnis 3 2 3 3 2 2 2 3" xfId="29694" xr:uid="{00000000-0005-0000-0000-00002E5B0000}"/>
    <cellStyle name="Ergebnis 3 2 3 3 2 2 3" xfId="10144" xr:uid="{00000000-0005-0000-0000-00002F5B0000}"/>
    <cellStyle name="Ergebnis 3 2 3 3 2 2 3 2" xfId="21872" xr:uid="{00000000-0005-0000-0000-0000305B0000}"/>
    <cellStyle name="Ergebnis 3 2 3 3 2 2 3 3" xfId="33599" xr:uid="{00000000-0005-0000-0000-0000315B0000}"/>
    <cellStyle name="Ergebnis 3 2 3 3 2 2 4" xfId="14062" xr:uid="{00000000-0005-0000-0000-0000325B0000}"/>
    <cellStyle name="Ergebnis 3 2 3 3 2 2 5" xfId="25789" xr:uid="{00000000-0005-0000-0000-0000335B0000}"/>
    <cellStyle name="Ergebnis 3 2 3 3 2 3" xfId="3632" xr:uid="{00000000-0005-0000-0000-0000345B0000}"/>
    <cellStyle name="Ergebnis 3 2 3 3 2 3 2" xfId="7537" xr:uid="{00000000-0005-0000-0000-0000355B0000}"/>
    <cellStyle name="Ergebnis 3 2 3 3 2 3 2 2" xfId="19265" xr:uid="{00000000-0005-0000-0000-0000365B0000}"/>
    <cellStyle name="Ergebnis 3 2 3 3 2 3 2 3" xfId="30992" xr:uid="{00000000-0005-0000-0000-0000375B0000}"/>
    <cellStyle name="Ergebnis 3 2 3 3 2 3 3" xfId="11442" xr:uid="{00000000-0005-0000-0000-0000385B0000}"/>
    <cellStyle name="Ergebnis 3 2 3 3 2 3 3 2" xfId="23170" xr:uid="{00000000-0005-0000-0000-0000395B0000}"/>
    <cellStyle name="Ergebnis 3 2 3 3 2 3 3 3" xfId="34897" xr:uid="{00000000-0005-0000-0000-00003A5B0000}"/>
    <cellStyle name="Ergebnis 3 2 3 3 2 3 4" xfId="15360" xr:uid="{00000000-0005-0000-0000-00003B5B0000}"/>
    <cellStyle name="Ergebnis 3 2 3 3 2 3 5" xfId="27087" xr:uid="{00000000-0005-0000-0000-00003C5B0000}"/>
    <cellStyle name="Ergebnis 3 2 3 3 2 4" xfId="4941" xr:uid="{00000000-0005-0000-0000-00003D5B0000}"/>
    <cellStyle name="Ergebnis 3 2 3 3 2 4 2" xfId="16669" xr:uid="{00000000-0005-0000-0000-00003E5B0000}"/>
    <cellStyle name="Ergebnis 3 2 3 3 2 4 3" xfId="28396" xr:uid="{00000000-0005-0000-0000-00003F5B0000}"/>
    <cellStyle name="Ergebnis 3 2 3 3 2 5" xfId="8846" xr:uid="{00000000-0005-0000-0000-0000405B0000}"/>
    <cellStyle name="Ergebnis 3 2 3 3 2 5 2" xfId="20574" xr:uid="{00000000-0005-0000-0000-0000415B0000}"/>
    <cellStyle name="Ergebnis 3 2 3 3 2 5 3" xfId="32301" xr:uid="{00000000-0005-0000-0000-0000425B0000}"/>
    <cellStyle name="Ergebnis 3 2 3 3 2 6" xfId="12764" xr:uid="{00000000-0005-0000-0000-0000435B0000}"/>
    <cellStyle name="Ergebnis 3 2 3 3 2 7" xfId="24491" xr:uid="{00000000-0005-0000-0000-0000445B0000}"/>
    <cellStyle name="Ergebnis 3 2 3 3 3" xfId="1465" xr:uid="{00000000-0005-0000-0000-0000455B0000}"/>
    <cellStyle name="Ergebnis 3 2 3 3 3 2" xfId="2763" xr:uid="{00000000-0005-0000-0000-0000465B0000}"/>
    <cellStyle name="Ergebnis 3 2 3 3 3 2 2" xfId="6668" xr:uid="{00000000-0005-0000-0000-0000475B0000}"/>
    <cellStyle name="Ergebnis 3 2 3 3 3 2 2 2" xfId="18396" xr:uid="{00000000-0005-0000-0000-0000485B0000}"/>
    <cellStyle name="Ergebnis 3 2 3 3 3 2 2 3" xfId="30123" xr:uid="{00000000-0005-0000-0000-0000495B0000}"/>
    <cellStyle name="Ergebnis 3 2 3 3 3 2 3" xfId="10573" xr:uid="{00000000-0005-0000-0000-00004A5B0000}"/>
    <cellStyle name="Ergebnis 3 2 3 3 3 2 3 2" xfId="22301" xr:uid="{00000000-0005-0000-0000-00004B5B0000}"/>
    <cellStyle name="Ergebnis 3 2 3 3 3 2 3 3" xfId="34028" xr:uid="{00000000-0005-0000-0000-00004C5B0000}"/>
    <cellStyle name="Ergebnis 3 2 3 3 3 2 4" xfId="14491" xr:uid="{00000000-0005-0000-0000-00004D5B0000}"/>
    <cellStyle name="Ergebnis 3 2 3 3 3 2 5" xfId="26218" xr:uid="{00000000-0005-0000-0000-00004E5B0000}"/>
    <cellStyle name="Ergebnis 3 2 3 3 3 3" xfId="4061" xr:uid="{00000000-0005-0000-0000-00004F5B0000}"/>
    <cellStyle name="Ergebnis 3 2 3 3 3 3 2" xfId="7966" xr:uid="{00000000-0005-0000-0000-0000505B0000}"/>
    <cellStyle name="Ergebnis 3 2 3 3 3 3 2 2" xfId="19694" xr:uid="{00000000-0005-0000-0000-0000515B0000}"/>
    <cellStyle name="Ergebnis 3 2 3 3 3 3 2 3" xfId="31421" xr:uid="{00000000-0005-0000-0000-0000525B0000}"/>
    <cellStyle name="Ergebnis 3 2 3 3 3 3 3" xfId="11871" xr:uid="{00000000-0005-0000-0000-0000535B0000}"/>
    <cellStyle name="Ergebnis 3 2 3 3 3 3 3 2" xfId="23599" xr:uid="{00000000-0005-0000-0000-0000545B0000}"/>
    <cellStyle name="Ergebnis 3 2 3 3 3 3 3 3" xfId="35326" xr:uid="{00000000-0005-0000-0000-0000555B0000}"/>
    <cellStyle name="Ergebnis 3 2 3 3 3 3 4" xfId="15789" xr:uid="{00000000-0005-0000-0000-0000565B0000}"/>
    <cellStyle name="Ergebnis 3 2 3 3 3 3 5" xfId="27516" xr:uid="{00000000-0005-0000-0000-0000575B0000}"/>
    <cellStyle name="Ergebnis 3 2 3 3 3 4" xfId="5370" xr:uid="{00000000-0005-0000-0000-0000585B0000}"/>
    <cellStyle name="Ergebnis 3 2 3 3 3 4 2" xfId="17098" xr:uid="{00000000-0005-0000-0000-0000595B0000}"/>
    <cellStyle name="Ergebnis 3 2 3 3 3 4 3" xfId="28825" xr:uid="{00000000-0005-0000-0000-00005A5B0000}"/>
    <cellStyle name="Ergebnis 3 2 3 3 3 5" xfId="9275" xr:uid="{00000000-0005-0000-0000-00005B5B0000}"/>
    <cellStyle name="Ergebnis 3 2 3 3 3 5 2" xfId="21003" xr:uid="{00000000-0005-0000-0000-00005C5B0000}"/>
    <cellStyle name="Ergebnis 3 2 3 3 3 5 3" xfId="32730" xr:uid="{00000000-0005-0000-0000-00005D5B0000}"/>
    <cellStyle name="Ergebnis 3 2 3 3 3 6" xfId="13193" xr:uid="{00000000-0005-0000-0000-00005E5B0000}"/>
    <cellStyle name="Ergebnis 3 2 3 3 3 7" xfId="24920" xr:uid="{00000000-0005-0000-0000-00005F5B0000}"/>
    <cellStyle name="Ergebnis 3 2 3 3 4" xfId="1905" xr:uid="{00000000-0005-0000-0000-0000605B0000}"/>
    <cellStyle name="Ergebnis 3 2 3 3 4 2" xfId="5810" xr:uid="{00000000-0005-0000-0000-0000615B0000}"/>
    <cellStyle name="Ergebnis 3 2 3 3 4 2 2" xfId="17538" xr:uid="{00000000-0005-0000-0000-0000625B0000}"/>
    <cellStyle name="Ergebnis 3 2 3 3 4 2 3" xfId="29265" xr:uid="{00000000-0005-0000-0000-0000635B0000}"/>
    <cellStyle name="Ergebnis 3 2 3 3 4 3" xfId="9715" xr:uid="{00000000-0005-0000-0000-0000645B0000}"/>
    <cellStyle name="Ergebnis 3 2 3 3 4 3 2" xfId="21443" xr:uid="{00000000-0005-0000-0000-0000655B0000}"/>
    <cellStyle name="Ergebnis 3 2 3 3 4 3 3" xfId="33170" xr:uid="{00000000-0005-0000-0000-0000665B0000}"/>
    <cellStyle name="Ergebnis 3 2 3 3 4 4" xfId="13633" xr:uid="{00000000-0005-0000-0000-0000675B0000}"/>
    <cellStyle name="Ergebnis 3 2 3 3 4 5" xfId="25360" xr:uid="{00000000-0005-0000-0000-0000685B0000}"/>
    <cellStyle name="Ergebnis 3 2 3 3 5" xfId="3203" xr:uid="{00000000-0005-0000-0000-0000695B0000}"/>
    <cellStyle name="Ergebnis 3 2 3 3 5 2" xfId="7108" xr:uid="{00000000-0005-0000-0000-00006A5B0000}"/>
    <cellStyle name="Ergebnis 3 2 3 3 5 2 2" xfId="18836" xr:uid="{00000000-0005-0000-0000-00006B5B0000}"/>
    <cellStyle name="Ergebnis 3 2 3 3 5 2 3" xfId="30563" xr:uid="{00000000-0005-0000-0000-00006C5B0000}"/>
    <cellStyle name="Ergebnis 3 2 3 3 5 3" xfId="11013" xr:uid="{00000000-0005-0000-0000-00006D5B0000}"/>
    <cellStyle name="Ergebnis 3 2 3 3 5 3 2" xfId="22741" xr:uid="{00000000-0005-0000-0000-00006E5B0000}"/>
    <cellStyle name="Ergebnis 3 2 3 3 5 3 3" xfId="34468" xr:uid="{00000000-0005-0000-0000-00006F5B0000}"/>
    <cellStyle name="Ergebnis 3 2 3 3 5 4" xfId="14931" xr:uid="{00000000-0005-0000-0000-0000705B0000}"/>
    <cellStyle name="Ergebnis 3 2 3 3 5 5" xfId="26658" xr:uid="{00000000-0005-0000-0000-0000715B0000}"/>
    <cellStyle name="Ergebnis 3 2 3 3 6" xfId="4512" xr:uid="{00000000-0005-0000-0000-0000725B0000}"/>
    <cellStyle name="Ergebnis 3 2 3 3 6 2" xfId="16240" xr:uid="{00000000-0005-0000-0000-0000735B0000}"/>
    <cellStyle name="Ergebnis 3 2 3 3 6 3" xfId="27967" xr:uid="{00000000-0005-0000-0000-0000745B0000}"/>
    <cellStyle name="Ergebnis 3 2 3 3 7" xfId="8417" xr:uid="{00000000-0005-0000-0000-0000755B0000}"/>
    <cellStyle name="Ergebnis 3 2 3 3 7 2" xfId="20145" xr:uid="{00000000-0005-0000-0000-0000765B0000}"/>
    <cellStyle name="Ergebnis 3 2 3 3 7 3" xfId="31872" xr:uid="{00000000-0005-0000-0000-0000775B0000}"/>
    <cellStyle name="Ergebnis 3 2 3 3 8" xfId="12335" xr:uid="{00000000-0005-0000-0000-0000785B0000}"/>
    <cellStyle name="Ergebnis 3 2 3 3 9" xfId="24062" xr:uid="{00000000-0005-0000-0000-0000795B0000}"/>
    <cellStyle name="Ergebnis 3 2 3 4" xfId="838" xr:uid="{00000000-0005-0000-0000-00007A5B0000}"/>
    <cellStyle name="Ergebnis 3 2 3 4 2" xfId="2136" xr:uid="{00000000-0005-0000-0000-00007B5B0000}"/>
    <cellStyle name="Ergebnis 3 2 3 4 2 2" xfId="6041" xr:uid="{00000000-0005-0000-0000-00007C5B0000}"/>
    <cellStyle name="Ergebnis 3 2 3 4 2 2 2" xfId="17769" xr:uid="{00000000-0005-0000-0000-00007D5B0000}"/>
    <cellStyle name="Ergebnis 3 2 3 4 2 2 3" xfId="29496" xr:uid="{00000000-0005-0000-0000-00007E5B0000}"/>
    <cellStyle name="Ergebnis 3 2 3 4 2 3" xfId="9946" xr:uid="{00000000-0005-0000-0000-00007F5B0000}"/>
    <cellStyle name="Ergebnis 3 2 3 4 2 3 2" xfId="21674" xr:uid="{00000000-0005-0000-0000-0000805B0000}"/>
    <cellStyle name="Ergebnis 3 2 3 4 2 3 3" xfId="33401" xr:uid="{00000000-0005-0000-0000-0000815B0000}"/>
    <cellStyle name="Ergebnis 3 2 3 4 2 4" xfId="13864" xr:uid="{00000000-0005-0000-0000-0000825B0000}"/>
    <cellStyle name="Ergebnis 3 2 3 4 2 5" xfId="25591" xr:uid="{00000000-0005-0000-0000-0000835B0000}"/>
    <cellStyle name="Ergebnis 3 2 3 4 3" xfId="3434" xr:uid="{00000000-0005-0000-0000-0000845B0000}"/>
    <cellStyle name="Ergebnis 3 2 3 4 3 2" xfId="7339" xr:uid="{00000000-0005-0000-0000-0000855B0000}"/>
    <cellStyle name="Ergebnis 3 2 3 4 3 2 2" xfId="19067" xr:uid="{00000000-0005-0000-0000-0000865B0000}"/>
    <cellStyle name="Ergebnis 3 2 3 4 3 2 3" xfId="30794" xr:uid="{00000000-0005-0000-0000-0000875B0000}"/>
    <cellStyle name="Ergebnis 3 2 3 4 3 3" xfId="11244" xr:uid="{00000000-0005-0000-0000-0000885B0000}"/>
    <cellStyle name="Ergebnis 3 2 3 4 3 3 2" xfId="22972" xr:uid="{00000000-0005-0000-0000-0000895B0000}"/>
    <cellStyle name="Ergebnis 3 2 3 4 3 3 3" xfId="34699" xr:uid="{00000000-0005-0000-0000-00008A5B0000}"/>
    <cellStyle name="Ergebnis 3 2 3 4 3 4" xfId="15162" xr:uid="{00000000-0005-0000-0000-00008B5B0000}"/>
    <cellStyle name="Ergebnis 3 2 3 4 3 5" xfId="26889" xr:uid="{00000000-0005-0000-0000-00008C5B0000}"/>
    <cellStyle name="Ergebnis 3 2 3 4 4" xfId="4743" xr:uid="{00000000-0005-0000-0000-00008D5B0000}"/>
    <cellStyle name="Ergebnis 3 2 3 4 4 2" xfId="16471" xr:uid="{00000000-0005-0000-0000-00008E5B0000}"/>
    <cellStyle name="Ergebnis 3 2 3 4 4 3" xfId="28198" xr:uid="{00000000-0005-0000-0000-00008F5B0000}"/>
    <cellStyle name="Ergebnis 3 2 3 4 5" xfId="8648" xr:uid="{00000000-0005-0000-0000-0000905B0000}"/>
    <cellStyle name="Ergebnis 3 2 3 4 5 2" xfId="20376" xr:uid="{00000000-0005-0000-0000-0000915B0000}"/>
    <cellStyle name="Ergebnis 3 2 3 4 5 3" xfId="32103" xr:uid="{00000000-0005-0000-0000-0000925B0000}"/>
    <cellStyle name="Ergebnis 3 2 3 4 6" xfId="12566" xr:uid="{00000000-0005-0000-0000-0000935B0000}"/>
    <cellStyle name="Ergebnis 3 2 3 4 7" xfId="24293" xr:uid="{00000000-0005-0000-0000-0000945B0000}"/>
    <cellStyle name="Ergebnis 3 2 3 5" xfId="1267" xr:uid="{00000000-0005-0000-0000-0000955B0000}"/>
    <cellStyle name="Ergebnis 3 2 3 5 2" xfId="2565" xr:uid="{00000000-0005-0000-0000-0000965B0000}"/>
    <cellStyle name="Ergebnis 3 2 3 5 2 2" xfId="6470" xr:uid="{00000000-0005-0000-0000-0000975B0000}"/>
    <cellStyle name="Ergebnis 3 2 3 5 2 2 2" xfId="18198" xr:uid="{00000000-0005-0000-0000-0000985B0000}"/>
    <cellStyle name="Ergebnis 3 2 3 5 2 2 3" xfId="29925" xr:uid="{00000000-0005-0000-0000-0000995B0000}"/>
    <cellStyle name="Ergebnis 3 2 3 5 2 3" xfId="10375" xr:uid="{00000000-0005-0000-0000-00009A5B0000}"/>
    <cellStyle name="Ergebnis 3 2 3 5 2 3 2" xfId="22103" xr:uid="{00000000-0005-0000-0000-00009B5B0000}"/>
    <cellStyle name="Ergebnis 3 2 3 5 2 3 3" xfId="33830" xr:uid="{00000000-0005-0000-0000-00009C5B0000}"/>
    <cellStyle name="Ergebnis 3 2 3 5 2 4" xfId="14293" xr:uid="{00000000-0005-0000-0000-00009D5B0000}"/>
    <cellStyle name="Ergebnis 3 2 3 5 2 5" xfId="26020" xr:uid="{00000000-0005-0000-0000-00009E5B0000}"/>
    <cellStyle name="Ergebnis 3 2 3 5 3" xfId="3863" xr:uid="{00000000-0005-0000-0000-00009F5B0000}"/>
    <cellStyle name="Ergebnis 3 2 3 5 3 2" xfId="7768" xr:uid="{00000000-0005-0000-0000-0000A05B0000}"/>
    <cellStyle name="Ergebnis 3 2 3 5 3 2 2" xfId="19496" xr:uid="{00000000-0005-0000-0000-0000A15B0000}"/>
    <cellStyle name="Ergebnis 3 2 3 5 3 2 3" xfId="31223" xr:uid="{00000000-0005-0000-0000-0000A25B0000}"/>
    <cellStyle name="Ergebnis 3 2 3 5 3 3" xfId="11673" xr:uid="{00000000-0005-0000-0000-0000A35B0000}"/>
    <cellStyle name="Ergebnis 3 2 3 5 3 3 2" xfId="23401" xr:uid="{00000000-0005-0000-0000-0000A45B0000}"/>
    <cellStyle name="Ergebnis 3 2 3 5 3 3 3" xfId="35128" xr:uid="{00000000-0005-0000-0000-0000A55B0000}"/>
    <cellStyle name="Ergebnis 3 2 3 5 3 4" xfId="15591" xr:uid="{00000000-0005-0000-0000-0000A65B0000}"/>
    <cellStyle name="Ergebnis 3 2 3 5 3 5" xfId="27318" xr:uid="{00000000-0005-0000-0000-0000A75B0000}"/>
    <cellStyle name="Ergebnis 3 2 3 5 4" xfId="5172" xr:uid="{00000000-0005-0000-0000-0000A85B0000}"/>
    <cellStyle name="Ergebnis 3 2 3 5 4 2" xfId="16900" xr:uid="{00000000-0005-0000-0000-0000A95B0000}"/>
    <cellStyle name="Ergebnis 3 2 3 5 4 3" xfId="28627" xr:uid="{00000000-0005-0000-0000-0000AA5B0000}"/>
    <cellStyle name="Ergebnis 3 2 3 5 5" xfId="9077" xr:uid="{00000000-0005-0000-0000-0000AB5B0000}"/>
    <cellStyle name="Ergebnis 3 2 3 5 5 2" xfId="20805" xr:uid="{00000000-0005-0000-0000-0000AC5B0000}"/>
    <cellStyle name="Ergebnis 3 2 3 5 5 3" xfId="32532" xr:uid="{00000000-0005-0000-0000-0000AD5B0000}"/>
    <cellStyle name="Ergebnis 3 2 3 5 6" xfId="12995" xr:uid="{00000000-0005-0000-0000-0000AE5B0000}"/>
    <cellStyle name="Ergebnis 3 2 3 5 7" xfId="24722" xr:uid="{00000000-0005-0000-0000-0000AF5B0000}"/>
    <cellStyle name="Ergebnis 3 2 3 6" xfId="1707" xr:uid="{00000000-0005-0000-0000-0000B05B0000}"/>
    <cellStyle name="Ergebnis 3 2 3 6 2" xfId="5612" xr:uid="{00000000-0005-0000-0000-0000B15B0000}"/>
    <cellStyle name="Ergebnis 3 2 3 6 2 2" xfId="17340" xr:uid="{00000000-0005-0000-0000-0000B25B0000}"/>
    <cellStyle name="Ergebnis 3 2 3 6 2 3" xfId="29067" xr:uid="{00000000-0005-0000-0000-0000B35B0000}"/>
    <cellStyle name="Ergebnis 3 2 3 6 3" xfId="9517" xr:uid="{00000000-0005-0000-0000-0000B45B0000}"/>
    <cellStyle name="Ergebnis 3 2 3 6 3 2" xfId="21245" xr:uid="{00000000-0005-0000-0000-0000B55B0000}"/>
    <cellStyle name="Ergebnis 3 2 3 6 3 3" xfId="32972" xr:uid="{00000000-0005-0000-0000-0000B65B0000}"/>
    <cellStyle name="Ergebnis 3 2 3 6 4" xfId="13435" xr:uid="{00000000-0005-0000-0000-0000B75B0000}"/>
    <cellStyle name="Ergebnis 3 2 3 6 5" xfId="25162" xr:uid="{00000000-0005-0000-0000-0000B85B0000}"/>
    <cellStyle name="Ergebnis 3 2 3 7" xfId="3005" xr:uid="{00000000-0005-0000-0000-0000B95B0000}"/>
    <cellStyle name="Ergebnis 3 2 3 7 2" xfId="6910" xr:uid="{00000000-0005-0000-0000-0000BA5B0000}"/>
    <cellStyle name="Ergebnis 3 2 3 7 2 2" xfId="18638" xr:uid="{00000000-0005-0000-0000-0000BB5B0000}"/>
    <cellStyle name="Ergebnis 3 2 3 7 2 3" xfId="30365" xr:uid="{00000000-0005-0000-0000-0000BC5B0000}"/>
    <cellStyle name="Ergebnis 3 2 3 7 3" xfId="10815" xr:uid="{00000000-0005-0000-0000-0000BD5B0000}"/>
    <cellStyle name="Ergebnis 3 2 3 7 3 2" xfId="22543" xr:uid="{00000000-0005-0000-0000-0000BE5B0000}"/>
    <cellStyle name="Ergebnis 3 2 3 7 3 3" xfId="34270" xr:uid="{00000000-0005-0000-0000-0000BF5B0000}"/>
    <cellStyle name="Ergebnis 3 2 3 7 4" xfId="14733" xr:uid="{00000000-0005-0000-0000-0000C05B0000}"/>
    <cellStyle name="Ergebnis 3 2 3 7 5" xfId="26460" xr:uid="{00000000-0005-0000-0000-0000C15B0000}"/>
    <cellStyle name="Ergebnis 3 2 3 8" xfId="4314" xr:uid="{00000000-0005-0000-0000-0000C25B0000}"/>
    <cellStyle name="Ergebnis 3 2 3 8 2" xfId="16042" xr:uid="{00000000-0005-0000-0000-0000C35B0000}"/>
    <cellStyle name="Ergebnis 3 2 3 8 3" xfId="27769" xr:uid="{00000000-0005-0000-0000-0000C45B0000}"/>
    <cellStyle name="Ergebnis 3 2 3 9" xfId="8219" xr:uid="{00000000-0005-0000-0000-0000C55B0000}"/>
    <cellStyle name="Ergebnis 3 2 3 9 2" xfId="19947" xr:uid="{00000000-0005-0000-0000-0000C65B0000}"/>
    <cellStyle name="Ergebnis 3 2 3 9 3" xfId="31674" xr:uid="{00000000-0005-0000-0000-0000C75B0000}"/>
    <cellStyle name="Ergebnis 3 2 4" xfId="364" xr:uid="{00000000-0005-0000-0000-0000C85B0000}"/>
    <cellStyle name="Ergebnis 3 2 4 2" xfId="793" xr:uid="{00000000-0005-0000-0000-0000C95B0000}"/>
    <cellStyle name="Ergebnis 3 2 4 2 2" xfId="2091" xr:uid="{00000000-0005-0000-0000-0000CA5B0000}"/>
    <cellStyle name="Ergebnis 3 2 4 2 2 2" xfId="5996" xr:uid="{00000000-0005-0000-0000-0000CB5B0000}"/>
    <cellStyle name="Ergebnis 3 2 4 2 2 2 2" xfId="17724" xr:uid="{00000000-0005-0000-0000-0000CC5B0000}"/>
    <cellStyle name="Ergebnis 3 2 4 2 2 2 3" xfId="29451" xr:uid="{00000000-0005-0000-0000-0000CD5B0000}"/>
    <cellStyle name="Ergebnis 3 2 4 2 2 3" xfId="9901" xr:uid="{00000000-0005-0000-0000-0000CE5B0000}"/>
    <cellStyle name="Ergebnis 3 2 4 2 2 3 2" xfId="21629" xr:uid="{00000000-0005-0000-0000-0000CF5B0000}"/>
    <cellStyle name="Ergebnis 3 2 4 2 2 3 3" xfId="33356" xr:uid="{00000000-0005-0000-0000-0000D05B0000}"/>
    <cellStyle name="Ergebnis 3 2 4 2 2 4" xfId="13819" xr:uid="{00000000-0005-0000-0000-0000D15B0000}"/>
    <cellStyle name="Ergebnis 3 2 4 2 2 5" xfId="25546" xr:uid="{00000000-0005-0000-0000-0000D25B0000}"/>
    <cellStyle name="Ergebnis 3 2 4 2 3" xfId="3389" xr:uid="{00000000-0005-0000-0000-0000D35B0000}"/>
    <cellStyle name="Ergebnis 3 2 4 2 3 2" xfId="7294" xr:uid="{00000000-0005-0000-0000-0000D45B0000}"/>
    <cellStyle name="Ergebnis 3 2 4 2 3 2 2" xfId="19022" xr:uid="{00000000-0005-0000-0000-0000D55B0000}"/>
    <cellStyle name="Ergebnis 3 2 4 2 3 2 3" xfId="30749" xr:uid="{00000000-0005-0000-0000-0000D65B0000}"/>
    <cellStyle name="Ergebnis 3 2 4 2 3 3" xfId="11199" xr:uid="{00000000-0005-0000-0000-0000D75B0000}"/>
    <cellStyle name="Ergebnis 3 2 4 2 3 3 2" xfId="22927" xr:uid="{00000000-0005-0000-0000-0000D85B0000}"/>
    <cellStyle name="Ergebnis 3 2 4 2 3 3 3" xfId="34654" xr:uid="{00000000-0005-0000-0000-0000D95B0000}"/>
    <cellStyle name="Ergebnis 3 2 4 2 3 4" xfId="15117" xr:uid="{00000000-0005-0000-0000-0000DA5B0000}"/>
    <cellStyle name="Ergebnis 3 2 4 2 3 5" xfId="26844" xr:uid="{00000000-0005-0000-0000-0000DB5B0000}"/>
    <cellStyle name="Ergebnis 3 2 4 2 4" xfId="4698" xr:uid="{00000000-0005-0000-0000-0000DC5B0000}"/>
    <cellStyle name="Ergebnis 3 2 4 2 4 2" xfId="16426" xr:uid="{00000000-0005-0000-0000-0000DD5B0000}"/>
    <cellStyle name="Ergebnis 3 2 4 2 4 3" xfId="28153" xr:uid="{00000000-0005-0000-0000-0000DE5B0000}"/>
    <cellStyle name="Ergebnis 3 2 4 2 5" xfId="8603" xr:uid="{00000000-0005-0000-0000-0000DF5B0000}"/>
    <cellStyle name="Ergebnis 3 2 4 2 5 2" xfId="20331" xr:uid="{00000000-0005-0000-0000-0000E05B0000}"/>
    <cellStyle name="Ergebnis 3 2 4 2 5 3" xfId="32058" xr:uid="{00000000-0005-0000-0000-0000E15B0000}"/>
    <cellStyle name="Ergebnis 3 2 4 2 6" xfId="12521" xr:uid="{00000000-0005-0000-0000-0000E25B0000}"/>
    <cellStyle name="Ergebnis 3 2 4 2 7" xfId="24248" xr:uid="{00000000-0005-0000-0000-0000E35B0000}"/>
    <cellStyle name="Ergebnis 3 2 4 3" xfId="1222" xr:uid="{00000000-0005-0000-0000-0000E45B0000}"/>
    <cellStyle name="Ergebnis 3 2 4 3 2" xfId="2520" xr:uid="{00000000-0005-0000-0000-0000E55B0000}"/>
    <cellStyle name="Ergebnis 3 2 4 3 2 2" xfId="6425" xr:uid="{00000000-0005-0000-0000-0000E65B0000}"/>
    <cellStyle name="Ergebnis 3 2 4 3 2 2 2" xfId="18153" xr:uid="{00000000-0005-0000-0000-0000E75B0000}"/>
    <cellStyle name="Ergebnis 3 2 4 3 2 2 3" xfId="29880" xr:uid="{00000000-0005-0000-0000-0000E85B0000}"/>
    <cellStyle name="Ergebnis 3 2 4 3 2 3" xfId="10330" xr:uid="{00000000-0005-0000-0000-0000E95B0000}"/>
    <cellStyle name="Ergebnis 3 2 4 3 2 3 2" xfId="22058" xr:uid="{00000000-0005-0000-0000-0000EA5B0000}"/>
    <cellStyle name="Ergebnis 3 2 4 3 2 3 3" xfId="33785" xr:uid="{00000000-0005-0000-0000-0000EB5B0000}"/>
    <cellStyle name="Ergebnis 3 2 4 3 2 4" xfId="14248" xr:uid="{00000000-0005-0000-0000-0000EC5B0000}"/>
    <cellStyle name="Ergebnis 3 2 4 3 2 5" xfId="25975" xr:uid="{00000000-0005-0000-0000-0000ED5B0000}"/>
    <cellStyle name="Ergebnis 3 2 4 3 3" xfId="3818" xr:uid="{00000000-0005-0000-0000-0000EE5B0000}"/>
    <cellStyle name="Ergebnis 3 2 4 3 3 2" xfId="7723" xr:uid="{00000000-0005-0000-0000-0000EF5B0000}"/>
    <cellStyle name="Ergebnis 3 2 4 3 3 2 2" xfId="19451" xr:uid="{00000000-0005-0000-0000-0000F05B0000}"/>
    <cellStyle name="Ergebnis 3 2 4 3 3 2 3" xfId="31178" xr:uid="{00000000-0005-0000-0000-0000F15B0000}"/>
    <cellStyle name="Ergebnis 3 2 4 3 3 3" xfId="11628" xr:uid="{00000000-0005-0000-0000-0000F25B0000}"/>
    <cellStyle name="Ergebnis 3 2 4 3 3 3 2" xfId="23356" xr:uid="{00000000-0005-0000-0000-0000F35B0000}"/>
    <cellStyle name="Ergebnis 3 2 4 3 3 3 3" xfId="35083" xr:uid="{00000000-0005-0000-0000-0000F45B0000}"/>
    <cellStyle name="Ergebnis 3 2 4 3 3 4" xfId="15546" xr:uid="{00000000-0005-0000-0000-0000F55B0000}"/>
    <cellStyle name="Ergebnis 3 2 4 3 3 5" xfId="27273" xr:uid="{00000000-0005-0000-0000-0000F65B0000}"/>
    <cellStyle name="Ergebnis 3 2 4 3 4" xfId="5127" xr:uid="{00000000-0005-0000-0000-0000F75B0000}"/>
    <cellStyle name="Ergebnis 3 2 4 3 4 2" xfId="16855" xr:uid="{00000000-0005-0000-0000-0000F85B0000}"/>
    <cellStyle name="Ergebnis 3 2 4 3 4 3" xfId="28582" xr:uid="{00000000-0005-0000-0000-0000F95B0000}"/>
    <cellStyle name="Ergebnis 3 2 4 3 5" xfId="9032" xr:uid="{00000000-0005-0000-0000-0000FA5B0000}"/>
    <cellStyle name="Ergebnis 3 2 4 3 5 2" xfId="20760" xr:uid="{00000000-0005-0000-0000-0000FB5B0000}"/>
    <cellStyle name="Ergebnis 3 2 4 3 5 3" xfId="32487" xr:uid="{00000000-0005-0000-0000-0000FC5B0000}"/>
    <cellStyle name="Ergebnis 3 2 4 3 6" xfId="12950" xr:uid="{00000000-0005-0000-0000-0000FD5B0000}"/>
    <cellStyle name="Ergebnis 3 2 4 3 7" xfId="24677" xr:uid="{00000000-0005-0000-0000-0000FE5B0000}"/>
    <cellStyle name="Ergebnis 3 2 4 4" xfId="1662" xr:uid="{00000000-0005-0000-0000-0000FF5B0000}"/>
    <cellStyle name="Ergebnis 3 2 4 4 2" xfId="5567" xr:uid="{00000000-0005-0000-0000-0000005C0000}"/>
    <cellStyle name="Ergebnis 3 2 4 4 2 2" xfId="17295" xr:uid="{00000000-0005-0000-0000-0000015C0000}"/>
    <cellStyle name="Ergebnis 3 2 4 4 2 3" xfId="29022" xr:uid="{00000000-0005-0000-0000-0000025C0000}"/>
    <cellStyle name="Ergebnis 3 2 4 4 3" xfId="9472" xr:uid="{00000000-0005-0000-0000-0000035C0000}"/>
    <cellStyle name="Ergebnis 3 2 4 4 3 2" xfId="21200" xr:uid="{00000000-0005-0000-0000-0000045C0000}"/>
    <cellStyle name="Ergebnis 3 2 4 4 3 3" xfId="32927" xr:uid="{00000000-0005-0000-0000-0000055C0000}"/>
    <cellStyle name="Ergebnis 3 2 4 4 4" xfId="13390" xr:uid="{00000000-0005-0000-0000-0000065C0000}"/>
    <cellStyle name="Ergebnis 3 2 4 4 5" xfId="25117" xr:uid="{00000000-0005-0000-0000-0000075C0000}"/>
    <cellStyle name="Ergebnis 3 2 4 5" xfId="2960" xr:uid="{00000000-0005-0000-0000-0000085C0000}"/>
    <cellStyle name="Ergebnis 3 2 4 5 2" xfId="6865" xr:uid="{00000000-0005-0000-0000-0000095C0000}"/>
    <cellStyle name="Ergebnis 3 2 4 5 2 2" xfId="18593" xr:uid="{00000000-0005-0000-0000-00000A5C0000}"/>
    <cellStyle name="Ergebnis 3 2 4 5 2 3" xfId="30320" xr:uid="{00000000-0005-0000-0000-00000B5C0000}"/>
    <cellStyle name="Ergebnis 3 2 4 5 3" xfId="10770" xr:uid="{00000000-0005-0000-0000-00000C5C0000}"/>
    <cellStyle name="Ergebnis 3 2 4 5 3 2" xfId="22498" xr:uid="{00000000-0005-0000-0000-00000D5C0000}"/>
    <cellStyle name="Ergebnis 3 2 4 5 3 3" xfId="34225" xr:uid="{00000000-0005-0000-0000-00000E5C0000}"/>
    <cellStyle name="Ergebnis 3 2 4 5 4" xfId="14688" xr:uid="{00000000-0005-0000-0000-00000F5C0000}"/>
    <cellStyle name="Ergebnis 3 2 4 5 5" xfId="26415" xr:uid="{00000000-0005-0000-0000-0000105C0000}"/>
    <cellStyle name="Ergebnis 3 2 4 6" xfId="4269" xr:uid="{00000000-0005-0000-0000-0000115C0000}"/>
    <cellStyle name="Ergebnis 3 2 4 6 2" xfId="15997" xr:uid="{00000000-0005-0000-0000-0000125C0000}"/>
    <cellStyle name="Ergebnis 3 2 4 6 3" xfId="27724" xr:uid="{00000000-0005-0000-0000-0000135C0000}"/>
    <cellStyle name="Ergebnis 3 2 4 7" xfId="8174" xr:uid="{00000000-0005-0000-0000-0000145C0000}"/>
    <cellStyle name="Ergebnis 3 2 4 7 2" xfId="19902" xr:uid="{00000000-0005-0000-0000-0000155C0000}"/>
    <cellStyle name="Ergebnis 3 2 4 7 3" xfId="31629" xr:uid="{00000000-0005-0000-0000-0000165C0000}"/>
    <cellStyle name="Ergebnis 3 2 4 8" xfId="12092" xr:uid="{00000000-0005-0000-0000-0000175C0000}"/>
    <cellStyle name="Ergebnis 3 2 4 9" xfId="23819" xr:uid="{00000000-0005-0000-0000-0000185C0000}"/>
    <cellStyle name="Ergebnis 3 2 5" xfId="463" xr:uid="{00000000-0005-0000-0000-0000195C0000}"/>
    <cellStyle name="Ergebnis 3 2 5 2" xfId="892" xr:uid="{00000000-0005-0000-0000-00001A5C0000}"/>
    <cellStyle name="Ergebnis 3 2 5 2 2" xfId="2190" xr:uid="{00000000-0005-0000-0000-00001B5C0000}"/>
    <cellStyle name="Ergebnis 3 2 5 2 2 2" xfId="6095" xr:uid="{00000000-0005-0000-0000-00001C5C0000}"/>
    <cellStyle name="Ergebnis 3 2 5 2 2 2 2" xfId="17823" xr:uid="{00000000-0005-0000-0000-00001D5C0000}"/>
    <cellStyle name="Ergebnis 3 2 5 2 2 2 3" xfId="29550" xr:uid="{00000000-0005-0000-0000-00001E5C0000}"/>
    <cellStyle name="Ergebnis 3 2 5 2 2 3" xfId="10000" xr:uid="{00000000-0005-0000-0000-00001F5C0000}"/>
    <cellStyle name="Ergebnis 3 2 5 2 2 3 2" xfId="21728" xr:uid="{00000000-0005-0000-0000-0000205C0000}"/>
    <cellStyle name="Ergebnis 3 2 5 2 2 3 3" xfId="33455" xr:uid="{00000000-0005-0000-0000-0000215C0000}"/>
    <cellStyle name="Ergebnis 3 2 5 2 2 4" xfId="13918" xr:uid="{00000000-0005-0000-0000-0000225C0000}"/>
    <cellStyle name="Ergebnis 3 2 5 2 2 5" xfId="25645" xr:uid="{00000000-0005-0000-0000-0000235C0000}"/>
    <cellStyle name="Ergebnis 3 2 5 2 3" xfId="3488" xr:uid="{00000000-0005-0000-0000-0000245C0000}"/>
    <cellStyle name="Ergebnis 3 2 5 2 3 2" xfId="7393" xr:uid="{00000000-0005-0000-0000-0000255C0000}"/>
    <cellStyle name="Ergebnis 3 2 5 2 3 2 2" xfId="19121" xr:uid="{00000000-0005-0000-0000-0000265C0000}"/>
    <cellStyle name="Ergebnis 3 2 5 2 3 2 3" xfId="30848" xr:uid="{00000000-0005-0000-0000-0000275C0000}"/>
    <cellStyle name="Ergebnis 3 2 5 2 3 3" xfId="11298" xr:uid="{00000000-0005-0000-0000-0000285C0000}"/>
    <cellStyle name="Ergebnis 3 2 5 2 3 3 2" xfId="23026" xr:uid="{00000000-0005-0000-0000-0000295C0000}"/>
    <cellStyle name="Ergebnis 3 2 5 2 3 3 3" xfId="34753" xr:uid="{00000000-0005-0000-0000-00002A5C0000}"/>
    <cellStyle name="Ergebnis 3 2 5 2 3 4" xfId="15216" xr:uid="{00000000-0005-0000-0000-00002B5C0000}"/>
    <cellStyle name="Ergebnis 3 2 5 2 3 5" xfId="26943" xr:uid="{00000000-0005-0000-0000-00002C5C0000}"/>
    <cellStyle name="Ergebnis 3 2 5 2 4" xfId="4797" xr:uid="{00000000-0005-0000-0000-00002D5C0000}"/>
    <cellStyle name="Ergebnis 3 2 5 2 4 2" xfId="16525" xr:uid="{00000000-0005-0000-0000-00002E5C0000}"/>
    <cellStyle name="Ergebnis 3 2 5 2 4 3" xfId="28252" xr:uid="{00000000-0005-0000-0000-00002F5C0000}"/>
    <cellStyle name="Ergebnis 3 2 5 2 5" xfId="8702" xr:uid="{00000000-0005-0000-0000-0000305C0000}"/>
    <cellStyle name="Ergebnis 3 2 5 2 5 2" xfId="20430" xr:uid="{00000000-0005-0000-0000-0000315C0000}"/>
    <cellStyle name="Ergebnis 3 2 5 2 5 3" xfId="32157" xr:uid="{00000000-0005-0000-0000-0000325C0000}"/>
    <cellStyle name="Ergebnis 3 2 5 2 6" xfId="12620" xr:uid="{00000000-0005-0000-0000-0000335C0000}"/>
    <cellStyle name="Ergebnis 3 2 5 2 7" xfId="24347" xr:uid="{00000000-0005-0000-0000-0000345C0000}"/>
    <cellStyle name="Ergebnis 3 2 5 3" xfId="1321" xr:uid="{00000000-0005-0000-0000-0000355C0000}"/>
    <cellStyle name="Ergebnis 3 2 5 3 2" xfId="2619" xr:uid="{00000000-0005-0000-0000-0000365C0000}"/>
    <cellStyle name="Ergebnis 3 2 5 3 2 2" xfId="6524" xr:uid="{00000000-0005-0000-0000-0000375C0000}"/>
    <cellStyle name="Ergebnis 3 2 5 3 2 2 2" xfId="18252" xr:uid="{00000000-0005-0000-0000-0000385C0000}"/>
    <cellStyle name="Ergebnis 3 2 5 3 2 2 3" xfId="29979" xr:uid="{00000000-0005-0000-0000-0000395C0000}"/>
    <cellStyle name="Ergebnis 3 2 5 3 2 3" xfId="10429" xr:uid="{00000000-0005-0000-0000-00003A5C0000}"/>
    <cellStyle name="Ergebnis 3 2 5 3 2 3 2" xfId="22157" xr:uid="{00000000-0005-0000-0000-00003B5C0000}"/>
    <cellStyle name="Ergebnis 3 2 5 3 2 3 3" xfId="33884" xr:uid="{00000000-0005-0000-0000-00003C5C0000}"/>
    <cellStyle name="Ergebnis 3 2 5 3 2 4" xfId="14347" xr:uid="{00000000-0005-0000-0000-00003D5C0000}"/>
    <cellStyle name="Ergebnis 3 2 5 3 2 5" xfId="26074" xr:uid="{00000000-0005-0000-0000-00003E5C0000}"/>
    <cellStyle name="Ergebnis 3 2 5 3 3" xfId="3917" xr:uid="{00000000-0005-0000-0000-00003F5C0000}"/>
    <cellStyle name="Ergebnis 3 2 5 3 3 2" xfId="7822" xr:uid="{00000000-0005-0000-0000-0000405C0000}"/>
    <cellStyle name="Ergebnis 3 2 5 3 3 2 2" xfId="19550" xr:uid="{00000000-0005-0000-0000-0000415C0000}"/>
    <cellStyle name="Ergebnis 3 2 5 3 3 2 3" xfId="31277" xr:uid="{00000000-0005-0000-0000-0000425C0000}"/>
    <cellStyle name="Ergebnis 3 2 5 3 3 3" xfId="11727" xr:uid="{00000000-0005-0000-0000-0000435C0000}"/>
    <cellStyle name="Ergebnis 3 2 5 3 3 3 2" xfId="23455" xr:uid="{00000000-0005-0000-0000-0000445C0000}"/>
    <cellStyle name="Ergebnis 3 2 5 3 3 3 3" xfId="35182" xr:uid="{00000000-0005-0000-0000-0000455C0000}"/>
    <cellStyle name="Ergebnis 3 2 5 3 3 4" xfId="15645" xr:uid="{00000000-0005-0000-0000-0000465C0000}"/>
    <cellStyle name="Ergebnis 3 2 5 3 3 5" xfId="27372" xr:uid="{00000000-0005-0000-0000-0000475C0000}"/>
    <cellStyle name="Ergebnis 3 2 5 3 4" xfId="5226" xr:uid="{00000000-0005-0000-0000-0000485C0000}"/>
    <cellStyle name="Ergebnis 3 2 5 3 4 2" xfId="16954" xr:uid="{00000000-0005-0000-0000-0000495C0000}"/>
    <cellStyle name="Ergebnis 3 2 5 3 4 3" xfId="28681" xr:uid="{00000000-0005-0000-0000-00004A5C0000}"/>
    <cellStyle name="Ergebnis 3 2 5 3 5" xfId="9131" xr:uid="{00000000-0005-0000-0000-00004B5C0000}"/>
    <cellStyle name="Ergebnis 3 2 5 3 5 2" xfId="20859" xr:uid="{00000000-0005-0000-0000-00004C5C0000}"/>
    <cellStyle name="Ergebnis 3 2 5 3 5 3" xfId="32586" xr:uid="{00000000-0005-0000-0000-00004D5C0000}"/>
    <cellStyle name="Ergebnis 3 2 5 3 6" xfId="13049" xr:uid="{00000000-0005-0000-0000-00004E5C0000}"/>
    <cellStyle name="Ergebnis 3 2 5 3 7" xfId="24776" xr:uid="{00000000-0005-0000-0000-00004F5C0000}"/>
    <cellStyle name="Ergebnis 3 2 5 4" xfId="1761" xr:uid="{00000000-0005-0000-0000-0000505C0000}"/>
    <cellStyle name="Ergebnis 3 2 5 4 2" xfId="5666" xr:uid="{00000000-0005-0000-0000-0000515C0000}"/>
    <cellStyle name="Ergebnis 3 2 5 4 2 2" xfId="17394" xr:uid="{00000000-0005-0000-0000-0000525C0000}"/>
    <cellStyle name="Ergebnis 3 2 5 4 2 3" xfId="29121" xr:uid="{00000000-0005-0000-0000-0000535C0000}"/>
    <cellStyle name="Ergebnis 3 2 5 4 3" xfId="9571" xr:uid="{00000000-0005-0000-0000-0000545C0000}"/>
    <cellStyle name="Ergebnis 3 2 5 4 3 2" xfId="21299" xr:uid="{00000000-0005-0000-0000-0000555C0000}"/>
    <cellStyle name="Ergebnis 3 2 5 4 3 3" xfId="33026" xr:uid="{00000000-0005-0000-0000-0000565C0000}"/>
    <cellStyle name="Ergebnis 3 2 5 4 4" xfId="13489" xr:uid="{00000000-0005-0000-0000-0000575C0000}"/>
    <cellStyle name="Ergebnis 3 2 5 4 5" xfId="25216" xr:uid="{00000000-0005-0000-0000-0000585C0000}"/>
    <cellStyle name="Ergebnis 3 2 5 5" xfId="3059" xr:uid="{00000000-0005-0000-0000-0000595C0000}"/>
    <cellStyle name="Ergebnis 3 2 5 5 2" xfId="6964" xr:uid="{00000000-0005-0000-0000-00005A5C0000}"/>
    <cellStyle name="Ergebnis 3 2 5 5 2 2" xfId="18692" xr:uid="{00000000-0005-0000-0000-00005B5C0000}"/>
    <cellStyle name="Ergebnis 3 2 5 5 2 3" xfId="30419" xr:uid="{00000000-0005-0000-0000-00005C5C0000}"/>
    <cellStyle name="Ergebnis 3 2 5 5 3" xfId="10869" xr:uid="{00000000-0005-0000-0000-00005D5C0000}"/>
    <cellStyle name="Ergebnis 3 2 5 5 3 2" xfId="22597" xr:uid="{00000000-0005-0000-0000-00005E5C0000}"/>
    <cellStyle name="Ergebnis 3 2 5 5 3 3" xfId="34324" xr:uid="{00000000-0005-0000-0000-00005F5C0000}"/>
    <cellStyle name="Ergebnis 3 2 5 5 4" xfId="14787" xr:uid="{00000000-0005-0000-0000-0000605C0000}"/>
    <cellStyle name="Ergebnis 3 2 5 5 5" xfId="26514" xr:uid="{00000000-0005-0000-0000-0000615C0000}"/>
    <cellStyle name="Ergebnis 3 2 5 6" xfId="4368" xr:uid="{00000000-0005-0000-0000-0000625C0000}"/>
    <cellStyle name="Ergebnis 3 2 5 6 2" xfId="16096" xr:uid="{00000000-0005-0000-0000-0000635C0000}"/>
    <cellStyle name="Ergebnis 3 2 5 6 3" xfId="27823" xr:uid="{00000000-0005-0000-0000-0000645C0000}"/>
    <cellStyle name="Ergebnis 3 2 5 7" xfId="8273" xr:uid="{00000000-0005-0000-0000-0000655C0000}"/>
    <cellStyle name="Ergebnis 3 2 5 7 2" xfId="20001" xr:uid="{00000000-0005-0000-0000-0000665C0000}"/>
    <cellStyle name="Ergebnis 3 2 5 7 3" xfId="31728" xr:uid="{00000000-0005-0000-0000-0000675C0000}"/>
    <cellStyle name="Ergebnis 3 2 5 8" xfId="12191" xr:uid="{00000000-0005-0000-0000-0000685C0000}"/>
    <cellStyle name="Ergebnis 3 2 5 9" xfId="23918" xr:uid="{00000000-0005-0000-0000-0000695C0000}"/>
    <cellStyle name="Ergebnis 3 2 6" xfId="562" xr:uid="{00000000-0005-0000-0000-00006A5C0000}"/>
    <cellStyle name="Ergebnis 3 2 6 2" xfId="991" xr:uid="{00000000-0005-0000-0000-00006B5C0000}"/>
    <cellStyle name="Ergebnis 3 2 6 2 2" xfId="2289" xr:uid="{00000000-0005-0000-0000-00006C5C0000}"/>
    <cellStyle name="Ergebnis 3 2 6 2 2 2" xfId="6194" xr:uid="{00000000-0005-0000-0000-00006D5C0000}"/>
    <cellStyle name="Ergebnis 3 2 6 2 2 2 2" xfId="17922" xr:uid="{00000000-0005-0000-0000-00006E5C0000}"/>
    <cellStyle name="Ergebnis 3 2 6 2 2 2 3" xfId="29649" xr:uid="{00000000-0005-0000-0000-00006F5C0000}"/>
    <cellStyle name="Ergebnis 3 2 6 2 2 3" xfId="10099" xr:uid="{00000000-0005-0000-0000-0000705C0000}"/>
    <cellStyle name="Ergebnis 3 2 6 2 2 3 2" xfId="21827" xr:uid="{00000000-0005-0000-0000-0000715C0000}"/>
    <cellStyle name="Ergebnis 3 2 6 2 2 3 3" xfId="33554" xr:uid="{00000000-0005-0000-0000-0000725C0000}"/>
    <cellStyle name="Ergebnis 3 2 6 2 2 4" xfId="14017" xr:uid="{00000000-0005-0000-0000-0000735C0000}"/>
    <cellStyle name="Ergebnis 3 2 6 2 2 5" xfId="25744" xr:uid="{00000000-0005-0000-0000-0000745C0000}"/>
    <cellStyle name="Ergebnis 3 2 6 2 3" xfId="3587" xr:uid="{00000000-0005-0000-0000-0000755C0000}"/>
    <cellStyle name="Ergebnis 3 2 6 2 3 2" xfId="7492" xr:uid="{00000000-0005-0000-0000-0000765C0000}"/>
    <cellStyle name="Ergebnis 3 2 6 2 3 2 2" xfId="19220" xr:uid="{00000000-0005-0000-0000-0000775C0000}"/>
    <cellStyle name="Ergebnis 3 2 6 2 3 2 3" xfId="30947" xr:uid="{00000000-0005-0000-0000-0000785C0000}"/>
    <cellStyle name="Ergebnis 3 2 6 2 3 3" xfId="11397" xr:uid="{00000000-0005-0000-0000-0000795C0000}"/>
    <cellStyle name="Ergebnis 3 2 6 2 3 3 2" xfId="23125" xr:uid="{00000000-0005-0000-0000-00007A5C0000}"/>
    <cellStyle name="Ergebnis 3 2 6 2 3 3 3" xfId="34852" xr:uid="{00000000-0005-0000-0000-00007B5C0000}"/>
    <cellStyle name="Ergebnis 3 2 6 2 3 4" xfId="15315" xr:uid="{00000000-0005-0000-0000-00007C5C0000}"/>
    <cellStyle name="Ergebnis 3 2 6 2 3 5" xfId="27042" xr:uid="{00000000-0005-0000-0000-00007D5C0000}"/>
    <cellStyle name="Ergebnis 3 2 6 2 4" xfId="4896" xr:uid="{00000000-0005-0000-0000-00007E5C0000}"/>
    <cellStyle name="Ergebnis 3 2 6 2 4 2" xfId="16624" xr:uid="{00000000-0005-0000-0000-00007F5C0000}"/>
    <cellStyle name="Ergebnis 3 2 6 2 4 3" xfId="28351" xr:uid="{00000000-0005-0000-0000-0000805C0000}"/>
    <cellStyle name="Ergebnis 3 2 6 2 5" xfId="8801" xr:uid="{00000000-0005-0000-0000-0000815C0000}"/>
    <cellStyle name="Ergebnis 3 2 6 2 5 2" xfId="20529" xr:uid="{00000000-0005-0000-0000-0000825C0000}"/>
    <cellStyle name="Ergebnis 3 2 6 2 5 3" xfId="32256" xr:uid="{00000000-0005-0000-0000-0000835C0000}"/>
    <cellStyle name="Ergebnis 3 2 6 2 6" xfId="12719" xr:uid="{00000000-0005-0000-0000-0000845C0000}"/>
    <cellStyle name="Ergebnis 3 2 6 2 7" xfId="24446" xr:uid="{00000000-0005-0000-0000-0000855C0000}"/>
    <cellStyle name="Ergebnis 3 2 6 3" xfId="1420" xr:uid="{00000000-0005-0000-0000-0000865C0000}"/>
    <cellStyle name="Ergebnis 3 2 6 3 2" xfId="2718" xr:uid="{00000000-0005-0000-0000-0000875C0000}"/>
    <cellStyle name="Ergebnis 3 2 6 3 2 2" xfId="6623" xr:uid="{00000000-0005-0000-0000-0000885C0000}"/>
    <cellStyle name="Ergebnis 3 2 6 3 2 2 2" xfId="18351" xr:uid="{00000000-0005-0000-0000-0000895C0000}"/>
    <cellStyle name="Ergebnis 3 2 6 3 2 2 3" xfId="30078" xr:uid="{00000000-0005-0000-0000-00008A5C0000}"/>
    <cellStyle name="Ergebnis 3 2 6 3 2 3" xfId="10528" xr:uid="{00000000-0005-0000-0000-00008B5C0000}"/>
    <cellStyle name="Ergebnis 3 2 6 3 2 3 2" xfId="22256" xr:uid="{00000000-0005-0000-0000-00008C5C0000}"/>
    <cellStyle name="Ergebnis 3 2 6 3 2 3 3" xfId="33983" xr:uid="{00000000-0005-0000-0000-00008D5C0000}"/>
    <cellStyle name="Ergebnis 3 2 6 3 2 4" xfId="14446" xr:uid="{00000000-0005-0000-0000-00008E5C0000}"/>
    <cellStyle name="Ergebnis 3 2 6 3 2 5" xfId="26173" xr:uid="{00000000-0005-0000-0000-00008F5C0000}"/>
    <cellStyle name="Ergebnis 3 2 6 3 3" xfId="4016" xr:uid="{00000000-0005-0000-0000-0000905C0000}"/>
    <cellStyle name="Ergebnis 3 2 6 3 3 2" xfId="7921" xr:uid="{00000000-0005-0000-0000-0000915C0000}"/>
    <cellStyle name="Ergebnis 3 2 6 3 3 2 2" xfId="19649" xr:uid="{00000000-0005-0000-0000-0000925C0000}"/>
    <cellStyle name="Ergebnis 3 2 6 3 3 2 3" xfId="31376" xr:uid="{00000000-0005-0000-0000-0000935C0000}"/>
    <cellStyle name="Ergebnis 3 2 6 3 3 3" xfId="11826" xr:uid="{00000000-0005-0000-0000-0000945C0000}"/>
    <cellStyle name="Ergebnis 3 2 6 3 3 3 2" xfId="23554" xr:uid="{00000000-0005-0000-0000-0000955C0000}"/>
    <cellStyle name="Ergebnis 3 2 6 3 3 3 3" xfId="35281" xr:uid="{00000000-0005-0000-0000-0000965C0000}"/>
    <cellStyle name="Ergebnis 3 2 6 3 3 4" xfId="15744" xr:uid="{00000000-0005-0000-0000-0000975C0000}"/>
    <cellStyle name="Ergebnis 3 2 6 3 3 5" xfId="27471" xr:uid="{00000000-0005-0000-0000-0000985C0000}"/>
    <cellStyle name="Ergebnis 3 2 6 3 4" xfId="5325" xr:uid="{00000000-0005-0000-0000-0000995C0000}"/>
    <cellStyle name="Ergebnis 3 2 6 3 4 2" xfId="17053" xr:uid="{00000000-0005-0000-0000-00009A5C0000}"/>
    <cellStyle name="Ergebnis 3 2 6 3 4 3" xfId="28780" xr:uid="{00000000-0005-0000-0000-00009B5C0000}"/>
    <cellStyle name="Ergebnis 3 2 6 3 5" xfId="9230" xr:uid="{00000000-0005-0000-0000-00009C5C0000}"/>
    <cellStyle name="Ergebnis 3 2 6 3 5 2" xfId="20958" xr:uid="{00000000-0005-0000-0000-00009D5C0000}"/>
    <cellStyle name="Ergebnis 3 2 6 3 5 3" xfId="32685" xr:uid="{00000000-0005-0000-0000-00009E5C0000}"/>
    <cellStyle name="Ergebnis 3 2 6 3 6" xfId="13148" xr:uid="{00000000-0005-0000-0000-00009F5C0000}"/>
    <cellStyle name="Ergebnis 3 2 6 3 7" xfId="24875" xr:uid="{00000000-0005-0000-0000-0000A05C0000}"/>
    <cellStyle name="Ergebnis 3 2 6 4" xfId="1860" xr:uid="{00000000-0005-0000-0000-0000A15C0000}"/>
    <cellStyle name="Ergebnis 3 2 6 4 2" xfId="5765" xr:uid="{00000000-0005-0000-0000-0000A25C0000}"/>
    <cellStyle name="Ergebnis 3 2 6 4 2 2" xfId="17493" xr:uid="{00000000-0005-0000-0000-0000A35C0000}"/>
    <cellStyle name="Ergebnis 3 2 6 4 2 3" xfId="29220" xr:uid="{00000000-0005-0000-0000-0000A45C0000}"/>
    <cellStyle name="Ergebnis 3 2 6 4 3" xfId="9670" xr:uid="{00000000-0005-0000-0000-0000A55C0000}"/>
    <cellStyle name="Ergebnis 3 2 6 4 3 2" xfId="21398" xr:uid="{00000000-0005-0000-0000-0000A65C0000}"/>
    <cellStyle name="Ergebnis 3 2 6 4 3 3" xfId="33125" xr:uid="{00000000-0005-0000-0000-0000A75C0000}"/>
    <cellStyle name="Ergebnis 3 2 6 4 4" xfId="13588" xr:uid="{00000000-0005-0000-0000-0000A85C0000}"/>
    <cellStyle name="Ergebnis 3 2 6 4 5" xfId="25315" xr:uid="{00000000-0005-0000-0000-0000A95C0000}"/>
    <cellStyle name="Ergebnis 3 2 6 5" xfId="3158" xr:uid="{00000000-0005-0000-0000-0000AA5C0000}"/>
    <cellStyle name="Ergebnis 3 2 6 5 2" xfId="7063" xr:uid="{00000000-0005-0000-0000-0000AB5C0000}"/>
    <cellStyle name="Ergebnis 3 2 6 5 2 2" xfId="18791" xr:uid="{00000000-0005-0000-0000-0000AC5C0000}"/>
    <cellStyle name="Ergebnis 3 2 6 5 2 3" xfId="30518" xr:uid="{00000000-0005-0000-0000-0000AD5C0000}"/>
    <cellStyle name="Ergebnis 3 2 6 5 3" xfId="10968" xr:uid="{00000000-0005-0000-0000-0000AE5C0000}"/>
    <cellStyle name="Ergebnis 3 2 6 5 3 2" xfId="22696" xr:uid="{00000000-0005-0000-0000-0000AF5C0000}"/>
    <cellStyle name="Ergebnis 3 2 6 5 3 3" xfId="34423" xr:uid="{00000000-0005-0000-0000-0000B05C0000}"/>
    <cellStyle name="Ergebnis 3 2 6 5 4" xfId="14886" xr:uid="{00000000-0005-0000-0000-0000B15C0000}"/>
    <cellStyle name="Ergebnis 3 2 6 5 5" xfId="26613" xr:uid="{00000000-0005-0000-0000-0000B25C0000}"/>
    <cellStyle name="Ergebnis 3 2 6 6" xfId="4467" xr:uid="{00000000-0005-0000-0000-0000B35C0000}"/>
    <cellStyle name="Ergebnis 3 2 6 6 2" xfId="16195" xr:uid="{00000000-0005-0000-0000-0000B45C0000}"/>
    <cellStyle name="Ergebnis 3 2 6 6 3" xfId="27922" xr:uid="{00000000-0005-0000-0000-0000B55C0000}"/>
    <cellStyle name="Ergebnis 3 2 6 7" xfId="8372" xr:uid="{00000000-0005-0000-0000-0000B65C0000}"/>
    <cellStyle name="Ergebnis 3 2 6 7 2" xfId="20100" xr:uid="{00000000-0005-0000-0000-0000B75C0000}"/>
    <cellStyle name="Ergebnis 3 2 6 7 3" xfId="31827" xr:uid="{00000000-0005-0000-0000-0000B85C0000}"/>
    <cellStyle name="Ergebnis 3 2 6 8" xfId="12290" xr:uid="{00000000-0005-0000-0000-0000B95C0000}"/>
    <cellStyle name="Ergebnis 3 2 6 9" xfId="24017" xr:uid="{00000000-0005-0000-0000-0000BA5C0000}"/>
    <cellStyle name="Ergebnis 3 2 7" xfId="658" xr:uid="{00000000-0005-0000-0000-0000BB5C0000}"/>
    <cellStyle name="Ergebnis 3 2 7 2" xfId="1956" xr:uid="{00000000-0005-0000-0000-0000BC5C0000}"/>
    <cellStyle name="Ergebnis 3 2 7 2 2" xfId="5861" xr:uid="{00000000-0005-0000-0000-0000BD5C0000}"/>
    <cellStyle name="Ergebnis 3 2 7 2 2 2" xfId="17589" xr:uid="{00000000-0005-0000-0000-0000BE5C0000}"/>
    <cellStyle name="Ergebnis 3 2 7 2 2 3" xfId="29316" xr:uid="{00000000-0005-0000-0000-0000BF5C0000}"/>
    <cellStyle name="Ergebnis 3 2 7 2 3" xfId="9766" xr:uid="{00000000-0005-0000-0000-0000C05C0000}"/>
    <cellStyle name="Ergebnis 3 2 7 2 3 2" xfId="21494" xr:uid="{00000000-0005-0000-0000-0000C15C0000}"/>
    <cellStyle name="Ergebnis 3 2 7 2 3 3" xfId="33221" xr:uid="{00000000-0005-0000-0000-0000C25C0000}"/>
    <cellStyle name="Ergebnis 3 2 7 2 4" xfId="13684" xr:uid="{00000000-0005-0000-0000-0000C35C0000}"/>
    <cellStyle name="Ergebnis 3 2 7 2 5" xfId="25411" xr:uid="{00000000-0005-0000-0000-0000C45C0000}"/>
    <cellStyle name="Ergebnis 3 2 7 3" xfId="3254" xr:uid="{00000000-0005-0000-0000-0000C55C0000}"/>
    <cellStyle name="Ergebnis 3 2 7 3 2" xfId="7159" xr:uid="{00000000-0005-0000-0000-0000C65C0000}"/>
    <cellStyle name="Ergebnis 3 2 7 3 2 2" xfId="18887" xr:uid="{00000000-0005-0000-0000-0000C75C0000}"/>
    <cellStyle name="Ergebnis 3 2 7 3 2 3" xfId="30614" xr:uid="{00000000-0005-0000-0000-0000C85C0000}"/>
    <cellStyle name="Ergebnis 3 2 7 3 3" xfId="11064" xr:uid="{00000000-0005-0000-0000-0000C95C0000}"/>
    <cellStyle name="Ergebnis 3 2 7 3 3 2" xfId="22792" xr:uid="{00000000-0005-0000-0000-0000CA5C0000}"/>
    <cellStyle name="Ergebnis 3 2 7 3 3 3" xfId="34519" xr:uid="{00000000-0005-0000-0000-0000CB5C0000}"/>
    <cellStyle name="Ergebnis 3 2 7 3 4" xfId="14982" xr:uid="{00000000-0005-0000-0000-0000CC5C0000}"/>
    <cellStyle name="Ergebnis 3 2 7 3 5" xfId="26709" xr:uid="{00000000-0005-0000-0000-0000CD5C0000}"/>
    <cellStyle name="Ergebnis 3 2 7 4" xfId="4563" xr:uid="{00000000-0005-0000-0000-0000CE5C0000}"/>
    <cellStyle name="Ergebnis 3 2 7 4 2" xfId="16291" xr:uid="{00000000-0005-0000-0000-0000CF5C0000}"/>
    <cellStyle name="Ergebnis 3 2 7 4 3" xfId="28018" xr:uid="{00000000-0005-0000-0000-0000D05C0000}"/>
    <cellStyle name="Ergebnis 3 2 7 5" xfId="8468" xr:uid="{00000000-0005-0000-0000-0000D15C0000}"/>
    <cellStyle name="Ergebnis 3 2 7 5 2" xfId="20196" xr:uid="{00000000-0005-0000-0000-0000D25C0000}"/>
    <cellStyle name="Ergebnis 3 2 7 5 3" xfId="31923" xr:uid="{00000000-0005-0000-0000-0000D35C0000}"/>
    <cellStyle name="Ergebnis 3 2 7 6" xfId="12386" xr:uid="{00000000-0005-0000-0000-0000D45C0000}"/>
    <cellStyle name="Ergebnis 3 2 7 7" xfId="24113" xr:uid="{00000000-0005-0000-0000-0000D55C0000}"/>
    <cellStyle name="Ergebnis 3 2 8" xfId="1087" xr:uid="{00000000-0005-0000-0000-0000D65C0000}"/>
    <cellStyle name="Ergebnis 3 2 8 2" xfId="2385" xr:uid="{00000000-0005-0000-0000-0000D75C0000}"/>
    <cellStyle name="Ergebnis 3 2 8 2 2" xfId="6290" xr:uid="{00000000-0005-0000-0000-0000D85C0000}"/>
    <cellStyle name="Ergebnis 3 2 8 2 2 2" xfId="18018" xr:uid="{00000000-0005-0000-0000-0000D95C0000}"/>
    <cellStyle name="Ergebnis 3 2 8 2 2 3" xfId="29745" xr:uid="{00000000-0005-0000-0000-0000DA5C0000}"/>
    <cellStyle name="Ergebnis 3 2 8 2 3" xfId="10195" xr:uid="{00000000-0005-0000-0000-0000DB5C0000}"/>
    <cellStyle name="Ergebnis 3 2 8 2 3 2" xfId="21923" xr:uid="{00000000-0005-0000-0000-0000DC5C0000}"/>
    <cellStyle name="Ergebnis 3 2 8 2 3 3" xfId="33650" xr:uid="{00000000-0005-0000-0000-0000DD5C0000}"/>
    <cellStyle name="Ergebnis 3 2 8 2 4" xfId="14113" xr:uid="{00000000-0005-0000-0000-0000DE5C0000}"/>
    <cellStyle name="Ergebnis 3 2 8 2 5" xfId="25840" xr:uid="{00000000-0005-0000-0000-0000DF5C0000}"/>
    <cellStyle name="Ergebnis 3 2 8 3" xfId="3683" xr:uid="{00000000-0005-0000-0000-0000E05C0000}"/>
    <cellStyle name="Ergebnis 3 2 8 3 2" xfId="7588" xr:uid="{00000000-0005-0000-0000-0000E15C0000}"/>
    <cellStyle name="Ergebnis 3 2 8 3 2 2" xfId="19316" xr:uid="{00000000-0005-0000-0000-0000E25C0000}"/>
    <cellStyle name="Ergebnis 3 2 8 3 2 3" xfId="31043" xr:uid="{00000000-0005-0000-0000-0000E35C0000}"/>
    <cellStyle name="Ergebnis 3 2 8 3 3" xfId="11493" xr:uid="{00000000-0005-0000-0000-0000E45C0000}"/>
    <cellStyle name="Ergebnis 3 2 8 3 3 2" xfId="23221" xr:uid="{00000000-0005-0000-0000-0000E55C0000}"/>
    <cellStyle name="Ergebnis 3 2 8 3 3 3" xfId="34948" xr:uid="{00000000-0005-0000-0000-0000E65C0000}"/>
    <cellStyle name="Ergebnis 3 2 8 3 4" xfId="15411" xr:uid="{00000000-0005-0000-0000-0000E75C0000}"/>
    <cellStyle name="Ergebnis 3 2 8 3 5" xfId="27138" xr:uid="{00000000-0005-0000-0000-0000E85C0000}"/>
    <cellStyle name="Ergebnis 3 2 8 4" xfId="4992" xr:uid="{00000000-0005-0000-0000-0000E95C0000}"/>
    <cellStyle name="Ergebnis 3 2 8 4 2" xfId="16720" xr:uid="{00000000-0005-0000-0000-0000EA5C0000}"/>
    <cellStyle name="Ergebnis 3 2 8 4 3" xfId="28447" xr:uid="{00000000-0005-0000-0000-0000EB5C0000}"/>
    <cellStyle name="Ergebnis 3 2 8 5" xfId="8897" xr:uid="{00000000-0005-0000-0000-0000EC5C0000}"/>
    <cellStyle name="Ergebnis 3 2 8 5 2" xfId="20625" xr:uid="{00000000-0005-0000-0000-0000ED5C0000}"/>
    <cellStyle name="Ergebnis 3 2 8 5 3" xfId="32352" xr:uid="{00000000-0005-0000-0000-0000EE5C0000}"/>
    <cellStyle name="Ergebnis 3 2 8 6" xfId="12815" xr:uid="{00000000-0005-0000-0000-0000EF5C0000}"/>
    <cellStyle name="Ergebnis 3 2 8 7" xfId="24542" xr:uid="{00000000-0005-0000-0000-0000F05C0000}"/>
    <cellStyle name="Ergebnis 3 2 9" xfId="1527" xr:uid="{00000000-0005-0000-0000-0000F15C0000}"/>
    <cellStyle name="Ergebnis 3 2 9 2" xfId="5432" xr:uid="{00000000-0005-0000-0000-0000F25C0000}"/>
    <cellStyle name="Ergebnis 3 2 9 2 2" xfId="17160" xr:uid="{00000000-0005-0000-0000-0000F35C0000}"/>
    <cellStyle name="Ergebnis 3 2 9 2 3" xfId="28887" xr:uid="{00000000-0005-0000-0000-0000F45C0000}"/>
    <cellStyle name="Ergebnis 3 2 9 3" xfId="9337" xr:uid="{00000000-0005-0000-0000-0000F55C0000}"/>
    <cellStyle name="Ergebnis 3 2 9 3 2" xfId="21065" xr:uid="{00000000-0005-0000-0000-0000F65C0000}"/>
    <cellStyle name="Ergebnis 3 2 9 3 3" xfId="32792" xr:uid="{00000000-0005-0000-0000-0000F75C0000}"/>
    <cellStyle name="Ergebnis 3 2 9 4" xfId="13255" xr:uid="{00000000-0005-0000-0000-0000F85C0000}"/>
    <cellStyle name="Ergebnis 3 2 9 5" xfId="24982" xr:uid="{00000000-0005-0000-0000-0000F95C0000}"/>
    <cellStyle name="Ergebnis 3 20" xfId="122" xr:uid="{00000000-0005-0000-0000-0000FA5C0000}"/>
    <cellStyle name="Ergebnis 3 21" xfId="35375" xr:uid="{00000000-0005-0000-0000-0000FB5C0000}"/>
    <cellStyle name="Ergebnis 3 22" xfId="35462" xr:uid="{00000000-0005-0000-0000-0000FC5C0000}"/>
    <cellStyle name="Ergebnis 3 3" xfId="221" xr:uid="{00000000-0005-0000-0000-0000FD5C0000}"/>
    <cellStyle name="Ergebnis 3 3 10" xfId="2817" xr:uid="{00000000-0005-0000-0000-0000FE5C0000}"/>
    <cellStyle name="Ergebnis 3 3 10 2" xfId="6722" xr:uid="{00000000-0005-0000-0000-0000FF5C0000}"/>
    <cellStyle name="Ergebnis 3 3 10 2 2" xfId="18450" xr:uid="{00000000-0005-0000-0000-0000005D0000}"/>
    <cellStyle name="Ergebnis 3 3 10 2 3" xfId="30177" xr:uid="{00000000-0005-0000-0000-0000015D0000}"/>
    <cellStyle name="Ergebnis 3 3 10 3" xfId="10627" xr:uid="{00000000-0005-0000-0000-0000025D0000}"/>
    <cellStyle name="Ergebnis 3 3 10 3 2" xfId="22355" xr:uid="{00000000-0005-0000-0000-0000035D0000}"/>
    <cellStyle name="Ergebnis 3 3 10 3 3" xfId="34082" xr:uid="{00000000-0005-0000-0000-0000045D0000}"/>
    <cellStyle name="Ergebnis 3 3 10 4" xfId="14545" xr:uid="{00000000-0005-0000-0000-0000055D0000}"/>
    <cellStyle name="Ergebnis 3 3 10 5" xfId="26272" xr:uid="{00000000-0005-0000-0000-0000065D0000}"/>
    <cellStyle name="Ergebnis 3 3 11" xfId="4126" xr:uid="{00000000-0005-0000-0000-0000075D0000}"/>
    <cellStyle name="Ergebnis 3 3 11 2" xfId="15854" xr:uid="{00000000-0005-0000-0000-0000085D0000}"/>
    <cellStyle name="Ergebnis 3 3 11 3" xfId="27581" xr:uid="{00000000-0005-0000-0000-0000095D0000}"/>
    <cellStyle name="Ergebnis 3 3 12" xfId="8031" xr:uid="{00000000-0005-0000-0000-00000A5D0000}"/>
    <cellStyle name="Ergebnis 3 3 12 2" xfId="19759" xr:uid="{00000000-0005-0000-0000-00000B5D0000}"/>
    <cellStyle name="Ergebnis 3 3 12 3" xfId="31486" xr:uid="{00000000-0005-0000-0000-00000C5D0000}"/>
    <cellStyle name="Ergebnis 3 3 13" xfId="11949" xr:uid="{00000000-0005-0000-0000-00000D5D0000}"/>
    <cellStyle name="Ergebnis 3 3 14" xfId="23676" xr:uid="{00000000-0005-0000-0000-00000E5D0000}"/>
    <cellStyle name="Ergebnis 3 3 2" xfId="373" xr:uid="{00000000-0005-0000-0000-00000F5D0000}"/>
    <cellStyle name="Ergebnis 3 3 2 10" xfId="12101" xr:uid="{00000000-0005-0000-0000-0000105D0000}"/>
    <cellStyle name="Ergebnis 3 3 2 11" xfId="23828" xr:uid="{00000000-0005-0000-0000-0000115D0000}"/>
    <cellStyle name="Ergebnis 3 3 2 2" xfId="472" xr:uid="{00000000-0005-0000-0000-0000125D0000}"/>
    <cellStyle name="Ergebnis 3 3 2 2 2" xfId="901" xr:uid="{00000000-0005-0000-0000-0000135D0000}"/>
    <cellStyle name="Ergebnis 3 3 2 2 2 2" xfId="2199" xr:uid="{00000000-0005-0000-0000-0000145D0000}"/>
    <cellStyle name="Ergebnis 3 3 2 2 2 2 2" xfId="6104" xr:uid="{00000000-0005-0000-0000-0000155D0000}"/>
    <cellStyle name="Ergebnis 3 3 2 2 2 2 2 2" xfId="17832" xr:uid="{00000000-0005-0000-0000-0000165D0000}"/>
    <cellStyle name="Ergebnis 3 3 2 2 2 2 2 3" xfId="29559" xr:uid="{00000000-0005-0000-0000-0000175D0000}"/>
    <cellStyle name="Ergebnis 3 3 2 2 2 2 3" xfId="10009" xr:uid="{00000000-0005-0000-0000-0000185D0000}"/>
    <cellStyle name="Ergebnis 3 3 2 2 2 2 3 2" xfId="21737" xr:uid="{00000000-0005-0000-0000-0000195D0000}"/>
    <cellStyle name="Ergebnis 3 3 2 2 2 2 3 3" xfId="33464" xr:uid="{00000000-0005-0000-0000-00001A5D0000}"/>
    <cellStyle name="Ergebnis 3 3 2 2 2 2 4" xfId="13927" xr:uid="{00000000-0005-0000-0000-00001B5D0000}"/>
    <cellStyle name="Ergebnis 3 3 2 2 2 2 5" xfId="25654" xr:uid="{00000000-0005-0000-0000-00001C5D0000}"/>
    <cellStyle name="Ergebnis 3 3 2 2 2 3" xfId="3497" xr:uid="{00000000-0005-0000-0000-00001D5D0000}"/>
    <cellStyle name="Ergebnis 3 3 2 2 2 3 2" xfId="7402" xr:uid="{00000000-0005-0000-0000-00001E5D0000}"/>
    <cellStyle name="Ergebnis 3 3 2 2 2 3 2 2" xfId="19130" xr:uid="{00000000-0005-0000-0000-00001F5D0000}"/>
    <cellStyle name="Ergebnis 3 3 2 2 2 3 2 3" xfId="30857" xr:uid="{00000000-0005-0000-0000-0000205D0000}"/>
    <cellStyle name="Ergebnis 3 3 2 2 2 3 3" xfId="11307" xr:uid="{00000000-0005-0000-0000-0000215D0000}"/>
    <cellStyle name="Ergebnis 3 3 2 2 2 3 3 2" xfId="23035" xr:uid="{00000000-0005-0000-0000-0000225D0000}"/>
    <cellStyle name="Ergebnis 3 3 2 2 2 3 3 3" xfId="34762" xr:uid="{00000000-0005-0000-0000-0000235D0000}"/>
    <cellStyle name="Ergebnis 3 3 2 2 2 3 4" xfId="15225" xr:uid="{00000000-0005-0000-0000-0000245D0000}"/>
    <cellStyle name="Ergebnis 3 3 2 2 2 3 5" xfId="26952" xr:uid="{00000000-0005-0000-0000-0000255D0000}"/>
    <cellStyle name="Ergebnis 3 3 2 2 2 4" xfId="4806" xr:uid="{00000000-0005-0000-0000-0000265D0000}"/>
    <cellStyle name="Ergebnis 3 3 2 2 2 4 2" xfId="16534" xr:uid="{00000000-0005-0000-0000-0000275D0000}"/>
    <cellStyle name="Ergebnis 3 3 2 2 2 4 3" xfId="28261" xr:uid="{00000000-0005-0000-0000-0000285D0000}"/>
    <cellStyle name="Ergebnis 3 3 2 2 2 5" xfId="8711" xr:uid="{00000000-0005-0000-0000-0000295D0000}"/>
    <cellStyle name="Ergebnis 3 3 2 2 2 5 2" xfId="20439" xr:uid="{00000000-0005-0000-0000-00002A5D0000}"/>
    <cellStyle name="Ergebnis 3 3 2 2 2 5 3" xfId="32166" xr:uid="{00000000-0005-0000-0000-00002B5D0000}"/>
    <cellStyle name="Ergebnis 3 3 2 2 2 6" xfId="12629" xr:uid="{00000000-0005-0000-0000-00002C5D0000}"/>
    <cellStyle name="Ergebnis 3 3 2 2 2 7" xfId="24356" xr:uid="{00000000-0005-0000-0000-00002D5D0000}"/>
    <cellStyle name="Ergebnis 3 3 2 2 3" xfId="1330" xr:uid="{00000000-0005-0000-0000-00002E5D0000}"/>
    <cellStyle name="Ergebnis 3 3 2 2 3 2" xfId="2628" xr:uid="{00000000-0005-0000-0000-00002F5D0000}"/>
    <cellStyle name="Ergebnis 3 3 2 2 3 2 2" xfId="6533" xr:uid="{00000000-0005-0000-0000-0000305D0000}"/>
    <cellStyle name="Ergebnis 3 3 2 2 3 2 2 2" xfId="18261" xr:uid="{00000000-0005-0000-0000-0000315D0000}"/>
    <cellStyle name="Ergebnis 3 3 2 2 3 2 2 3" xfId="29988" xr:uid="{00000000-0005-0000-0000-0000325D0000}"/>
    <cellStyle name="Ergebnis 3 3 2 2 3 2 3" xfId="10438" xr:uid="{00000000-0005-0000-0000-0000335D0000}"/>
    <cellStyle name="Ergebnis 3 3 2 2 3 2 3 2" xfId="22166" xr:uid="{00000000-0005-0000-0000-0000345D0000}"/>
    <cellStyle name="Ergebnis 3 3 2 2 3 2 3 3" xfId="33893" xr:uid="{00000000-0005-0000-0000-0000355D0000}"/>
    <cellStyle name="Ergebnis 3 3 2 2 3 2 4" xfId="14356" xr:uid="{00000000-0005-0000-0000-0000365D0000}"/>
    <cellStyle name="Ergebnis 3 3 2 2 3 2 5" xfId="26083" xr:uid="{00000000-0005-0000-0000-0000375D0000}"/>
    <cellStyle name="Ergebnis 3 3 2 2 3 3" xfId="3926" xr:uid="{00000000-0005-0000-0000-0000385D0000}"/>
    <cellStyle name="Ergebnis 3 3 2 2 3 3 2" xfId="7831" xr:uid="{00000000-0005-0000-0000-0000395D0000}"/>
    <cellStyle name="Ergebnis 3 3 2 2 3 3 2 2" xfId="19559" xr:uid="{00000000-0005-0000-0000-00003A5D0000}"/>
    <cellStyle name="Ergebnis 3 3 2 2 3 3 2 3" xfId="31286" xr:uid="{00000000-0005-0000-0000-00003B5D0000}"/>
    <cellStyle name="Ergebnis 3 3 2 2 3 3 3" xfId="11736" xr:uid="{00000000-0005-0000-0000-00003C5D0000}"/>
    <cellStyle name="Ergebnis 3 3 2 2 3 3 3 2" xfId="23464" xr:uid="{00000000-0005-0000-0000-00003D5D0000}"/>
    <cellStyle name="Ergebnis 3 3 2 2 3 3 3 3" xfId="35191" xr:uid="{00000000-0005-0000-0000-00003E5D0000}"/>
    <cellStyle name="Ergebnis 3 3 2 2 3 3 4" xfId="15654" xr:uid="{00000000-0005-0000-0000-00003F5D0000}"/>
    <cellStyle name="Ergebnis 3 3 2 2 3 3 5" xfId="27381" xr:uid="{00000000-0005-0000-0000-0000405D0000}"/>
    <cellStyle name="Ergebnis 3 3 2 2 3 4" xfId="5235" xr:uid="{00000000-0005-0000-0000-0000415D0000}"/>
    <cellStyle name="Ergebnis 3 3 2 2 3 4 2" xfId="16963" xr:uid="{00000000-0005-0000-0000-0000425D0000}"/>
    <cellStyle name="Ergebnis 3 3 2 2 3 4 3" xfId="28690" xr:uid="{00000000-0005-0000-0000-0000435D0000}"/>
    <cellStyle name="Ergebnis 3 3 2 2 3 5" xfId="9140" xr:uid="{00000000-0005-0000-0000-0000445D0000}"/>
    <cellStyle name="Ergebnis 3 3 2 2 3 5 2" xfId="20868" xr:uid="{00000000-0005-0000-0000-0000455D0000}"/>
    <cellStyle name="Ergebnis 3 3 2 2 3 5 3" xfId="32595" xr:uid="{00000000-0005-0000-0000-0000465D0000}"/>
    <cellStyle name="Ergebnis 3 3 2 2 3 6" xfId="13058" xr:uid="{00000000-0005-0000-0000-0000475D0000}"/>
    <cellStyle name="Ergebnis 3 3 2 2 3 7" xfId="24785" xr:uid="{00000000-0005-0000-0000-0000485D0000}"/>
    <cellStyle name="Ergebnis 3 3 2 2 4" xfId="1770" xr:uid="{00000000-0005-0000-0000-0000495D0000}"/>
    <cellStyle name="Ergebnis 3 3 2 2 4 2" xfId="5675" xr:uid="{00000000-0005-0000-0000-00004A5D0000}"/>
    <cellStyle name="Ergebnis 3 3 2 2 4 2 2" xfId="17403" xr:uid="{00000000-0005-0000-0000-00004B5D0000}"/>
    <cellStyle name="Ergebnis 3 3 2 2 4 2 3" xfId="29130" xr:uid="{00000000-0005-0000-0000-00004C5D0000}"/>
    <cellStyle name="Ergebnis 3 3 2 2 4 3" xfId="9580" xr:uid="{00000000-0005-0000-0000-00004D5D0000}"/>
    <cellStyle name="Ergebnis 3 3 2 2 4 3 2" xfId="21308" xr:uid="{00000000-0005-0000-0000-00004E5D0000}"/>
    <cellStyle name="Ergebnis 3 3 2 2 4 3 3" xfId="33035" xr:uid="{00000000-0005-0000-0000-00004F5D0000}"/>
    <cellStyle name="Ergebnis 3 3 2 2 4 4" xfId="13498" xr:uid="{00000000-0005-0000-0000-0000505D0000}"/>
    <cellStyle name="Ergebnis 3 3 2 2 4 5" xfId="25225" xr:uid="{00000000-0005-0000-0000-0000515D0000}"/>
    <cellStyle name="Ergebnis 3 3 2 2 5" xfId="3068" xr:uid="{00000000-0005-0000-0000-0000525D0000}"/>
    <cellStyle name="Ergebnis 3 3 2 2 5 2" xfId="6973" xr:uid="{00000000-0005-0000-0000-0000535D0000}"/>
    <cellStyle name="Ergebnis 3 3 2 2 5 2 2" xfId="18701" xr:uid="{00000000-0005-0000-0000-0000545D0000}"/>
    <cellStyle name="Ergebnis 3 3 2 2 5 2 3" xfId="30428" xr:uid="{00000000-0005-0000-0000-0000555D0000}"/>
    <cellStyle name="Ergebnis 3 3 2 2 5 3" xfId="10878" xr:uid="{00000000-0005-0000-0000-0000565D0000}"/>
    <cellStyle name="Ergebnis 3 3 2 2 5 3 2" xfId="22606" xr:uid="{00000000-0005-0000-0000-0000575D0000}"/>
    <cellStyle name="Ergebnis 3 3 2 2 5 3 3" xfId="34333" xr:uid="{00000000-0005-0000-0000-0000585D0000}"/>
    <cellStyle name="Ergebnis 3 3 2 2 5 4" xfId="14796" xr:uid="{00000000-0005-0000-0000-0000595D0000}"/>
    <cellStyle name="Ergebnis 3 3 2 2 5 5" xfId="26523" xr:uid="{00000000-0005-0000-0000-00005A5D0000}"/>
    <cellStyle name="Ergebnis 3 3 2 2 6" xfId="4377" xr:uid="{00000000-0005-0000-0000-00005B5D0000}"/>
    <cellStyle name="Ergebnis 3 3 2 2 6 2" xfId="16105" xr:uid="{00000000-0005-0000-0000-00005C5D0000}"/>
    <cellStyle name="Ergebnis 3 3 2 2 6 3" xfId="27832" xr:uid="{00000000-0005-0000-0000-00005D5D0000}"/>
    <cellStyle name="Ergebnis 3 3 2 2 7" xfId="8282" xr:uid="{00000000-0005-0000-0000-00005E5D0000}"/>
    <cellStyle name="Ergebnis 3 3 2 2 7 2" xfId="20010" xr:uid="{00000000-0005-0000-0000-00005F5D0000}"/>
    <cellStyle name="Ergebnis 3 3 2 2 7 3" xfId="31737" xr:uid="{00000000-0005-0000-0000-0000605D0000}"/>
    <cellStyle name="Ergebnis 3 3 2 2 8" xfId="12200" xr:uid="{00000000-0005-0000-0000-0000615D0000}"/>
    <cellStyle name="Ergebnis 3 3 2 2 9" xfId="23927" xr:uid="{00000000-0005-0000-0000-0000625D0000}"/>
    <cellStyle name="Ergebnis 3 3 2 3" xfId="571" xr:uid="{00000000-0005-0000-0000-0000635D0000}"/>
    <cellStyle name="Ergebnis 3 3 2 3 2" xfId="1000" xr:uid="{00000000-0005-0000-0000-0000645D0000}"/>
    <cellStyle name="Ergebnis 3 3 2 3 2 2" xfId="2298" xr:uid="{00000000-0005-0000-0000-0000655D0000}"/>
    <cellStyle name="Ergebnis 3 3 2 3 2 2 2" xfId="6203" xr:uid="{00000000-0005-0000-0000-0000665D0000}"/>
    <cellStyle name="Ergebnis 3 3 2 3 2 2 2 2" xfId="17931" xr:uid="{00000000-0005-0000-0000-0000675D0000}"/>
    <cellStyle name="Ergebnis 3 3 2 3 2 2 2 3" xfId="29658" xr:uid="{00000000-0005-0000-0000-0000685D0000}"/>
    <cellStyle name="Ergebnis 3 3 2 3 2 2 3" xfId="10108" xr:uid="{00000000-0005-0000-0000-0000695D0000}"/>
    <cellStyle name="Ergebnis 3 3 2 3 2 2 3 2" xfId="21836" xr:uid="{00000000-0005-0000-0000-00006A5D0000}"/>
    <cellStyle name="Ergebnis 3 3 2 3 2 2 3 3" xfId="33563" xr:uid="{00000000-0005-0000-0000-00006B5D0000}"/>
    <cellStyle name="Ergebnis 3 3 2 3 2 2 4" xfId="14026" xr:uid="{00000000-0005-0000-0000-00006C5D0000}"/>
    <cellStyle name="Ergebnis 3 3 2 3 2 2 5" xfId="25753" xr:uid="{00000000-0005-0000-0000-00006D5D0000}"/>
    <cellStyle name="Ergebnis 3 3 2 3 2 3" xfId="3596" xr:uid="{00000000-0005-0000-0000-00006E5D0000}"/>
    <cellStyle name="Ergebnis 3 3 2 3 2 3 2" xfId="7501" xr:uid="{00000000-0005-0000-0000-00006F5D0000}"/>
    <cellStyle name="Ergebnis 3 3 2 3 2 3 2 2" xfId="19229" xr:uid="{00000000-0005-0000-0000-0000705D0000}"/>
    <cellStyle name="Ergebnis 3 3 2 3 2 3 2 3" xfId="30956" xr:uid="{00000000-0005-0000-0000-0000715D0000}"/>
    <cellStyle name="Ergebnis 3 3 2 3 2 3 3" xfId="11406" xr:uid="{00000000-0005-0000-0000-0000725D0000}"/>
    <cellStyle name="Ergebnis 3 3 2 3 2 3 3 2" xfId="23134" xr:uid="{00000000-0005-0000-0000-0000735D0000}"/>
    <cellStyle name="Ergebnis 3 3 2 3 2 3 3 3" xfId="34861" xr:uid="{00000000-0005-0000-0000-0000745D0000}"/>
    <cellStyle name="Ergebnis 3 3 2 3 2 3 4" xfId="15324" xr:uid="{00000000-0005-0000-0000-0000755D0000}"/>
    <cellStyle name="Ergebnis 3 3 2 3 2 3 5" xfId="27051" xr:uid="{00000000-0005-0000-0000-0000765D0000}"/>
    <cellStyle name="Ergebnis 3 3 2 3 2 4" xfId="4905" xr:uid="{00000000-0005-0000-0000-0000775D0000}"/>
    <cellStyle name="Ergebnis 3 3 2 3 2 4 2" xfId="16633" xr:uid="{00000000-0005-0000-0000-0000785D0000}"/>
    <cellStyle name="Ergebnis 3 3 2 3 2 4 3" xfId="28360" xr:uid="{00000000-0005-0000-0000-0000795D0000}"/>
    <cellStyle name="Ergebnis 3 3 2 3 2 5" xfId="8810" xr:uid="{00000000-0005-0000-0000-00007A5D0000}"/>
    <cellStyle name="Ergebnis 3 3 2 3 2 5 2" xfId="20538" xr:uid="{00000000-0005-0000-0000-00007B5D0000}"/>
    <cellStyle name="Ergebnis 3 3 2 3 2 5 3" xfId="32265" xr:uid="{00000000-0005-0000-0000-00007C5D0000}"/>
    <cellStyle name="Ergebnis 3 3 2 3 2 6" xfId="12728" xr:uid="{00000000-0005-0000-0000-00007D5D0000}"/>
    <cellStyle name="Ergebnis 3 3 2 3 2 7" xfId="24455" xr:uid="{00000000-0005-0000-0000-00007E5D0000}"/>
    <cellStyle name="Ergebnis 3 3 2 3 3" xfId="1429" xr:uid="{00000000-0005-0000-0000-00007F5D0000}"/>
    <cellStyle name="Ergebnis 3 3 2 3 3 2" xfId="2727" xr:uid="{00000000-0005-0000-0000-0000805D0000}"/>
    <cellStyle name="Ergebnis 3 3 2 3 3 2 2" xfId="6632" xr:uid="{00000000-0005-0000-0000-0000815D0000}"/>
    <cellStyle name="Ergebnis 3 3 2 3 3 2 2 2" xfId="18360" xr:uid="{00000000-0005-0000-0000-0000825D0000}"/>
    <cellStyle name="Ergebnis 3 3 2 3 3 2 2 3" xfId="30087" xr:uid="{00000000-0005-0000-0000-0000835D0000}"/>
    <cellStyle name="Ergebnis 3 3 2 3 3 2 3" xfId="10537" xr:uid="{00000000-0005-0000-0000-0000845D0000}"/>
    <cellStyle name="Ergebnis 3 3 2 3 3 2 3 2" xfId="22265" xr:uid="{00000000-0005-0000-0000-0000855D0000}"/>
    <cellStyle name="Ergebnis 3 3 2 3 3 2 3 3" xfId="33992" xr:uid="{00000000-0005-0000-0000-0000865D0000}"/>
    <cellStyle name="Ergebnis 3 3 2 3 3 2 4" xfId="14455" xr:uid="{00000000-0005-0000-0000-0000875D0000}"/>
    <cellStyle name="Ergebnis 3 3 2 3 3 2 5" xfId="26182" xr:uid="{00000000-0005-0000-0000-0000885D0000}"/>
    <cellStyle name="Ergebnis 3 3 2 3 3 3" xfId="4025" xr:uid="{00000000-0005-0000-0000-0000895D0000}"/>
    <cellStyle name="Ergebnis 3 3 2 3 3 3 2" xfId="7930" xr:uid="{00000000-0005-0000-0000-00008A5D0000}"/>
    <cellStyle name="Ergebnis 3 3 2 3 3 3 2 2" xfId="19658" xr:uid="{00000000-0005-0000-0000-00008B5D0000}"/>
    <cellStyle name="Ergebnis 3 3 2 3 3 3 2 3" xfId="31385" xr:uid="{00000000-0005-0000-0000-00008C5D0000}"/>
    <cellStyle name="Ergebnis 3 3 2 3 3 3 3" xfId="11835" xr:uid="{00000000-0005-0000-0000-00008D5D0000}"/>
    <cellStyle name="Ergebnis 3 3 2 3 3 3 3 2" xfId="23563" xr:uid="{00000000-0005-0000-0000-00008E5D0000}"/>
    <cellStyle name="Ergebnis 3 3 2 3 3 3 3 3" xfId="35290" xr:uid="{00000000-0005-0000-0000-00008F5D0000}"/>
    <cellStyle name="Ergebnis 3 3 2 3 3 3 4" xfId="15753" xr:uid="{00000000-0005-0000-0000-0000905D0000}"/>
    <cellStyle name="Ergebnis 3 3 2 3 3 3 5" xfId="27480" xr:uid="{00000000-0005-0000-0000-0000915D0000}"/>
    <cellStyle name="Ergebnis 3 3 2 3 3 4" xfId="5334" xr:uid="{00000000-0005-0000-0000-0000925D0000}"/>
    <cellStyle name="Ergebnis 3 3 2 3 3 4 2" xfId="17062" xr:uid="{00000000-0005-0000-0000-0000935D0000}"/>
    <cellStyle name="Ergebnis 3 3 2 3 3 4 3" xfId="28789" xr:uid="{00000000-0005-0000-0000-0000945D0000}"/>
    <cellStyle name="Ergebnis 3 3 2 3 3 5" xfId="9239" xr:uid="{00000000-0005-0000-0000-0000955D0000}"/>
    <cellStyle name="Ergebnis 3 3 2 3 3 5 2" xfId="20967" xr:uid="{00000000-0005-0000-0000-0000965D0000}"/>
    <cellStyle name="Ergebnis 3 3 2 3 3 5 3" xfId="32694" xr:uid="{00000000-0005-0000-0000-0000975D0000}"/>
    <cellStyle name="Ergebnis 3 3 2 3 3 6" xfId="13157" xr:uid="{00000000-0005-0000-0000-0000985D0000}"/>
    <cellStyle name="Ergebnis 3 3 2 3 3 7" xfId="24884" xr:uid="{00000000-0005-0000-0000-0000995D0000}"/>
    <cellStyle name="Ergebnis 3 3 2 3 4" xfId="1869" xr:uid="{00000000-0005-0000-0000-00009A5D0000}"/>
    <cellStyle name="Ergebnis 3 3 2 3 4 2" xfId="5774" xr:uid="{00000000-0005-0000-0000-00009B5D0000}"/>
    <cellStyle name="Ergebnis 3 3 2 3 4 2 2" xfId="17502" xr:uid="{00000000-0005-0000-0000-00009C5D0000}"/>
    <cellStyle name="Ergebnis 3 3 2 3 4 2 3" xfId="29229" xr:uid="{00000000-0005-0000-0000-00009D5D0000}"/>
    <cellStyle name="Ergebnis 3 3 2 3 4 3" xfId="9679" xr:uid="{00000000-0005-0000-0000-00009E5D0000}"/>
    <cellStyle name="Ergebnis 3 3 2 3 4 3 2" xfId="21407" xr:uid="{00000000-0005-0000-0000-00009F5D0000}"/>
    <cellStyle name="Ergebnis 3 3 2 3 4 3 3" xfId="33134" xr:uid="{00000000-0005-0000-0000-0000A05D0000}"/>
    <cellStyle name="Ergebnis 3 3 2 3 4 4" xfId="13597" xr:uid="{00000000-0005-0000-0000-0000A15D0000}"/>
    <cellStyle name="Ergebnis 3 3 2 3 4 5" xfId="25324" xr:uid="{00000000-0005-0000-0000-0000A25D0000}"/>
    <cellStyle name="Ergebnis 3 3 2 3 5" xfId="3167" xr:uid="{00000000-0005-0000-0000-0000A35D0000}"/>
    <cellStyle name="Ergebnis 3 3 2 3 5 2" xfId="7072" xr:uid="{00000000-0005-0000-0000-0000A45D0000}"/>
    <cellStyle name="Ergebnis 3 3 2 3 5 2 2" xfId="18800" xr:uid="{00000000-0005-0000-0000-0000A55D0000}"/>
    <cellStyle name="Ergebnis 3 3 2 3 5 2 3" xfId="30527" xr:uid="{00000000-0005-0000-0000-0000A65D0000}"/>
    <cellStyle name="Ergebnis 3 3 2 3 5 3" xfId="10977" xr:uid="{00000000-0005-0000-0000-0000A75D0000}"/>
    <cellStyle name="Ergebnis 3 3 2 3 5 3 2" xfId="22705" xr:uid="{00000000-0005-0000-0000-0000A85D0000}"/>
    <cellStyle name="Ergebnis 3 3 2 3 5 3 3" xfId="34432" xr:uid="{00000000-0005-0000-0000-0000A95D0000}"/>
    <cellStyle name="Ergebnis 3 3 2 3 5 4" xfId="14895" xr:uid="{00000000-0005-0000-0000-0000AA5D0000}"/>
    <cellStyle name="Ergebnis 3 3 2 3 5 5" xfId="26622" xr:uid="{00000000-0005-0000-0000-0000AB5D0000}"/>
    <cellStyle name="Ergebnis 3 3 2 3 6" xfId="4476" xr:uid="{00000000-0005-0000-0000-0000AC5D0000}"/>
    <cellStyle name="Ergebnis 3 3 2 3 6 2" xfId="16204" xr:uid="{00000000-0005-0000-0000-0000AD5D0000}"/>
    <cellStyle name="Ergebnis 3 3 2 3 6 3" xfId="27931" xr:uid="{00000000-0005-0000-0000-0000AE5D0000}"/>
    <cellStyle name="Ergebnis 3 3 2 3 7" xfId="8381" xr:uid="{00000000-0005-0000-0000-0000AF5D0000}"/>
    <cellStyle name="Ergebnis 3 3 2 3 7 2" xfId="20109" xr:uid="{00000000-0005-0000-0000-0000B05D0000}"/>
    <cellStyle name="Ergebnis 3 3 2 3 7 3" xfId="31836" xr:uid="{00000000-0005-0000-0000-0000B15D0000}"/>
    <cellStyle name="Ergebnis 3 3 2 3 8" xfId="12299" xr:uid="{00000000-0005-0000-0000-0000B25D0000}"/>
    <cellStyle name="Ergebnis 3 3 2 3 9" xfId="24026" xr:uid="{00000000-0005-0000-0000-0000B35D0000}"/>
    <cellStyle name="Ergebnis 3 3 2 4" xfId="802" xr:uid="{00000000-0005-0000-0000-0000B45D0000}"/>
    <cellStyle name="Ergebnis 3 3 2 4 2" xfId="2100" xr:uid="{00000000-0005-0000-0000-0000B55D0000}"/>
    <cellStyle name="Ergebnis 3 3 2 4 2 2" xfId="6005" xr:uid="{00000000-0005-0000-0000-0000B65D0000}"/>
    <cellStyle name="Ergebnis 3 3 2 4 2 2 2" xfId="17733" xr:uid="{00000000-0005-0000-0000-0000B75D0000}"/>
    <cellStyle name="Ergebnis 3 3 2 4 2 2 3" xfId="29460" xr:uid="{00000000-0005-0000-0000-0000B85D0000}"/>
    <cellStyle name="Ergebnis 3 3 2 4 2 3" xfId="9910" xr:uid="{00000000-0005-0000-0000-0000B95D0000}"/>
    <cellStyle name="Ergebnis 3 3 2 4 2 3 2" xfId="21638" xr:uid="{00000000-0005-0000-0000-0000BA5D0000}"/>
    <cellStyle name="Ergebnis 3 3 2 4 2 3 3" xfId="33365" xr:uid="{00000000-0005-0000-0000-0000BB5D0000}"/>
    <cellStyle name="Ergebnis 3 3 2 4 2 4" xfId="13828" xr:uid="{00000000-0005-0000-0000-0000BC5D0000}"/>
    <cellStyle name="Ergebnis 3 3 2 4 2 5" xfId="25555" xr:uid="{00000000-0005-0000-0000-0000BD5D0000}"/>
    <cellStyle name="Ergebnis 3 3 2 4 3" xfId="3398" xr:uid="{00000000-0005-0000-0000-0000BE5D0000}"/>
    <cellStyle name="Ergebnis 3 3 2 4 3 2" xfId="7303" xr:uid="{00000000-0005-0000-0000-0000BF5D0000}"/>
    <cellStyle name="Ergebnis 3 3 2 4 3 2 2" xfId="19031" xr:uid="{00000000-0005-0000-0000-0000C05D0000}"/>
    <cellStyle name="Ergebnis 3 3 2 4 3 2 3" xfId="30758" xr:uid="{00000000-0005-0000-0000-0000C15D0000}"/>
    <cellStyle name="Ergebnis 3 3 2 4 3 3" xfId="11208" xr:uid="{00000000-0005-0000-0000-0000C25D0000}"/>
    <cellStyle name="Ergebnis 3 3 2 4 3 3 2" xfId="22936" xr:uid="{00000000-0005-0000-0000-0000C35D0000}"/>
    <cellStyle name="Ergebnis 3 3 2 4 3 3 3" xfId="34663" xr:uid="{00000000-0005-0000-0000-0000C45D0000}"/>
    <cellStyle name="Ergebnis 3 3 2 4 3 4" xfId="15126" xr:uid="{00000000-0005-0000-0000-0000C55D0000}"/>
    <cellStyle name="Ergebnis 3 3 2 4 3 5" xfId="26853" xr:uid="{00000000-0005-0000-0000-0000C65D0000}"/>
    <cellStyle name="Ergebnis 3 3 2 4 4" xfId="4707" xr:uid="{00000000-0005-0000-0000-0000C75D0000}"/>
    <cellStyle name="Ergebnis 3 3 2 4 4 2" xfId="16435" xr:uid="{00000000-0005-0000-0000-0000C85D0000}"/>
    <cellStyle name="Ergebnis 3 3 2 4 4 3" xfId="28162" xr:uid="{00000000-0005-0000-0000-0000C95D0000}"/>
    <cellStyle name="Ergebnis 3 3 2 4 5" xfId="8612" xr:uid="{00000000-0005-0000-0000-0000CA5D0000}"/>
    <cellStyle name="Ergebnis 3 3 2 4 5 2" xfId="20340" xr:uid="{00000000-0005-0000-0000-0000CB5D0000}"/>
    <cellStyle name="Ergebnis 3 3 2 4 5 3" xfId="32067" xr:uid="{00000000-0005-0000-0000-0000CC5D0000}"/>
    <cellStyle name="Ergebnis 3 3 2 4 6" xfId="12530" xr:uid="{00000000-0005-0000-0000-0000CD5D0000}"/>
    <cellStyle name="Ergebnis 3 3 2 4 7" xfId="24257" xr:uid="{00000000-0005-0000-0000-0000CE5D0000}"/>
    <cellStyle name="Ergebnis 3 3 2 5" xfId="1231" xr:uid="{00000000-0005-0000-0000-0000CF5D0000}"/>
    <cellStyle name="Ergebnis 3 3 2 5 2" xfId="2529" xr:uid="{00000000-0005-0000-0000-0000D05D0000}"/>
    <cellStyle name="Ergebnis 3 3 2 5 2 2" xfId="6434" xr:uid="{00000000-0005-0000-0000-0000D15D0000}"/>
    <cellStyle name="Ergebnis 3 3 2 5 2 2 2" xfId="18162" xr:uid="{00000000-0005-0000-0000-0000D25D0000}"/>
    <cellStyle name="Ergebnis 3 3 2 5 2 2 3" xfId="29889" xr:uid="{00000000-0005-0000-0000-0000D35D0000}"/>
    <cellStyle name="Ergebnis 3 3 2 5 2 3" xfId="10339" xr:uid="{00000000-0005-0000-0000-0000D45D0000}"/>
    <cellStyle name="Ergebnis 3 3 2 5 2 3 2" xfId="22067" xr:uid="{00000000-0005-0000-0000-0000D55D0000}"/>
    <cellStyle name="Ergebnis 3 3 2 5 2 3 3" xfId="33794" xr:uid="{00000000-0005-0000-0000-0000D65D0000}"/>
    <cellStyle name="Ergebnis 3 3 2 5 2 4" xfId="14257" xr:uid="{00000000-0005-0000-0000-0000D75D0000}"/>
    <cellStyle name="Ergebnis 3 3 2 5 2 5" xfId="25984" xr:uid="{00000000-0005-0000-0000-0000D85D0000}"/>
    <cellStyle name="Ergebnis 3 3 2 5 3" xfId="3827" xr:uid="{00000000-0005-0000-0000-0000D95D0000}"/>
    <cellStyle name="Ergebnis 3 3 2 5 3 2" xfId="7732" xr:uid="{00000000-0005-0000-0000-0000DA5D0000}"/>
    <cellStyle name="Ergebnis 3 3 2 5 3 2 2" xfId="19460" xr:uid="{00000000-0005-0000-0000-0000DB5D0000}"/>
    <cellStyle name="Ergebnis 3 3 2 5 3 2 3" xfId="31187" xr:uid="{00000000-0005-0000-0000-0000DC5D0000}"/>
    <cellStyle name="Ergebnis 3 3 2 5 3 3" xfId="11637" xr:uid="{00000000-0005-0000-0000-0000DD5D0000}"/>
    <cellStyle name="Ergebnis 3 3 2 5 3 3 2" xfId="23365" xr:uid="{00000000-0005-0000-0000-0000DE5D0000}"/>
    <cellStyle name="Ergebnis 3 3 2 5 3 3 3" xfId="35092" xr:uid="{00000000-0005-0000-0000-0000DF5D0000}"/>
    <cellStyle name="Ergebnis 3 3 2 5 3 4" xfId="15555" xr:uid="{00000000-0005-0000-0000-0000E05D0000}"/>
    <cellStyle name="Ergebnis 3 3 2 5 3 5" xfId="27282" xr:uid="{00000000-0005-0000-0000-0000E15D0000}"/>
    <cellStyle name="Ergebnis 3 3 2 5 4" xfId="5136" xr:uid="{00000000-0005-0000-0000-0000E25D0000}"/>
    <cellStyle name="Ergebnis 3 3 2 5 4 2" xfId="16864" xr:uid="{00000000-0005-0000-0000-0000E35D0000}"/>
    <cellStyle name="Ergebnis 3 3 2 5 4 3" xfId="28591" xr:uid="{00000000-0005-0000-0000-0000E45D0000}"/>
    <cellStyle name="Ergebnis 3 3 2 5 5" xfId="9041" xr:uid="{00000000-0005-0000-0000-0000E55D0000}"/>
    <cellStyle name="Ergebnis 3 3 2 5 5 2" xfId="20769" xr:uid="{00000000-0005-0000-0000-0000E65D0000}"/>
    <cellStyle name="Ergebnis 3 3 2 5 5 3" xfId="32496" xr:uid="{00000000-0005-0000-0000-0000E75D0000}"/>
    <cellStyle name="Ergebnis 3 3 2 5 6" xfId="12959" xr:uid="{00000000-0005-0000-0000-0000E85D0000}"/>
    <cellStyle name="Ergebnis 3 3 2 5 7" xfId="24686" xr:uid="{00000000-0005-0000-0000-0000E95D0000}"/>
    <cellStyle name="Ergebnis 3 3 2 6" xfId="1671" xr:uid="{00000000-0005-0000-0000-0000EA5D0000}"/>
    <cellStyle name="Ergebnis 3 3 2 6 2" xfId="5576" xr:uid="{00000000-0005-0000-0000-0000EB5D0000}"/>
    <cellStyle name="Ergebnis 3 3 2 6 2 2" xfId="17304" xr:uid="{00000000-0005-0000-0000-0000EC5D0000}"/>
    <cellStyle name="Ergebnis 3 3 2 6 2 3" xfId="29031" xr:uid="{00000000-0005-0000-0000-0000ED5D0000}"/>
    <cellStyle name="Ergebnis 3 3 2 6 3" xfId="9481" xr:uid="{00000000-0005-0000-0000-0000EE5D0000}"/>
    <cellStyle name="Ergebnis 3 3 2 6 3 2" xfId="21209" xr:uid="{00000000-0005-0000-0000-0000EF5D0000}"/>
    <cellStyle name="Ergebnis 3 3 2 6 3 3" xfId="32936" xr:uid="{00000000-0005-0000-0000-0000F05D0000}"/>
    <cellStyle name="Ergebnis 3 3 2 6 4" xfId="13399" xr:uid="{00000000-0005-0000-0000-0000F15D0000}"/>
    <cellStyle name="Ergebnis 3 3 2 6 5" xfId="25126" xr:uid="{00000000-0005-0000-0000-0000F25D0000}"/>
    <cellStyle name="Ergebnis 3 3 2 7" xfId="2969" xr:uid="{00000000-0005-0000-0000-0000F35D0000}"/>
    <cellStyle name="Ergebnis 3 3 2 7 2" xfId="6874" xr:uid="{00000000-0005-0000-0000-0000F45D0000}"/>
    <cellStyle name="Ergebnis 3 3 2 7 2 2" xfId="18602" xr:uid="{00000000-0005-0000-0000-0000F55D0000}"/>
    <cellStyle name="Ergebnis 3 3 2 7 2 3" xfId="30329" xr:uid="{00000000-0005-0000-0000-0000F65D0000}"/>
    <cellStyle name="Ergebnis 3 3 2 7 3" xfId="10779" xr:uid="{00000000-0005-0000-0000-0000F75D0000}"/>
    <cellStyle name="Ergebnis 3 3 2 7 3 2" xfId="22507" xr:uid="{00000000-0005-0000-0000-0000F85D0000}"/>
    <cellStyle name="Ergebnis 3 3 2 7 3 3" xfId="34234" xr:uid="{00000000-0005-0000-0000-0000F95D0000}"/>
    <cellStyle name="Ergebnis 3 3 2 7 4" xfId="14697" xr:uid="{00000000-0005-0000-0000-0000FA5D0000}"/>
    <cellStyle name="Ergebnis 3 3 2 7 5" xfId="26424" xr:uid="{00000000-0005-0000-0000-0000FB5D0000}"/>
    <cellStyle name="Ergebnis 3 3 2 8" xfId="4278" xr:uid="{00000000-0005-0000-0000-0000FC5D0000}"/>
    <cellStyle name="Ergebnis 3 3 2 8 2" xfId="16006" xr:uid="{00000000-0005-0000-0000-0000FD5D0000}"/>
    <cellStyle name="Ergebnis 3 3 2 8 3" xfId="27733" xr:uid="{00000000-0005-0000-0000-0000FE5D0000}"/>
    <cellStyle name="Ergebnis 3 3 2 9" xfId="8183" xr:uid="{00000000-0005-0000-0000-0000FF5D0000}"/>
    <cellStyle name="Ergebnis 3 3 2 9 2" xfId="19911" xr:uid="{00000000-0005-0000-0000-0000005E0000}"/>
    <cellStyle name="Ergebnis 3 3 2 9 3" xfId="31638" xr:uid="{00000000-0005-0000-0000-0000015E0000}"/>
    <cellStyle name="Ergebnis 3 3 3" xfId="395" xr:uid="{00000000-0005-0000-0000-0000025E0000}"/>
    <cellStyle name="Ergebnis 3 3 3 10" xfId="12123" xr:uid="{00000000-0005-0000-0000-0000035E0000}"/>
    <cellStyle name="Ergebnis 3 3 3 11" xfId="23850" xr:uid="{00000000-0005-0000-0000-0000045E0000}"/>
    <cellStyle name="Ergebnis 3 3 3 2" xfId="494" xr:uid="{00000000-0005-0000-0000-0000055E0000}"/>
    <cellStyle name="Ergebnis 3 3 3 2 2" xfId="923" xr:uid="{00000000-0005-0000-0000-0000065E0000}"/>
    <cellStyle name="Ergebnis 3 3 3 2 2 2" xfId="2221" xr:uid="{00000000-0005-0000-0000-0000075E0000}"/>
    <cellStyle name="Ergebnis 3 3 3 2 2 2 2" xfId="6126" xr:uid="{00000000-0005-0000-0000-0000085E0000}"/>
    <cellStyle name="Ergebnis 3 3 3 2 2 2 2 2" xfId="17854" xr:uid="{00000000-0005-0000-0000-0000095E0000}"/>
    <cellStyle name="Ergebnis 3 3 3 2 2 2 2 3" xfId="29581" xr:uid="{00000000-0005-0000-0000-00000A5E0000}"/>
    <cellStyle name="Ergebnis 3 3 3 2 2 2 3" xfId="10031" xr:uid="{00000000-0005-0000-0000-00000B5E0000}"/>
    <cellStyle name="Ergebnis 3 3 3 2 2 2 3 2" xfId="21759" xr:uid="{00000000-0005-0000-0000-00000C5E0000}"/>
    <cellStyle name="Ergebnis 3 3 3 2 2 2 3 3" xfId="33486" xr:uid="{00000000-0005-0000-0000-00000D5E0000}"/>
    <cellStyle name="Ergebnis 3 3 3 2 2 2 4" xfId="13949" xr:uid="{00000000-0005-0000-0000-00000E5E0000}"/>
    <cellStyle name="Ergebnis 3 3 3 2 2 2 5" xfId="25676" xr:uid="{00000000-0005-0000-0000-00000F5E0000}"/>
    <cellStyle name="Ergebnis 3 3 3 2 2 3" xfId="3519" xr:uid="{00000000-0005-0000-0000-0000105E0000}"/>
    <cellStyle name="Ergebnis 3 3 3 2 2 3 2" xfId="7424" xr:uid="{00000000-0005-0000-0000-0000115E0000}"/>
    <cellStyle name="Ergebnis 3 3 3 2 2 3 2 2" xfId="19152" xr:uid="{00000000-0005-0000-0000-0000125E0000}"/>
    <cellStyle name="Ergebnis 3 3 3 2 2 3 2 3" xfId="30879" xr:uid="{00000000-0005-0000-0000-0000135E0000}"/>
    <cellStyle name="Ergebnis 3 3 3 2 2 3 3" xfId="11329" xr:uid="{00000000-0005-0000-0000-0000145E0000}"/>
    <cellStyle name="Ergebnis 3 3 3 2 2 3 3 2" xfId="23057" xr:uid="{00000000-0005-0000-0000-0000155E0000}"/>
    <cellStyle name="Ergebnis 3 3 3 2 2 3 3 3" xfId="34784" xr:uid="{00000000-0005-0000-0000-0000165E0000}"/>
    <cellStyle name="Ergebnis 3 3 3 2 2 3 4" xfId="15247" xr:uid="{00000000-0005-0000-0000-0000175E0000}"/>
    <cellStyle name="Ergebnis 3 3 3 2 2 3 5" xfId="26974" xr:uid="{00000000-0005-0000-0000-0000185E0000}"/>
    <cellStyle name="Ergebnis 3 3 3 2 2 4" xfId="4828" xr:uid="{00000000-0005-0000-0000-0000195E0000}"/>
    <cellStyle name="Ergebnis 3 3 3 2 2 4 2" xfId="16556" xr:uid="{00000000-0005-0000-0000-00001A5E0000}"/>
    <cellStyle name="Ergebnis 3 3 3 2 2 4 3" xfId="28283" xr:uid="{00000000-0005-0000-0000-00001B5E0000}"/>
    <cellStyle name="Ergebnis 3 3 3 2 2 5" xfId="8733" xr:uid="{00000000-0005-0000-0000-00001C5E0000}"/>
    <cellStyle name="Ergebnis 3 3 3 2 2 5 2" xfId="20461" xr:uid="{00000000-0005-0000-0000-00001D5E0000}"/>
    <cellStyle name="Ergebnis 3 3 3 2 2 5 3" xfId="32188" xr:uid="{00000000-0005-0000-0000-00001E5E0000}"/>
    <cellStyle name="Ergebnis 3 3 3 2 2 6" xfId="12651" xr:uid="{00000000-0005-0000-0000-00001F5E0000}"/>
    <cellStyle name="Ergebnis 3 3 3 2 2 7" xfId="24378" xr:uid="{00000000-0005-0000-0000-0000205E0000}"/>
    <cellStyle name="Ergebnis 3 3 3 2 3" xfId="1352" xr:uid="{00000000-0005-0000-0000-0000215E0000}"/>
    <cellStyle name="Ergebnis 3 3 3 2 3 2" xfId="2650" xr:uid="{00000000-0005-0000-0000-0000225E0000}"/>
    <cellStyle name="Ergebnis 3 3 3 2 3 2 2" xfId="6555" xr:uid="{00000000-0005-0000-0000-0000235E0000}"/>
    <cellStyle name="Ergebnis 3 3 3 2 3 2 2 2" xfId="18283" xr:uid="{00000000-0005-0000-0000-0000245E0000}"/>
    <cellStyle name="Ergebnis 3 3 3 2 3 2 2 3" xfId="30010" xr:uid="{00000000-0005-0000-0000-0000255E0000}"/>
    <cellStyle name="Ergebnis 3 3 3 2 3 2 3" xfId="10460" xr:uid="{00000000-0005-0000-0000-0000265E0000}"/>
    <cellStyle name="Ergebnis 3 3 3 2 3 2 3 2" xfId="22188" xr:uid="{00000000-0005-0000-0000-0000275E0000}"/>
    <cellStyle name="Ergebnis 3 3 3 2 3 2 3 3" xfId="33915" xr:uid="{00000000-0005-0000-0000-0000285E0000}"/>
    <cellStyle name="Ergebnis 3 3 3 2 3 2 4" xfId="14378" xr:uid="{00000000-0005-0000-0000-0000295E0000}"/>
    <cellStyle name="Ergebnis 3 3 3 2 3 2 5" xfId="26105" xr:uid="{00000000-0005-0000-0000-00002A5E0000}"/>
    <cellStyle name="Ergebnis 3 3 3 2 3 3" xfId="3948" xr:uid="{00000000-0005-0000-0000-00002B5E0000}"/>
    <cellStyle name="Ergebnis 3 3 3 2 3 3 2" xfId="7853" xr:uid="{00000000-0005-0000-0000-00002C5E0000}"/>
    <cellStyle name="Ergebnis 3 3 3 2 3 3 2 2" xfId="19581" xr:uid="{00000000-0005-0000-0000-00002D5E0000}"/>
    <cellStyle name="Ergebnis 3 3 3 2 3 3 2 3" xfId="31308" xr:uid="{00000000-0005-0000-0000-00002E5E0000}"/>
    <cellStyle name="Ergebnis 3 3 3 2 3 3 3" xfId="11758" xr:uid="{00000000-0005-0000-0000-00002F5E0000}"/>
    <cellStyle name="Ergebnis 3 3 3 2 3 3 3 2" xfId="23486" xr:uid="{00000000-0005-0000-0000-0000305E0000}"/>
    <cellStyle name="Ergebnis 3 3 3 2 3 3 3 3" xfId="35213" xr:uid="{00000000-0005-0000-0000-0000315E0000}"/>
    <cellStyle name="Ergebnis 3 3 3 2 3 3 4" xfId="15676" xr:uid="{00000000-0005-0000-0000-0000325E0000}"/>
    <cellStyle name="Ergebnis 3 3 3 2 3 3 5" xfId="27403" xr:uid="{00000000-0005-0000-0000-0000335E0000}"/>
    <cellStyle name="Ergebnis 3 3 3 2 3 4" xfId="5257" xr:uid="{00000000-0005-0000-0000-0000345E0000}"/>
    <cellStyle name="Ergebnis 3 3 3 2 3 4 2" xfId="16985" xr:uid="{00000000-0005-0000-0000-0000355E0000}"/>
    <cellStyle name="Ergebnis 3 3 3 2 3 4 3" xfId="28712" xr:uid="{00000000-0005-0000-0000-0000365E0000}"/>
    <cellStyle name="Ergebnis 3 3 3 2 3 5" xfId="9162" xr:uid="{00000000-0005-0000-0000-0000375E0000}"/>
    <cellStyle name="Ergebnis 3 3 3 2 3 5 2" xfId="20890" xr:uid="{00000000-0005-0000-0000-0000385E0000}"/>
    <cellStyle name="Ergebnis 3 3 3 2 3 5 3" xfId="32617" xr:uid="{00000000-0005-0000-0000-0000395E0000}"/>
    <cellStyle name="Ergebnis 3 3 3 2 3 6" xfId="13080" xr:uid="{00000000-0005-0000-0000-00003A5E0000}"/>
    <cellStyle name="Ergebnis 3 3 3 2 3 7" xfId="24807" xr:uid="{00000000-0005-0000-0000-00003B5E0000}"/>
    <cellStyle name="Ergebnis 3 3 3 2 4" xfId="1792" xr:uid="{00000000-0005-0000-0000-00003C5E0000}"/>
    <cellStyle name="Ergebnis 3 3 3 2 4 2" xfId="5697" xr:uid="{00000000-0005-0000-0000-00003D5E0000}"/>
    <cellStyle name="Ergebnis 3 3 3 2 4 2 2" xfId="17425" xr:uid="{00000000-0005-0000-0000-00003E5E0000}"/>
    <cellStyle name="Ergebnis 3 3 3 2 4 2 3" xfId="29152" xr:uid="{00000000-0005-0000-0000-00003F5E0000}"/>
    <cellStyle name="Ergebnis 3 3 3 2 4 3" xfId="9602" xr:uid="{00000000-0005-0000-0000-0000405E0000}"/>
    <cellStyle name="Ergebnis 3 3 3 2 4 3 2" xfId="21330" xr:uid="{00000000-0005-0000-0000-0000415E0000}"/>
    <cellStyle name="Ergebnis 3 3 3 2 4 3 3" xfId="33057" xr:uid="{00000000-0005-0000-0000-0000425E0000}"/>
    <cellStyle name="Ergebnis 3 3 3 2 4 4" xfId="13520" xr:uid="{00000000-0005-0000-0000-0000435E0000}"/>
    <cellStyle name="Ergebnis 3 3 3 2 4 5" xfId="25247" xr:uid="{00000000-0005-0000-0000-0000445E0000}"/>
    <cellStyle name="Ergebnis 3 3 3 2 5" xfId="3090" xr:uid="{00000000-0005-0000-0000-0000455E0000}"/>
    <cellStyle name="Ergebnis 3 3 3 2 5 2" xfId="6995" xr:uid="{00000000-0005-0000-0000-0000465E0000}"/>
    <cellStyle name="Ergebnis 3 3 3 2 5 2 2" xfId="18723" xr:uid="{00000000-0005-0000-0000-0000475E0000}"/>
    <cellStyle name="Ergebnis 3 3 3 2 5 2 3" xfId="30450" xr:uid="{00000000-0005-0000-0000-0000485E0000}"/>
    <cellStyle name="Ergebnis 3 3 3 2 5 3" xfId="10900" xr:uid="{00000000-0005-0000-0000-0000495E0000}"/>
    <cellStyle name="Ergebnis 3 3 3 2 5 3 2" xfId="22628" xr:uid="{00000000-0005-0000-0000-00004A5E0000}"/>
    <cellStyle name="Ergebnis 3 3 3 2 5 3 3" xfId="34355" xr:uid="{00000000-0005-0000-0000-00004B5E0000}"/>
    <cellStyle name="Ergebnis 3 3 3 2 5 4" xfId="14818" xr:uid="{00000000-0005-0000-0000-00004C5E0000}"/>
    <cellStyle name="Ergebnis 3 3 3 2 5 5" xfId="26545" xr:uid="{00000000-0005-0000-0000-00004D5E0000}"/>
    <cellStyle name="Ergebnis 3 3 3 2 6" xfId="4399" xr:uid="{00000000-0005-0000-0000-00004E5E0000}"/>
    <cellStyle name="Ergebnis 3 3 3 2 6 2" xfId="16127" xr:uid="{00000000-0005-0000-0000-00004F5E0000}"/>
    <cellStyle name="Ergebnis 3 3 3 2 6 3" xfId="27854" xr:uid="{00000000-0005-0000-0000-0000505E0000}"/>
    <cellStyle name="Ergebnis 3 3 3 2 7" xfId="8304" xr:uid="{00000000-0005-0000-0000-0000515E0000}"/>
    <cellStyle name="Ergebnis 3 3 3 2 7 2" xfId="20032" xr:uid="{00000000-0005-0000-0000-0000525E0000}"/>
    <cellStyle name="Ergebnis 3 3 3 2 7 3" xfId="31759" xr:uid="{00000000-0005-0000-0000-0000535E0000}"/>
    <cellStyle name="Ergebnis 3 3 3 2 8" xfId="12222" xr:uid="{00000000-0005-0000-0000-0000545E0000}"/>
    <cellStyle name="Ergebnis 3 3 3 2 9" xfId="23949" xr:uid="{00000000-0005-0000-0000-0000555E0000}"/>
    <cellStyle name="Ergebnis 3 3 3 3" xfId="593" xr:uid="{00000000-0005-0000-0000-0000565E0000}"/>
    <cellStyle name="Ergebnis 3 3 3 3 2" xfId="1022" xr:uid="{00000000-0005-0000-0000-0000575E0000}"/>
    <cellStyle name="Ergebnis 3 3 3 3 2 2" xfId="2320" xr:uid="{00000000-0005-0000-0000-0000585E0000}"/>
    <cellStyle name="Ergebnis 3 3 3 3 2 2 2" xfId="6225" xr:uid="{00000000-0005-0000-0000-0000595E0000}"/>
    <cellStyle name="Ergebnis 3 3 3 3 2 2 2 2" xfId="17953" xr:uid="{00000000-0005-0000-0000-00005A5E0000}"/>
    <cellStyle name="Ergebnis 3 3 3 3 2 2 2 3" xfId="29680" xr:uid="{00000000-0005-0000-0000-00005B5E0000}"/>
    <cellStyle name="Ergebnis 3 3 3 3 2 2 3" xfId="10130" xr:uid="{00000000-0005-0000-0000-00005C5E0000}"/>
    <cellStyle name="Ergebnis 3 3 3 3 2 2 3 2" xfId="21858" xr:uid="{00000000-0005-0000-0000-00005D5E0000}"/>
    <cellStyle name="Ergebnis 3 3 3 3 2 2 3 3" xfId="33585" xr:uid="{00000000-0005-0000-0000-00005E5E0000}"/>
    <cellStyle name="Ergebnis 3 3 3 3 2 2 4" xfId="14048" xr:uid="{00000000-0005-0000-0000-00005F5E0000}"/>
    <cellStyle name="Ergebnis 3 3 3 3 2 2 5" xfId="25775" xr:uid="{00000000-0005-0000-0000-0000605E0000}"/>
    <cellStyle name="Ergebnis 3 3 3 3 2 3" xfId="3618" xr:uid="{00000000-0005-0000-0000-0000615E0000}"/>
    <cellStyle name="Ergebnis 3 3 3 3 2 3 2" xfId="7523" xr:uid="{00000000-0005-0000-0000-0000625E0000}"/>
    <cellStyle name="Ergebnis 3 3 3 3 2 3 2 2" xfId="19251" xr:uid="{00000000-0005-0000-0000-0000635E0000}"/>
    <cellStyle name="Ergebnis 3 3 3 3 2 3 2 3" xfId="30978" xr:uid="{00000000-0005-0000-0000-0000645E0000}"/>
    <cellStyle name="Ergebnis 3 3 3 3 2 3 3" xfId="11428" xr:uid="{00000000-0005-0000-0000-0000655E0000}"/>
    <cellStyle name="Ergebnis 3 3 3 3 2 3 3 2" xfId="23156" xr:uid="{00000000-0005-0000-0000-0000665E0000}"/>
    <cellStyle name="Ergebnis 3 3 3 3 2 3 3 3" xfId="34883" xr:uid="{00000000-0005-0000-0000-0000675E0000}"/>
    <cellStyle name="Ergebnis 3 3 3 3 2 3 4" xfId="15346" xr:uid="{00000000-0005-0000-0000-0000685E0000}"/>
    <cellStyle name="Ergebnis 3 3 3 3 2 3 5" xfId="27073" xr:uid="{00000000-0005-0000-0000-0000695E0000}"/>
    <cellStyle name="Ergebnis 3 3 3 3 2 4" xfId="4927" xr:uid="{00000000-0005-0000-0000-00006A5E0000}"/>
    <cellStyle name="Ergebnis 3 3 3 3 2 4 2" xfId="16655" xr:uid="{00000000-0005-0000-0000-00006B5E0000}"/>
    <cellStyle name="Ergebnis 3 3 3 3 2 4 3" xfId="28382" xr:uid="{00000000-0005-0000-0000-00006C5E0000}"/>
    <cellStyle name="Ergebnis 3 3 3 3 2 5" xfId="8832" xr:uid="{00000000-0005-0000-0000-00006D5E0000}"/>
    <cellStyle name="Ergebnis 3 3 3 3 2 5 2" xfId="20560" xr:uid="{00000000-0005-0000-0000-00006E5E0000}"/>
    <cellStyle name="Ergebnis 3 3 3 3 2 5 3" xfId="32287" xr:uid="{00000000-0005-0000-0000-00006F5E0000}"/>
    <cellStyle name="Ergebnis 3 3 3 3 2 6" xfId="12750" xr:uid="{00000000-0005-0000-0000-0000705E0000}"/>
    <cellStyle name="Ergebnis 3 3 3 3 2 7" xfId="24477" xr:uid="{00000000-0005-0000-0000-0000715E0000}"/>
    <cellStyle name="Ergebnis 3 3 3 3 3" xfId="1451" xr:uid="{00000000-0005-0000-0000-0000725E0000}"/>
    <cellStyle name="Ergebnis 3 3 3 3 3 2" xfId="2749" xr:uid="{00000000-0005-0000-0000-0000735E0000}"/>
    <cellStyle name="Ergebnis 3 3 3 3 3 2 2" xfId="6654" xr:uid="{00000000-0005-0000-0000-0000745E0000}"/>
    <cellStyle name="Ergebnis 3 3 3 3 3 2 2 2" xfId="18382" xr:uid="{00000000-0005-0000-0000-0000755E0000}"/>
    <cellStyle name="Ergebnis 3 3 3 3 3 2 2 3" xfId="30109" xr:uid="{00000000-0005-0000-0000-0000765E0000}"/>
    <cellStyle name="Ergebnis 3 3 3 3 3 2 3" xfId="10559" xr:uid="{00000000-0005-0000-0000-0000775E0000}"/>
    <cellStyle name="Ergebnis 3 3 3 3 3 2 3 2" xfId="22287" xr:uid="{00000000-0005-0000-0000-0000785E0000}"/>
    <cellStyle name="Ergebnis 3 3 3 3 3 2 3 3" xfId="34014" xr:uid="{00000000-0005-0000-0000-0000795E0000}"/>
    <cellStyle name="Ergebnis 3 3 3 3 3 2 4" xfId="14477" xr:uid="{00000000-0005-0000-0000-00007A5E0000}"/>
    <cellStyle name="Ergebnis 3 3 3 3 3 2 5" xfId="26204" xr:uid="{00000000-0005-0000-0000-00007B5E0000}"/>
    <cellStyle name="Ergebnis 3 3 3 3 3 3" xfId="4047" xr:uid="{00000000-0005-0000-0000-00007C5E0000}"/>
    <cellStyle name="Ergebnis 3 3 3 3 3 3 2" xfId="7952" xr:uid="{00000000-0005-0000-0000-00007D5E0000}"/>
    <cellStyle name="Ergebnis 3 3 3 3 3 3 2 2" xfId="19680" xr:uid="{00000000-0005-0000-0000-00007E5E0000}"/>
    <cellStyle name="Ergebnis 3 3 3 3 3 3 2 3" xfId="31407" xr:uid="{00000000-0005-0000-0000-00007F5E0000}"/>
    <cellStyle name="Ergebnis 3 3 3 3 3 3 3" xfId="11857" xr:uid="{00000000-0005-0000-0000-0000805E0000}"/>
    <cellStyle name="Ergebnis 3 3 3 3 3 3 3 2" xfId="23585" xr:uid="{00000000-0005-0000-0000-0000815E0000}"/>
    <cellStyle name="Ergebnis 3 3 3 3 3 3 3 3" xfId="35312" xr:uid="{00000000-0005-0000-0000-0000825E0000}"/>
    <cellStyle name="Ergebnis 3 3 3 3 3 3 4" xfId="15775" xr:uid="{00000000-0005-0000-0000-0000835E0000}"/>
    <cellStyle name="Ergebnis 3 3 3 3 3 3 5" xfId="27502" xr:uid="{00000000-0005-0000-0000-0000845E0000}"/>
    <cellStyle name="Ergebnis 3 3 3 3 3 4" xfId="5356" xr:uid="{00000000-0005-0000-0000-0000855E0000}"/>
    <cellStyle name="Ergebnis 3 3 3 3 3 4 2" xfId="17084" xr:uid="{00000000-0005-0000-0000-0000865E0000}"/>
    <cellStyle name="Ergebnis 3 3 3 3 3 4 3" xfId="28811" xr:uid="{00000000-0005-0000-0000-0000875E0000}"/>
    <cellStyle name="Ergebnis 3 3 3 3 3 5" xfId="9261" xr:uid="{00000000-0005-0000-0000-0000885E0000}"/>
    <cellStyle name="Ergebnis 3 3 3 3 3 5 2" xfId="20989" xr:uid="{00000000-0005-0000-0000-0000895E0000}"/>
    <cellStyle name="Ergebnis 3 3 3 3 3 5 3" xfId="32716" xr:uid="{00000000-0005-0000-0000-00008A5E0000}"/>
    <cellStyle name="Ergebnis 3 3 3 3 3 6" xfId="13179" xr:uid="{00000000-0005-0000-0000-00008B5E0000}"/>
    <cellStyle name="Ergebnis 3 3 3 3 3 7" xfId="24906" xr:uid="{00000000-0005-0000-0000-00008C5E0000}"/>
    <cellStyle name="Ergebnis 3 3 3 3 4" xfId="1891" xr:uid="{00000000-0005-0000-0000-00008D5E0000}"/>
    <cellStyle name="Ergebnis 3 3 3 3 4 2" xfId="5796" xr:uid="{00000000-0005-0000-0000-00008E5E0000}"/>
    <cellStyle name="Ergebnis 3 3 3 3 4 2 2" xfId="17524" xr:uid="{00000000-0005-0000-0000-00008F5E0000}"/>
    <cellStyle name="Ergebnis 3 3 3 3 4 2 3" xfId="29251" xr:uid="{00000000-0005-0000-0000-0000905E0000}"/>
    <cellStyle name="Ergebnis 3 3 3 3 4 3" xfId="9701" xr:uid="{00000000-0005-0000-0000-0000915E0000}"/>
    <cellStyle name="Ergebnis 3 3 3 3 4 3 2" xfId="21429" xr:uid="{00000000-0005-0000-0000-0000925E0000}"/>
    <cellStyle name="Ergebnis 3 3 3 3 4 3 3" xfId="33156" xr:uid="{00000000-0005-0000-0000-0000935E0000}"/>
    <cellStyle name="Ergebnis 3 3 3 3 4 4" xfId="13619" xr:uid="{00000000-0005-0000-0000-0000945E0000}"/>
    <cellStyle name="Ergebnis 3 3 3 3 4 5" xfId="25346" xr:uid="{00000000-0005-0000-0000-0000955E0000}"/>
    <cellStyle name="Ergebnis 3 3 3 3 5" xfId="3189" xr:uid="{00000000-0005-0000-0000-0000965E0000}"/>
    <cellStyle name="Ergebnis 3 3 3 3 5 2" xfId="7094" xr:uid="{00000000-0005-0000-0000-0000975E0000}"/>
    <cellStyle name="Ergebnis 3 3 3 3 5 2 2" xfId="18822" xr:uid="{00000000-0005-0000-0000-0000985E0000}"/>
    <cellStyle name="Ergebnis 3 3 3 3 5 2 3" xfId="30549" xr:uid="{00000000-0005-0000-0000-0000995E0000}"/>
    <cellStyle name="Ergebnis 3 3 3 3 5 3" xfId="10999" xr:uid="{00000000-0005-0000-0000-00009A5E0000}"/>
    <cellStyle name="Ergebnis 3 3 3 3 5 3 2" xfId="22727" xr:uid="{00000000-0005-0000-0000-00009B5E0000}"/>
    <cellStyle name="Ergebnis 3 3 3 3 5 3 3" xfId="34454" xr:uid="{00000000-0005-0000-0000-00009C5E0000}"/>
    <cellStyle name="Ergebnis 3 3 3 3 5 4" xfId="14917" xr:uid="{00000000-0005-0000-0000-00009D5E0000}"/>
    <cellStyle name="Ergebnis 3 3 3 3 5 5" xfId="26644" xr:uid="{00000000-0005-0000-0000-00009E5E0000}"/>
    <cellStyle name="Ergebnis 3 3 3 3 6" xfId="4498" xr:uid="{00000000-0005-0000-0000-00009F5E0000}"/>
    <cellStyle name="Ergebnis 3 3 3 3 6 2" xfId="16226" xr:uid="{00000000-0005-0000-0000-0000A05E0000}"/>
    <cellStyle name="Ergebnis 3 3 3 3 6 3" xfId="27953" xr:uid="{00000000-0005-0000-0000-0000A15E0000}"/>
    <cellStyle name="Ergebnis 3 3 3 3 7" xfId="8403" xr:uid="{00000000-0005-0000-0000-0000A25E0000}"/>
    <cellStyle name="Ergebnis 3 3 3 3 7 2" xfId="20131" xr:uid="{00000000-0005-0000-0000-0000A35E0000}"/>
    <cellStyle name="Ergebnis 3 3 3 3 7 3" xfId="31858" xr:uid="{00000000-0005-0000-0000-0000A45E0000}"/>
    <cellStyle name="Ergebnis 3 3 3 3 8" xfId="12321" xr:uid="{00000000-0005-0000-0000-0000A55E0000}"/>
    <cellStyle name="Ergebnis 3 3 3 3 9" xfId="24048" xr:uid="{00000000-0005-0000-0000-0000A65E0000}"/>
    <cellStyle name="Ergebnis 3 3 3 4" xfId="824" xr:uid="{00000000-0005-0000-0000-0000A75E0000}"/>
    <cellStyle name="Ergebnis 3 3 3 4 2" xfId="2122" xr:uid="{00000000-0005-0000-0000-0000A85E0000}"/>
    <cellStyle name="Ergebnis 3 3 3 4 2 2" xfId="6027" xr:uid="{00000000-0005-0000-0000-0000A95E0000}"/>
    <cellStyle name="Ergebnis 3 3 3 4 2 2 2" xfId="17755" xr:uid="{00000000-0005-0000-0000-0000AA5E0000}"/>
    <cellStyle name="Ergebnis 3 3 3 4 2 2 3" xfId="29482" xr:uid="{00000000-0005-0000-0000-0000AB5E0000}"/>
    <cellStyle name="Ergebnis 3 3 3 4 2 3" xfId="9932" xr:uid="{00000000-0005-0000-0000-0000AC5E0000}"/>
    <cellStyle name="Ergebnis 3 3 3 4 2 3 2" xfId="21660" xr:uid="{00000000-0005-0000-0000-0000AD5E0000}"/>
    <cellStyle name="Ergebnis 3 3 3 4 2 3 3" xfId="33387" xr:uid="{00000000-0005-0000-0000-0000AE5E0000}"/>
    <cellStyle name="Ergebnis 3 3 3 4 2 4" xfId="13850" xr:uid="{00000000-0005-0000-0000-0000AF5E0000}"/>
    <cellStyle name="Ergebnis 3 3 3 4 2 5" xfId="25577" xr:uid="{00000000-0005-0000-0000-0000B05E0000}"/>
    <cellStyle name="Ergebnis 3 3 3 4 3" xfId="3420" xr:uid="{00000000-0005-0000-0000-0000B15E0000}"/>
    <cellStyle name="Ergebnis 3 3 3 4 3 2" xfId="7325" xr:uid="{00000000-0005-0000-0000-0000B25E0000}"/>
    <cellStyle name="Ergebnis 3 3 3 4 3 2 2" xfId="19053" xr:uid="{00000000-0005-0000-0000-0000B35E0000}"/>
    <cellStyle name="Ergebnis 3 3 3 4 3 2 3" xfId="30780" xr:uid="{00000000-0005-0000-0000-0000B45E0000}"/>
    <cellStyle name="Ergebnis 3 3 3 4 3 3" xfId="11230" xr:uid="{00000000-0005-0000-0000-0000B55E0000}"/>
    <cellStyle name="Ergebnis 3 3 3 4 3 3 2" xfId="22958" xr:uid="{00000000-0005-0000-0000-0000B65E0000}"/>
    <cellStyle name="Ergebnis 3 3 3 4 3 3 3" xfId="34685" xr:uid="{00000000-0005-0000-0000-0000B75E0000}"/>
    <cellStyle name="Ergebnis 3 3 3 4 3 4" xfId="15148" xr:uid="{00000000-0005-0000-0000-0000B85E0000}"/>
    <cellStyle name="Ergebnis 3 3 3 4 3 5" xfId="26875" xr:uid="{00000000-0005-0000-0000-0000B95E0000}"/>
    <cellStyle name="Ergebnis 3 3 3 4 4" xfId="4729" xr:uid="{00000000-0005-0000-0000-0000BA5E0000}"/>
    <cellStyle name="Ergebnis 3 3 3 4 4 2" xfId="16457" xr:uid="{00000000-0005-0000-0000-0000BB5E0000}"/>
    <cellStyle name="Ergebnis 3 3 3 4 4 3" xfId="28184" xr:uid="{00000000-0005-0000-0000-0000BC5E0000}"/>
    <cellStyle name="Ergebnis 3 3 3 4 5" xfId="8634" xr:uid="{00000000-0005-0000-0000-0000BD5E0000}"/>
    <cellStyle name="Ergebnis 3 3 3 4 5 2" xfId="20362" xr:uid="{00000000-0005-0000-0000-0000BE5E0000}"/>
    <cellStyle name="Ergebnis 3 3 3 4 5 3" xfId="32089" xr:uid="{00000000-0005-0000-0000-0000BF5E0000}"/>
    <cellStyle name="Ergebnis 3 3 3 4 6" xfId="12552" xr:uid="{00000000-0005-0000-0000-0000C05E0000}"/>
    <cellStyle name="Ergebnis 3 3 3 4 7" xfId="24279" xr:uid="{00000000-0005-0000-0000-0000C15E0000}"/>
    <cellStyle name="Ergebnis 3 3 3 5" xfId="1253" xr:uid="{00000000-0005-0000-0000-0000C25E0000}"/>
    <cellStyle name="Ergebnis 3 3 3 5 2" xfId="2551" xr:uid="{00000000-0005-0000-0000-0000C35E0000}"/>
    <cellStyle name="Ergebnis 3 3 3 5 2 2" xfId="6456" xr:uid="{00000000-0005-0000-0000-0000C45E0000}"/>
    <cellStyle name="Ergebnis 3 3 3 5 2 2 2" xfId="18184" xr:uid="{00000000-0005-0000-0000-0000C55E0000}"/>
    <cellStyle name="Ergebnis 3 3 3 5 2 2 3" xfId="29911" xr:uid="{00000000-0005-0000-0000-0000C65E0000}"/>
    <cellStyle name="Ergebnis 3 3 3 5 2 3" xfId="10361" xr:uid="{00000000-0005-0000-0000-0000C75E0000}"/>
    <cellStyle name="Ergebnis 3 3 3 5 2 3 2" xfId="22089" xr:uid="{00000000-0005-0000-0000-0000C85E0000}"/>
    <cellStyle name="Ergebnis 3 3 3 5 2 3 3" xfId="33816" xr:uid="{00000000-0005-0000-0000-0000C95E0000}"/>
    <cellStyle name="Ergebnis 3 3 3 5 2 4" xfId="14279" xr:uid="{00000000-0005-0000-0000-0000CA5E0000}"/>
    <cellStyle name="Ergebnis 3 3 3 5 2 5" xfId="26006" xr:uid="{00000000-0005-0000-0000-0000CB5E0000}"/>
    <cellStyle name="Ergebnis 3 3 3 5 3" xfId="3849" xr:uid="{00000000-0005-0000-0000-0000CC5E0000}"/>
    <cellStyle name="Ergebnis 3 3 3 5 3 2" xfId="7754" xr:uid="{00000000-0005-0000-0000-0000CD5E0000}"/>
    <cellStyle name="Ergebnis 3 3 3 5 3 2 2" xfId="19482" xr:uid="{00000000-0005-0000-0000-0000CE5E0000}"/>
    <cellStyle name="Ergebnis 3 3 3 5 3 2 3" xfId="31209" xr:uid="{00000000-0005-0000-0000-0000CF5E0000}"/>
    <cellStyle name="Ergebnis 3 3 3 5 3 3" xfId="11659" xr:uid="{00000000-0005-0000-0000-0000D05E0000}"/>
    <cellStyle name="Ergebnis 3 3 3 5 3 3 2" xfId="23387" xr:uid="{00000000-0005-0000-0000-0000D15E0000}"/>
    <cellStyle name="Ergebnis 3 3 3 5 3 3 3" xfId="35114" xr:uid="{00000000-0005-0000-0000-0000D25E0000}"/>
    <cellStyle name="Ergebnis 3 3 3 5 3 4" xfId="15577" xr:uid="{00000000-0005-0000-0000-0000D35E0000}"/>
    <cellStyle name="Ergebnis 3 3 3 5 3 5" xfId="27304" xr:uid="{00000000-0005-0000-0000-0000D45E0000}"/>
    <cellStyle name="Ergebnis 3 3 3 5 4" xfId="5158" xr:uid="{00000000-0005-0000-0000-0000D55E0000}"/>
    <cellStyle name="Ergebnis 3 3 3 5 4 2" xfId="16886" xr:uid="{00000000-0005-0000-0000-0000D65E0000}"/>
    <cellStyle name="Ergebnis 3 3 3 5 4 3" xfId="28613" xr:uid="{00000000-0005-0000-0000-0000D75E0000}"/>
    <cellStyle name="Ergebnis 3 3 3 5 5" xfId="9063" xr:uid="{00000000-0005-0000-0000-0000D85E0000}"/>
    <cellStyle name="Ergebnis 3 3 3 5 5 2" xfId="20791" xr:uid="{00000000-0005-0000-0000-0000D95E0000}"/>
    <cellStyle name="Ergebnis 3 3 3 5 5 3" xfId="32518" xr:uid="{00000000-0005-0000-0000-0000DA5E0000}"/>
    <cellStyle name="Ergebnis 3 3 3 5 6" xfId="12981" xr:uid="{00000000-0005-0000-0000-0000DB5E0000}"/>
    <cellStyle name="Ergebnis 3 3 3 5 7" xfId="24708" xr:uid="{00000000-0005-0000-0000-0000DC5E0000}"/>
    <cellStyle name="Ergebnis 3 3 3 6" xfId="1693" xr:uid="{00000000-0005-0000-0000-0000DD5E0000}"/>
    <cellStyle name="Ergebnis 3 3 3 6 2" xfId="5598" xr:uid="{00000000-0005-0000-0000-0000DE5E0000}"/>
    <cellStyle name="Ergebnis 3 3 3 6 2 2" xfId="17326" xr:uid="{00000000-0005-0000-0000-0000DF5E0000}"/>
    <cellStyle name="Ergebnis 3 3 3 6 2 3" xfId="29053" xr:uid="{00000000-0005-0000-0000-0000E05E0000}"/>
    <cellStyle name="Ergebnis 3 3 3 6 3" xfId="9503" xr:uid="{00000000-0005-0000-0000-0000E15E0000}"/>
    <cellStyle name="Ergebnis 3 3 3 6 3 2" xfId="21231" xr:uid="{00000000-0005-0000-0000-0000E25E0000}"/>
    <cellStyle name="Ergebnis 3 3 3 6 3 3" xfId="32958" xr:uid="{00000000-0005-0000-0000-0000E35E0000}"/>
    <cellStyle name="Ergebnis 3 3 3 6 4" xfId="13421" xr:uid="{00000000-0005-0000-0000-0000E45E0000}"/>
    <cellStyle name="Ergebnis 3 3 3 6 5" xfId="25148" xr:uid="{00000000-0005-0000-0000-0000E55E0000}"/>
    <cellStyle name="Ergebnis 3 3 3 7" xfId="2991" xr:uid="{00000000-0005-0000-0000-0000E65E0000}"/>
    <cellStyle name="Ergebnis 3 3 3 7 2" xfId="6896" xr:uid="{00000000-0005-0000-0000-0000E75E0000}"/>
    <cellStyle name="Ergebnis 3 3 3 7 2 2" xfId="18624" xr:uid="{00000000-0005-0000-0000-0000E85E0000}"/>
    <cellStyle name="Ergebnis 3 3 3 7 2 3" xfId="30351" xr:uid="{00000000-0005-0000-0000-0000E95E0000}"/>
    <cellStyle name="Ergebnis 3 3 3 7 3" xfId="10801" xr:uid="{00000000-0005-0000-0000-0000EA5E0000}"/>
    <cellStyle name="Ergebnis 3 3 3 7 3 2" xfId="22529" xr:uid="{00000000-0005-0000-0000-0000EB5E0000}"/>
    <cellStyle name="Ergebnis 3 3 3 7 3 3" xfId="34256" xr:uid="{00000000-0005-0000-0000-0000EC5E0000}"/>
    <cellStyle name="Ergebnis 3 3 3 7 4" xfId="14719" xr:uid="{00000000-0005-0000-0000-0000ED5E0000}"/>
    <cellStyle name="Ergebnis 3 3 3 7 5" xfId="26446" xr:uid="{00000000-0005-0000-0000-0000EE5E0000}"/>
    <cellStyle name="Ergebnis 3 3 3 8" xfId="4300" xr:uid="{00000000-0005-0000-0000-0000EF5E0000}"/>
    <cellStyle name="Ergebnis 3 3 3 8 2" xfId="16028" xr:uid="{00000000-0005-0000-0000-0000F05E0000}"/>
    <cellStyle name="Ergebnis 3 3 3 8 3" xfId="27755" xr:uid="{00000000-0005-0000-0000-0000F15E0000}"/>
    <cellStyle name="Ergebnis 3 3 3 9" xfId="8205" xr:uid="{00000000-0005-0000-0000-0000F25E0000}"/>
    <cellStyle name="Ergebnis 3 3 3 9 2" xfId="19933" xr:uid="{00000000-0005-0000-0000-0000F35E0000}"/>
    <cellStyle name="Ergebnis 3 3 3 9 3" xfId="31660" xr:uid="{00000000-0005-0000-0000-0000F45E0000}"/>
    <cellStyle name="Ergebnis 3 3 4" xfId="350" xr:uid="{00000000-0005-0000-0000-0000F55E0000}"/>
    <cellStyle name="Ergebnis 3 3 4 2" xfId="779" xr:uid="{00000000-0005-0000-0000-0000F65E0000}"/>
    <cellStyle name="Ergebnis 3 3 4 2 2" xfId="2077" xr:uid="{00000000-0005-0000-0000-0000F75E0000}"/>
    <cellStyle name="Ergebnis 3 3 4 2 2 2" xfId="5982" xr:uid="{00000000-0005-0000-0000-0000F85E0000}"/>
    <cellStyle name="Ergebnis 3 3 4 2 2 2 2" xfId="17710" xr:uid="{00000000-0005-0000-0000-0000F95E0000}"/>
    <cellStyle name="Ergebnis 3 3 4 2 2 2 3" xfId="29437" xr:uid="{00000000-0005-0000-0000-0000FA5E0000}"/>
    <cellStyle name="Ergebnis 3 3 4 2 2 3" xfId="9887" xr:uid="{00000000-0005-0000-0000-0000FB5E0000}"/>
    <cellStyle name="Ergebnis 3 3 4 2 2 3 2" xfId="21615" xr:uid="{00000000-0005-0000-0000-0000FC5E0000}"/>
    <cellStyle name="Ergebnis 3 3 4 2 2 3 3" xfId="33342" xr:uid="{00000000-0005-0000-0000-0000FD5E0000}"/>
    <cellStyle name="Ergebnis 3 3 4 2 2 4" xfId="13805" xr:uid="{00000000-0005-0000-0000-0000FE5E0000}"/>
    <cellStyle name="Ergebnis 3 3 4 2 2 5" xfId="25532" xr:uid="{00000000-0005-0000-0000-0000FF5E0000}"/>
    <cellStyle name="Ergebnis 3 3 4 2 3" xfId="3375" xr:uid="{00000000-0005-0000-0000-0000005F0000}"/>
    <cellStyle name="Ergebnis 3 3 4 2 3 2" xfId="7280" xr:uid="{00000000-0005-0000-0000-0000015F0000}"/>
    <cellStyle name="Ergebnis 3 3 4 2 3 2 2" xfId="19008" xr:uid="{00000000-0005-0000-0000-0000025F0000}"/>
    <cellStyle name="Ergebnis 3 3 4 2 3 2 3" xfId="30735" xr:uid="{00000000-0005-0000-0000-0000035F0000}"/>
    <cellStyle name="Ergebnis 3 3 4 2 3 3" xfId="11185" xr:uid="{00000000-0005-0000-0000-0000045F0000}"/>
    <cellStyle name="Ergebnis 3 3 4 2 3 3 2" xfId="22913" xr:uid="{00000000-0005-0000-0000-0000055F0000}"/>
    <cellStyle name="Ergebnis 3 3 4 2 3 3 3" xfId="34640" xr:uid="{00000000-0005-0000-0000-0000065F0000}"/>
    <cellStyle name="Ergebnis 3 3 4 2 3 4" xfId="15103" xr:uid="{00000000-0005-0000-0000-0000075F0000}"/>
    <cellStyle name="Ergebnis 3 3 4 2 3 5" xfId="26830" xr:uid="{00000000-0005-0000-0000-0000085F0000}"/>
    <cellStyle name="Ergebnis 3 3 4 2 4" xfId="4684" xr:uid="{00000000-0005-0000-0000-0000095F0000}"/>
    <cellStyle name="Ergebnis 3 3 4 2 4 2" xfId="16412" xr:uid="{00000000-0005-0000-0000-00000A5F0000}"/>
    <cellStyle name="Ergebnis 3 3 4 2 4 3" xfId="28139" xr:uid="{00000000-0005-0000-0000-00000B5F0000}"/>
    <cellStyle name="Ergebnis 3 3 4 2 5" xfId="8589" xr:uid="{00000000-0005-0000-0000-00000C5F0000}"/>
    <cellStyle name="Ergebnis 3 3 4 2 5 2" xfId="20317" xr:uid="{00000000-0005-0000-0000-00000D5F0000}"/>
    <cellStyle name="Ergebnis 3 3 4 2 5 3" xfId="32044" xr:uid="{00000000-0005-0000-0000-00000E5F0000}"/>
    <cellStyle name="Ergebnis 3 3 4 2 6" xfId="12507" xr:uid="{00000000-0005-0000-0000-00000F5F0000}"/>
    <cellStyle name="Ergebnis 3 3 4 2 7" xfId="24234" xr:uid="{00000000-0005-0000-0000-0000105F0000}"/>
    <cellStyle name="Ergebnis 3 3 4 3" xfId="1208" xr:uid="{00000000-0005-0000-0000-0000115F0000}"/>
    <cellStyle name="Ergebnis 3 3 4 3 2" xfId="2506" xr:uid="{00000000-0005-0000-0000-0000125F0000}"/>
    <cellStyle name="Ergebnis 3 3 4 3 2 2" xfId="6411" xr:uid="{00000000-0005-0000-0000-0000135F0000}"/>
    <cellStyle name="Ergebnis 3 3 4 3 2 2 2" xfId="18139" xr:uid="{00000000-0005-0000-0000-0000145F0000}"/>
    <cellStyle name="Ergebnis 3 3 4 3 2 2 3" xfId="29866" xr:uid="{00000000-0005-0000-0000-0000155F0000}"/>
    <cellStyle name="Ergebnis 3 3 4 3 2 3" xfId="10316" xr:uid="{00000000-0005-0000-0000-0000165F0000}"/>
    <cellStyle name="Ergebnis 3 3 4 3 2 3 2" xfId="22044" xr:uid="{00000000-0005-0000-0000-0000175F0000}"/>
    <cellStyle name="Ergebnis 3 3 4 3 2 3 3" xfId="33771" xr:uid="{00000000-0005-0000-0000-0000185F0000}"/>
    <cellStyle name="Ergebnis 3 3 4 3 2 4" xfId="14234" xr:uid="{00000000-0005-0000-0000-0000195F0000}"/>
    <cellStyle name="Ergebnis 3 3 4 3 2 5" xfId="25961" xr:uid="{00000000-0005-0000-0000-00001A5F0000}"/>
    <cellStyle name="Ergebnis 3 3 4 3 3" xfId="3804" xr:uid="{00000000-0005-0000-0000-00001B5F0000}"/>
    <cellStyle name="Ergebnis 3 3 4 3 3 2" xfId="7709" xr:uid="{00000000-0005-0000-0000-00001C5F0000}"/>
    <cellStyle name="Ergebnis 3 3 4 3 3 2 2" xfId="19437" xr:uid="{00000000-0005-0000-0000-00001D5F0000}"/>
    <cellStyle name="Ergebnis 3 3 4 3 3 2 3" xfId="31164" xr:uid="{00000000-0005-0000-0000-00001E5F0000}"/>
    <cellStyle name="Ergebnis 3 3 4 3 3 3" xfId="11614" xr:uid="{00000000-0005-0000-0000-00001F5F0000}"/>
    <cellStyle name="Ergebnis 3 3 4 3 3 3 2" xfId="23342" xr:uid="{00000000-0005-0000-0000-0000205F0000}"/>
    <cellStyle name="Ergebnis 3 3 4 3 3 3 3" xfId="35069" xr:uid="{00000000-0005-0000-0000-0000215F0000}"/>
    <cellStyle name="Ergebnis 3 3 4 3 3 4" xfId="15532" xr:uid="{00000000-0005-0000-0000-0000225F0000}"/>
    <cellStyle name="Ergebnis 3 3 4 3 3 5" xfId="27259" xr:uid="{00000000-0005-0000-0000-0000235F0000}"/>
    <cellStyle name="Ergebnis 3 3 4 3 4" xfId="5113" xr:uid="{00000000-0005-0000-0000-0000245F0000}"/>
    <cellStyle name="Ergebnis 3 3 4 3 4 2" xfId="16841" xr:uid="{00000000-0005-0000-0000-0000255F0000}"/>
    <cellStyle name="Ergebnis 3 3 4 3 4 3" xfId="28568" xr:uid="{00000000-0005-0000-0000-0000265F0000}"/>
    <cellStyle name="Ergebnis 3 3 4 3 5" xfId="9018" xr:uid="{00000000-0005-0000-0000-0000275F0000}"/>
    <cellStyle name="Ergebnis 3 3 4 3 5 2" xfId="20746" xr:uid="{00000000-0005-0000-0000-0000285F0000}"/>
    <cellStyle name="Ergebnis 3 3 4 3 5 3" xfId="32473" xr:uid="{00000000-0005-0000-0000-0000295F0000}"/>
    <cellStyle name="Ergebnis 3 3 4 3 6" xfId="12936" xr:uid="{00000000-0005-0000-0000-00002A5F0000}"/>
    <cellStyle name="Ergebnis 3 3 4 3 7" xfId="24663" xr:uid="{00000000-0005-0000-0000-00002B5F0000}"/>
    <cellStyle name="Ergebnis 3 3 4 4" xfId="1648" xr:uid="{00000000-0005-0000-0000-00002C5F0000}"/>
    <cellStyle name="Ergebnis 3 3 4 4 2" xfId="5553" xr:uid="{00000000-0005-0000-0000-00002D5F0000}"/>
    <cellStyle name="Ergebnis 3 3 4 4 2 2" xfId="17281" xr:uid="{00000000-0005-0000-0000-00002E5F0000}"/>
    <cellStyle name="Ergebnis 3 3 4 4 2 3" xfId="29008" xr:uid="{00000000-0005-0000-0000-00002F5F0000}"/>
    <cellStyle name="Ergebnis 3 3 4 4 3" xfId="9458" xr:uid="{00000000-0005-0000-0000-0000305F0000}"/>
    <cellStyle name="Ergebnis 3 3 4 4 3 2" xfId="21186" xr:uid="{00000000-0005-0000-0000-0000315F0000}"/>
    <cellStyle name="Ergebnis 3 3 4 4 3 3" xfId="32913" xr:uid="{00000000-0005-0000-0000-0000325F0000}"/>
    <cellStyle name="Ergebnis 3 3 4 4 4" xfId="13376" xr:uid="{00000000-0005-0000-0000-0000335F0000}"/>
    <cellStyle name="Ergebnis 3 3 4 4 5" xfId="25103" xr:uid="{00000000-0005-0000-0000-0000345F0000}"/>
    <cellStyle name="Ergebnis 3 3 4 5" xfId="2946" xr:uid="{00000000-0005-0000-0000-0000355F0000}"/>
    <cellStyle name="Ergebnis 3 3 4 5 2" xfId="6851" xr:uid="{00000000-0005-0000-0000-0000365F0000}"/>
    <cellStyle name="Ergebnis 3 3 4 5 2 2" xfId="18579" xr:uid="{00000000-0005-0000-0000-0000375F0000}"/>
    <cellStyle name="Ergebnis 3 3 4 5 2 3" xfId="30306" xr:uid="{00000000-0005-0000-0000-0000385F0000}"/>
    <cellStyle name="Ergebnis 3 3 4 5 3" xfId="10756" xr:uid="{00000000-0005-0000-0000-0000395F0000}"/>
    <cellStyle name="Ergebnis 3 3 4 5 3 2" xfId="22484" xr:uid="{00000000-0005-0000-0000-00003A5F0000}"/>
    <cellStyle name="Ergebnis 3 3 4 5 3 3" xfId="34211" xr:uid="{00000000-0005-0000-0000-00003B5F0000}"/>
    <cellStyle name="Ergebnis 3 3 4 5 4" xfId="14674" xr:uid="{00000000-0005-0000-0000-00003C5F0000}"/>
    <cellStyle name="Ergebnis 3 3 4 5 5" xfId="26401" xr:uid="{00000000-0005-0000-0000-00003D5F0000}"/>
    <cellStyle name="Ergebnis 3 3 4 6" xfId="4255" xr:uid="{00000000-0005-0000-0000-00003E5F0000}"/>
    <cellStyle name="Ergebnis 3 3 4 6 2" xfId="15983" xr:uid="{00000000-0005-0000-0000-00003F5F0000}"/>
    <cellStyle name="Ergebnis 3 3 4 6 3" xfId="27710" xr:uid="{00000000-0005-0000-0000-0000405F0000}"/>
    <cellStyle name="Ergebnis 3 3 4 7" xfId="8160" xr:uid="{00000000-0005-0000-0000-0000415F0000}"/>
    <cellStyle name="Ergebnis 3 3 4 7 2" xfId="19888" xr:uid="{00000000-0005-0000-0000-0000425F0000}"/>
    <cellStyle name="Ergebnis 3 3 4 7 3" xfId="31615" xr:uid="{00000000-0005-0000-0000-0000435F0000}"/>
    <cellStyle name="Ergebnis 3 3 4 8" xfId="12078" xr:uid="{00000000-0005-0000-0000-0000445F0000}"/>
    <cellStyle name="Ergebnis 3 3 4 9" xfId="23805" xr:uid="{00000000-0005-0000-0000-0000455F0000}"/>
    <cellStyle name="Ergebnis 3 3 5" xfId="449" xr:uid="{00000000-0005-0000-0000-0000465F0000}"/>
    <cellStyle name="Ergebnis 3 3 5 2" xfId="878" xr:uid="{00000000-0005-0000-0000-0000475F0000}"/>
    <cellStyle name="Ergebnis 3 3 5 2 2" xfId="2176" xr:uid="{00000000-0005-0000-0000-0000485F0000}"/>
    <cellStyle name="Ergebnis 3 3 5 2 2 2" xfId="6081" xr:uid="{00000000-0005-0000-0000-0000495F0000}"/>
    <cellStyle name="Ergebnis 3 3 5 2 2 2 2" xfId="17809" xr:uid="{00000000-0005-0000-0000-00004A5F0000}"/>
    <cellStyle name="Ergebnis 3 3 5 2 2 2 3" xfId="29536" xr:uid="{00000000-0005-0000-0000-00004B5F0000}"/>
    <cellStyle name="Ergebnis 3 3 5 2 2 3" xfId="9986" xr:uid="{00000000-0005-0000-0000-00004C5F0000}"/>
    <cellStyle name="Ergebnis 3 3 5 2 2 3 2" xfId="21714" xr:uid="{00000000-0005-0000-0000-00004D5F0000}"/>
    <cellStyle name="Ergebnis 3 3 5 2 2 3 3" xfId="33441" xr:uid="{00000000-0005-0000-0000-00004E5F0000}"/>
    <cellStyle name="Ergebnis 3 3 5 2 2 4" xfId="13904" xr:uid="{00000000-0005-0000-0000-00004F5F0000}"/>
    <cellStyle name="Ergebnis 3 3 5 2 2 5" xfId="25631" xr:uid="{00000000-0005-0000-0000-0000505F0000}"/>
    <cellStyle name="Ergebnis 3 3 5 2 3" xfId="3474" xr:uid="{00000000-0005-0000-0000-0000515F0000}"/>
    <cellStyle name="Ergebnis 3 3 5 2 3 2" xfId="7379" xr:uid="{00000000-0005-0000-0000-0000525F0000}"/>
    <cellStyle name="Ergebnis 3 3 5 2 3 2 2" xfId="19107" xr:uid="{00000000-0005-0000-0000-0000535F0000}"/>
    <cellStyle name="Ergebnis 3 3 5 2 3 2 3" xfId="30834" xr:uid="{00000000-0005-0000-0000-0000545F0000}"/>
    <cellStyle name="Ergebnis 3 3 5 2 3 3" xfId="11284" xr:uid="{00000000-0005-0000-0000-0000555F0000}"/>
    <cellStyle name="Ergebnis 3 3 5 2 3 3 2" xfId="23012" xr:uid="{00000000-0005-0000-0000-0000565F0000}"/>
    <cellStyle name="Ergebnis 3 3 5 2 3 3 3" xfId="34739" xr:uid="{00000000-0005-0000-0000-0000575F0000}"/>
    <cellStyle name="Ergebnis 3 3 5 2 3 4" xfId="15202" xr:uid="{00000000-0005-0000-0000-0000585F0000}"/>
    <cellStyle name="Ergebnis 3 3 5 2 3 5" xfId="26929" xr:uid="{00000000-0005-0000-0000-0000595F0000}"/>
    <cellStyle name="Ergebnis 3 3 5 2 4" xfId="4783" xr:uid="{00000000-0005-0000-0000-00005A5F0000}"/>
    <cellStyle name="Ergebnis 3 3 5 2 4 2" xfId="16511" xr:uid="{00000000-0005-0000-0000-00005B5F0000}"/>
    <cellStyle name="Ergebnis 3 3 5 2 4 3" xfId="28238" xr:uid="{00000000-0005-0000-0000-00005C5F0000}"/>
    <cellStyle name="Ergebnis 3 3 5 2 5" xfId="8688" xr:uid="{00000000-0005-0000-0000-00005D5F0000}"/>
    <cellStyle name="Ergebnis 3 3 5 2 5 2" xfId="20416" xr:uid="{00000000-0005-0000-0000-00005E5F0000}"/>
    <cellStyle name="Ergebnis 3 3 5 2 5 3" xfId="32143" xr:uid="{00000000-0005-0000-0000-00005F5F0000}"/>
    <cellStyle name="Ergebnis 3 3 5 2 6" xfId="12606" xr:uid="{00000000-0005-0000-0000-0000605F0000}"/>
    <cellStyle name="Ergebnis 3 3 5 2 7" xfId="24333" xr:uid="{00000000-0005-0000-0000-0000615F0000}"/>
    <cellStyle name="Ergebnis 3 3 5 3" xfId="1307" xr:uid="{00000000-0005-0000-0000-0000625F0000}"/>
    <cellStyle name="Ergebnis 3 3 5 3 2" xfId="2605" xr:uid="{00000000-0005-0000-0000-0000635F0000}"/>
    <cellStyle name="Ergebnis 3 3 5 3 2 2" xfId="6510" xr:uid="{00000000-0005-0000-0000-0000645F0000}"/>
    <cellStyle name="Ergebnis 3 3 5 3 2 2 2" xfId="18238" xr:uid="{00000000-0005-0000-0000-0000655F0000}"/>
    <cellStyle name="Ergebnis 3 3 5 3 2 2 3" xfId="29965" xr:uid="{00000000-0005-0000-0000-0000665F0000}"/>
    <cellStyle name="Ergebnis 3 3 5 3 2 3" xfId="10415" xr:uid="{00000000-0005-0000-0000-0000675F0000}"/>
    <cellStyle name="Ergebnis 3 3 5 3 2 3 2" xfId="22143" xr:uid="{00000000-0005-0000-0000-0000685F0000}"/>
    <cellStyle name="Ergebnis 3 3 5 3 2 3 3" xfId="33870" xr:uid="{00000000-0005-0000-0000-0000695F0000}"/>
    <cellStyle name="Ergebnis 3 3 5 3 2 4" xfId="14333" xr:uid="{00000000-0005-0000-0000-00006A5F0000}"/>
    <cellStyle name="Ergebnis 3 3 5 3 2 5" xfId="26060" xr:uid="{00000000-0005-0000-0000-00006B5F0000}"/>
    <cellStyle name="Ergebnis 3 3 5 3 3" xfId="3903" xr:uid="{00000000-0005-0000-0000-00006C5F0000}"/>
    <cellStyle name="Ergebnis 3 3 5 3 3 2" xfId="7808" xr:uid="{00000000-0005-0000-0000-00006D5F0000}"/>
    <cellStyle name="Ergebnis 3 3 5 3 3 2 2" xfId="19536" xr:uid="{00000000-0005-0000-0000-00006E5F0000}"/>
    <cellStyle name="Ergebnis 3 3 5 3 3 2 3" xfId="31263" xr:uid="{00000000-0005-0000-0000-00006F5F0000}"/>
    <cellStyle name="Ergebnis 3 3 5 3 3 3" xfId="11713" xr:uid="{00000000-0005-0000-0000-0000705F0000}"/>
    <cellStyle name="Ergebnis 3 3 5 3 3 3 2" xfId="23441" xr:uid="{00000000-0005-0000-0000-0000715F0000}"/>
    <cellStyle name="Ergebnis 3 3 5 3 3 3 3" xfId="35168" xr:uid="{00000000-0005-0000-0000-0000725F0000}"/>
    <cellStyle name="Ergebnis 3 3 5 3 3 4" xfId="15631" xr:uid="{00000000-0005-0000-0000-0000735F0000}"/>
    <cellStyle name="Ergebnis 3 3 5 3 3 5" xfId="27358" xr:uid="{00000000-0005-0000-0000-0000745F0000}"/>
    <cellStyle name="Ergebnis 3 3 5 3 4" xfId="5212" xr:uid="{00000000-0005-0000-0000-0000755F0000}"/>
    <cellStyle name="Ergebnis 3 3 5 3 4 2" xfId="16940" xr:uid="{00000000-0005-0000-0000-0000765F0000}"/>
    <cellStyle name="Ergebnis 3 3 5 3 4 3" xfId="28667" xr:uid="{00000000-0005-0000-0000-0000775F0000}"/>
    <cellStyle name="Ergebnis 3 3 5 3 5" xfId="9117" xr:uid="{00000000-0005-0000-0000-0000785F0000}"/>
    <cellStyle name="Ergebnis 3 3 5 3 5 2" xfId="20845" xr:uid="{00000000-0005-0000-0000-0000795F0000}"/>
    <cellStyle name="Ergebnis 3 3 5 3 5 3" xfId="32572" xr:uid="{00000000-0005-0000-0000-00007A5F0000}"/>
    <cellStyle name="Ergebnis 3 3 5 3 6" xfId="13035" xr:uid="{00000000-0005-0000-0000-00007B5F0000}"/>
    <cellStyle name="Ergebnis 3 3 5 3 7" xfId="24762" xr:uid="{00000000-0005-0000-0000-00007C5F0000}"/>
    <cellStyle name="Ergebnis 3 3 5 4" xfId="1747" xr:uid="{00000000-0005-0000-0000-00007D5F0000}"/>
    <cellStyle name="Ergebnis 3 3 5 4 2" xfId="5652" xr:uid="{00000000-0005-0000-0000-00007E5F0000}"/>
    <cellStyle name="Ergebnis 3 3 5 4 2 2" xfId="17380" xr:uid="{00000000-0005-0000-0000-00007F5F0000}"/>
    <cellStyle name="Ergebnis 3 3 5 4 2 3" xfId="29107" xr:uid="{00000000-0005-0000-0000-0000805F0000}"/>
    <cellStyle name="Ergebnis 3 3 5 4 3" xfId="9557" xr:uid="{00000000-0005-0000-0000-0000815F0000}"/>
    <cellStyle name="Ergebnis 3 3 5 4 3 2" xfId="21285" xr:uid="{00000000-0005-0000-0000-0000825F0000}"/>
    <cellStyle name="Ergebnis 3 3 5 4 3 3" xfId="33012" xr:uid="{00000000-0005-0000-0000-0000835F0000}"/>
    <cellStyle name="Ergebnis 3 3 5 4 4" xfId="13475" xr:uid="{00000000-0005-0000-0000-0000845F0000}"/>
    <cellStyle name="Ergebnis 3 3 5 4 5" xfId="25202" xr:uid="{00000000-0005-0000-0000-0000855F0000}"/>
    <cellStyle name="Ergebnis 3 3 5 5" xfId="3045" xr:uid="{00000000-0005-0000-0000-0000865F0000}"/>
    <cellStyle name="Ergebnis 3 3 5 5 2" xfId="6950" xr:uid="{00000000-0005-0000-0000-0000875F0000}"/>
    <cellStyle name="Ergebnis 3 3 5 5 2 2" xfId="18678" xr:uid="{00000000-0005-0000-0000-0000885F0000}"/>
    <cellStyle name="Ergebnis 3 3 5 5 2 3" xfId="30405" xr:uid="{00000000-0005-0000-0000-0000895F0000}"/>
    <cellStyle name="Ergebnis 3 3 5 5 3" xfId="10855" xr:uid="{00000000-0005-0000-0000-00008A5F0000}"/>
    <cellStyle name="Ergebnis 3 3 5 5 3 2" xfId="22583" xr:uid="{00000000-0005-0000-0000-00008B5F0000}"/>
    <cellStyle name="Ergebnis 3 3 5 5 3 3" xfId="34310" xr:uid="{00000000-0005-0000-0000-00008C5F0000}"/>
    <cellStyle name="Ergebnis 3 3 5 5 4" xfId="14773" xr:uid="{00000000-0005-0000-0000-00008D5F0000}"/>
    <cellStyle name="Ergebnis 3 3 5 5 5" xfId="26500" xr:uid="{00000000-0005-0000-0000-00008E5F0000}"/>
    <cellStyle name="Ergebnis 3 3 5 6" xfId="4354" xr:uid="{00000000-0005-0000-0000-00008F5F0000}"/>
    <cellStyle name="Ergebnis 3 3 5 6 2" xfId="16082" xr:uid="{00000000-0005-0000-0000-0000905F0000}"/>
    <cellStyle name="Ergebnis 3 3 5 6 3" xfId="27809" xr:uid="{00000000-0005-0000-0000-0000915F0000}"/>
    <cellStyle name="Ergebnis 3 3 5 7" xfId="8259" xr:uid="{00000000-0005-0000-0000-0000925F0000}"/>
    <cellStyle name="Ergebnis 3 3 5 7 2" xfId="19987" xr:uid="{00000000-0005-0000-0000-0000935F0000}"/>
    <cellStyle name="Ergebnis 3 3 5 7 3" xfId="31714" xr:uid="{00000000-0005-0000-0000-0000945F0000}"/>
    <cellStyle name="Ergebnis 3 3 5 8" xfId="12177" xr:uid="{00000000-0005-0000-0000-0000955F0000}"/>
    <cellStyle name="Ergebnis 3 3 5 9" xfId="23904" xr:uid="{00000000-0005-0000-0000-0000965F0000}"/>
    <cellStyle name="Ergebnis 3 3 6" xfId="548" xr:uid="{00000000-0005-0000-0000-0000975F0000}"/>
    <cellStyle name="Ergebnis 3 3 6 2" xfId="977" xr:uid="{00000000-0005-0000-0000-0000985F0000}"/>
    <cellStyle name="Ergebnis 3 3 6 2 2" xfId="2275" xr:uid="{00000000-0005-0000-0000-0000995F0000}"/>
    <cellStyle name="Ergebnis 3 3 6 2 2 2" xfId="6180" xr:uid="{00000000-0005-0000-0000-00009A5F0000}"/>
    <cellStyle name="Ergebnis 3 3 6 2 2 2 2" xfId="17908" xr:uid="{00000000-0005-0000-0000-00009B5F0000}"/>
    <cellStyle name="Ergebnis 3 3 6 2 2 2 3" xfId="29635" xr:uid="{00000000-0005-0000-0000-00009C5F0000}"/>
    <cellStyle name="Ergebnis 3 3 6 2 2 3" xfId="10085" xr:uid="{00000000-0005-0000-0000-00009D5F0000}"/>
    <cellStyle name="Ergebnis 3 3 6 2 2 3 2" xfId="21813" xr:uid="{00000000-0005-0000-0000-00009E5F0000}"/>
    <cellStyle name="Ergebnis 3 3 6 2 2 3 3" xfId="33540" xr:uid="{00000000-0005-0000-0000-00009F5F0000}"/>
    <cellStyle name="Ergebnis 3 3 6 2 2 4" xfId="14003" xr:uid="{00000000-0005-0000-0000-0000A05F0000}"/>
    <cellStyle name="Ergebnis 3 3 6 2 2 5" xfId="25730" xr:uid="{00000000-0005-0000-0000-0000A15F0000}"/>
    <cellStyle name="Ergebnis 3 3 6 2 3" xfId="3573" xr:uid="{00000000-0005-0000-0000-0000A25F0000}"/>
    <cellStyle name="Ergebnis 3 3 6 2 3 2" xfId="7478" xr:uid="{00000000-0005-0000-0000-0000A35F0000}"/>
    <cellStyle name="Ergebnis 3 3 6 2 3 2 2" xfId="19206" xr:uid="{00000000-0005-0000-0000-0000A45F0000}"/>
    <cellStyle name="Ergebnis 3 3 6 2 3 2 3" xfId="30933" xr:uid="{00000000-0005-0000-0000-0000A55F0000}"/>
    <cellStyle name="Ergebnis 3 3 6 2 3 3" xfId="11383" xr:uid="{00000000-0005-0000-0000-0000A65F0000}"/>
    <cellStyle name="Ergebnis 3 3 6 2 3 3 2" xfId="23111" xr:uid="{00000000-0005-0000-0000-0000A75F0000}"/>
    <cellStyle name="Ergebnis 3 3 6 2 3 3 3" xfId="34838" xr:uid="{00000000-0005-0000-0000-0000A85F0000}"/>
    <cellStyle name="Ergebnis 3 3 6 2 3 4" xfId="15301" xr:uid="{00000000-0005-0000-0000-0000A95F0000}"/>
    <cellStyle name="Ergebnis 3 3 6 2 3 5" xfId="27028" xr:uid="{00000000-0005-0000-0000-0000AA5F0000}"/>
    <cellStyle name="Ergebnis 3 3 6 2 4" xfId="4882" xr:uid="{00000000-0005-0000-0000-0000AB5F0000}"/>
    <cellStyle name="Ergebnis 3 3 6 2 4 2" xfId="16610" xr:uid="{00000000-0005-0000-0000-0000AC5F0000}"/>
    <cellStyle name="Ergebnis 3 3 6 2 4 3" xfId="28337" xr:uid="{00000000-0005-0000-0000-0000AD5F0000}"/>
    <cellStyle name="Ergebnis 3 3 6 2 5" xfId="8787" xr:uid="{00000000-0005-0000-0000-0000AE5F0000}"/>
    <cellStyle name="Ergebnis 3 3 6 2 5 2" xfId="20515" xr:uid="{00000000-0005-0000-0000-0000AF5F0000}"/>
    <cellStyle name="Ergebnis 3 3 6 2 5 3" xfId="32242" xr:uid="{00000000-0005-0000-0000-0000B05F0000}"/>
    <cellStyle name="Ergebnis 3 3 6 2 6" xfId="12705" xr:uid="{00000000-0005-0000-0000-0000B15F0000}"/>
    <cellStyle name="Ergebnis 3 3 6 2 7" xfId="24432" xr:uid="{00000000-0005-0000-0000-0000B25F0000}"/>
    <cellStyle name="Ergebnis 3 3 6 3" xfId="1406" xr:uid="{00000000-0005-0000-0000-0000B35F0000}"/>
    <cellStyle name="Ergebnis 3 3 6 3 2" xfId="2704" xr:uid="{00000000-0005-0000-0000-0000B45F0000}"/>
    <cellStyle name="Ergebnis 3 3 6 3 2 2" xfId="6609" xr:uid="{00000000-0005-0000-0000-0000B55F0000}"/>
    <cellStyle name="Ergebnis 3 3 6 3 2 2 2" xfId="18337" xr:uid="{00000000-0005-0000-0000-0000B65F0000}"/>
    <cellStyle name="Ergebnis 3 3 6 3 2 2 3" xfId="30064" xr:uid="{00000000-0005-0000-0000-0000B75F0000}"/>
    <cellStyle name="Ergebnis 3 3 6 3 2 3" xfId="10514" xr:uid="{00000000-0005-0000-0000-0000B85F0000}"/>
    <cellStyle name="Ergebnis 3 3 6 3 2 3 2" xfId="22242" xr:uid="{00000000-0005-0000-0000-0000B95F0000}"/>
    <cellStyle name="Ergebnis 3 3 6 3 2 3 3" xfId="33969" xr:uid="{00000000-0005-0000-0000-0000BA5F0000}"/>
    <cellStyle name="Ergebnis 3 3 6 3 2 4" xfId="14432" xr:uid="{00000000-0005-0000-0000-0000BB5F0000}"/>
    <cellStyle name="Ergebnis 3 3 6 3 2 5" xfId="26159" xr:uid="{00000000-0005-0000-0000-0000BC5F0000}"/>
    <cellStyle name="Ergebnis 3 3 6 3 3" xfId="4002" xr:uid="{00000000-0005-0000-0000-0000BD5F0000}"/>
    <cellStyle name="Ergebnis 3 3 6 3 3 2" xfId="7907" xr:uid="{00000000-0005-0000-0000-0000BE5F0000}"/>
    <cellStyle name="Ergebnis 3 3 6 3 3 2 2" xfId="19635" xr:uid="{00000000-0005-0000-0000-0000BF5F0000}"/>
    <cellStyle name="Ergebnis 3 3 6 3 3 2 3" xfId="31362" xr:uid="{00000000-0005-0000-0000-0000C05F0000}"/>
    <cellStyle name="Ergebnis 3 3 6 3 3 3" xfId="11812" xr:uid="{00000000-0005-0000-0000-0000C15F0000}"/>
    <cellStyle name="Ergebnis 3 3 6 3 3 3 2" xfId="23540" xr:uid="{00000000-0005-0000-0000-0000C25F0000}"/>
    <cellStyle name="Ergebnis 3 3 6 3 3 3 3" xfId="35267" xr:uid="{00000000-0005-0000-0000-0000C35F0000}"/>
    <cellStyle name="Ergebnis 3 3 6 3 3 4" xfId="15730" xr:uid="{00000000-0005-0000-0000-0000C45F0000}"/>
    <cellStyle name="Ergebnis 3 3 6 3 3 5" xfId="27457" xr:uid="{00000000-0005-0000-0000-0000C55F0000}"/>
    <cellStyle name="Ergebnis 3 3 6 3 4" xfId="5311" xr:uid="{00000000-0005-0000-0000-0000C65F0000}"/>
    <cellStyle name="Ergebnis 3 3 6 3 4 2" xfId="17039" xr:uid="{00000000-0005-0000-0000-0000C75F0000}"/>
    <cellStyle name="Ergebnis 3 3 6 3 4 3" xfId="28766" xr:uid="{00000000-0005-0000-0000-0000C85F0000}"/>
    <cellStyle name="Ergebnis 3 3 6 3 5" xfId="9216" xr:uid="{00000000-0005-0000-0000-0000C95F0000}"/>
    <cellStyle name="Ergebnis 3 3 6 3 5 2" xfId="20944" xr:uid="{00000000-0005-0000-0000-0000CA5F0000}"/>
    <cellStyle name="Ergebnis 3 3 6 3 5 3" xfId="32671" xr:uid="{00000000-0005-0000-0000-0000CB5F0000}"/>
    <cellStyle name="Ergebnis 3 3 6 3 6" xfId="13134" xr:uid="{00000000-0005-0000-0000-0000CC5F0000}"/>
    <cellStyle name="Ergebnis 3 3 6 3 7" xfId="24861" xr:uid="{00000000-0005-0000-0000-0000CD5F0000}"/>
    <cellStyle name="Ergebnis 3 3 6 4" xfId="1846" xr:uid="{00000000-0005-0000-0000-0000CE5F0000}"/>
    <cellStyle name="Ergebnis 3 3 6 4 2" xfId="5751" xr:uid="{00000000-0005-0000-0000-0000CF5F0000}"/>
    <cellStyle name="Ergebnis 3 3 6 4 2 2" xfId="17479" xr:uid="{00000000-0005-0000-0000-0000D05F0000}"/>
    <cellStyle name="Ergebnis 3 3 6 4 2 3" xfId="29206" xr:uid="{00000000-0005-0000-0000-0000D15F0000}"/>
    <cellStyle name="Ergebnis 3 3 6 4 3" xfId="9656" xr:uid="{00000000-0005-0000-0000-0000D25F0000}"/>
    <cellStyle name="Ergebnis 3 3 6 4 3 2" xfId="21384" xr:uid="{00000000-0005-0000-0000-0000D35F0000}"/>
    <cellStyle name="Ergebnis 3 3 6 4 3 3" xfId="33111" xr:uid="{00000000-0005-0000-0000-0000D45F0000}"/>
    <cellStyle name="Ergebnis 3 3 6 4 4" xfId="13574" xr:uid="{00000000-0005-0000-0000-0000D55F0000}"/>
    <cellStyle name="Ergebnis 3 3 6 4 5" xfId="25301" xr:uid="{00000000-0005-0000-0000-0000D65F0000}"/>
    <cellStyle name="Ergebnis 3 3 6 5" xfId="3144" xr:uid="{00000000-0005-0000-0000-0000D75F0000}"/>
    <cellStyle name="Ergebnis 3 3 6 5 2" xfId="7049" xr:uid="{00000000-0005-0000-0000-0000D85F0000}"/>
    <cellStyle name="Ergebnis 3 3 6 5 2 2" xfId="18777" xr:uid="{00000000-0005-0000-0000-0000D95F0000}"/>
    <cellStyle name="Ergebnis 3 3 6 5 2 3" xfId="30504" xr:uid="{00000000-0005-0000-0000-0000DA5F0000}"/>
    <cellStyle name="Ergebnis 3 3 6 5 3" xfId="10954" xr:uid="{00000000-0005-0000-0000-0000DB5F0000}"/>
    <cellStyle name="Ergebnis 3 3 6 5 3 2" xfId="22682" xr:uid="{00000000-0005-0000-0000-0000DC5F0000}"/>
    <cellStyle name="Ergebnis 3 3 6 5 3 3" xfId="34409" xr:uid="{00000000-0005-0000-0000-0000DD5F0000}"/>
    <cellStyle name="Ergebnis 3 3 6 5 4" xfId="14872" xr:uid="{00000000-0005-0000-0000-0000DE5F0000}"/>
    <cellStyle name="Ergebnis 3 3 6 5 5" xfId="26599" xr:uid="{00000000-0005-0000-0000-0000DF5F0000}"/>
    <cellStyle name="Ergebnis 3 3 6 6" xfId="4453" xr:uid="{00000000-0005-0000-0000-0000E05F0000}"/>
    <cellStyle name="Ergebnis 3 3 6 6 2" xfId="16181" xr:uid="{00000000-0005-0000-0000-0000E15F0000}"/>
    <cellStyle name="Ergebnis 3 3 6 6 3" xfId="27908" xr:uid="{00000000-0005-0000-0000-0000E25F0000}"/>
    <cellStyle name="Ergebnis 3 3 6 7" xfId="8358" xr:uid="{00000000-0005-0000-0000-0000E35F0000}"/>
    <cellStyle name="Ergebnis 3 3 6 7 2" xfId="20086" xr:uid="{00000000-0005-0000-0000-0000E45F0000}"/>
    <cellStyle name="Ergebnis 3 3 6 7 3" xfId="31813" xr:uid="{00000000-0005-0000-0000-0000E55F0000}"/>
    <cellStyle name="Ergebnis 3 3 6 8" xfId="12276" xr:uid="{00000000-0005-0000-0000-0000E65F0000}"/>
    <cellStyle name="Ergebnis 3 3 6 9" xfId="24003" xr:uid="{00000000-0005-0000-0000-0000E75F0000}"/>
    <cellStyle name="Ergebnis 3 3 7" xfId="650" xr:uid="{00000000-0005-0000-0000-0000E85F0000}"/>
    <cellStyle name="Ergebnis 3 3 7 2" xfId="1948" xr:uid="{00000000-0005-0000-0000-0000E95F0000}"/>
    <cellStyle name="Ergebnis 3 3 7 2 2" xfId="5853" xr:uid="{00000000-0005-0000-0000-0000EA5F0000}"/>
    <cellStyle name="Ergebnis 3 3 7 2 2 2" xfId="17581" xr:uid="{00000000-0005-0000-0000-0000EB5F0000}"/>
    <cellStyle name="Ergebnis 3 3 7 2 2 3" xfId="29308" xr:uid="{00000000-0005-0000-0000-0000EC5F0000}"/>
    <cellStyle name="Ergebnis 3 3 7 2 3" xfId="9758" xr:uid="{00000000-0005-0000-0000-0000ED5F0000}"/>
    <cellStyle name="Ergebnis 3 3 7 2 3 2" xfId="21486" xr:uid="{00000000-0005-0000-0000-0000EE5F0000}"/>
    <cellStyle name="Ergebnis 3 3 7 2 3 3" xfId="33213" xr:uid="{00000000-0005-0000-0000-0000EF5F0000}"/>
    <cellStyle name="Ergebnis 3 3 7 2 4" xfId="13676" xr:uid="{00000000-0005-0000-0000-0000F05F0000}"/>
    <cellStyle name="Ergebnis 3 3 7 2 5" xfId="25403" xr:uid="{00000000-0005-0000-0000-0000F15F0000}"/>
    <cellStyle name="Ergebnis 3 3 7 3" xfId="3246" xr:uid="{00000000-0005-0000-0000-0000F25F0000}"/>
    <cellStyle name="Ergebnis 3 3 7 3 2" xfId="7151" xr:uid="{00000000-0005-0000-0000-0000F35F0000}"/>
    <cellStyle name="Ergebnis 3 3 7 3 2 2" xfId="18879" xr:uid="{00000000-0005-0000-0000-0000F45F0000}"/>
    <cellStyle name="Ergebnis 3 3 7 3 2 3" xfId="30606" xr:uid="{00000000-0005-0000-0000-0000F55F0000}"/>
    <cellStyle name="Ergebnis 3 3 7 3 3" xfId="11056" xr:uid="{00000000-0005-0000-0000-0000F65F0000}"/>
    <cellStyle name="Ergebnis 3 3 7 3 3 2" xfId="22784" xr:uid="{00000000-0005-0000-0000-0000F75F0000}"/>
    <cellStyle name="Ergebnis 3 3 7 3 3 3" xfId="34511" xr:uid="{00000000-0005-0000-0000-0000F85F0000}"/>
    <cellStyle name="Ergebnis 3 3 7 3 4" xfId="14974" xr:uid="{00000000-0005-0000-0000-0000F95F0000}"/>
    <cellStyle name="Ergebnis 3 3 7 3 5" xfId="26701" xr:uid="{00000000-0005-0000-0000-0000FA5F0000}"/>
    <cellStyle name="Ergebnis 3 3 7 4" xfId="4555" xr:uid="{00000000-0005-0000-0000-0000FB5F0000}"/>
    <cellStyle name="Ergebnis 3 3 7 4 2" xfId="16283" xr:uid="{00000000-0005-0000-0000-0000FC5F0000}"/>
    <cellStyle name="Ergebnis 3 3 7 4 3" xfId="28010" xr:uid="{00000000-0005-0000-0000-0000FD5F0000}"/>
    <cellStyle name="Ergebnis 3 3 7 5" xfId="8460" xr:uid="{00000000-0005-0000-0000-0000FE5F0000}"/>
    <cellStyle name="Ergebnis 3 3 7 5 2" xfId="20188" xr:uid="{00000000-0005-0000-0000-0000FF5F0000}"/>
    <cellStyle name="Ergebnis 3 3 7 5 3" xfId="31915" xr:uid="{00000000-0005-0000-0000-000000600000}"/>
    <cellStyle name="Ergebnis 3 3 7 6" xfId="12378" xr:uid="{00000000-0005-0000-0000-000001600000}"/>
    <cellStyle name="Ergebnis 3 3 7 7" xfId="24105" xr:uid="{00000000-0005-0000-0000-000002600000}"/>
    <cellStyle name="Ergebnis 3 3 8" xfId="1079" xr:uid="{00000000-0005-0000-0000-000003600000}"/>
    <cellStyle name="Ergebnis 3 3 8 2" xfId="2377" xr:uid="{00000000-0005-0000-0000-000004600000}"/>
    <cellStyle name="Ergebnis 3 3 8 2 2" xfId="6282" xr:uid="{00000000-0005-0000-0000-000005600000}"/>
    <cellStyle name="Ergebnis 3 3 8 2 2 2" xfId="18010" xr:uid="{00000000-0005-0000-0000-000006600000}"/>
    <cellStyle name="Ergebnis 3 3 8 2 2 3" xfId="29737" xr:uid="{00000000-0005-0000-0000-000007600000}"/>
    <cellStyle name="Ergebnis 3 3 8 2 3" xfId="10187" xr:uid="{00000000-0005-0000-0000-000008600000}"/>
    <cellStyle name="Ergebnis 3 3 8 2 3 2" xfId="21915" xr:uid="{00000000-0005-0000-0000-000009600000}"/>
    <cellStyle name="Ergebnis 3 3 8 2 3 3" xfId="33642" xr:uid="{00000000-0005-0000-0000-00000A600000}"/>
    <cellStyle name="Ergebnis 3 3 8 2 4" xfId="14105" xr:uid="{00000000-0005-0000-0000-00000B600000}"/>
    <cellStyle name="Ergebnis 3 3 8 2 5" xfId="25832" xr:uid="{00000000-0005-0000-0000-00000C600000}"/>
    <cellStyle name="Ergebnis 3 3 8 3" xfId="3675" xr:uid="{00000000-0005-0000-0000-00000D600000}"/>
    <cellStyle name="Ergebnis 3 3 8 3 2" xfId="7580" xr:uid="{00000000-0005-0000-0000-00000E600000}"/>
    <cellStyle name="Ergebnis 3 3 8 3 2 2" xfId="19308" xr:uid="{00000000-0005-0000-0000-00000F600000}"/>
    <cellStyle name="Ergebnis 3 3 8 3 2 3" xfId="31035" xr:uid="{00000000-0005-0000-0000-000010600000}"/>
    <cellStyle name="Ergebnis 3 3 8 3 3" xfId="11485" xr:uid="{00000000-0005-0000-0000-000011600000}"/>
    <cellStyle name="Ergebnis 3 3 8 3 3 2" xfId="23213" xr:uid="{00000000-0005-0000-0000-000012600000}"/>
    <cellStyle name="Ergebnis 3 3 8 3 3 3" xfId="34940" xr:uid="{00000000-0005-0000-0000-000013600000}"/>
    <cellStyle name="Ergebnis 3 3 8 3 4" xfId="15403" xr:uid="{00000000-0005-0000-0000-000014600000}"/>
    <cellStyle name="Ergebnis 3 3 8 3 5" xfId="27130" xr:uid="{00000000-0005-0000-0000-000015600000}"/>
    <cellStyle name="Ergebnis 3 3 8 4" xfId="4984" xr:uid="{00000000-0005-0000-0000-000016600000}"/>
    <cellStyle name="Ergebnis 3 3 8 4 2" xfId="16712" xr:uid="{00000000-0005-0000-0000-000017600000}"/>
    <cellStyle name="Ergebnis 3 3 8 4 3" xfId="28439" xr:uid="{00000000-0005-0000-0000-000018600000}"/>
    <cellStyle name="Ergebnis 3 3 8 5" xfId="8889" xr:uid="{00000000-0005-0000-0000-000019600000}"/>
    <cellStyle name="Ergebnis 3 3 8 5 2" xfId="20617" xr:uid="{00000000-0005-0000-0000-00001A600000}"/>
    <cellStyle name="Ergebnis 3 3 8 5 3" xfId="32344" xr:uid="{00000000-0005-0000-0000-00001B600000}"/>
    <cellStyle name="Ergebnis 3 3 8 6" xfId="12807" xr:uid="{00000000-0005-0000-0000-00001C600000}"/>
    <cellStyle name="Ergebnis 3 3 8 7" xfId="24534" xr:uid="{00000000-0005-0000-0000-00001D600000}"/>
    <cellStyle name="Ergebnis 3 3 9" xfId="1519" xr:uid="{00000000-0005-0000-0000-00001E600000}"/>
    <cellStyle name="Ergebnis 3 3 9 2" xfId="5424" xr:uid="{00000000-0005-0000-0000-00001F600000}"/>
    <cellStyle name="Ergebnis 3 3 9 2 2" xfId="17152" xr:uid="{00000000-0005-0000-0000-000020600000}"/>
    <cellStyle name="Ergebnis 3 3 9 2 3" xfId="28879" xr:uid="{00000000-0005-0000-0000-000021600000}"/>
    <cellStyle name="Ergebnis 3 3 9 3" xfId="9329" xr:uid="{00000000-0005-0000-0000-000022600000}"/>
    <cellStyle name="Ergebnis 3 3 9 3 2" xfId="21057" xr:uid="{00000000-0005-0000-0000-000023600000}"/>
    <cellStyle name="Ergebnis 3 3 9 3 3" xfId="32784" xr:uid="{00000000-0005-0000-0000-000024600000}"/>
    <cellStyle name="Ergebnis 3 3 9 4" xfId="13247" xr:uid="{00000000-0005-0000-0000-000025600000}"/>
    <cellStyle name="Ergebnis 3 3 9 5" xfId="24974" xr:uid="{00000000-0005-0000-0000-000026600000}"/>
    <cellStyle name="Ergebnis 3 4" xfId="225" xr:uid="{00000000-0005-0000-0000-000027600000}"/>
    <cellStyle name="Ergebnis 3 4 10" xfId="8035" xr:uid="{00000000-0005-0000-0000-000028600000}"/>
    <cellStyle name="Ergebnis 3 4 10 2" xfId="19763" xr:uid="{00000000-0005-0000-0000-000029600000}"/>
    <cellStyle name="Ergebnis 3 4 10 3" xfId="31490" xr:uid="{00000000-0005-0000-0000-00002A600000}"/>
    <cellStyle name="Ergebnis 3 4 11" xfId="11953" xr:uid="{00000000-0005-0000-0000-00002B600000}"/>
    <cellStyle name="Ergebnis 3 4 12" xfId="23680" xr:uid="{00000000-0005-0000-0000-00002C600000}"/>
    <cellStyle name="Ergebnis 3 4 2" xfId="337" xr:uid="{00000000-0005-0000-0000-00002D600000}"/>
    <cellStyle name="Ergebnis 3 4 2 2" xfId="766" xr:uid="{00000000-0005-0000-0000-00002E600000}"/>
    <cellStyle name="Ergebnis 3 4 2 2 2" xfId="2064" xr:uid="{00000000-0005-0000-0000-00002F600000}"/>
    <cellStyle name="Ergebnis 3 4 2 2 2 2" xfId="5969" xr:uid="{00000000-0005-0000-0000-000030600000}"/>
    <cellStyle name="Ergebnis 3 4 2 2 2 2 2" xfId="17697" xr:uid="{00000000-0005-0000-0000-000031600000}"/>
    <cellStyle name="Ergebnis 3 4 2 2 2 2 3" xfId="29424" xr:uid="{00000000-0005-0000-0000-000032600000}"/>
    <cellStyle name="Ergebnis 3 4 2 2 2 3" xfId="9874" xr:uid="{00000000-0005-0000-0000-000033600000}"/>
    <cellStyle name="Ergebnis 3 4 2 2 2 3 2" xfId="21602" xr:uid="{00000000-0005-0000-0000-000034600000}"/>
    <cellStyle name="Ergebnis 3 4 2 2 2 3 3" xfId="33329" xr:uid="{00000000-0005-0000-0000-000035600000}"/>
    <cellStyle name="Ergebnis 3 4 2 2 2 4" xfId="13792" xr:uid="{00000000-0005-0000-0000-000036600000}"/>
    <cellStyle name="Ergebnis 3 4 2 2 2 5" xfId="25519" xr:uid="{00000000-0005-0000-0000-000037600000}"/>
    <cellStyle name="Ergebnis 3 4 2 2 3" xfId="3362" xr:uid="{00000000-0005-0000-0000-000038600000}"/>
    <cellStyle name="Ergebnis 3 4 2 2 3 2" xfId="7267" xr:uid="{00000000-0005-0000-0000-000039600000}"/>
    <cellStyle name="Ergebnis 3 4 2 2 3 2 2" xfId="18995" xr:uid="{00000000-0005-0000-0000-00003A600000}"/>
    <cellStyle name="Ergebnis 3 4 2 2 3 2 3" xfId="30722" xr:uid="{00000000-0005-0000-0000-00003B600000}"/>
    <cellStyle name="Ergebnis 3 4 2 2 3 3" xfId="11172" xr:uid="{00000000-0005-0000-0000-00003C600000}"/>
    <cellStyle name="Ergebnis 3 4 2 2 3 3 2" xfId="22900" xr:uid="{00000000-0005-0000-0000-00003D600000}"/>
    <cellStyle name="Ergebnis 3 4 2 2 3 3 3" xfId="34627" xr:uid="{00000000-0005-0000-0000-00003E600000}"/>
    <cellStyle name="Ergebnis 3 4 2 2 3 4" xfId="15090" xr:uid="{00000000-0005-0000-0000-00003F600000}"/>
    <cellStyle name="Ergebnis 3 4 2 2 3 5" xfId="26817" xr:uid="{00000000-0005-0000-0000-000040600000}"/>
    <cellStyle name="Ergebnis 3 4 2 2 4" xfId="4671" xr:uid="{00000000-0005-0000-0000-000041600000}"/>
    <cellStyle name="Ergebnis 3 4 2 2 4 2" xfId="16399" xr:uid="{00000000-0005-0000-0000-000042600000}"/>
    <cellStyle name="Ergebnis 3 4 2 2 4 3" xfId="28126" xr:uid="{00000000-0005-0000-0000-000043600000}"/>
    <cellStyle name="Ergebnis 3 4 2 2 5" xfId="8576" xr:uid="{00000000-0005-0000-0000-000044600000}"/>
    <cellStyle name="Ergebnis 3 4 2 2 5 2" xfId="20304" xr:uid="{00000000-0005-0000-0000-000045600000}"/>
    <cellStyle name="Ergebnis 3 4 2 2 5 3" xfId="32031" xr:uid="{00000000-0005-0000-0000-000046600000}"/>
    <cellStyle name="Ergebnis 3 4 2 2 6" xfId="12494" xr:uid="{00000000-0005-0000-0000-000047600000}"/>
    <cellStyle name="Ergebnis 3 4 2 2 7" xfId="24221" xr:uid="{00000000-0005-0000-0000-000048600000}"/>
    <cellStyle name="Ergebnis 3 4 2 3" xfId="1195" xr:uid="{00000000-0005-0000-0000-000049600000}"/>
    <cellStyle name="Ergebnis 3 4 2 3 2" xfId="2493" xr:uid="{00000000-0005-0000-0000-00004A600000}"/>
    <cellStyle name="Ergebnis 3 4 2 3 2 2" xfId="6398" xr:uid="{00000000-0005-0000-0000-00004B600000}"/>
    <cellStyle name="Ergebnis 3 4 2 3 2 2 2" xfId="18126" xr:uid="{00000000-0005-0000-0000-00004C600000}"/>
    <cellStyle name="Ergebnis 3 4 2 3 2 2 3" xfId="29853" xr:uid="{00000000-0005-0000-0000-00004D600000}"/>
    <cellStyle name="Ergebnis 3 4 2 3 2 3" xfId="10303" xr:uid="{00000000-0005-0000-0000-00004E600000}"/>
    <cellStyle name="Ergebnis 3 4 2 3 2 3 2" xfId="22031" xr:uid="{00000000-0005-0000-0000-00004F600000}"/>
    <cellStyle name="Ergebnis 3 4 2 3 2 3 3" xfId="33758" xr:uid="{00000000-0005-0000-0000-000050600000}"/>
    <cellStyle name="Ergebnis 3 4 2 3 2 4" xfId="14221" xr:uid="{00000000-0005-0000-0000-000051600000}"/>
    <cellStyle name="Ergebnis 3 4 2 3 2 5" xfId="25948" xr:uid="{00000000-0005-0000-0000-000052600000}"/>
    <cellStyle name="Ergebnis 3 4 2 3 3" xfId="3791" xr:uid="{00000000-0005-0000-0000-000053600000}"/>
    <cellStyle name="Ergebnis 3 4 2 3 3 2" xfId="7696" xr:uid="{00000000-0005-0000-0000-000054600000}"/>
    <cellStyle name="Ergebnis 3 4 2 3 3 2 2" xfId="19424" xr:uid="{00000000-0005-0000-0000-000055600000}"/>
    <cellStyle name="Ergebnis 3 4 2 3 3 2 3" xfId="31151" xr:uid="{00000000-0005-0000-0000-000056600000}"/>
    <cellStyle name="Ergebnis 3 4 2 3 3 3" xfId="11601" xr:uid="{00000000-0005-0000-0000-000057600000}"/>
    <cellStyle name="Ergebnis 3 4 2 3 3 3 2" xfId="23329" xr:uid="{00000000-0005-0000-0000-000058600000}"/>
    <cellStyle name="Ergebnis 3 4 2 3 3 3 3" xfId="35056" xr:uid="{00000000-0005-0000-0000-000059600000}"/>
    <cellStyle name="Ergebnis 3 4 2 3 3 4" xfId="15519" xr:uid="{00000000-0005-0000-0000-00005A600000}"/>
    <cellStyle name="Ergebnis 3 4 2 3 3 5" xfId="27246" xr:uid="{00000000-0005-0000-0000-00005B600000}"/>
    <cellStyle name="Ergebnis 3 4 2 3 4" xfId="5100" xr:uid="{00000000-0005-0000-0000-00005C600000}"/>
    <cellStyle name="Ergebnis 3 4 2 3 4 2" xfId="16828" xr:uid="{00000000-0005-0000-0000-00005D600000}"/>
    <cellStyle name="Ergebnis 3 4 2 3 4 3" xfId="28555" xr:uid="{00000000-0005-0000-0000-00005E600000}"/>
    <cellStyle name="Ergebnis 3 4 2 3 5" xfId="9005" xr:uid="{00000000-0005-0000-0000-00005F600000}"/>
    <cellStyle name="Ergebnis 3 4 2 3 5 2" xfId="20733" xr:uid="{00000000-0005-0000-0000-000060600000}"/>
    <cellStyle name="Ergebnis 3 4 2 3 5 3" xfId="32460" xr:uid="{00000000-0005-0000-0000-000061600000}"/>
    <cellStyle name="Ergebnis 3 4 2 3 6" xfId="12923" xr:uid="{00000000-0005-0000-0000-000062600000}"/>
    <cellStyle name="Ergebnis 3 4 2 3 7" xfId="24650" xr:uid="{00000000-0005-0000-0000-000063600000}"/>
    <cellStyle name="Ergebnis 3 4 2 4" xfId="1635" xr:uid="{00000000-0005-0000-0000-000064600000}"/>
    <cellStyle name="Ergebnis 3 4 2 4 2" xfId="5540" xr:uid="{00000000-0005-0000-0000-000065600000}"/>
    <cellStyle name="Ergebnis 3 4 2 4 2 2" xfId="17268" xr:uid="{00000000-0005-0000-0000-000066600000}"/>
    <cellStyle name="Ergebnis 3 4 2 4 2 3" xfId="28995" xr:uid="{00000000-0005-0000-0000-000067600000}"/>
    <cellStyle name="Ergebnis 3 4 2 4 3" xfId="9445" xr:uid="{00000000-0005-0000-0000-000068600000}"/>
    <cellStyle name="Ergebnis 3 4 2 4 3 2" xfId="21173" xr:uid="{00000000-0005-0000-0000-000069600000}"/>
    <cellStyle name="Ergebnis 3 4 2 4 3 3" xfId="32900" xr:uid="{00000000-0005-0000-0000-00006A600000}"/>
    <cellStyle name="Ergebnis 3 4 2 4 4" xfId="13363" xr:uid="{00000000-0005-0000-0000-00006B600000}"/>
    <cellStyle name="Ergebnis 3 4 2 4 5" xfId="25090" xr:uid="{00000000-0005-0000-0000-00006C600000}"/>
    <cellStyle name="Ergebnis 3 4 2 5" xfId="2933" xr:uid="{00000000-0005-0000-0000-00006D600000}"/>
    <cellStyle name="Ergebnis 3 4 2 5 2" xfId="6838" xr:uid="{00000000-0005-0000-0000-00006E600000}"/>
    <cellStyle name="Ergebnis 3 4 2 5 2 2" xfId="18566" xr:uid="{00000000-0005-0000-0000-00006F600000}"/>
    <cellStyle name="Ergebnis 3 4 2 5 2 3" xfId="30293" xr:uid="{00000000-0005-0000-0000-000070600000}"/>
    <cellStyle name="Ergebnis 3 4 2 5 3" xfId="10743" xr:uid="{00000000-0005-0000-0000-000071600000}"/>
    <cellStyle name="Ergebnis 3 4 2 5 3 2" xfId="22471" xr:uid="{00000000-0005-0000-0000-000072600000}"/>
    <cellStyle name="Ergebnis 3 4 2 5 3 3" xfId="34198" xr:uid="{00000000-0005-0000-0000-000073600000}"/>
    <cellStyle name="Ergebnis 3 4 2 5 4" xfId="14661" xr:uid="{00000000-0005-0000-0000-000074600000}"/>
    <cellStyle name="Ergebnis 3 4 2 5 5" xfId="26388" xr:uid="{00000000-0005-0000-0000-000075600000}"/>
    <cellStyle name="Ergebnis 3 4 2 6" xfId="4242" xr:uid="{00000000-0005-0000-0000-000076600000}"/>
    <cellStyle name="Ergebnis 3 4 2 6 2" xfId="15970" xr:uid="{00000000-0005-0000-0000-000077600000}"/>
    <cellStyle name="Ergebnis 3 4 2 6 3" xfId="27697" xr:uid="{00000000-0005-0000-0000-000078600000}"/>
    <cellStyle name="Ergebnis 3 4 2 7" xfId="8147" xr:uid="{00000000-0005-0000-0000-000079600000}"/>
    <cellStyle name="Ergebnis 3 4 2 7 2" xfId="19875" xr:uid="{00000000-0005-0000-0000-00007A600000}"/>
    <cellStyle name="Ergebnis 3 4 2 7 3" xfId="31602" xr:uid="{00000000-0005-0000-0000-00007B600000}"/>
    <cellStyle name="Ergebnis 3 4 2 8" xfId="12065" xr:uid="{00000000-0005-0000-0000-00007C600000}"/>
    <cellStyle name="Ergebnis 3 4 2 9" xfId="23792" xr:uid="{00000000-0005-0000-0000-00007D600000}"/>
    <cellStyle name="Ergebnis 3 4 3" xfId="436" xr:uid="{00000000-0005-0000-0000-00007E600000}"/>
    <cellStyle name="Ergebnis 3 4 3 2" xfId="865" xr:uid="{00000000-0005-0000-0000-00007F600000}"/>
    <cellStyle name="Ergebnis 3 4 3 2 2" xfId="2163" xr:uid="{00000000-0005-0000-0000-000080600000}"/>
    <cellStyle name="Ergebnis 3 4 3 2 2 2" xfId="6068" xr:uid="{00000000-0005-0000-0000-000081600000}"/>
    <cellStyle name="Ergebnis 3 4 3 2 2 2 2" xfId="17796" xr:uid="{00000000-0005-0000-0000-000082600000}"/>
    <cellStyle name="Ergebnis 3 4 3 2 2 2 3" xfId="29523" xr:uid="{00000000-0005-0000-0000-000083600000}"/>
    <cellStyle name="Ergebnis 3 4 3 2 2 3" xfId="9973" xr:uid="{00000000-0005-0000-0000-000084600000}"/>
    <cellStyle name="Ergebnis 3 4 3 2 2 3 2" xfId="21701" xr:uid="{00000000-0005-0000-0000-000085600000}"/>
    <cellStyle name="Ergebnis 3 4 3 2 2 3 3" xfId="33428" xr:uid="{00000000-0005-0000-0000-000086600000}"/>
    <cellStyle name="Ergebnis 3 4 3 2 2 4" xfId="13891" xr:uid="{00000000-0005-0000-0000-000087600000}"/>
    <cellStyle name="Ergebnis 3 4 3 2 2 5" xfId="25618" xr:uid="{00000000-0005-0000-0000-000088600000}"/>
    <cellStyle name="Ergebnis 3 4 3 2 3" xfId="3461" xr:uid="{00000000-0005-0000-0000-000089600000}"/>
    <cellStyle name="Ergebnis 3 4 3 2 3 2" xfId="7366" xr:uid="{00000000-0005-0000-0000-00008A600000}"/>
    <cellStyle name="Ergebnis 3 4 3 2 3 2 2" xfId="19094" xr:uid="{00000000-0005-0000-0000-00008B600000}"/>
    <cellStyle name="Ergebnis 3 4 3 2 3 2 3" xfId="30821" xr:uid="{00000000-0005-0000-0000-00008C600000}"/>
    <cellStyle name="Ergebnis 3 4 3 2 3 3" xfId="11271" xr:uid="{00000000-0005-0000-0000-00008D600000}"/>
    <cellStyle name="Ergebnis 3 4 3 2 3 3 2" xfId="22999" xr:uid="{00000000-0005-0000-0000-00008E600000}"/>
    <cellStyle name="Ergebnis 3 4 3 2 3 3 3" xfId="34726" xr:uid="{00000000-0005-0000-0000-00008F600000}"/>
    <cellStyle name="Ergebnis 3 4 3 2 3 4" xfId="15189" xr:uid="{00000000-0005-0000-0000-000090600000}"/>
    <cellStyle name="Ergebnis 3 4 3 2 3 5" xfId="26916" xr:uid="{00000000-0005-0000-0000-000091600000}"/>
    <cellStyle name="Ergebnis 3 4 3 2 4" xfId="4770" xr:uid="{00000000-0005-0000-0000-000092600000}"/>
    <cellStyle name="Ergebnis 3 4 3 2 4 2" xfId="16498" xr:uid="{00000000-0005-0000-0000-000093600000}"/>
    <cellStyle name="Ergebnis 3 4 3 2 4 3" xfId="28225" xr:uid="{00000000-0005-0000-0000-000094600000}"/>
    <cellStyle name="Ergebnis 3 4 3 2 5" xfId="8675" xr:uid="{00000000-0005-0000-0000-000095600000}"/>
    <cellStyle name="Ergebnis 3 4 3 2 5 2" xfId="20403" xr:uid="{00000000-0005-0000-0000-000096600000}"/>
    <cellStyle name="Ergebnis 3 4 3 2 5 3" xfId="32130" xr:uid="{00000000-0005-0000-0000-000097600000}"/>
    <cellStyle name="Ergebnis 3 4 3 2 6" xfId="12593" xr:uid="{00000000-0005-0000-0000-000098600000}"/>
    <cellStyle name="Ergebnis 3 4 3 2 7" xfId="24320" xr:uid="{00000000-0005-0000-0000-000099600000}"/>
    <cellStyle name="Ergebnis 3 4 3 3" xfId="1294" xr:uid="{00000000-0005-0000-0000-00009A600000}"/>
    <cellStyle name="Ergebnis 3 4 3 3 2" xfId="2592" xr:uid="{00000000-0005-0000-0000-00009B600000}"/>
    <cellStyle name="Ergebnis 3 4 3 3 2 2" xfId="6497" xr:uid="{00000000-0005-0000-0000-00009C600000}"/>
    <cellStyle name="Ergebnis 3 4 3 3 2 2 2" xfId="18225" xr:uid="{00000000-0005-0000-0000-00009D600000}"/>
    <cellStyle name="Ergebnis 3 4 3 3 2 2 3" xfId="29952" xr:uid="{00000000-0005-0000-0000-00009E600000}"/>
    <cellStyle name="Ergebnis 3 4 3 3 2 3" xfId="10402" xr:uid="{00000000-0005-0000-0000-00009F600000}"/>
    <cellStyle name="Ergebnis 3 4 3 3 2 3 2" xfId="22130" xr:uid="{00000000-0005-0000-0000-0000A0600000}"/>
    <cellStyle name="Ergebnis 3 4 3 3 2 3 3" xfId="33857" xr:uid="{00000000-0005-0000-0000-0000A1600000}"/>
    <cellStyle name="Ergebnis 3 4 3 3 2 4" xfId="14320" xr:uid="{00000000-0005-0000-0000-0000A2600000}"/>
    <cellStyle name="Ergebnis 3 4 3 3 2 5" xfId="26047" xr:uid="{00000000-0005-0000-0000-0000A3600000}"/>
    <cellStyle name="Ergebnis 3 4 3 3 3" xfId="3890" xr:uid="{00000000-0005-0000-0000-0000A4600000}"/>
    <cellStyle name="Ergebnis 3 4 3 3 3 2" xfId="7795" xr:uid="{00000000-0005-0000-0000-0000A5600000}"/>
    <cellStyle name="Ergebnis 3 4 3 3 3 2 2" xfId="19523" xr:uid="{00000000-0005-0000-0000-0000A6600000}"/>
    <cellStyle name="Ergebnis 3 4 3 3 3 2 3" xfId="31250" xr:uid="{00000000-0005-0000-0000-0000A7600000}"/>
    <cellStyle name="Ergebnis 3 4 3 3 3 3" xfId="11700" xr:uid="{00000000-0005-0000-0000-0000A8600000}"/>
    <cellStyle name="Ergebnis 3 4 3 3 3 3 2" xfId="23428" xr:uid="{00000000-0005-0000-0000-0000A9600000}"/>
    <cellStyle name="Ergebnis 3 4 3 3 3 3 3" xfId="35155" xr:uid="{00000000-0005-0000-0000-0000AA600000}"/>
    <cellStyle name="Ergebnis 3 4 3 3 3 4" xfId="15618" xr:uid="{00000000-0005-0000-0000-0000AB600000}"/>
    <cellStyle name="Ergebnis 3 4 3 3 3 5" xfId="27345" xr:uid="{00000000-0005-0000-0000-0000AC600000}"/>
    <cellStyle name="Ergebnis 3 4 3 3 4" xfId="5199" xr:uid="{00000000-0005-0000-0000-0000AD600000}"/>
    <cellStyle name="Ergebnis 3 4 3 3 4 2" xfId="16927" xr:uid="{00000000-0005-0000-0000-0000AE600000}"/>
    <cellStyle name="Ergebnis 3 4 3 3 4 3" xfId="28654" xr:uid="{00000000-0005-0000-0000-0000AF600000}"/>
    <cellStyle name="Ergebnis 3 4 3 3 5" xfId="9104" xr:uid="{00000000-0005-0000-0000-0000B0600000}"/>
    <cellStyle name="Ergebnis 3 4 3 3 5 2" xfId="20832" xr:uid="{00000000-0005-0000-0000-0000B1600000}"/>
    <cellStyle name="Ergebnis 3 4 3 3 5 3" xfId="32559" xr:uid="{00000000-0005-0000-0000-0000B2600000}"/>
    <cellStyle name="Ergebnis 3 4 3 3 6" xfId="13022" xr:uid="{00000000-0005-0000-0000-0000B3600000}"/>
    <cellStyle name="Ergebnis 3 4 3 3 7" xfId="24749" xr:uid="{00000000-0005-0000-0000-0000B4600000}"/>
    <cellStyle name="Ergebnis 3 4 3 4" xfId="1734" xr:uid="{00000000-0005-0000-0000-0000B5600000}"/>
    <cellStyle name="Ergebnis 3 4 3 4 2" xfId="5639" xr:uid="{00000000-0005-0000-0000-0000B6600000}"/>
    <cellStyle name="Ergebnis 3 4 3 4 2 2" xfId="17367" xr:uid="{00000000-0005-0000-0000-0000B7600000}"/>
    <cellStyle name="Ergebnis 3 4 3 4 2 3" xfId="29094" xr:uid="{00000000-0005-0000-0000-0000B8600000}"/>
    <cellStyle name="Ergebnis 3 4 3 4 3" xfId="9544" xr:uid="{00000000-0005-0000-0000-0000B9600000}"/>
    <cellStyle name="Ergebnis 3 4 3 4 3 2" xfId="21272" xr:uid="{00000000-0005-0000-0000-0000BA600000}"/>
    <cellStyle name="Ergebnis 3 4 3 4 3 3" xfId="32999" xr:uid="{00000000-0005-0000-0000-0000BB600000}"/>
    <cellStyle name="Ergebnis 3 4 3 4 4" xfId="13462" xr:uid="{00000000-0005-0000-0000-0000BC600000}"/>
    <cellStyle name="Ergebnis 3 4 3 4 5" xfId="25189" xr:uid="{00000000-0005-0000-0000-0000BD600000}"/>
    <cellStyle name="Ergebnis 3 4 3 5" xfId="3032" xr:uid="{00000000-0005-0000-0000-0000BE600000}"/>
    <cellStyle name="Ergebnis 3 4 3 5 2" xfId="6937" xr:uid="{00000000-0005-0000-0000-0000BF600000}"/>
    <cellStyle name="Ergebnis 3 4 3 5 2 2" xfId="18665" xr:uid="{00000000-0005-0000-0000-0000C0600000}"/>
    <cellStyle name="Ergebnis 3 4 3 5 2 3" xfId="30392" xr:uid="{00000000-0005-0000-0000-0000C1600000}"/>
    <cellStyle name="Ergebnis 3 4 3 5 3" xfId="10842" xr:uid="{00000000-0005-0000-0000-0000C2600000}"/>
    <cellStyle name="Ergebnis 3 4 3 5 3 2" xfId="22570" xr:uid="{00000000-0005-0000-0000-0000C3600000}"/>
    <cellStyle name="Ergebnis 3 4 3 5 3 3" xfId="34297" xr:uid="{00000000-0005-0000-0000-0000C4600000}"/>
    <cellStyle name="Ergebnis 3 4 3 5 4" xfId="14760" xr:uid="{00000000-0005-0000-0000-0000C5600000}"/>
    <cellStyle name="Ergebnis 3 4 3 5 5" xfId="26487" xr:uid="{00000000-0005-0000-0000-0000C6600000}"/>
    <cellStyle name="Ergebnis 3 4 3 6" xfId="4341" xr:uid="{00000000-0005-0000-0000-0000C7600000}"/>
    <cellStyle name="Ergebnis 3 4 3 6 2" xfId="16069" xr:uid="{00000000-0005-0000-0000-0000C8600000}"/>
    <cellStyle name="Ergebnis 3 4 3 6 3" xfId="27796" xr:uid="{00000000-0005-0000-0000-0000C9600000}"/>
    <cellStyle name="Ergebnis 3 4 3 7" xfId="8246" xr:uid="{00000000-0005-0000-0000-0000CA600000}"/>
    <cellStyle name="Ergebnis 3 4 3 7 2" xfId="19974" xr:uid="{00000000-0005-0000-0000-0000CB600000}"/>
    <cellStyle name="Ergebnis 3 4 3 7 3" xfId="31701" xr:uid="{00000000-0005-0000-0000-0000CC600000}"/>
    <cellStyle name="Ergebnis 3 4 3 8" xfId="12164" xr:uid="{00000000-0005-0000-0000-0000CD600000}"/>
    <cellStyle name="Ergebnis 3 4 3 9" xfId="23891" xr:uid="{00000000-0005-0000-0000-0000CE600000}"/>
    <cellStyle name="Ergebnis 3 4 4" xfId="535" xr:uid="{00000000-0005-0000-0000-0000CF600000}"/>
    <cellStyle name="Ergebnis 3 4 4 2" xfId="964" xr:uid="{00000000-0005-0000-0000-0000D0600000}"/>
    <cellStyle name="Ergebnis 3 4 4 2 2" xfId="2262" xr:uid="{00000000-0005-0000-0000-0000D1600000}"/>
    <cellStyle name="Ergebnis 3 4 4 2 2 2" xfId="6167" xr:uid="{00000000-0005-0000-0000-0000D2600000}"/>
    <cellStyle name="Ergebnis 3 4 4 2 2 2 2" xfId="17895" xr:uid="{00000000-0005-0000-0000-0000D3600000}"/>
    <cellStyle name="Ergebnis 3 4 4 2 2 2 3" xfId="29622" xr:uid="{00000000-0005-0000-0000-0000D4600000}"/>
    <cellStyle name="Ergebnis 3 4 4 2 2 3" xfId="10072" xr:uid="{00000000-0005-0000-0000-0000D5600000}"/>
    <cellStyle name="Ergebnis 3 4 4 2 2 3 2" xfId="21800" xr:uid="{00000000-0005-0000-0000-0000D6600000}"/>
    <cellStyle name="Ergebnis 3 4 4 2 2 3 3" xfId="33527" xr:uid="{00000000-0005-0000-0000-0000D7600000}"/>
    <cellStyle name="Ergebnis 3 4 4 2 2 4" xfId="13990" xr:uid="{00000000-0005-0000-0000-0000D8600000}"/>
    <cellStyle name="Ergebnis 3 4 4 2 2 5" xfId="25717" xr:uid="{00000000-0005-0000-0000-0000D9600000}"/>
    <cellStyle name="Ergebnis 3 4 4 2 3" xfId="3560" xr:uid="{00000000-0005-0000-0000-0000DA600000}"/>
    <cellStyle name="Ergebnis 3 4 4 2 3 2" xfId="7465" xr:uid="{00000000-0005-0000-0000-0000DB600000}"/>
    <cellStyle name="Ergebnis 3 4 4 2 3 2 2" xfId="19193" xr:uid="{00000000-0005-0000-0000-0000DC600000}"/>
    <cellStyle name="Ergebnis 3 4 4 2 3 2 3" xfId="30920" xr:uid="{00000000-0005-0000-0000-0000DD600000}"/>
    <cellStyle name="Ergebnis 3 4 4 2 3 3" xfId="11370" xr:uid="{00000000-0005-0000-0000-0000DE600000}"/>
    <cellStyle name="Ergebnis 3 4 4 2 3 3 2" xfId="23098" xr:uid="{00000000-0005-0000-0000-0000DF600000}"/>
    <cellStyle name="Ergebnis 3 4 4 2 3 3 3" xfId="34825" xr:uid="{00000000-0005-0000-0000-0000E0600000}"/>
    <cellStyle name="Ergebnis 3 4 4 2 3 4" xfId="15288" xr:uid="{00000000-0005-0000-0000-0000E1600000}"/>
    <cellStyle name="Ergebnis 3 4 4 2 3 5" xfId="27015" xr:uid="{00000000-0005-0000-0000-0000E2600000}"/>
    <cellStyle name="Ergebnis 3 4 4 2 4" xfId="4869" xr:uid="{00000000-0005-0000-0000-0000E3600000}"/>
    <cellStyle name="Ergebnis 3 4 4 2 4 2" xfId="16597" xr:uid="{00000000-0005-0000-0000-0000E4600000}"/>
    <cellStyle name="Ergebnis 3 4 4 2 4 3" xfId="28324" xr:uid="{00000000-0005-0000-0000-0000E5600000}"/>
    <cellStyle name="Ergebnis 3 4 4 2 5" xfId="8774" xr:uid="{00000000-0005-0000-0000-0000E6600000}"/>
    <cellStyle name="Ergebnis 3 4 4 2 5 2" xfId="20502" xr:uid="{00000000-0005-0000-0000-0000E7600000}"/>
    <cellStyle name="Ergebnis 3 4 4 2 5 3" xfId="32229" xr:uid="{00000000-0005-0000-0000-0000E8600000}"/>
    <cellStyle name="Ergebnis 3 4 4 2 6" xfId="12692" xr:uid="{00000000-0005-0000-0000-0000E9600000}"/>
    <cellStyle name="Ergebnis 3 4 4 2 7" xfId="24419" xr:uid="{00000000-0005-0000-0000-0000EA600000}"/>
    <cellStyle name="Ergebnis 3 4 4 3" xfId="1393" xr:uid="{00000000-0005-0000-0000-0000EB600000}"/>
    <cellStyle name="Ergebnis 3 4 4 3 2" xfId="2691" xr:uid="{00000000-0005-0000-0000-0000EC600000}"/>
    <cellStyle name="Ergebnis 3 4 4 3 2 2" xfId="6596" xr:uid="{00000000-0005-0000-0000-0000ED600000}"/>
    <cellStyle name="Ergebnis 3 4 4 3 2 2 2" xfId="18324" xr:uid="{00000000-0005-0000-0000-0000EE600000}"/>
    <cellStyle name="Ergebnis 3 4 4 3 2 2 3" xfId="30051" xr:uid="{00000000-0005-0000-0000-0000EF600000}"/>
    <cellStyle name="Ergebnis 3 4 4 3 2 3" xfId="10501" xr:uid="{00000000-0005-0000-0000-0000F0600000}"/>
    <cellStyle name="Ergebnis 3 4 4 3 2 3 2" xfId="22229" xr:uid="{00000000-0005-0000-0000-0000F1600000}"/>
    <cellStyle name="Ergebnis 3 4 4 3 2 3 3" xfId="33956" xr:uid="{00000000-0005-0000-0000-0000F2600000}"/>
    <cellStyle name="Ergebnis 3 4 4 3 2 4" xfId="14419" xr:uid="{00000000-0005-0000-0000-0000F3600000}"/>
    <cellStyle name="Ergebnis 3 4 4 3 2 5" xfId="26146" xr:uid="{00000000-0005-0000-0000-0000F4600000}"/>
    <cellStyle name="Ergebnis 3 4 4 3 3" xfId="3989" xr:uid="{00000000-0005-0000-0000-0000F5600000}"/>
    <cellStyle name="Ergebnis 3 4 4 3 3 2" xfId="7894" xr:uid="{00000000-0005-0000-0000-0000F6600000}"/>
    <cellStyle name="Ergebnis 3 4 4 3 3 2 2" xfId="19622" xr:uid="{00000000-0005-0000-0000-0000F7600000}"/>
    <cellStyle name="Ergebnis 3 4 4 3 3 2 3" xfId="31349" xr:uid="{00000000-0005-0000-0000-0000F8600000}"/>
    <cellStyle name="Ergebnis 3 4 4 3 3 3" xfId="11799" xr:uid="{00000000-0005-0000-0000-0000F9600000}"/>
    <cellStyle name="Ergebnis 3 4 4 3 3 3 2" xfId="23527" xr:uid="{00000000-0005-0000-0000-0000FA600000}"/>
    <cellStyle name="Ergebnis 3 4 4 3 3 3 3" xfId="35254" xr:uid="{00000000-0005-0000-0000-0000FB600000}"/>
    <cellStyle name="Ergebnis 3 4 4 3 3 4" xfId="15717" xr:uid="{00000000-0005-0000-0000-0000FC600000}"/>
    <cellStyle name="Ergebnis 3 4 4 3 3 5" xfId="27444" xr:uid="{00000000-0005-0000-0000-0000FD600000}"/>
    <cellStyle name="Ergebnis 3 4 4 3 4" xfId="5298" xr:uid="{00000000-0005-0000-0000-0000FE600000}"/>
    <cellStyle name="Ergebnis 3 4 4 3 4 2" xfId="17026" xr:uid="{00000000-0005-0000-0000-0000FF600000}"/>
    <cellStyle name="Ergebnis 3 4 4 3 4 3" xfId="28753" xr:uid="{00000000-0005-0000-0000-000000610000}"/>
    <cellStyle name="Ergebnis 3 4 4 3 5" xfId="9203" xr:uid="{00000000-0005-0000-0000-000001610000}"/>
    <cellStyle name="Ergebnis 3 4 4 3 5 2" xfId="20931" xr:uid="{00000000-0005-0000-0000-000002610000}"/>
    <cellStyle name="Ergebnis 3 4 4 3 5 3" xfId="32658" xr:uid="{00000000-0005-0000-0000-000003610000}"/>
    <cellStyle name="Ergebnis 3 4 4 3 6" xfId="13121" xr:uid="{00000000-0005-0000-0000-000004610000}"/>
    <cellStyle name="Ergebnis 3 4 4 3 7" xfId="24848" xr:uid="{00000000-0005-0000-0000-000005610000}"/>
    <cellStyle name="Ergebnis 3 4 4 4" xfId="1833" xr:uid="{00000000-0005-0000-0000-000006610000}"/>
    <cellStyle name="Ergebnis 3 4 4 4 2" xfId="5738" xr:uid="{00000000-0005-0000-0000-000007610000}"/>
    <cellStyle name="Ergebnis 3 4 4 4 2 2" xfId="17466" xr:uid="{00000000-0005-0000-0000-000008610000}"/>
    <cellStyle name="Ergebnis 3 4 4 4 2 3" xfId="29193" xr:uid="{00000000-0005-0000-0000-000009610000}"/>
    <cellStyle name="Ergebnis 3 4 4 4 3" xfId="9643" xr:uid="{00000000-0005-0000-0000-00000A610000}"/>
    <cellStyle name="Ergebnis 3 4 4 4 3 2" xfId="21371" xr:uid="{00000000-0005-0000-0000-00000B610000}"/>
    <cellStyle name="Ergebnis 3 4 4 4 3 3" xfId="33098" xr:uid="{00000000-0005-0000-0000-00000C610000}"/>
    <cellStyle name="Ergebnis 3 4 4 4 4" xfId="13561" xr:uid="{00000000-0005-0000-0000-00000D610000}"/>
    <cellStyle name="Ergebnis 3 4 4 4 5" xfId="25288" xr:uid="{00000000-0005-0000-0000-00000E610000}"/>
    <cellStyle name="Ergebnis 3 4 4 5" xfId="3131" xr:uid="{00000000-0005-0000-0000-00000F610000}"/>
    <cellStyle name="Ergebnis 3 4 4 5 2" xfId="7036" xr:uid="{00000000-0005-0000-0000-000010610000}"/>
    <cellStyle name="Ergebnis 3 4 4 5 2 2" xfId="18764" xr:uid="{00000000-0005-0000-0000-000011610000}"/>
    <cellStyle name="Ergebnis 3 4 4 5 2 3" xfId="30491" xr:uid="{00000000-0005-0000-0000-000012610000}"/>
    <cellStyle name="Ergebnis 3 4 4 5 3" xfId="10941" xr:uid="{00000000-0005-0000-0000-000013610000}"/>
    <cellStyle name="Ergebnis 3 4 4 5 3 2" xfId="22669" xr:uid="{00000000-0005-0000-0000-000014610000}"/>
    <cellStyle name="Ergebnis 3 4 4 5 3 3" xfId="34396" xr:uid="{00000000-0005-0000-0000-000015610000}"/>
    <cellStyle name="Ergebnis 3 4 4 5 4" xfId="14859" xr:uid="{00000000-0005-0000-0000-000016610000}"/>
    <cellStyle name="Ergebnis 3 4 4 5 5" xfId="26586" xr:uid="{00000000-0005-0000-0000-000017610000}"/>
    <cellStyle name="Ergebnis 3 4 4 6" xfId="4440" xr:uid="{00000000-0005-0000-0000-000018610000}"/>
    <cellStyle name="Ergebnis 3 4 4 6 2" xfId="16168" xr:uid="{00000000-0005-0000-0000-000019610000}"/>
    <cellStyle name="Ergebnis 3 4 4 6 3" xfId="27895" xr:uid="{00000000-0005-0000-0000-00001A610000}"/>
    <cellStyle name="Ergebnis 3 4 4 7" xfId="8345" xr:uid="{00000000-0005-0000-0000-00001B610000}"/>
    <cellStyle name="Ergebnis 3 4 4 7 2" xfId="20073" xr:uid="{00000000-0005-0000-0000-00001C610000}"/>
    <cellStyle name="Ergebnis 3 4 4 7 3" xfId="31800" xr:uid="{00000000-0005-0000-0000-00001D610000}"/>
    <cellStyle name="Ergebnis 3 4 4 8" xfId="12263" xr:uid="{00000000-0005-0000-0000-00001E610000}"/>
    <cellStyle name="Ergebnis 3 4 4 9" xfId="23990" xr:uid="{00000000-0005-0000-0000-00001F610000}"/>
    <cellStyle name="Ergebnis 3 4 5" xfId="654" xr:uid="{00000000-0005-0000-0000-000020610000}"/>
    <cellStyle name="Ergebnis 3 4 5 2" xfId="1952" xr:uid="{00000000-0005-0000-0000-000021610000}"/>
    <cellStyle name="Ergebnis 3 4 5 2 2" xfId="5857" xr:uid="{00000000-0005-0000-0000-000022610000}"/>
    <cellStyle name="Ergebnis 3 4 5 2 2 2" xfId="17585" xr:uid="{00000000-0005-0000-0000-000023610000}"/>
    <cellStyle name="Ergebnis 3 4 5 2 2 3" xfId="29312" xr:uid="{00000000-0005-0000-0000-000024610000}"/>
    <cellStyle name="Ergebnis 3 4 5 2 3" xfId="9762" xr:uid="{00000000-0005-0000-0000-000025610000}"/>
    <cellStyle name="Ergebnis 3 4 5 2 3 2" xfId="21490" xr:uid="{00000000-0005-0000-0000-000026610000}"/>
    <cellStyle name="Ergebnis 3 4 5 2 3 3" xfId="33217" xr:uid="{00000000-0005-0000-0000-000027610000}"/>
    <cellStyle name="Ergebnis 3 4 5 2 4" xfId="13680" xr:uid="{00000000-0005-0000-0000-000028610000}"/>
    <cellStyle name="Ergebnis 3 4 5 2 5" xfId="25407" xr:uid="{00000000-0005-0000-0000-000029610000}"/>
    <cellStyle name="Ergebnis 3 4 5 3" xfId="3250" xr:uid="{00000000-0005-0000-0000-00002A610000}"/>
    <cellStyle name="Ergebnis 3 4 5 3 2" xfId="7155" xr:uid="{00000000-0005-0000-0000-00002B610000}"/>
    <cellStyle name="Ergebnis 3 4 5 3 2 2" xfId="18883" xr:uid="{00000000-0005-0000-0000-00002C610000}"/>
    <cellStyle name="Ergebnis 3 4 5 3 2 3" xfId="30610" xr:uid="{00000000-0005-0000-0000-00002D610000}"/>
    <cellStyle name="Ergebnis 3 4 5 3 3" xfId="11060" xr:uid="{00000000-0005-0000-0000-00002E610000}"/>
    <cellStyle name="Ergebnis 3 4 5 3 3 2" xfId="22788" xr:uid="{00000000-0005-0000-0000-00002F610000}"/>
    <cellStyle name="Ergebnis 3 4 5 3 3 3" xfId="34515" xr:uid="{00000000-0005-0000-0000-000030610000}"/>
    <cellStyle name="Ergebnis 3 4 5 3 4" xfId="14978" xr:uid="{00000000-0005-0000-0000-000031610000}"/>
    <cellStyle name="Ergebnis 3 4 5 3 5" xfId="26705" xr:uid="{00000000-0005-0000-0000-000032610000}"/>
    <cellStyle name="Ergebnis 3 4 5 4" xfId="4559" xr:uid="{00000000-0005-0000-0000-000033610000}"/>
    <cellStyle name="Ergebnis 3 4 5 4 2" xfId="16287" xr:uid="{00000000-0005-0000-0000-000034610000}"/>
    <cellStyle name="Ergebnis 3 4 5 4 3" xfId="28014" xr:uid="{00000000-0005-0000-0000-000035610000}"/>
    <cellStyle name="Ergebnis 3 4 5 5" xfId="8464" xr:uid="{00000000-0005-0000-0000-000036610000}"/>
    <cellStyle name="Ergebnis 3 4 5 5 2" xfId="20192" xr:uid="{00000000-0005-0000-0000-000037610000}"/>
    <cellStyle name="Ergebnis 3 4 5 5 3" xfId="31919" xr:uid="{00000000-0005-0000-0000-000038610000}"/>
    <cellStyle name="Ergebnis 3 4 5 6" xfId="12382" xr:uid="{00000000-0005-0000-0000-000039610000}"/>
    <cellStyle name="Ergebnis 3 4 5 7" xfId="24109" xr:uid="{00000000-0005-0000-0000-00003A610000}"/>
    <cellStyle name="Ergebnis 3 4 6" xfId="1083" xr:uid="{00000000-0005-0000-0000-00003B610000}"/>
    <cellStyle name="Ergebnis 3 4 6 2" xfId="2381" xr:uid="{00000000-0005-0000-0000-00003C610000}"/>
    <cellStyle name="Ergebnis 3 4 6 2 2" xfId="6286" xr:uid="{00000000-0005-0000-0000-00003D610000}"/>
    <cellStyle name="Ergebnis 3 4 6 2 2 2" xfId="18014" xr:uid="{00000000-0005-0000-0000-00003E610000}"/>
    <cellStyle name="Ergebnis 3 4 6 2 2 3" xfId="29741" xr:uid="{00000000-0005-0000-0000-00003F610000}"/>
    <cellStyle name="Ergebnis 3 4 6 2 3" xfId="10191" xr:uid="{00000000-0005-0000-0000-000040610000}"/>
    <cellStyle name="Ergebnis 3 4 6 2 3 2" xfId="21919" xr:uid="{00000000-0005-0000-0000-000041610000}"/>
    <cellStyle name="Ergebnis 3 4 6 2 3 3" xfId="33646" xr:uid="{00000000-0005-0000-0000-000042610000}"/>
    <cellStyle name="Ergebnis 3 4 6 2 4" xfId="14109" xr:uid="{00000000-0005-0000-0000-000043610000}"/>
    <cellStyle name="Ergebnis 3 4 6 2 5" xfId="25836" xr:uid="{00000000-0005-0000-0000-000044610000}"/>
    <cellStyle name="Ergebnis 3 4 6 3" xfId="3679" xr:uid="{00000000-0005-0000-0000-000045610000}"/>
    <cellStyle name="Ergebnis 3 4 6 3 2" xfId="7584" xr:uid="{00000000-0005-0000-0000-000046610000}"/>
    <cellStyle name="Ergebnis 3 4 6 3 2 2" xfId="19312" xr:uid="{00000000-0005-0000-0000-000047610000}"/>
    <cellStyle name="Ergebnis 3 4 6 3 2 3" xfId="31039" xr:uid="{00000000-0005-0000-0000-000048610000}"/>
    <cellStyle name="Ergebnis 3 4 6 3 3" xfId="11489" xr:uid="{00000000-0005-0000-0000-000049610000}"/>
    <cellStyle name="Ergebnis 3 4 6 3 3 2" xfId="23217" xr:uid="{00000000-0005-0000-0000-00004A610000}"/>
    <cellStyle name="Ergebnis 3 4 6 3 3 3" xfId="34944" xr:uid="{00000000-0005-0000-0000-00004B610000}"/>
    <cellStyle name="Ergebnis 3 4 6 3 4" xfId="15407" xr:uid="{00000000-0005-0000-0000-00004C610000}"/>
    <cellStyle name="Ergebnis 3 4 6 3 5" xfId="27134" xr:uid="{00000000-0005-0000-0000-00004D610000}"/>
    <cellStyle name="Ergebnis 3 4 6 4" xfId="4988" xr:uid="{00000000-0005-0000-0000-00004E610000}"/>
    <cellStyle name="Ergebnis 3 4 6 4 2" xfId="16716" xr:uid="{00000000-0005-0000-0000-00004F610000}"/>
    <cellStyle name="Ergebnis 3 4 6 4 3" xfId="28443" xr:uid="{00000000-0005-0000-0000-000050610000}"/>
    <cellStyle name="Ergebnis 3 4 6 5" xfId="8893" xr:uid="{00000000-0005-0000-0000-000051610000}"/>
    <cellStyle name="Ergebnis 3 4 6 5 2" xfId="20621" xr:uid="{00000000-0005-0000-0000-000052610000}"/>
    <cellStyle name="Ergebnis 3 4 6 5 3" xfId="32348" xr:uid="{00000000-0005-0000-0000-000053610000}"/>
    <cellStyle name="Ergebnis 3 4 6 6" xfId="12811" xr:uid="{00000000-0005-0000-0000-000054610000}"/>
    <cellStyle name="Ergebnis 3 4 6 7" xfId="24538" xr:uid="{00000000-0005-0000-0000-000055610000}"/>
    <cellStyle name="Ergebnis 3 4 7" xfId="1523" xr:uid="{00000000-0005-0000-0000-000056610000}"/>
    <cellStyle name="Ergebnis 3 4 7 2" xfId="5428" xr:uid="{00000000-0005-0000-0000-000057610000}"/>
    <cellStyle name="Ergebnis 3 4 7 2 2" xfId="17156" xr:uid="{00000000-0005-0000-0000-000058610000}"/>
    <cellStyle name="Ergebnis 3 4 7 2 3" xfId="28883" xr:uid="{00000000-0005-0000-0000-000059610000}"/>
    <cellStyle name="Ergebnis 3 4 7 3" xfId="9333" xr:uid="{00000000-0005-0000-0000-00005A610000}"/>
    <cellStyle name="Ergebnis 3 4 7 3 2" xfId="21061" xr:uid="{00000000-0005-0000-0000-00005B610000}"/>
    <cellStyle name="Ergebnis 3 4 7 3 3" xfId="32788" xr:uid="{00000000-0005-0000-0000-00005C610000}"/>
    <cellStyle name="Ergebnis 3 4 7 4" xfId="13251" xr:uid="{00000000-0005-0000-0000-00005D610000}"/>
    <cellStyle name="Ergebnis 3 4 7 5" xfId="24978" xr:uid="{00000000-0005-0000-0000-00005E610000}"/>
    <cellStyle name="Ergebnis 3 4 8" xfId="2821" xr:uid="{00000000-0005-0000-0000-00005F610000}"/>
    <cellStyle name="Ergebnis 3 4 8 2" xfId="6726" xr:uid="{00000000-0005-0000-0000-000060610000}"/>
    <cellStyle name="Ergebnis 3 4 8 2 2" xfId="18454" xr:uid="{00000000-0005-0000-0000-000061610000}"/>
    <cellStyle name="Ergebnis 3 4 8 2 3" xfId="30181" xr:uid="{00000000-0005-0000-0000-000062610000}"/>
    <cellStyle name="Ergebnis 3 4 8 3" xfId="10631" xr:uid="{00000000-0005-0000-0000-000063610000}"/>
    <cellStyle name="Ergebnis 3 4 8 3 2" xfId="22359" xr:uid="{00000000-0005-0000-0000-000064610000}"/>
    <cellStyle name="Ergebnis 3 4 8 3 3" xfId="34086" xr:uid="{00000000-0005-0000-0000-000065610000}"/>
    <cellStyle name="Ergebnis 3 4 8 4" xfId="14549" xr:uid="{00000000-0005-0000-0000-000066610000}"/>
    <cellStyle name="Ergebnis 3 4 8 5" xfId="26276" xr:uid="{00000000-0005-0000-0000-000067610000}"/>
    <cellStyle name="Ergebnis 3 4 9" xfId="4130" xr:uid="{00000000-0005-0000-0000-000068610000}"/>
    <cellStyle name="Ergebnis 3 4 9 2" xfId="15858" xr:uid="{00000000-0005-0000-0000-000069610000}"/>
    <cellStyle name="Ergebnis 3 4 9 3" xfId="27585" xr:uid="{00000000-0005-0000-0000-00006A610000}"/>
    <cellStyle name="Ergebnis 3 5" xfId="223" xr:uid="{00000000-0005-0000-0000-00006B610000}"/>
    <cellStyle name="Ergebnis 3 5 10" xfId="8033" xr:uid="{00000000-0005-0000-0000-00006C610000}"/>
    <cellStyle name="Ergebnis 3 5 10 2" xfId="19761" xr:uid="{00000000-0005-0000-0000-00006D610000}"/>
    <cellStyle name="Ergebnis 3 5 10 3" xfId="31488" xr:uid="{00000000-0005-0000-0000-00006E610000}"/>
    <cellStyle name="Ergebnis 3 5 11" xfId="11951" xr:uid="{00000000-0005-0000-0000-00006F610000}"/>
    <cellStyle name="Ergebnis 3 5 12" xfId="23678" xr:uid="{00000000-0005-0000-0000-000070610000}"/>
    <cellStyle name="Ergebnis 3 5 2" xfId="331" xr:uid="{00000000-0005-0000-0000-000071610000}"/>
    <cellStyle name="Ergebnis 3 5 2 2" xfId="760" xr:uid="{00000000-0005-0000-0000-000072610000}"/>
    <cellStyle name="Ergebnis 3 5 2 2 2" xfId="2058" xr:uid="{00000000-0005-0000-0000-000073610000}"/>
    <cellStyle name="Ergebnis 3 5 2 2 2 2" xfId="5963" xr:uid="{00000000-0005-0000-0000-000074610000}"/>
    <cellStyle name="Ergebnis 3 5 2 2 2 2 2" xfId="17691" xr:uid="{00000000-0005-0000-0000-000075610000}"/>
    <cellStyle name="Ergebnis 3 5 2 2 2 2 3" xfId="29418" xr:uid="{00000000-0005-0000-0000-000076610000}"/>
    <cellStyle name="Ergebnis 3 5 2 2 2 3" xfId="9868" xr:uid="{00000000-0005-0000-0000-000077610000}"/>
    <cellStyle name="Ergebnis 3 5 2 2 2 3 2" xfId="21596" xr:uid="{00000000-0005-0000-0000-000078610000}"/>
    <cellStyle name="Ergebnis 3 5 2 2 2 3 3" xfId="33323" xr:uid="{00000000-0005-0000-0000-000079610000}"/>
    <cellStyle name="Ergebnis 3 5 2 2 2 4" xfId="13786" xr:uid="{00000000-0005-0000-0000-00007A610000}"/>
    <cellStyle name="Ergebnis 3 5 2 2 2 5" xfId="25513" xr:uid="{00000000-0005-0000-0000-00007B610000}"/>
    <cellStyle name="Ergebnis 3 5 2 2 3" xfId="3356" xr:uid="{00000000-0005-0000-0000-00007C610000}"/>
    <cellStyle name="Ergebnis 3 5 2 2 3 2" xfId="7261" xr:uid="{00000000-0005-0000-0000-00007D610000}"/>
    <cellStyle name="Ergebnis 3 5 2 2 3 2 2" xfId="18989" xr:uid="{00000000-0005-0000-0000-00007E610000}"/>
    <cellStyle name="Ergebnis 3 5 2 2 3 2 3" xfId="30716" xr:uid="{00000000-0005-0000-0000-00007F610000}"/>
    <cellStyle name="Ergebnis 3 5 2 2 3 3" xfId="11166" xr:uid="{00000000-0005-0000-0000-000080610000}"/>
    <cellStyle name="Ergebnis 3 5 2 2 3 3 2" xfId="22894" xr:uid="{00000000-0005-0000-0000-000081610000}"/>
    <cellStyle name="Ergebnis 3 5 2 2 3 3 3" xfId="34621" xr:uid="{00000000-0005-0000-0000-000082610000}"/>
    <cellStyle name="Ergebnis 3 5 2 2 3 4" xfId="15084" xr:uid="{00000000-0005-0000-0000-000083610000}"/>
    <cellStyle name="Ergebnis 3 5 2 2 3 5" xfId="26811" xr:uid="{00000000-0005-0000-0000-000084610000}"/>
    <cellStyle name="Ergebnis 3 5 2 2 4" xfId="4665" xr:uid="{00000000-0005-0000-0000-000085610000}"/>
    <cellStyle name="Ergebnis 3 5 2 2 4 2" xfId="16393" xr:uid="{00000000-0005-0000-0000-000086610000}"/>
    <cellStyle name="Ergebnis 3 5 2 2 4 3" xfId="28120" xr:uid="{00000000-0005-0000-0000-000087610000}"/>
    <cellStyle name="Ergebnis 3 5 2 2 5" xfId="8570" xr:uid="{00000000-0005-0000-0000-000088610000}"/>
    <cellStyle name="Ergebnis 3 5 2 2 5 2" xfId="20298" xr:uid="{00000000-0005-0000-0000-000089610000}"/>
    <cellStyle name="Ergebnis 3 5 2 2 5 3" xfId="32025" xr:uid="{00000000-0005-0000-0000-00008A610000}"/>
    <cellStyle name="Ergebnis 3 5 2 2 6" xfId="12488" xr:uid="{00000000-0005-0000-0000-00008B610000}"/>
    <cellStyle name="Ergebnis 3 5 2 2 7" xfId="24215" xr:uid="{00000000-0005-0000-0000-00008C610000}"/>
    <cellStyle name="Ergebnis 3 5 2 3" xfId="1189" xr:uid="{00000000-0005-0000-0000-00008D610000}"/>
    <cellStyle name="Ergebnis 3 5 2 3 2" xfId="2487" xr:uid="{00000000-0005-0000-0000-00008E610000}"/>
    <cellStyle name="Ergebnis 3 5 2 3 2 2" xfId="6392" xr:uid="{00000000-0005-0000-0000-00008F610000}"/>
    <cellStyle name="Ergebnis 3 5 2 3 2 2 2" xfId="18120" xr:uid="{00000000-0005-0000-0000-000090610000}"/>
    <cellStyle name="Ergebnis 3 5 2 3 2 2 3" xfId="29847" xr:uid="{00000000-0005-0000-0000-000091610000}"/>
    <cellStyle name="Ergebnis 3 5 2 3 2 3" xfId="10297" xr:uid="{00000000-0005-0000-0000-000092610000}"/>
    <cellStyle name="Ergebnis 3 5 2 3 2 3 2" xfId="22025" xr:uid="{00000000-0005-0000-0000-000093610000}"/>
    <cellStyle name="Ergebnis 3 5 2 3 2 3 3" xfId="33752" xr:uid="{00000000-0005-0000-0000-000094610000}"/>
    <cellStyle name="Ergebnis 3 5 2 3 2 4" xfId="14215" xr:uid="{00000000-0005-0000-0000-000095610000}"/>
    <cellStyle name="Ergebnis 3 5 2 3 2 5" xfId="25942" xr:uid="{00000000-0005-0000-0000-000096610000}"/>
    <cellStyle name="Ergebnis 3 5 2 3 3" xfId="3785" xr:uid="{00000000-0005-0000-0000-000097610000}"/>
    <cellStyle name="Ergebnis 3 5 2 3 3 2" xfId="7690" xr:uid="{00000000-0005-0000-0000-000098610000}"/>
    <cellStyle name="Ergebnis 3 5 2 3 3 2 2" xfId="19418" xr:uid="{00000000-0005-0000-0000-000099610000}"/>
    <cellStyle name="Ergebnis 3 5 2 3 3 2 3" xfId="31145" xr:uid="{00000000-0005-0000-0000-00009A610000}"/>
    <cellStyle name="Ergebnis 3 5 2 3 3 3" xfId="11595" xr:uid="{00000000-0005-0000-0000-00009B610000}"/>
    <cellStyle name="Ergebnis 3 5 2 3 3 3 2" xfId="23323" xr:uid="{00000000-0005-0000-0000-00009C610000}"/>
    <cellStyle name="Ergebnis 3 5 2 3 3 3 3" xfId="35050" xr:uid="{00000000-0005-0000-0000-00009D610000}"/>
    <cellStyle name="Ergebnis 3 5 2 3 3 4" xfId="15513" xr:uid="{00000000-0005-0000-0000-00009E610000}"/>
    <cellStyle name="Ergebnis 3 5 2 3 3 5" xfId="27240" xr:uid="{00000000-0005-0000-0000-00009F610000}"/>
    <cellStyle name="Ergebnis 3 5 2 3 4" xfId="5094" xr:uid="{00000000-0005-0000-0000-0000A0610000}"/>
    <cellStyle name="Ergebnis 3 5 2 3 4 2" xfId="16822" xr:uid="{00000000-0005-0000-0000-0000A1610000}"/>
    <cellStyle name="Ergebnis 3 5 2 3 4 3" xfId="28549" xr:uid="{00000000-0005-0000-0000-0000A2610000}"/>
    <cellStyle name="Ergebnis 3 5 2 3 5" xfId="8999" xr:uid="{00000000-0005-0000-0000-0000A3610000}"/>
    <cellStyle name="Ergebnis 3 5 2 3 5 2" xfId="20727" xr:uid="{00000000-0005-0000-0000-0000A4610000}"/>
    <cellStyle name="Ergebnis 3 5 2 3 5 3" xfId="32454" xr:uid="{00000000-0005-0000-0000-0000A5610000}"/>
    <cellStyle name="Ergebnis 3 5 2 3 6" xfId="12917" xr:uid="{00000000-0005-0000-0000-0000A6610000}"/>
    <cellStyle name="Ergebnis 3 5 2 3 7" xfId="24644" xr:uid="{00000000-0005-0000-0000-0000A7610000}"/>
    <cellStyle name="Ergebnis 3 5 2 4" xfId="1629" xr:uid="{00000000-0005-0000-0000-0000A8610000}"/>
    <cellStyle name="Ergebnis 3 5 2 4 2" xfId="5534" xr:uid="{00000000-0005-0000-0000-0000A9610000}"/>
    <cellStyle name="Ergebnis 3 5 2 4 2 2" xfId="17262" xr:uid="{00000000-0005-0000-0000-0000AA610000}"/>
    <cellStyle name="Ergebnis 3 5 2 4 2 3" xfId="28989" xr:uid="{00000000-0005-0000-0000-0000AB610000}"/>
    <cellStyle name="Ergebnis 3 5 2 4 3" xfId="9439" xr:uid="{00000000-0005-0000-0000-0000AC610000}"/>
    <cellStyle name="Ergebnis 3 5 2 4 3 2" xfId="21167" xr:uid="{00000000-0005-0000-0000-0000AD610000}"/>
    <cellStyle name="Ergebnis 3 5 2 4 3 3" xfId="32894" xr:uid="{00000000-0005-0000-0000-0000AE610000}"/>
    <cellStyle name="Ergebnis 3 5 2 4 4" xfId="13357" xr:uid="{00000000-0005-0000-0000-0000AF610000}"/>
    <cellStyle name="Ergebnis 3 5 2 4 5" xfId="25084" xr:uid="{00000000-0005-0000-0000-0000B0610000}"/>
    <cellStyle name="Ergebnis 3 5 2 5" xfId="2927" xr:uid="{00000000-0005-0000-0000-0000B1610000}"/>
    <cellStyle name="Ergebnis 3 5 2 5 2" xfId="6832" xr:uid="{00000000-0005-0000-0000-0000B2610000}"/>
    <cellStyle name="Ergebnis 3 5 2 5 2 2" xfId="18560" xr:uid="{00000000-0005-0000-0000-0000B3610000}"/>
    <cellStyle name="Ergebnis 3 5 2 5 2 3" xfId="30287" xr:uid="{00000000-0005-0000-0000-0000B4610000}"/>
    <cellStyle name="Ergebnis 3 5 2 5 3" xfId="10737" xr:uid="{00000000-0005-0000-0000-0000B5610000}"/>
    <cellStyle name="Ergebnis 3 5 2 5 3 2" xfId="22465" xr:uid="{00000000-0005-0000-0000-0000B6610000}"/>
    <cellStyle name="Ergebnis 3 5 2 5 3 3" xfId="34192" xr:uid="{00000000-0005-0000-0000-0000B7610000}"/>
    <cellStyle name="Ergebnis 3 5 2 5 4" xfId="14655" xr:uid="{00000000-0005-0000-0000-0000B8610000}"/>
    <cellStyle name="Ergebnis 3 5 2 5 5" xfId="26382" xr:uid="{00000000-0005-0000-0000-0000B9610000}"/>
    <cellStyle name="Ergebnis 3 5 2 6" xfId="4236" xr:uid="{00000000-0005-0000-0000-0000BA610000}"/>
    <cellStyle name="Ergebnis 3 5 2 6 2" xfId="15964" xr:uid="{00000000-0005-0000-0000-0000BB610000}"/>
    <cellStyle name="Ergebnis 3 5 2 6 3" xfId="27691" xr:uid="{00000000-0005-0000-0000-0000BC610000}"/>
    <cellStyle name="Ergebnis 3 5 2 7" xfId="8141" xr:uid="{00000000-0005-0000-0000-0000BD610000}"/>
    <cellStyle name="Ergebnis 3 5 2 7 2" xfId="19869" xr:uid="{00000000-0005-0000-0000-0000BE610000}"/>
    <cellStyle name="Ergebnis 3 5 2 7 3" xfId="31596" xr:uid="{00000000-0005-0000-0000-0000BF610000}"/>
    <cellStyle name="Ergebnis 3 5 2 8" xfId="12059" xr:uid="{00000000-0005-0000-0000-0000C0610000}"/>
    <cellStyle name="Ergebnis 3 5 2 9" xfId="23786" xr:uid="{00000000-0005-0000-0000-0000C1610000}"/>
    <cellStyle name="Ergebnis 3 5 3" xfId="430" xr:uid="{00000000-0005-0000-0000-0000C2610000}"/>
    <cellStyle name="Ergebnis 3 5 3 2" xfId="859" xr:uid="{00000000-0005-0000-0000-0000C3610000}"/>
    <cellStyle name="Ergebnis 3 5 3 2 2" xfId="2157" xr:uid="{00000000-0005-0000-0000-0000C4610000}"/>
    <cellStyle name="Ergebnis 3 5 3 2 2 2" xfId="6062" xr:uid="{00000000-0005-0000-0000-0000C5610000}"/>
    <cellStyle name="Ergebnis 3 5 3 2 2 2 2" xfId="17790" xr:uid="{00000000-0005-0000-0000-0000C6610000}"/>
    <cellStyle name="Ergebnis 3 5 3 2 2 2 3" xfId="29517" xr:uid="{00000000-0005-0000-0000-0000C7610000}"/>
    <cellStyle name="Ergebnis 3 5 3 2 2 3" xfId="9967" xr:uid="{00000000-0005-0000-0000-0000C8610000}"/>
    <cellStyle name="Ergebnis 3 5 3 2 2 3 2" xfId="21695" xr:uid="{00000000-0005-0000-0000-0000C9610000}"/>
    <cellStyle name="Ergebnis 3 5 3 2 2 3 3" xfId="33422" xr:uid="{00000000-0005-0000-0000-0000CA610000}"/>
    <cellStyle name="Ergebnis 3 5 3 2 2 4" xfId="13885" xr:uid="{00000000-0005-0000-0000-0000CB610000}"/>
    <cellStyle name="Ergebnis 3 5 3 2 2 5" xfId="25612" xr:uid="{00000000-0005-0000-0000-0000CC610000}"/>
    <cellStyle name="Ergebnis 3 5 3 2 3" xfId="3455" xr:uid="{00000000-0005-0000-0000-0000CD610000}"/>
    <cellStyle name="Ergebnis 3 5 3 2 3 2" xfId="7360" xr:uid="{00000000-0005-0000-0000-0000CE610000}"/>
    <cellStyle name="Ergebnis 3 5 3 2 3 2 2" xfId="19088" xr:uid="{00000000-0005-0000-0000-0000CF610000}"/>
    <cellStyle name="Ergebnis 3 5 3 2 3 2 3" xfId="30815" xr:uid="{00000000-0005-0000-0000-0000D0610000}"/>
    <cellStyle name="Ergebnis 3 5 3 2 3 3" xfId="11265" xr:uid="{00000000-0005-0000-0000-0000D1610000}"/>
    <cellStyle name="Ergebnis 3 5 3 2 3 3 2" xfId="22993" xr:uid="{00000000-0005-0000-0000-0000D2610000}"/>
    <cellStyle name="Ergebnis 3 5 3 2 3 3 3" xfId="34720" xr:uid="{00000000-0005-0000-0000-0000D3610000}"/>
    <cellStyle name="Ergebnis 3 5 3 2 3 4" xfId="15183" xr:uid="{00000000-0005-0000-0000-0000D4610000}"/>
    <cellStyle name="Ergebnis 3 5 3 2 3 5" xfId="26910" xr:uid="{00000000-0005-0000-0000-0000D5610000}"/>
    <cellStyle name="Ergebnis 3 5 3 2 4" xfId="4764" xr:uid="{00000000-0005-0000-0000-0000D6610000}"/>
    <cellStyle name="Ergebnis 3 5 3 2 4 2" xfId="16492" xr:uid="{00000000-0005-0000-0000-0000D7610000}"/>
    <cellStyle name="Ergebnis 3 5 3 2 4 3" xfId="28219" xr:uid="{00000000-0005-0000-0000-0000D8610000}"/>
    <cellStyle name="Ergebnis 3 5 3 2 5" xfId="8669" xr:uid="{00000000-0005-0000-0000-0000D9610000}"/>
    <cellStyle name="Ergebnis 3 5 3 2 5 2" xfId="20397" xr:uid="{00000000-0005-0000-0000-0000DA610000}"/>
    <cellStyle name="Ergebnis 3 5 3 2 5 3" xfId="32124" xr:uid="{00000000-0005-0000-0000-0000DB610000}"/>
    <cellStyle name="Ergebnis 3 5 3 2 6" xfId="12587" xr:uid="{00000000-0005-0000-0000-0000DC610000}"/>
    <cellStyle name="Ergebnis 3 5 3 2 7" xfId="24314" xr:uid="{00000000-0005-0000-0000-0000DD610000}"/>
    <cellStyle name="Ergebnis 3 5 3 3" xfId="1288" xr:uid="{00000000-0005-0000-0000-0000DE610000}"/>
    <cellStyle name="Ergebnis 3 5 3 3 2" xfId="2586" xr:uid="{00000000-0005-0000-0000-0000DF610000}"/>
    <cellStyle name="Ergebnis 3 5 3 3 2 2" xfId="6491" xr:uid="{00000000-0005-0000-0000-0000E0610000}"/>
    <cellStyle name="Ergebnis 3 5 3 3 2 2 2" xfId="18219" xr:uid="{00000000-0005-0000-0000-0000E1610000}"/>
    <cellStyle name="Ergebnis 3 5 3 3 2 2 3" xfId="29946" xr:uid="{00000000-0005-0000-0000-0000E2610000}"/>
    <cellStyle name="Ergebnis 3 5 3 3 2 3" xfId="10396" xr:uid="{00000000-0005-0000-0000-0000E3610000}"/>
    <cellStyle name="Ergebnis 3 5 3 3 2 3 2" xfId="22124" xr:uid="{00000000-0005-0000-0000-0000E4610000}"/>
    <cellStyle name="Ergebnis 3 5 3 3 2 3 3" xfId="33851" xr:uid="{00000000-0005-0000-0000-0000E5610000}"/>
    <cellStyle name="Ergebnis 3 5 3 3 2 4" xfId="14314" xr:uid="{00000000-0005-0000-0000-0000E6610000}"/>
    <cellStyle name="Ergebnis 3 5 3 3 2 5" xfId="26041" xr:uid="{00000000-0005-0000-0000-0000E7610000}"/>
    <cellStyle name="Ergebnis 3 5 3 3 3" xfId="3884" xr:uid="{00000000-0005-0000-0000-0000E8610000}"/>
    <cellStyle name="Ergebnis 3 5 3 3 3 2" xfId="7789" xr:uid="{00000000-0005-0000-0000-0000E9610000}"/>
    <cellStyle name="Ergebnis 3 5 3 3 3 2 2" xfId="19517" xr:uid="{00000000-0005-0000-0000-0000EA610000}"/>
    <cellStyle name="Ergebnis 3 5 3 3 3 2 3" xfId="31244" xr:uid="{00000000-0005-0000-0000-0000EB610000}"/>
    <cellStyle name="Ergebnis 3 5 3 3 3 3" xfId="11694" xr:uid="{00000000-0005-0000-0000-0000EC610000}"/>
    <cellStyle name="Ergebnis 3 5 3 3 3 3 2" xfId="23422" xr:uid="{00000000-0005-0000-0000-0000ED610000}"/>
    <cellStyle name="Ergebnis 3 5 3 3 3 3 3" xfId="35149" xr:uid="{00000000-0005-0000-0000-0000EE610000}"/>
    <cellStyle name="Ergebnis 3 5 3 3 3 4" xfId="15612" xr:uid="{00000000-0005-0000-0000-0000EF610000}"/>
    <cellStyle name="Ergebnis 3 5 3 3 3 5" xfId="27339" xr:uid="{00000000-0005-0000-0000-0000F0610000}"/>
    <cellStyle name="Ergebnis 3 5 3 3 4" xfId="5193" xr:uid="{00000000-0005-0000-0000-0000F1610000}"/>
    <cellStyle name="Ergebnis 3 5 3 3 4 2" xfId="16921" xr:uid="{00000000-0005-0000-0000-0000F2610000}"/>
    <cellStyle name="Ergebnis 3 5 3 3 4 3" xfId="28648" xr:uid="{00000000-0005-0000-0000-0000F3610000}"/>
    <cellStyle name="Ergebnis 3 5 3 3 5" xfId="9098" xr:uid="{00000000-0005-0000-0000-0000F4610000}"/>
    <cellStyle name="Ergebnis 3 5 3 3 5 2" xfId="20826" xr:uid="{00000000-0005-0000-0000-0000F5610000}"/>
    <cellStyle name="Ergebnis 3 5 3 3 5 3" xfId="32553" xr:uid="{00000000-0005-0000-0000-0000F6610000}"/>
    <cellStyle name="Ergebnis 3 5 3 3 6" xfId="13016" xr:uid="{00000000-0005-0000-0000-0000F7610000}"/>
    <cellStyle name="Ergebnis 3 5 3 3 7" xfId="24743" xr:uid="{00000000-0005-0000-0000-0000F8610000}"/>
    <cellStyle name="Ergebnis 3 5 3 4" xfId="1728" xr:uid="{00000000-0005-0000-0000-0000F9610000}"/>
    <cellStyle name="Ergebnis 3 5 3 4 2" xfId="5633" xr:uid="{00000000-0005-0000-0000-0000FA610000}"/>
    <cellStyle name="Ergebnis 3 5 3 4 2 2" xfId="17361" xr:uid="{00000000-0005-0000-0000-0000FB610000}"/>
    <cellStyle name="Ergebnis 3 5 3 4 2 3" xfId="29088" xr:uid="{00000000-0005-0000-0000-0000FC610000}"/>
    <cellStyle name="Ergebnis 3 5 3 4 3" xfId="9538" xr:uid="{00000000-0005-0000-0000-0000FD610000}"/>
    <cellStyle name="Ergebnis 3 5 3 4 3 2" xfId="21266" xr:uid="{00000000-0005-0000-0000-0000FE610000}"/>
    <cellStyle name="Ergebnis 3 5 3 4 3 3" xfId="32993" xr:uid="{00000000-0005-0000-0000-0000FF610000}"/>
    <cellStyle name="Ergebnis 3 5 3 4 4" xfId="13456" xr:uid="{00000000-0005-0000-0000-000000620000}"/>
    <cellStyle name="Ergebnis 3 5 3 4 5" xfId="25183" xr:uid="{00000000-0005-0000-0000-000001620000}"/>
    <cellStyle name="Ergebnis 3 5 3 5" xfId="3026" xr:uid="{00000000-0005-0000-0000-000002620000}"/>
    <cellStyle name="Ergebnis 3 5 3 5 2" xfId="6931" xr:uid="{00000000-0005-0000-0000-000003620000}"/>
    <cellStyle name="Ergebnis 3 5 3 5 2 2" xfId="18659" xr:uid="{00000000-0005-0000-0000-000004620000}"/>
    <cellStyle name="Ergebnis 3 5 3 5 2 3" xfId="30386" xr:uid="{00000000-0005-0000-0000-000005620000}"/>
    <cellStyle name="Ergebnis 3 5 3 5 3" xfId="10836" xr:uid="{00000000-0005-0000-0000-000006620000}"/>
    <cellStyle name="Ergebnis 3 5 3 5 3 2" xfId="22564" xr:uid="{00000000-0005-0000-0000-000007620000}"/>
    <cellStyle name="Ergebnis 3 5 3 5 3 3" xfId="34291" xr:uid="{00000000-0005-0000-0000-000008620000}"/>
    <cellStyle name="Ergebnis 3 5 3 5 4" xfId="14754" xr:uid="{00000000-0005-0000-0000-000009620000}"/>
    <cellStyle name="Ergebnis 3 5 3 5 5" xfId="26481" xr:uid="{00000000-0005-0000-0000-00000A620000}"/>
    <cellStyle name="Ergebnis 3 5 3 6" xfId="4335" xr:uid="{00000000-0005-0000-0000-00000B620000}"/>
    <cellStyle name="Ergebnis 3 5 3 6 2" xfId="16063" xr:uid="{00000000-0005-0000-0000-00000C620000}"/>
    <cellStyle name="Ergebnis 3 5 3 6 3" xfId="27790" xr:uid="{00000000-0005-0000-0000-00000D620000}"/>
    <cellStyle name="Ergebnis 3 5 3 7" xfId="8240" xr:uid="{00000000-0005-0000-0000-00000E620000}"/>
    <cellStyle name="Ergebnis 3 5 3 7 2" xfId="19968" xr:uid="{00000000-0005-0000-0000-00000F620000}"/>
    <cellStyle name="Ergebnis 3 5 3 7 3" xfId="31695" xr:uid="{00000000-0005-0000-0000-000010620000}"/>
    <cellStyle name="Ergebnis 3 5 3 8" xfId="12158" xr:uid="{00000000-0005-0000-0000-000011620000}"/>
    <cellStyle name="Ergebnis 3 5 3 9" xfId="23885" xr:uid="{00000000-0005-0000-0000-000012620000}"/>
    <cellStyle name="Ergebnis 3 5 4" xfId="529" xr:uid="{00000000-0005-0000-0000-000013620000}"/>
    <cellStyle name="Ergebnis 3 5 4 2" xfId="958" xr:uid="{00000000-0005-0000-0000-000014620000}"/>
    <cellStyle name="Ergebnis 3 5 4 2 2" xfId="2256" xr:uid="{00000000-0005-0000-0000-000015620000}"/>
    <cellStyle name="Ergebnis 3 5 4 2 2 2" xfId="6161" xr:uid="{00000000-0005-0000-0000-000016620000}"/>
    <cellStyle name="Ergebnis 3 5 4 2 2 2 2" xfId="17889" xr:uid="{00000000-0005-0000-0000-000017620000}"/>
    <cellStyle name="Ergebnis 3 5 4 2 2 2 3" xfId="29616" xr:uid="{00000000-0005-0000-0000-000018620000}"/>
    <cellStyle name="Ergebnis 3 5 4 2 2 3" xfId="10066" xr:uid="{00000000-0005-0000-0000-000019620000}"/>
    <cellStyle name="Ergebnis 3 5 4 2 2 3 2" xfId="21794" xr:uid="{00000000-0005-0000-0000-00001A620000}"/>
    <cellStyle name="Ergebnis 3 5 4 2 2 3 3" xfId="33521" xr:uid="{00000000-0005-0000-0000-00001B620000}"/>
    <cellStyle name="Ergebnis 3 5 4 2 2 4" xfId="13984" xr:uid="{00000000-0005-0000-0000-00001C620000}"/>
    <cellStyle name="Ergebnis 3 5 4 2 2 5" xfId="25711" xr:uid="{00000000-0005-0000-0000-00001D620000}"/>
    <cellStyle name="Ergebnis 3 5 4 2 3" xfId="3554" xr:uid="{00000000-0005-0000-0000-00001E620000}"/>
    <cellStyle name="Ergebnis 3 5 4 2 3 2" xfId="7459" xr:uid="{00000000-0005-0000-0000-00001F620000}"/>
    <cellStyle name="Ergebnis 3 5 4 2 3 2 2" xfId="19187" xr:uid="{00000000-0005-0000-0000-000020620000}"/>
    <cellStyle name="Ergebnis 3 5 4 2 3 2 3" xfId="30914" xr:uid="{00000000-0005-0000-0000-000021620000}"/>
    <cellStyle name="Ergebnis 3 5 4 2 3 3" xfId="11364" xr:uid="{00000000-0005-0000-0000-000022620000}"/>
    <cellStyle name="Ergebnis 3 5 4 2 3 3 2" xfId="23092" xr:uid="{00000000-0005-0000-0000-000023620000}"/>
    <cellStyle name="Ergebnis 3 5 4 2 3 3 3" xfId="34819" xr:uid="{00000000-0005-0000-0000-000024620000}"/>
    <cellStyle name="Ergebnis 3 5 4 2 3 4" xfId="15282" xr:uid="{00000000-0005-0000-0000-000025620000}"/>
    <cellStyle name="Ergebnis 3 5 4 2 3 5" xfId="27009" xr:uid="{00000000-0005-0000-0000-000026620000}"/>
    <cellStyle name="Ergebnis 3 5 4 2 4" xfId="4863" xr:uid="{00000000-0005-0000-0000-000027620000}"/>
    <cellStyle name="Ergebnis 3 5 4 2 4 2" xfId="16591" xr:uid="{00000000-0005-0000-0000-000028620000}"/>
    <cellStyle name="Ergebnis 3 5 4 2 4 3" xfId="28318" xr:uid="{00000000-0005-0000-0000-000029620000}"/>
    <cellStyle name="Ergebnis 3 5 4 2 5" xfId="8768" xr:uid="{00000000-0005-0000-0000-00002A620000}"/>
    <cellStyle name="Ergebnis 3 5 4 2 5 2" xfId="20496" xr:uid="{00000000-0005-0000-0000-00002B620000}"/>
    <cellStyle name="Ergebnis 3 5 4 2 5 3" xfId="32223" xr:uid="{00000000-0005-0000-0000-00002C620000}"/>
    <cellStyle name="Ergebnis 3 5 4 2 6" xfId="12686" xr:uid="{00000000-0005-0000-0000-00002D620000}"/>
    <cellStyle name="Ergebnis 3 5 4 2 7" xfId="24413" xr:uid="{00000000-0005-0000-0000-00002E620000}"/>
    <cellStyle name="Ergebnis 3 5 4 3" xfId="1387" xr:uid="{00000000-0005-0000-0000-00002F620000}"/>
    <cellStyle name="Ergebnis 3 5 4 3 2" xfId="2685" xr:uid="{00000000-0005-0000-0000-000030620000}"/>
    <cellStyle name="Ergebnis 3 5 4 3 2 2" xfId="6590" xr:uid="{00000000-0005-0000-0000-000031620000}"/>
    <cellStyle name="Ergebnis 3 5 4 3 2 2 2" xfId="18318" xr:uid="{00000000-0005-0000-0000-000032620000}"/>
    <cellStyle name="Ergebnis 3 5 4 3 2 2 3" xfId="30045" xr:uid="{00000000-0005-0000-0000-000033620000}"/>
    <cellStyle name="Ergebnis 3 5 4 3 2 3" xfId="10495" xr:uid="{00000000-0005-0000-0000-000034620000}"/>
    <cellStyle name="Ergebnis 3 5 4 3 2 3 2" xfId="22223" xr:uid="{00000000-0005-0000-0000-000035620000}"/>
    <cellStyle name="Ergebnis 3 5 4 3 2 3 3" xfId="33950" xr:uid="{00000000-0005-0000-0000-000036620000}"/>
    <cellStyle name="Ergebnis 3 5 4 3 2 4" xfId="14413" xr:uid="{00000000-0005-0000-0000-000037620000}"/>
    <cellStyle name="Ergebnis 3 5 4 3 2 5" xfId="26140" xr:uid="{00000000-0005-0000-0000-000038620000}"/>
    <cellStyle name="Ergebnis 3 5 4 3 3" xfId="3983" xr:uid="{00000000-0005-0000-0000-000039620000}"/>
    <cellStyle name="Ergebnis 3 5 4 3 3 2" xfId="7888" xr:uid="{00000000-0005-0000-0000-00003A620000}"/>
    <cellStyle name="Ergebnis 3 5 4 3 3 2 2" xfId="19616" xr:uid="{00000000-0005-0000-0000-00003B620000}"/>
    <cellStyle name="Ergebnis 3 5 4 3 3 2 3" xfId="31343" xr:uid="{00000000-0005-0000-0000-00003C620000}"/>
    <cellStyle name="Ergebnis 3 5 4 3 3 3" xfId="11793" xr:uid="{00000000-0005-0000-0000-00003D620000}"/>
    <cellStyle name="Ergebnis 3 5 4 3 3 3 2" xfId="23521" xr:uid="{00000000-0005-0000-0000-00003E620000}"/>
    <cellStyle name="Ergebnis 3 5 4 3 3 3 3" xfId="35248" xr:uid="{00000000-0005-0000-0000-00003F620000}"/>
    <cellStyle name="Ergebnis 3 5 4 3 3 4" xfId="15711" xr:uid="{00000000-0005-0000-0000-000040620000}"/>
    <cellStyle name="Ergebnis 3 5 4 3 3 5" xfId="27438" xr:uid="{00000000-0005-0000-0000-000041620000}"/>
    <cellStyle name="Ergebnis 3 5 4 3 4" xfId="5292" xr:uid="{00000000-0005-0000-0000-000042620000}"/>
    <cellStyle name="Ergebnis 3 5 4 3 4 2" xfId="17020" xr:uid="{00000000-0005-0000-0000-000043620000}"/>
    <cellStyle name="Ergebnis 3 5 4 3 4 3" xfId="28747" xr:uid="{00000000-0005-0000-0000-000044620000}"/>
    <cellStyle name="Ergebnis 3 5 4 3 5" xfId="9197" xr:uid="{00000000-0005-0000-0000-000045620000}"/>
    <cellStyle name="Ergebnis 3 5 4 3 5 2" xfId="20925" xr:uid="{00000000-0005-0000-0000-000046620000}"/>
    <cellStyle name="Ergebnis 3 5 4 3 5 3" xfId="32652" xr:uid="{00000000-0005-0000-0000-000047620000}"/>
    <cellStyle name="Ergebnis 3 5 4 3 6" xfId="13115" xr:uid="{00000000-0005-0000-0000-000048620000}"/>
    <cellStyle name="Ergebnis 3 5 4 3 7" xfId="24842" xr:uid="{00000000-0005-0000-0000-000049620000}"/>
    <cellStyle name="Ergebnis 3 5 4 4" xfId="1827" xr:uid="{00000000-0005-0000-0000-00004A620000}"/>
    <cellStyle name="Ergebnis 3 5 4 4 2" xfId="5732" xr:uid="{00000000-0005-0000-0000-00004B620000}"/>
    <cellStyle name="Ergebnis 3 5 4 4 2 2" xfId="17460" xr:uid="{00000000-0005-0000-0000-00004C620000}"/>
    <cellStyle name="Ergebnis 3 5 4 4 2 3" xfId="29187" xr:uid="{00000000-0005-0000-0000-00004D620000}"/>
    <cellStyle name="Ergebnis 3 5 4 4 3" xfId="9637" xr:uid="{00000000-0005-0000-0000-00004E620000}"/>
    <cellStyle name="Ergebnis 3 5 4 4 3 2" xfId="21365" xr:uid="{00000000-0005-0000-0000-00004F620000}"/>
    <cellStyle name="Ergebnis 3 5 4 4 3 3" xfId="33092" xr:uid="{00000000-0005-0000-0000-000050620000}"/>
    <cellStyle name="Ergebnis 3 5 4 4 4" xfId="13555" xr:uid="{00000000-0005-0000-0000-000051620000}"/>
    <cellStyle name="Ergebnis 3 5 4 4 5" xfId="25282" xr:uid="{00000000-0005-0000-0000-000052620000}"/>
    <cellStyle name="Ergebnis 3 5 4 5" xfId="3125" xr:uid="{00000000-0005-0000-0000-000053620000}"/>
    <cellStyle name="Ergebnis 3 5 4 5 2" xfId="7030" xr:uid="{00000000-0005-0000-0000-000054620000}"/>
    <cellStyle name="Ergebnis 3 5 4 5 2 2" xfId="18758" xr:uid="{00000000-0005-0000-0000-000055620000}"/>
    <cellStyle name="Ergebnis 3 5 4 5 2 3" xfId="30485" xr:uid="{00000000-0005-0000-0000-000056620000}"/>
    <cellStyle name="Ergebnis 3 5 4 5 3" xfId="10935" xr:uid="{00000000-0005-0000-0000-000057620000}"/>
    <cellStyle name="Ergebnis 3 5 4 5 3 2" xfId="22663" xr:uid="{00000000-0005-0000-0000-000058620000}"/>
    <cellStyle name="Ergebnis 3 5 4 5 3 3" xfId="34390" xr:uid="{00000000-0005-0000-0000-000059620000}"/>
    <cellStyle name="Ergebnis 3 5 4 5 4" xfId="14853" xr:uid="{00000000-0005-0000-0000-00005A620000}"/>
    <cellStyle name="Ergebnis 3 5 4 5 5" xfId="26580" xr:uid="{00000000-0005-0000-0000-00005B620000}"/>
    <cellStyle name="Ergebnis 3 5 4 6" xfId="4434" xr:uid="{00000000-0005-0000-0000-00005C620000}"/>
    <cellStyle name="Ergebnis 3 5 4 6 2" xfId="16162" xr:uid="{00000000-0005-0000-0000-00005D620000}"/>
    <cellStyle name="Ergebnis 3 5 4 6 3" xfId="27889" xr:uid="{00000000-0005-0000-0000-00005E620000}"/>
    <cellStyle name="Ergebnis 3 5 4 7" xfId="8339" xr:uid="{00000000-0005-0000-0000-00005F620000}"/>
    <cellStyle name="Ergebnis 3 5 4 7 2" xfId="20067" xr:uid="{00000000-0005-0000-0000-000060620000}"/>
    <cellStyle name="Ergebnis 3 5 4 7 3" xfId="31794" xr:uid="{00000000-0005-0000-0000-000061620000}"/>
    <cellStyle name="Ergebnis 3 5 4 8" xfId="12257" xr:uid="{00000000-0005-0000-0000-000062620000}"/>
    <cellStyle name="Ergebnis 3 5 4 9" xfId="23984" xr:uid="{00000000-0005-0000-0000-000063620000}"/>
    <cellStyle name="Ergebnis 3 5 5" xfId="652" xr:uid="{00000000-0005-0000-0000-000064620000}"/>
    <cellStyle name="Ergebnis 3 5 5 2" xfId="1950" xr:uid="{00000000-0005-0000-0000-000065620000}"/>
    <cellStyle name="Ergebnis 3 5 5 2 2" xfId="5855" xr:uid="{00000000-0005-0000-0000-000066620000}"/>
    <cellStyle name="Ergebnis 3 5 5 2 2 2" xfId="17583" xr:uid="{00000000-0005-0000-0000-000067620000}"/>
    <cellStyle name="Ergebnis 3 5 5 2 2 3" xfId="29310" xr:uid="{00000000-0005-0000-0000-000068620000}"/>
    <cellStyle name="Ergebnis 3 5 5 2 3" xfId="9760" xr:uid="{00000000-0005-0000-0000-000069620000}"/>
    <cellStyle name="Ergebnis 3 5 5 2 3 2" xfId="21488" xr:uid="{00000000-0005-0000-0000-00006A620000}"/>
    <cellStyle name="Ergebnis 3 5 5 2 3 3" xfId="33215" xr:uid="{00000000-0005-0000-0000-00006B620000}"/>
    <cellStyle name="Ergebnis 3 5 5 2 4" xfId="13678" xr:uid="{00000000-0005-0000-0000-00006C620000}"/>
    <cellStyle name="Ergebnis 3 5 5 2 5" xfId="25405" xr:uid="{00000000-0005-0000-0000-00006D620000}"/>
    <cellStyle name="Ergebnis 3 5 5 3" xfId="3248" xr:uid="{00000000-0005-0000-0000-00006E620000}"/>
    <cellStyle name="Ergebnis 3 5 5 3 2" xfId="7153" xr:uid="{00000000-0005-0000-0000-00006F620000}"/>
    <cellStyle name="Ergebnis 3 5 5 3 2 2" xfId="18881" xr:uid="{00000000-0005-0000-0000-000070620000}"/>
    <cellStyle name="Ergebnis 3 5 5 3 2 3" xfId="30608" xr:uid="{00000000-0005-0000-0000-000071620000}"/>
    <cellStyle name="Ergebnis 3 5 5 3 3" xfId="11058" xr:uid="{00000000-0005-0000-0000-000072620000}"/>
    <cellStyle name="Ergebnis 3 5 5 3 3 2" xfId="22786" xr:uid="{00000000-0005-0000-0000-000073620000}"/>
    <cellStyle name="Ergebnis 3 5 5 3 3 3" xfId="34513" xr:uid="{00000000-0005-0000-0000-000074620000}"/>
    <cellStyle name="Ergebnis 3 5 5 3 4" xfId="14976" xr:uid="{00000000-0005-0000-0000-000075620000}"/>
    <cellStyle name="Ergebnis 3 5 5 3 5" xfId="26703" xr:uid="{00000000-0005-0000-0000-000076620000}"/>
    <cellStyle name="Ergebnis 3 5 5 4" xfId="4557" xr:uid="{00000000-0005-0000-0000-000077620000}"/>
    <cellStyle name="Ergebnis 3 5 5 4 2" xfId="16285" xr:uid="{00000000-0005-0000-0000-000078620000}"/>
    <cellStyle name="Ergebnis 3 5 5 4 3" xfId="28012" xr:uid="{00000000-0005-0000-0000-000079620000}"/>
    <cellStyle name="Ergebnis 3 5 5 5" xfId="8462" xr:uid="{00000000-0005-0000-0000-00007A620000}"/>
    <cellStyle name="Ergebnis 3 5 5 5 2" xfId="20190" xr:uid="{00000000-0005-0000-0000-00007B620000}"/>
    <cellStyle name="Ergebnis 3 5 5 5 3" xfId="31917" xr:uid="{00000000-0005-0000-0000-00007C620000}"/>
    <cellStyle name="Ergebnis 3 5 5 6" xfId="12380" xr:uid="{00000000-0005-0000-0000-00007D620000}"/>
    <cellStyle name="Ergebnis 3 5 5 7" xfId="24107" xr:uid="{00000000-0005-0000-0000-00007E620000}"/>
    <cellStyle name="Ergebnis 3 5 6" xfId="1081" xr:uid="{00000000-0005-0000-0000-00007F620000}"/>
    <cellStyle name="Ergebnis 3 5 6 2" xfId="2379" xr:uid="{00000000-0005-0000-0000-000080620000}"/>
    <cellStyle name="Ergebnis 3 5 6 2 2" xfId="6284" xr:uid="{00000000-0005-0000-0000-000081620000}"/>
    <cellStyle name="Ergebnis 3 5 6 2 2 2" xfId="18012" xr:uid="{00000000-0005-0000-0000-000082620000}"/>
    <cellStyle name="Ergebnis 3 5 6 2 2 3" xfId="29739" xr:uid="{00000000-0005-0000-0000-000083620000}"/>
    <cellStyle name="Ergebnis 3 5 6 2 3" xfId="10189" xr:uid="{00000000-0005-0000-0000-000084620000}"/>
    <cellStyle name="Ergebnis 3 5 6 2 3 2" xfId="21917" xr:uid="{00000000-0005-0000-0000-000085620000}"/>
    <cellStyle name="Ergebnis 3 5 6 2 3 3" xfId="33644" xr:uid="{00000000-0005-0000-0000-000086620000}"/>
    <cellStyle name="Ergebnis 3 5 6 2 4" xfId="14107" xr:uid="{00000000-0005-0000-0000-000087620000}"/>
    <cellStyle name="Ergebnis 3 5 6 2 5" xfId="25834" xr:uid="{00000000-0005-0000-0000-000088620000}"/>
    <cellStyle name="Ergebnis 3 5 6 3" xfId="3677" xr:uid="{00000000-0005-0000-0000-000089620000}"/>
    <cellStyle name="Ergebnis 3 5 6 3 2" xfId="7582" xr:uid="{00000000-0005-0000-0000-00008A620000}"/>
    <cellStyle name="Ergebnis 3 5 6 3 2 2" xfId="19310" xr:uid="{00000000-0005-0000-0000-00008B620000}"/>
    <cellStyle name="Ergebnis 3 5 6 3 2 3" xfId="31037" xr:uid="{00000000-0005-0000-0000-00008C620000}"/>
    <cellStyle name="Ergebnis 3 5 6 3 3" xfId="11487" xr:uid="{00000000-0005-0000-0000-00008D620000}"/>
    <cellStyle name="Ergebnis 3 5 6 3 3 2" xfId="23215" xr:uid="{00000000-0005-0000-0000-00008E620000}"/>
    <cellStyle name="Ergebnis 3 5 6 3 3 3" xfId="34942" xr:uid="{00000000-0005-0000-0000-00008F620000}"/>
    <cellStyle name="Ergebnis 3 5 6 3 4" xfId="15405" xr:uid="{00000000-0005-0000-0000-000090620000}"/>
    <cellStyle name="Ergebnis 3 5 6 3 5" xfId="27132" xr:uid="{00000000-0005-0000-0000-000091620000}"/>
    <cellStyle name="Ergebnis 3 5 6 4" xfId="4986" xr:uid="{00000000-0005-0000-0000-000092620000}"/>
    <cellStyle name="Ergebnis 3 5 6 4 2" xfId="16714" xr:uid="{00000000-0005-0000-0000-000093620000}"/>
    <cellStyle name="Ergebnis 3 5 6 4 3" xfId="28441" xr:uid="{00000000-0005-0000-0000-000094620000}"/>
    <cellStyle name="Ergebnis 3 5 6 5" xfId="8891" xr:uid="{00000000-0005-0000-0000-000095620000}"/>
    <cellStyle name="Ergebnis 3 5 6 5 2" xfId="20619" xr:uid="{00000000-0005-0000-0000-000096620000}"/>
    <cellStyle name="Ergebnis 3 5 6 5 3" xfId="32346" xr:uid="{00000000-0005-0000-0000-000097620000}"/>
    <cellStyle name="Ergebnis 3 5 6 6" xfId="12809" xr:uid="{00000000-0005-0000-0000-000098620000}"/>
    <cellStyle name="Ergebnis 3 5 6 7" xfId="24536" xr:uid="{00000000-0005-0000-0000-000099620000}"/>
    <cellStyle name="Ergebnis 3 5 7" xfId="1521" xr:uid="{00000000-0005-0000-0000-00009A620000}"/>
    <cellStyle name="Ergebnis 3 5 7 2" xfId="5426" xr:uid="{00000000-0005-0000-0000-00009B620000}"/>
    <cellStyle name="Ergebnis 3 5 7 2 2" xfId="17154" xr:uid="{00000000-0005-0000-0000-00009C620000}"/>
    <cellStyle name="Ergebnis 3 5 7 2 3" xfId="28881" xr:uid="{00000000-0005-0000-0000-00009D620000}"/>
    <cellStyle name="Ergebnis 3 5 7 3" xfId="9331" xr:uid="{00000000-0005-0000-0000-00009E620000}"/>
    <cellStyle name="Ergebnis 3 5 7 3 2" xfId="21059" xr:uid="{00000000-0005-0000-0000-00009F620000}"/>
    <cellStyle name="Ergebnis 3 5 7 3 3" xfId="32786" xr:uid="{00000000-0005-0000-0000-0000A0620000}"/>
    <cellStyle name="Ergebnis 3 5 7 4" xfId="13249" xr:uid="{00000000-0005-0000-0000-0000A1620000}"/>
    <cellStyle name="Ergebnis 3 5 7 5" xfId="24976" xr:uid="{00000000-0005-0000-0000-0000A2620000}"/>
    <cellStyle name="Ergebnis 3 5 8" xfId="2819" xr:uid="{00000000-0005-0000-0000-0000A3620000}"/>
    <cellStyle name="Ergebnis 3 5 8 2" xfId="6724" xr:uid="{00000000-0005-0000-0000-0000A4620000}"/>
    <cellStyle name="Ergebnis 3 5 8 2 2" xfId="18452" xr:uid="{00000000-0005-0000-0000-0000A5620000}"/>
    <cellStyle name="Ergebnis 3 5 8 2 3" xfId="30179" xr:uid="{00000000-0005-0000-0000-0000A6620000}"/>
    <cellStyle name="Ergebnis 3 5 8 3" xfId="10629" xr:uid="{00000000-0005-0000-0000-0000A7620000}"/>
    <cellStyle name="Ergebnis 3 5 8 3 2" xfId="22357" xr:uid="{00000000-0005-0000-0000-0000A8620000}"/>
    <cellStyle name="Ergebnis 3 5 8 3 3" xfId="34084" xr:uid="{00000000-0005-0000-0000-0000A9620000}"/>
    <cellStyle name="Ergebnis 3 5 8 4" xfId="14547" xr:uid="{00000000-0005-0000-0000-0000AA620000}"/>
    <cellStyle name="Ergebnis 3 5 8 5" xfId="26274" xr:uid="{00000000-0005-0000-0000-0000AB620000}"/>
    <cellStyle name="Ergebnis 3 5 9" xfId="4128" xr:uid="{00000000-0005-0000-0000-0000AC620000}"/>
    <cellStyle name="Ergebnis 3 5 9 2" xfId="15856" xr:uid="{00000000-0005-0000-0000-0000AD620000}"/>
    <cellStyle name="Ergebnis 3 5 9 3" xfId="27583" xr:uid="{00000000-0005-0000-0000-0000AE620000}"/>
    <cellStyle name="Ergebnis 3 6" xfId="207" xr:uid="{00000000-0005-0000-0000-0000AF620000}"/>
    <cellStyle name="Ergebnis 3 6 10" xfId="8017" xr:uid="{00000000-0005-0000-0000-0000B0620000}"/>
    <cellStyle name="Ergebnis 3 6 10 2" xfId="19745" xr:uid="{00000000-0005-0000-0000-0000B1620000}"/>
    <cellStyle name="Ergebnis 3 6 10 3" xfId="31472" xr:uid="{00000000-0005-0000-0000-0000B2620000}"/>
    <cellStyle name="Ergebnis 3 6 11" xfId="11935" xr:uid="{00000000-0005-0000-0000-0000B3620000}"/>
    <cellStyle name="Ergebnis 3 6 12" xfId="23662" xr:uid="{00000000-0005-0000-0000-0000B4620000}"/>
    <cellStyle name="Ergebnis 3 6 2" xfId="333" xr:uid="{00000000-0005-0000-0000-0000B5620000}"/>
    <cellStyle name="Ergebnis 3 6 2 2" xfId="762" xr:uid="{00000000-0005-0000-0000-0000B6620000}"/>
    <cellStyle name="Ergebnis 3 6 2 2 2" xfId="2060" xr:uid="{00000000-0005-0000-0000-0000B7620000}"/>
    <cellStyle name="Ergebnis 3 6 2 2 2 2" xfId="5965" xr:uid="{00000000-0005-0000-0000-0000B8620000}"/>
    <cellStyle name="Ergebnis 3 6 2 2 2 2 2" xfId="17693" xr:uid="{00000000-0005-0000-0000-0000B9620000}"/>
    <cellStyle name="Ergebnis 3 6 2 2 2 2 3" xfId="29420" xr:uid="{00000000-0005-0000-0000-0000BA620000}"/>
    <cellStyle name="Ergebnis 3 6 2 2 2 3" xfId="9870" xr:uid="{00000000-0005-0000-0000-0000BB620000}"/>
    <cellStyle name="Ergebnis 3 6 2 2 2 3 2" xfId="21598" xr:uid="{00000000-0005-0000-0000-0000BC620000}"/>
    <cellStyle name="Ergebnis 3 6 2 2 2 3 3" xfId="33325" xr:uid="{00000000-0005-0000-0000-0000BD620000}"/>
    <cellStyle name="Ergebnis 3 6 2 2 2 4" xfId="13788" xr:uid="{00000000-0005-0000-0000-0000BE620000}"/>
    <cellStyle name="Ergebnis 3 6 2 2 2 5" xfId="25515" xr:uid="{00000000-0005-0000-0000-0000BF620000}"/>
    <cellStyle name="Ergebnis 3 6 2 2 3" xfId="3358" xr:uid="{00000000-0005-0000-0000-0000C0620000}"/>
    <cellStyle name="Ergebnis 3 6 2 2 3 2" xfId="7263" xr:uid="{00000000-0005-0000-0000-0000C1620000}"/>
    <cellStyle name="Ergebnis 3 6 2 2 3 2 2" xfId="18991" xr:uid="{00000000-0005-0000-0000-0000C2620000}"/>
    <cellStyle name="Ergebnis 3 6 2 2 3 2 3" xfId="30718" xr:uid="{00000000-0005-0000-0000-0000C3620000}"/>
    <cellStyle name="Ergebnis 3 6 2 2 3 3" xfId="11168" xr:uid="{00000000-0005-0000-0000-0000C4620000}"/>
    <cellStyle name="Ergebnis 3 6 2 2 3 3 2" xfId="22896" xr:uid="{00000000-0005-0000-0000-0000C5620000}"/>
    <cellStyle name="Ergebnis 3 6 2 2 3 3 3" xfId="34623" xr:uid="{00000000-0005-0000-0000-0000C6620000}"/>
    <cellStyle name="Ergebnis 3 6 2 2 3 4" xfId="15086" xr:uid="{00000000-0005-0000-0000-0000C7620000}"/>
    <cellStyle name="Ergebnis 3 6 2 2 3 5" xfId="26813" xr:uid="{00000000-0005-0000-0000-0000C8620000}"/>
    <cellStyle name="Ergebnis 3 6 2 2 4" xfId="4667" xr:uid="{00000000-0005-0000-0000-0000C9620000}"/>
    <cellStyle name="Ergebnis 3 6 2 2 4 2" xfId="16395" xr:uid="{00000000-0005-0000-0000-0000CA620000}"/>
    <cellStyle name="Ergebnis 3 6 2 2 4 3" xfId="28122" xr:uid="{00000000-0005-0000-0000-0000CB620000}"/>
    <cellStyle name="Ergebnis 3 6 2 2 5" xfId="8572" xr:uid="{00000000-0005-0000-0000-0000CC620000}"/>
    <cellStyle name="Ergebnis 3 6 2 2 5 2" xfId="20300" xr:uid="{00000000-0005-0000-0000-0000CD620000}"/>
    <cellStyle name="Ergebnis 3 6 2 2 5 3" xfId="32027" xr:uid="{00000000-0005-0000-0000-0000CE620000}"/>
    <cellStyle name="Ergebnis 3 6 2 2 6" xfId="12490" xr:uid="{00000000-0005-0000-0000-0000CF620000}"/>
    <cellStyle name="Ergebnis 3 6 2 2 7" xfId="24217" xr:uid="{00000000-0005-0000-0000-0000D0620000}"/>
    <cellStyle name="Ergebnis 3 6 2 3" xfId="1191" xr:uid="{00000000-0005-0000-0000-0000D1620000}"/>
    <cellStyle name="Ergebnis 3 6 2 3 2" xfId="2489" xr:uid="{00000000-0005-0000-0000-0000D2620000}"/>
    <cellStyle name="Ergebnis 3 6 2 3 2 2" xfId="6394" xr:uid="{00000000-0005-0000-0000-0000D3620000}"/>
    <cellStyle name="Ergebnis 3 6 2 3 2 2 2" xfId="18122" xr:uid="{00000000-0005-0000-0000-0000D4620000}"/>
    <cellStyle name="Ergebnis 3 6 2 3 2 2 3" xfId="29849" xr:uid="{00000000-0005-0000-0000-0000D5620000}"/>
    <cellStyle name="Ergebnis 3 6 2 3 2 3" xfId="10299" xr:uid="{00000000-0005-0000-0000-0000D6620000}"/>
    <cellStyle name="Ergebnis 3 6 2 3 2 3 2" xfId="22027" xr:uid="{00000000-0005-0000-0000-0000D7620000}"/>
    <cellStyle name="Ergebnis 3 6 2 3 2 3 3" xfId="33754" xr:uid="{00000000-0005-0000-0000-0000D8620000}"/>
    <cellStyle name="Ergebnis 3 6 2 3 2 4" xfId="14217" xr:uid="{00000000-0005-0000-0000-0000D9620000}"/>
    <cellStyle name="Ergebnis 3 6 2 3 2 5" xfId="25944" xr:uid="{00000000-0005-0000-0000-0000DA620000}"/>
    <cellStyle name="Ergebnis 3 6 2 3 3" xfId="3787" xr:uid="{00000000-0005-0000-0000-0000DB620000}"/>
    <cellStyle name="Ergebnis 3 6 2 3 3 2" xfId="7692" xr:uid="{00000000-0005-0000-0000-0000DC620000}"/>
    <cellStyle name="Ergebnis 3 6 2 3 3 2 2" xfId="19420" xr:uid="{00000000-0005-0000-0000-0000DD620000}"/>
    <cellStyle name="Ergebnis 3 6 2 3 3 2 3" xfId="31147" xr:uid="{00000000-0005-0000-0000-0000DE620000}"/>
    <cellStyle name="Ergebnis 3 6 2 3 3 3" xfId="11597" xr:uid="{00000000-0005-0000-0000-0000DF620000}"/>
    <cellStyle name="Ergebnis 3 6 2 3 3 3 2" xfId="23325" xr:uid="{00000000-0005-0000-0000-0000E0620000}"/>
    <cellStyle name="Ergebnis 3 6 2 3 3 3 3" xfId="35052" xr:uid="{00000000-0005-0000-0000-0000E1620000}"/>
    <cellStyle name="Ergebnis 3 6 2 3 3 4" xfId="15515" xr:uid="{00000000-0005-0000-0000-0000E2620000}"/>
    <cellStyle name="Ergebnis 3 6 2 3 3 5" xfId="27242" xr:uid="{00000000-0005-0000-0000-0000E3620000}"/>
    <cellStyle name="Ergebnis 3 6 2 3 4" xfId="5096" xr:uid="{00000000-0005-0000-0000-0000E4620000}"/>
    <cellStyle name="Ergebnis 3 6 2 3 4 2" xfId="16824" xr:uid="{00000000-0005-0000-0000-0000E5620000}"/>
    <cellStyle name="Ergebnis 3 6 2 3 4 3" xfId="28551" xr:uid="{00000000-0005-0000-0000-0000E6620000}"/>
    <cellStyle name="Ergebnis 3 6 2 3 5" xfId="9001" xr:uid="{00000000-0005-0000-0000-0000E7620000}"/>
    <cellStyle name="Ergebnis 3 6 2 3 5 2" xfId="20729" xr:uid="{00000000-0005-0000-0000-0000E8620000}"/>
    <cellStyle name="Ergebnis 3 6 2 3 5 3" xfId="32456" xr:uid="{00000000-0005-0000-0000-0000E9620000}"/>
    <cellStyle name="Ergebnis 3 6 2 3 6" xfId="12919" xr:uid="{00000000-0005-0000-0000-0000EA620000}"/>
    <cellStyle name="Ergebnis 3 6 2 3 7" xfId="24646" xr:uid="{00000000-0005-0000-0000-0000EB620000}"/>
    <cellStyle name="Ergebnis 3 6 2 4" xfId="1631" xr:uid="{00000000-0005-0000-0000-0000EC620000}"/>
    <cellStyle name="Ergebnis 3 6 2 4 2" xfId="5536" xr:uid="{00000000-0005-0000-0000-0000ED620000}"/>
    <cellStyle name="Ergebnis 3 6 2 4 2 2" xfId="17264" xr:uid="{00000000-0005-0000-0000-0000EE620000}"/>
    <cellStyle name="Ergebnis 3 6 2 4 2 3" xfId="28991" xr:uid="{00000000-0005-0000-0000-0000EF620000}"/>
    <cellStyle name="Ergebnis 3 6 2 4 3" xfId="9441" xr:uid="{00000000-0005-0000-0000-0000F0620000}"/>
    <cellStyle name="Ergebnis 3 6 2 4 3 2" xfId="21169" xr:uid="{00000000-0005-0000-0000-0000F1620000}"/>
    <cellStyle name="Ergebnis 3 6 2 4 3 3" xfId="32896" xr:uid="{00000000-0005-0000-0000-0000F2620000}"/>
    <cellStyle name="Ergebnis 3 6 2 4 4" xfId="13359" xr:uid="{00000000-0005-0000-0000-0000F3620000}"/>
    <cellStyle name="Ergebnis 3 6 2 4 5" xfId="25086" xr:uid="{00000000-0005-0000-0000-0000F4620000}"/>
    <cellStyle name="Ergebnis 3 6 2 5" xfId="2929" xr:uid="{00000000-0005-0000-0000-0000F5620000}"/>
    <cellStyle name="Ergebnis 3 6 2 5 2" xfId="6834" xr:uid="{00000000-0005-0000-0000-0000F6620000}"/>
    <cellStyle name="Ergebnis 3 6 2 5 2 2" xfId="18562" xr:uid="{00000000-0005-0000-0000-0000F7620000}"/>
    <cellStyle name="Ergebnis 3 6 2 5 2 3" xfId="30289" xr:uid="{00000000-0005-0000-0000-0000F8620000}"/>
    <cellStyle name="Ergebnis 3 6 2 5 3" xfId="10739" xr:uid="{00000000-0005-0000-0000-0000F9620000}"/>
    <cellStyle name="Ergebnis 3 6 2 5 3 2" xfId="22467" xr:uid="{00000000-0005-0000-0000-0000FA620000}"/>
    <cellStyle name="Ergebnis 3 6 2 5 3 3" xfId="34194" xr:uid="{00000000-0005-0000-0000-0000FB620000}"/>
    <cellStyle name="Ergebnis 3 6 2 5 4" xfId="14657" xr:uid="{00000000-0005-0000-0000-0000FC620000}"/>
    <cellStyle name="Ergebnis 3 6 2 5 5" xfId="26384" xr:uid="{00000000-0005-0000-0000-0000FD620000}"/>
    <cellStyle name="Ergebnis 3 6 2 6" xfId="4238" xr:uid="{00000000-0005-0000-0000-0000FE620000}"/>
    <cellStyle name="Ergebnis 3 6 2 6 2" xfId="15966" xr:uid="{00000000-0005-0000-0000-0000FF620000}"/>
    <cellStyle name="Ergebnis 3 6 2 6 3" xfId="27693" xr:uid="{00000000-0005-0000-0000-000000630000}"/>
    <cellStyle name="Ergebnis 3 6 2 7" xfId="8143" xr:uid="{00000000-0005-0000-0000-000001630000}"/>
    <cellStyle name="Ergebnis 3 6 2 7 2" xfId="19871" xr:uid="{00000000-0005-0000-0000-000002630000}"/>
    <cellStyle name="Ergebnis 3 6 2 7 3" xfId="31598" xr:uid="{00000000-0005-0000-0000-000003630000}"/>
    <cellStyle name="Ergebnis 3 6 2 8" xfId="12061" xr:uid="{00000000-0005-0000-0000-000004630000}"/>
    <cellStyle name="Ergebnis 3 6 2 9" xfId="23788" xr:uid="{00000000-0005-0000-0000-000005630000}"/>
    <cellStyle name="Ergebnis 3 6 3" xfId="432" xr:uid="{00000000-0005-0000-0000-000006630000}"/>
    <cellStyle name="Ergebnis 3 6 3 2" xfId="861" xr:uid="{00000000-0005-0000-0000-000007630000}"/>
    <cellStyle name="Ergebnis 3 6 3 2 2" xfId="2159" xr:uid="{00000000-0005-0000-0000-000008630000}"/>
    <cellStyle name="Ergebnis 3 6 3 2 2 2" xfId="6064" xr:uid="{00000000-0005-0000-0000-000009630000}"/>
    <cellStyle name="Ergebnis 3 6 3 2 2 2 2" xfId="17792" xr:uid="{00000000-0005-0000-0000-00000A630000}"/>
    <cellStyle name="Ergebnis 3 6 3 2 2 2 3" xfId="29519" xr:uid="{00000000-0005-0000-0000-00000B630000}"/>
    <cellStyle name="Ergebnis 3 6 3 2 2 3" xfId="9969" xr:uid="{00000000-0005-0000-0000-00000C630000}"/>
    <cellStyle name="Ergebnis 3 6 3 2 2 3 2" xfId="21697" xr:uid="{00000000-0005-0000-0000-00000D630000}"/>
    <cellStyle name="Ergebnis 3 6 3 2 2 3 3" xfId="33424" xr:uid="{00000000-0005-0000-0000-00000E630000}"/>
    <cellStyle name="Ergebnis 3 6 3 2 2 4" xfId="13887" xr:uid="{00000000-0005-0000-0000-00000F630000}"/>
    <cellStyle name="Ergebnis 3 6 3 2 2 5" xfId="25614" xr:uid="{00000000-0005-0000-0000-000010630000}"/>
    <cellStyle name="Ergebnis 3 6 3 2 3" xfId="3457" xr:uid="{00000000-0005-0000-0000-000011630000}"/>
    <cellStyle name="Ergebnis 3 6 3 2 3 2" xfId="7362" xr:uid="{00000000-0005-0000-0000-000012630000}"/>
    <cellStyle name="Ergebnis 3 6 3 2 3 2 2" xfId="19090" xr:uid="{00000000-0005-0000-0000-000013630000}"/>
    <cellStyle name="Ergebnis 3 6 3 2 3 2 3" xfId="30817" xr:uid="{00000000-0005-0000-0000-000014630000}"/>
    <cellStyle name="Ergebnis 3 6 3 2 3 3" xfId="11267" xr:uid="{00000000-0005-0000-0000-000015630000}"/>
    <cellStyle name="Ergebnis 3 6 3 2 3 3 2" xfId="22995" xr:uid="{00000000-0005-0000-0000-000016630000}"/>
    <cellStyle name="Ergebnis 3 6 3 2 3 3 3" xfId="34722" xr:uid="{00000000-0005-0000-0000-000017630000}"/>
    <cellStyle name="Ergebnis 3 6 3 2 3 4" xfId="15185" xr:uid="{00000000-0005-0000-0000-000018630000}"/>
    <cellStyle name="Ergebnis 3 6 3 2 3 5" xfId="26912" xr:uid="{00000000-0005-0000-0000-000019630000}"/>
    <cellStyle name="Ergebnis 3 6 3 2 4" xfId="4766" xr:uid="{00000000-0005-0000-0000-00001A630000}"/>
    <cellStyle name="Ergebnis 3 6 3 2 4 2" xfId="16494" xr:uid="{00000000-0005-0000-0000-00001B630000}"/>
    <cellStyle name="Ergebnis 3 6 3 2 4 3" xfId="28221" xr:uid="{00000000-0005-0000-0000-00001C630000}"/>
    <cellStyle name="Ergebnis 3 6 3 2 5" xfId="8671" xr:uid="{00000000-0005-0000-0000-00001D630000}"/>
    <cellStyle name="Ergebnis 3 6 3 2 5 2" xfId="20399" xr:uid="{00000000-0005-0000-0000-00001E630000}"/>
    <cellStyle name="Ergebnis 3 6 3 2 5 3" xfId="32126" xr:uid="{00000000-0005-0000-0000-00001F630000}"/>
    <cellStyle name="Ergebnis 3 6 3 2 6" xfId="12589" xr:uid="{00000000-0005-0000-0000-000020630000}"/>
    <cellStyle name="Ergebnis 3 6 3 2 7" xfId="24316" xr:uid="{00000000-0005-0000-0000-000021630000}"/>
    <cellStyle name="Ergebnis 3 6 3 3" xfId="1290" xr:uid="{00000000-0005-0000-0000-000022630000}"/>
    <cellStyle name="Ergebnis 3 6 3 3 2" xfId="2588" xr:uid="{00000000-0005-0000-0000-000023630000}"/>
    <cellStyle name="Ergebnis 3 6 3 3 2 2" xfId="6493" xr:uid="{00000000-0005-0000-0000-000024630000}"/>
    <cellStyle name="Ergebnis 3 6 3 3 2 2 2" xfId="18221" xr:uid="{00000000-0005-0000-0000-000025630000}"/>
    <cellStyle name="Ergebnis 3 6 3 3 2 2 3" xfId="29948" xr:uid="{00000000-0005-0000-0000-000026630000}"/>
    <cellStyle name="Ergebnis 3 6 3 3 2 3" xfId="10398" xr:uid="{00000000-0005-0000-0000-000027630000}"/>
    <cellStyle name="Ergebnis 3 6 3 3 2 3 2" xfId="22126" xr:uid="{00000000-0005-0000-0000-000028630000}"/>
    <cellStyle name="Ergebnis 3 6 3 3 2 3 3" xfId="33853" xr:uid="{00000000-0005-0000-0000-000029630000}"/>
    <cellStyle name="Ergebnis 3 6 3 3 2 4" xfId="14316" xr:uid="{00000000-0005-0000-0000-00002A630000}"/>
    <cellStyle name="Ergebnis 3 6 3 3 2 5" xfId="26043" xr:uid="{00000000-0005-0000-0000-00002B630000}"/>
    <cellStyle name="Ergebnis 3 6 3 3 3" xfId="3886" xr:uid="{00000000-0005-0000-0000-00002C630000}"/>
    <cellStyle name="Ergebnis 3 6 3 3 3 2" xfId="7791" xr:uid="{00000000-0005-0000-0000-00002D630000}"/>
    <cellStyle name="Ergebnis 3 6 3 3 3 2 2" xfId="19519" xr:uid="{00000000-0005-0000-0000-00002E630000}"/>
    <cellStyle name="Ergebnis 3 6 3 3 3 2 3" xfId="31246" xr:uid="{00000000-0005-0000-0000-00002F630000}"/>
    <cellStyle name="Ergebnis 3 6 3 3 3 3" xfId="11696" xr:uid="{00000000-0005-0000-0000-000030630000}"/>
    <cellStyle name="Ergebnis 3 6 3 3 3 3 2" xfId="23424" xr:uid="{00000000-0005-0000-0000-000031630000}"/>
    <cellStyle name="Ergebnis 3 6 3 3 3 3 3" xfId="35151" xr:uid="{00000000-0005-0000-0000-000032630000}"/>
    <cellStyle name="Ergebnis 3 6 3 3 3 4" xfId="15614" xr:uid="{00000000-0005-0000-0000-000033630000}"/>
    <cellStyle name="Ergebnis 3 6 3 3 3 5" xfId="27341" xr:uid="{00000000-0005-0000-0000-000034630000}"/>
    <cellStyle name="Ergebnis 3 6 3 3 4" xfId="5195" xr:uid="{00000000-0005-0000-0000-000035630000}"/>
    <cellStyle name="Ergebnis 3 6 3 3 4 2" xfId="16923" xr:uid="{00000000-0005-0000-0000-000036630000}"/>
    <cellStyle name="Ergebnis 3 6 3 3 4 3" xfId="28650" xr:uid="{00000000-0005-0000-0000-000037630000}"/>
    <cellStyle name="Ergebnis 3 6 3 3 5" xfId="9100" xr:uid="{00000000-0005-0000-0000-000038630000}"/>
    <cellStyle name="Ergebnis 3 6 3 3 5 2" xfId="20828" xr:uid="{00000000-0005-0000-0000-000039630000}"/>
    <cellStyle name="Ergebnis 3 6 3 3 5 3" xfId="32555" xr:uid="{00000000-0005-0000-0000-00003A630000}"/>
    <cellStyle name="Ergebnis 3 6 3 3 6" xfId="13018" xr:uid="{00000000-0005-0000-0000-00003B630000}"/>
    <cellStyle name="Ergebnis 3 6 3 3 7" xfId="24745" xr:uid="{00000000-0005-0000-0000-00003C630000}"/>
    <cellStyle name="Ergebnis 3 6 3 4" xfId="1730" xr:uid="{00000000-0005-0000-0000-00003D630000}"/>
    <cellStyle name="Ergebnis 3 6 3 4 2" xfId="5635" xr:uid="{00000000-0005-0000-0000-00003E630000}"/>
    <cellStyle name="Ergebnis 3 6 3 4 2 2" xfId="17363" xr:uid="{00000000-0005-0000-0000-00003F630000}"/>
    <cellStyle name="Ergebnis 3 6 3 4 2 3" xfId="29090" xr:uid="{00000000-0005-0000-0000-000040630000}"/>
    <cellStyle name="Ergebnis 3 6 3 4 3" xfId="9540" xr:uid="{00000000-0005-0000-0000-000041630000}"/>
    <cellStyle name="Ergebnis 3 6 3 4 3 2" xfId="21268" xr:uid="{00000000-0005-0000-0000-000042630000}"/>
    <cellStyle name="Ergebnis 3 6 3 4 3 3" xfId="32995" xr:uid="{00000000-0005-0000-0000-000043630000}"/>
    <cellStyle name="Ergebnis 3 6 3 4 4" xfId="13458" xr:uid="{00000000-0005-0000-0000-000044630000}"/>
    <cellStyle name="Ergebnis 3 6 3 4 5" xfId="25185" xr:uid="{00000000-0005-0000-0000-000045630000}"/>
    <cellStyle name="Ergebnis 3 6 3 5" xfId="3028" xr:uid="{00000000-0005-0000-0000-000046630000}"/>
    <cellStyle name="Ergebnis 3 6 3 5 2" xfId="6933" xr:uid="{00000000-0005-0000-0000-000047630000}"/>
    <cellStyle name="Ergebnis 3 6 3 5 2 2" xfId="18661" xr:uid="{00000000-0005-0000-0000-000048630000}"/>
    <cellStyle name="Ergebnis 3 6 3 5 2 3" xfId="30388" xr:uid="{00000000-0005-0000-0000-000049630000}"/>
    <cellStyle name="Ergebnis 3 6 3 5 3" xfId="10838" xr:uid="{00000000-0005-0000-0000-00004A630000}"/>
    <cellStyle name="Ergebnis 3 6 3 5 3 2" xfId="22566" xr:uid="{00000000-0005-0000-0000-00004B630000}"/>
    <cellStyle name="Ergebnis 3 6 3 5 3 3" xfId="34293" xr:uid="{00000000-0005-0000-0000-00004C630000}"/>
    <cellStyle name="Ergebnis 3 6 3 5 4" xfId="14756" xr:uid="{00000000-0005-0000-0000-00004D630000}"/>
    <cellStyle name="Ergebnis 3 6 3 5 5" xfId="26483" xr:uid="{00000000-0005-0000-0000-00004E630000}"/>
    <cellStyle name="Ergebnis 3 6 3 6" xfId="4337" xr:uid="{00000000-0005-0000-0000-00004F630000}"/>
    <cellStyle name="Ergebnis 3 6 3 6 2" xfId="16065" xr:uid="{00000000-0005-0000-0000-000050630000}"/>
    <cellStyle name="Ergebnis 3 6 3 6 3" xfId="27792" xr:uid="{00000000-0005-0000-0000-000051630000}"/>
    <cellStyle name="Ergebnis 3 6 3 7" xfId="8242" xr:uid="{00000000-0005-0000-0000-000052630000}"/>
    <cellStyle name="Ergebnis 3 6 3 7 2" xfId="19970" xr:uid="{00000000-0005-0000-0000-000053630000}"/>
    <cellStyle name="Ergebnis 3 6 3 7 3" xfId="31697" xr:uid="{00000000-0005-0000-0000-000054630000}"/>
    <cellStyle name="Ergebnis 3 6 3 8" xfId="12160" xr:uid="{00000000-0005-0000-0000-000055630000}"/>
    <cellStyle name="Ergebnis 3 6 3 9" xfId="23887" xr:uid="{00000000-0005-0000-0000-000056630000}"/>
    <cellStyle name="Ergebnis 3 6 4" xfId="531" xr:uid="{00000000-0005-0000-0000-000057630000}"/>
    <cellStyle name="Ergebnis 3 6 4 2" xfId="960" xr:uid="{00000000-0005-0000-0000-000058630000}"/>
    <cellStyle name="Ergebnis 3 6 4 2 2" xfId="2258" xr:uid="{00000000-0005-0000-0000-000059630000}"/>
    <cellStyle name="Ergebnis 3 6 4 2 2 2" xfId="6163" xr:uid="{00000000-0005-0000-0000-00005A630000}"/>
    <cellStyle name="Ergebnis 3 6 4 2 2 2 2" xfId="17891" xr:uid="{00000000-0005-0000-0000-00005B630000}"/>
    <cellStyle name="Ergebnis 3 6 4 2 2 2 3" xfId="29618" xr:uid="{00000000-0005-0000-0000-00005C630000}"/>
    <cellStyle name="Ergebnis 3 6 4 2 2 3" xfId="10068" xr:uid="{00000000-0005-0000-0000-00005D630000}"/>
    <cellStyle name="Ergebnis 3 6 4 2 2 3 2" xfId="21796" xr:uid="{00000000-0005-0000-0000-00005E630000}"/>
    <cellStyle name="Ergebnis 3 6 4 2 2 3 3" xfId="33523" xr:uid="{00000000-0005-0000-0000-00005F630000}"/>
    <cellStyle name="Ergebnis 3 6 4 2 2 4" xfId="13986" xr:uid="{00000000-0005-0000-0000-000060630000}"/>
    <cellStyle name="Ergebnis 3 6 4 2 2 5" xfId="25713" xr:uid="{00000000-0005-0000-0000-000061630000}"/>
    <cellStyle name="Ergebnis 3 6 4 2 3" xfId="3556" xr:uid="{00000000-0005-0000-0000-000062630000}"/>
    <cellStyle name="Ergebnis 3 6 4 2 3 2" xfId="7461" xr:uid="{00000000-0005-0000-0000-000063630000}"/>
    <cellStyle name="Ergebnis 3 6 4 2 3 2 2" xfId="19189" xr:uid="{00000000-0005-0000-0000-000064630000}"/>
    <cellStyle name="Ergebnis 3 6 4 2 3 2 3" xfId="30916" xr:uid="{00000000-0005-0000-0000-000065630000}"/>
    <cellStyle name="Ergebnis 3 6 4 2 3 3" xfId="11366" xr:uid="{00000000-0005-0000-0000-000066630000}"/>
    <cellStyle name="Ergebnis 3 6 4 2 3 3 2" xfId="23094" xr:uid="{00000000-0005-0000-0000-000067630000}"/>
    <cellStyle name="Ergebnis 3 6 4 2 3 3 3" xfId="34821" xr:uid="{00000000-0005-0000-0000-000068630000}"/>
    <cellStyle name="Ergebnis 3 6 4 2 3 4" xfId="15284" xr:uid="{00000000-0005-0000-0000-000069630000}"/>
    <cellStyle name="Ergebnis 3 6 4 2 3 5" xfId="27011" xr:uid="{00000000-0005-0000-0000-00006A630000}"/>
    <cellStyle name="Ergebnis 3 6 4 2 4" xfId="4865" xr:uid="{00000000-0005-0000-0000-00006B630000}"/>
    <cellStyle name="Ergebnis 3 6 4 2 4 2" xfId="16593" xr:uid="{00000000-0005-0000-0000-00006C630000}"/>
    <cellStyle name="Ergebnis 3 6 4 2 4 3" xfId="28320" xr:uid="{00000000-0005-0000-0000-00006D630000}"/>
    <cellStyle name="Ergebnis 3 6 4 2 5" xfId="8770" xr:uid="{00000000-0005-0000-0000-00006E630000}"/>
    <cellStyle name="Ergebnis 3 6 4 2 5 2" xfId="20498" xr:uid="{00000000-0005-0000-0000-00006F630000}"/>
    <cellStyle name="Ergebnis 3 6 4 2 5 3" xfId="32225" xr:uid="{00000000-0005-0000-0000-000070630000}"/>
    <cellStyle name="Ergebnis 3 6 4 2 6" xfId="12688" xr:uid="{00000000-0005-0000-0000-000071630000}"/>
    <cellStyle name="Ergebnis 3 6 4 2 7" xfId="24415" xr:uid="{00000000-0005-0000-0000-000072630000}"/>
    <cellStyle name="Ergebnis 3 6 4 3" xfId="1389" xr:uid="{00000000-0005-0000-0000-000073630000}"/>
    <cellStyle name="Ergebnis 3 6 4 3 2" xfId="2687" xr:uid="{00000000-0005-0000-0000-000074630000}"/>
    <cellStyle name="Ergebnis 3 6 4 3 2 2" xfId="6592" xr:uid="{00000000-0005-0000-0000-000075630000}"/>
    <cellStyle name="Ergebnis 3 6 4 3 2 2 2" xfId="18320" xr:uid="{00000000-0005-0000-0000-000076630000}"/>
    <cellStyle name="Ergebnis 3 6 4 3 2 2 3" xfId="30047" xr:uid="{00000000-0005-0000-0000-000077630000}"/>
    <cellStyle name="Ergebnis 3 6 4 3 2 3" xfId="10497" xr:uid="{00000000-0005-0000-0000-000078630000}"/>
    <cellStyle name="Ergebnis 3 6 4 3 2 3 2" xfId="22225" xr:uid="{00000000-0005-0000-0000-000079630000}"/>
    <cellStyle name="Ergebnis 3 6 4 3 2 3 3" xfId="33952" xr:uid="{00000000-0005-0000-0000-00007A630000}"/>
    <cellStyle name="Ergebnis 3 6 4 3 2 4" xfId="14415" xr:uid="{00000000-0005-0000-0000-00007B630000}"/>
    <cellStyle name="Ergebnis 3 6 4 3 2 5" xfId="26142" xr:uid="{00000000-0005-0000-0000-00007C630000}"/>
    <cellStyle name="Ergebnis 3 6 4 3 3" xfId="3985" xr:uid="{00000000-0005-0000-0000-00007D630000}"/>
    <cellStyle name="Ergebnis 3 6 4 3 3 2" xfId="7890" xr:uid="{00000000-0005-0000-0000-00007E630000}"/>
    <cellStyle name="Ergebnis 3 6 4 3 3 2 2" xfId="19618" xr:uid="{00000000-0005-0000-0000-00007F630000}"/>
    <cellStyle name="Ergebnis 3 6 4 3 3 2 3" xfId="31345" xr:uid="{00000000-0005-0000-0000-000080630000}"/>
    <cellStyle name="Ergebnis 3 6 4 3 3 3" xfId="11795" xr:uid="{00000000-0005-0000-0000-000081630000}"/>
    <cellStyle name="Ergebnis 3 6 4 3 3 3 2" xfId="23523" xr:uid="{00000000-0005-0000-0000-000082630000}"/>
    <cellStyle name="Ergebnis 3 6 4 3 3 3 3" xfId="35250" xr:uid="{00000000-0005-0000-0000-000083630000}"/>
    <cellStyle name="Ergebnis 3 6 4 3 3 4" xfId="15713" xr:uid="{00000000-0005-0000-0000-000084630000}"/>
    <cellStyle name="Ergebnis 3 6 4 3 3 5" xfId="27440" xr:uid="{00000000-0005-0000-0000-000085630000}"/>
    <cellStyle name="Ergebnis 3 6 4 3 4" xfId="5294" xr:uid="{00000000-0005-0000-0000-000086630000}"/>
    <cellStyle name="Ergebnis 3 6 4 3 4 2" xfId="17022" xr:uid="{00000000-0005-0000-0000-000087630000}"/>
    <cellStyle name="Ergebnis 3 6 4 3 4 3" xfId="28749" xr:uid="{00000000-0005-0000-0000-000088630000}"/>
    <cellStyle name="Ergebnis 3 6 4 3 5" xfId="9199" xr:uid="{00000000-0005-0000-0000-000089630000}"/>
    <cellStyle name="Ergebnis 3 6 4 3 5 2" xfId="20927" xr:uid="{00000000-0005-0000-0000-00008A630000}"/>
    <cellStyle name="Ergebnis 3 6 4 3 5 3" xfId="32654" xr:uid="{00000000-0005-0000-0000-00008B630000}"/>
    <cellStyle name="Ergebnis 3 6 4 3 6" xfId="13117" xr:uid="{00000000-0005-0000-0000-00008C630000}"/>
    <cellStyle name="Ergebnis 3 6 4 3 7" xfId="24844" xr:uid="{00000000-0005-0000-0000-00008D630000}"/>
    <cellStyle name="Ergebnis 3 6 4 4" xfId="1829" xr:uid="{00000000-0005-0000-0000-00008E630000}"/>
    <cellStyle name="Ergebnis 3 6 4 4 2" xfId="5734" xr:uid="{00000000-0005-0000-0000-00008F630000}"/>
    <cellStyle name="Ergebnis 3 6 4 4 2 2" xfId="17462" xr:uid="{00000000-0005-0000-0000-000090630000}"/>
    <cellStyle name="Ergebnis 3 6 4 4 2 3" xfId="29189" xr:uid="{00000000-0005-0000-0000-000091630000}"/>
    <cellStyle name="Ergebnis 3 6 4 4 3" xfId="9639" xr:uid="{00000000-0005-0000-0000-000092630000}"/>
    <cellStyle name="Ergebnis 3 6 4 4 3 2" xfId="21367" xr:uid="{00000000-0005-0000-0000-000093630000}"/>
    <cellStyle name="Ergebnis 3 6 4 4 3 3" xfId="33094" xr:uid="{00000000-0005-0000-0000-000094630000}"/>
    <cellStyle name="Ergebnis 3 6 4 4 4" xfId="13557" xr:uid="{00000000-0005-0000-0000-000095630000}"/>
    <cellStyle name="Ergebnis 3 6 4 4 5" xfId="25284" xr:uid="{00000000-0005-0000-0000-000096630000}"/>
    <cellStyle name="Ergebnis 3 6 4 5" xfId="3127" xr:uid="{00000000-0005-0000-0000-000097630000}"/>
    <cellStyle name="Ergebnis 3 6 4 5 2" xfId="7032" xr:uid="{00000000-0005-0000-0000-000098630000}"/>
    <cellStyle name="Ergebnis 3 6 4 5 2 2" xfId="18760" xr:uid="{00000000-0005-0000-0000-000099630000}"/>
    <cellStyle name="Ergebnis 3 6 4 5 2 3" xfId="30487" xr:uid="{00000000-0005-0000-0000-00009A630000}"/>
    <cellStyle name="Ergebnis 3 6 4 5 3" xfId="10937" xr:uid="{00000000-0005-0000-0000-00009B630000}"/>
    <cellStyle name="Ergebnis 3 6 4 5 3 2" xfId="22665" xr:uid="{00000000-0005-0000-0000-00009C630000}"/>
    <cellStyle name="Ergebnis 3 6 4 5 3 3" xfId="34392" xr:uid="{00000000-0005-0000-0000-00009D630000}"/>
    <cellStyle name="Ergebnis 3 6 4 5 4" xfId="14855" xr:uid="{00000000-0005-0000-0000-00009E630000}"/>
    <cellStyle name="Ergebnis 3 6 4 5 5" xfId="26582" xr:uid="{00000000-0005-0000-0000-00009F630000}"/>
    <cellStyle name="Ergebnis 3 6 4 6" xfId="4436" xr:uid="{00000000-0005-0000-0000-0000A0630000}"/>
    <cellStyle name="Ergebnis 3 6 4 6 2" xfId="16164" xr:uid="{00000000-0005-0000-0000-0000A1630000}"/>
    <cellStyle name="Ergebnis 3 6 4 6 3" xfId="27891" xr:uid="{00000000-0005-0000-0000-0000A2630000}"/>
    <cellStyle name="Ergebnis 3 6 4 7" xfId="8341" xr:uid="{00000000-0005-0000-0000-0000A3630000}"/>
    <cellStyle name="Ergebnis 3 6 4 7 2" xfId="20069" xr:uid="{00000000-0005-0000-0000-0000A4630000}"/>
    <cellStyle name="Ergebnis 3 6 4 7 3" xfId="31796" xr:uid="{00000000-0005-0000-0000-0000A5630000}"/>
    <cellStyle name="Ergebnis 3 6 4 8" xfId="12259" xr:uid="{00000000-0005-0000-0000-0000A6630000}"/>
    <cellStyle name="Ergebnis 3 6 4 9" xfId="23986" xr:uid="{00000000-0005-0000-0000-0000A7630000}"/>
    <cellStyle name="Ergebnis 3 6 5" xfId="636" xr:uid="{00000000-0005-0000-0000-0000A8630000}"/>
    <cellStyle name="Ergebnis 3 6 5 2" xfId="1934" xr:uid="{00000000-0005-0000-0000-0000A9630000}"/>
    <cellStyle name="Ergebnis 3 6 5 2 2" xfId="5839" xr:uid="{00000000-0005-0000-0000-0000AA630000}"/>
    <cellStyle name="Ergebnis 3 6 5 2 2 2" xfId="17567" xr:uid="{00000000-0005-0000-0000-0000AB630000}"/>
    <cellStyle name="Ergebnis 3 6 5 2 2 3" xfId="29294" xr:uid="{00000000-0005-0000-0000-0000AC630000}"/>
    <cellStyle name="Ergebnis 3 6 5 2 3" xfId="9744" xr:uid="{00000000-0005-0000-0000-0000AD630000}"/>
    <cellStyle name="Ergebnis 3 6 5 2 3 2" xfId="21472" xr:uid="{00000000-0005-0000-0000-0000AE630000}"/>
    <cellStyle name="Ergebnis 3 6 5 2 3 3" xfId="33199" xr:uid="{00000000-0005-0000-0000-0000AF630000}"/>
    <cellStyle name="Ergebnis 3 6 5 2 4" xfId="13662" xr:uid="{00000000-0005-0000-0000-0000B0630000}"/>
    <cellStyle name="Ergebnis 3 6 5 2 5" xfId="25389" xr:uid="{00000000-0005-0000-0000-0000B1630000}"/>
    <cellStyle name="Ergebnis 3 6 5 3" xfId="3232" xr:uid="{00000000-0005-0000-0000-0000B2630000}"/>
    <cellStyle name="Ergebnis 3 6 5 3 2" xfId="7137" xr:uid="{00000000-0005-0000-0000-0000B3630000}"/>
    <cellStyle name="Ergebnis 3 6 5 3 2 2" xfId="18865" xr:uid="{00000000-0005-0000-0000-0000B4630000}"/>
    <cellStyle name="Ergebnis 3 6 5 3 2 3" xfId="30592" xr:uid="{00000000-0005-0000-0000-0000B5630000}"/>
    <cellStyle name="Ergebnis 3 6 5 3 3" xfId="11042" xr:uid="{00000000-0005-0000-0000-0000B6630000}"/>
    <cellStyle name="Ergebnis 3 6 5 3 3 2" xfId="22770" xr:uid="{00000000-0005-0000-0000-0000B7630000}"/>
    <cellStyle name="Ergebnis 3 6 5 3 3 3" xfId="34497" xr:uid="{00000000-0005-0000-0000-0000B8630000}"/>
    <cellStyle name="Ergebnis 3 6 5 3 4" xfId="14960" xr:uid="{00000000-0005-0000-0000-0000B9630000}"/>
    <cellStyle name="Ergebnis 3 6 5 3 5" xfId="26687" xr:uid="{00000000-0005-0000-0000-0000BA630000}"/>
    <cellStyle name="Ergebnis 3 6 5 4" xfId="4541" xr:uid="{00000000-0005-0000-0000-0000BB630000}"/>
    <cellStyle name="Ergebnis 3 6 5 4 2" xfId="16269" xr:uid="{00000000-0005-0000-0000-0000BC630000}"/>
    <cellStyle name="Ergebnis 3 6 5 4 3" xfId="27996" xr:uid="{00000000-0005-0000-0000-0000BD630000}"/>
    <cellStyle name="Ergebnis 3 6 5 5" xfId="8446" xr:uid="{00000000-0005-0000-0000-0000BE630000}"/>
    <cellStyle name="Ergebnis 3 6 5 5 2" xfId="20174" xr:uid="{00000000-0005-0000-0000-0000BF630000}"/>
    <cellStyle name="Ergebnis 3 6 5 5 3" xfId="31901" xr:uid="{00000000-0005-0000-0000-0000C0630000}"/>
    <cellStyle name="Ergebnis 3 6 5 6" xfId="12364" xr:uid="{00000000-0005-0000-0000-0000C1630000}"/>
    <cellStyle name="Ergebnis 3 6 5 7" xfId="24091" xr:uid="{00000000-0005-0000-0000-0000C2630000}"/>
    <cellStyle name="Ergebnis 3 6 6" xfId="1065" xr:uid="{00000000-0005-0000-0000-0000C3630000}"/>
    <cellStyle name="Ergebnis 3 6 6 2" xfId="2363" xr:uid="{00000000-0005-0000-0000-0000C4630000}"/>
    <cellStyle name="Ergebnis 3 6 6 2 2" xfId="6268" xr:uid="{00000000-0005-0000-0000-0000C5630000}"/>
    <cellStyle name="Ergebnis 3 6 6 2 2 2" xfId="17996" xr:uid="{00000000-0005-0000-0000-0000C6630000}"/>
    <cellStyle name="Ergebnis 3 6 6 2 2 3" xfId="29723" xr:uid="{00000000-0005-0000-0000-0000C7630000}"/>
    <cellStyle name="Ergebnis 3 6 6 2 3" xfId="10173" xr:uid="{00000000-0005-0000-0000-0000C8630000}"/>
    <cellStyle name="Ergebnis 3 6 6 2 3 2" xfId="21901" xr:uid="{00000000-0005-0000-0000-0000C9630000}"/>
    <cellStyle name="Ergebnis 3 6 6 2 3 3" xfId="33628" xr:uid="{00000000-0005-0000-0000-0000CA630000}"/>
    <cellStyle name="Ergebnis 3 6 6 2 4" xfId="14091" xr:uid="{00000000-0005-0000-0000-0000CB630000}"/>
    <cellStyle name="Ergebnis 3 6 6 2 5" xfId="25818" xr:uid="{00000000-0005-0000-0000-0000CC630000}"/>
    <cellStyle name="Ergebnis 3 6 6 3" xfId="3661" xr:uid="{00000000-0005-0000-0000-0000CD630000}"/>
    <cellStyle name="Ergebnis 3 6 6 3 2" xfId="7566" xr:uid="{00000000-0005-0000-0000-0000CE630000}"/>
    <cellStyle name="Ergebnis 3 6 6 3 2 2" xfId="19294" xr:uid="{00000000-0005-0000-0000-0000CF630000}"/>
    <cellStyle name="Ergebnis 3 6 6 3 2 3" xfId="31021" xr:uid="{00000000-0005-0000-0000-0000D0630000}"/>
    <cellStyle name="Ergebnis 3 6 6 3 3" xfId="11471" xr:uid="{00000000-0005-0000-0000-0000D1630000}"/>
    <cellStyle name="Ergebnis 3 6 6 3 3 2" xfId="23199" xr:uid="{00000000-0005-0000-0000-0000D2630000}"/>
    <cellStyle name="Ergebnis 3 6 6 3 3 3" xfId="34926" xr:uid="{00000000-0005-0000-0000-0000D3630000}"/>
    <cellStyle name="Ergebnis 3 6 6 3 4" xfId="15389" xr:uid="{00000000-0005-0000-0000-0000D4630000}"/>
    <cellStyle name="Ergebnis 3 6 6 3 5" xfId="27116" xr:uid="{00000000-0005-0000-0000-0000D5630000}"/>
    <cellStyle name="Ergebnis 3 6 6 4" xfId="4970" xr:uid="{00000000-0005-0000-0000-0000D6630000}"/>
    <cellStyle name="Ergebnis 3 6 6 4 2" xfId="16698" xr:uid="{00000000-0005-0000-0000-0000D7630000}"/>
    <cellStyle name="Ergebnis 3 6 6 4 3" xfId="28425" xr:uid="{00000000-0005-0000-0000-0000D8630000}"/>
    <cellStyle name="Ergebnis 3 6 6 5" xfId="8875" xr:uid="{00000000-0005-0000-0000-0000D9630000}"/>
    <cellStyle name="Ergebnis 3 6 6 5 2" xfId="20603" xr:uid="{00000000-0005-0000-0000-0000DA630000}"/>
    <cellStyle name="Ergebnis 3 6 6 5 3" xfId="32330" xr:uid="{00000000-0005-0000-0000-0000DB630000}"/>
    <cellStyle name="Ergebnis 3 6 6 6" xfId="12793" xr:uid="{00000000-0005-0000-0000-0000DC630000}"/>
    <cellStyle name="Ergebnis 3 6 6 7" xfId="24520" xr:uid="{00000000-0005-0000-0000-0000DD630000}"/>
    <cellStyle name="Ergebnis 3 6 7" xfId="1505" xr:uid="{00000000-0005-0000-0000-0000DE630000}"/>
    <cellStyle name="Ergebnis 3 6 7 2" xfId="5410" xr:uid="{00000000-0005-0000-0000-0000DF630000}"/>
    <cellStyle name="Ergebnis 3 6 7 2 2" xfId="17138" xr:uid="{00000000-0005-0000-0000-0000E0630000}"/>
    <cellStyle name="Ergebnis 3 6 7 2 3" xfId="28865" xr:uid="{00000000-0005-0000-0000-0000E1630000}"/>
    <cellStyle name="Ergebnis 3 6 7 3" xfId="9315" xr:uid="{00000000-0005-0000-0000-0000E2630000}"/>
    <cellStyle name="Ergebnis 3 6 7 3 2" xfId="21043" xr:uid="{00000000-0005-0000-0000-0000E3630000}"/>
    <cellStyle name="Ergebnis 3 6 7 3 3" xfId="32770" xr:uid="{00000000-0005-0000-0000-0000E4630000}"/>
    <cellStyle name="Ergebnis 3 6 7 4" xfId="13233" xr:uid="{00000000-0005-0000-0000-0000E5630000}"/>
    <cellStyle name="Ergebnis 3 6 7 5" xfId="24960" xr:uid="{00000000-0005-0000-0000-0000E6630000}"/>
    <cellStyle name="Ergebnis 3 6 8" xfId="2803" xr:uid="{00000000-0005-0000-0000-0000E7630000}"/>
    <cellStyle name="Ergebnis 3 6 8 2" xfId="6708" xr:uid="{00000000-0005-0000-0000-0000E8630000}"/>
    <cellStyle name="Ergebnis 3 6 8 2 2" xfId="18436" xr:uid="{00000000-0005-0000-0000-0000E9630000}"/>
    <cellStyle name="Ergebnis 3 6 8 2 3" xfId="30163" xr:uid="{00000000-0005-0000-0000-0000EA630000}"/>
    <cellStyle name="Ergebnis 3 6 8 3" xfId="10613" xr:uid="{00000000-0005-0000-0000-0000EB630000}"/>
    <cellStyle name="Ergebnis 3 6 8 3 2" xfId="22341" xr:uid="{00000000-0005-0000-0000-0000EC630000}"/>
    <cellStyle name="Ergebnis 3 6 8 3 3" xfId="34068" xr:uid="{00000000-0005-0000-0000-0000ED630000}"/>
    <cellStyle name="Ergebnis 3 6 8 4" xfId="14531" xr:uid="{00000000-0005-0000-0000-0000EE630000}"/>
    <cellStyle name="Ergebnis 3 6 8 5" xfId="26258" xr:uid="{00000000-0005-0000-0000-0000EF630000}"/>
    <cellStyle name="Ergebnis 3 6 9" xfId="4112" xr:uid="{00000000-0005-0000-0000-0000F0630000}"/>
    <cellStyle name="Ergebnis 3 6 9 2" xfId="15840" xr:uid="{00000000-0005-0000-0000-0000F1630000}"/>
    <cellStyle name="Ergebnis 3 6 9 3" xfId="27567" xr:uid="{00000000-0005-0000-0000-0000F2630000}"/>
    <cellStyle name="Ergebnis 3 7" xfId="186" xr:uid="{00000000-0005-0000-0000-0000F3630000}"/>
    <cellStyle name="Ergebnis 3 7 2" xfId="615" xr:uid="{00000000-0005-0000-0000-0000F4630000}"/>
    <cellStyle name="Ergebnis 3 7 2 2" xfId="1913" xr:uid="{00000000-0005-0000-0000-0000F5630000}"/>
    <cellStyle name="Ergebnis 3 7 2 2 2" xfId="5818" xr:uid="{00000000-0005-0000-0000-0000F6630000}"/>
    <cellStyle name="Ergebnis 3 7 2 2 2 2" xfId="17546" xr:uid="{00000000-0005-0000-0000-0000F7630000}"/>
    <cellStyle name="Ergebnis 3 7 2 2 2 3" xfId="29273" xr:uid="{00000000-0005-0000-0000-0000F8630000}"/>
    <cellStyle name="Ergebnis 3 7 2 2 3" xfId="9723" xr:uid="{00000000-0005-0000-0000-0000F9630000}"/>
    <cellStyle name="Ergebnis 3 7 2 2 3 2" xfId="21451" xr:uid="{00000000-0005-0000-0000-0000FA630000}"/>
    <cellStyle name="Ergebnis 3 7 2 2 3 3" xfId="33178" xr:uid="{00000000-0005-0000-0000-0000FB630000}"/>
    <cellStyle name="Ergebnis 3 7 2 2 4" xfId="13641" xr:uid="{00000000-0005-0000-0000-0000FC630000}"/>
    <cellStyle name="Ergebnis 3 7 2 2 5" xfId="25368" xr:uid="{00000000-0005-0000-0000-0000FD630000}"/>
    <cellStyle name="Ergebnis 3 7 2 3" xfId="3211" xr:uid="{00000000-0005-0000-0000-0000FE630000}"/>
    <cellStyle name="Ergebnis 3 7 2 3 2" xfId="7116" xr:uid="{00000000-0005-0000-0000-0000FF630000}"/>
    <cellStyle name="Ergebnis 3 7 2 3 2 2" xfId="18844" xr:uid="{00000000-0005-0000-0000-000000640000}"/>
    <cellStyle name="Ergebnis 3 7 2 3 2 3" xfId="30571" xr:uid="{00000000-0005-0000-0000-000001640000}"/>
    <cellStyle name="Ergebnis 3 7 2 3 3" xfId="11021" xr:uid="{00000000-0005-0000-0000-000002640000}"/>
    <cellStyle name="Ergebnis 3 7 2 3 3 2" xfId="22749" xr:uid="{00000000-0005-0000-0000-000003640000}"/>
    <cellStyle name="Ergebnis 3 7 2 3 3 3" xfId="34476" xr:uid="{00000000-0005-0000-0000-000004640000}"/>
    <cellStyle name="Ergebnis 3 7 2 3 4" xfId="14939" xr:uid="{00000000-0005-0000-0000-000005640000}"/>
    <cellStyle name="Ergebnis 3 7 2 3 5" xfId="26666" xr:uid="{00000000-0005-0000-0000-000006640000}"/>
    <cellStyle name="Ergebnis 3 7 2 4" xfId="4520" xr:uid="{00000000-0005-0000-0000-000007640000}"/>
    <cellStyle name="Ergebnis 3 7 2 4 2" xfId="16248" xr:uid="{00000000-0005-0000-0000-000008640000}"/>
    <cellStyle name="Ergebnis 3 7 2 4 3" xfId="27975" xr:uid="{00000000-0005-0000-0000-000009640000}"/>
    <cellStyle name="Ergebnis 3 7 2 5" xfId="8425" xr:uid="{00000000-0005-0000-0000-00000A640000}"/>
    <cellStyle name="Ergebnis 3 7 2 5 2" xfId="20153" xr:uid="{00000000-0005-0000-0000-00000B640000}"/>
    <cellStyle name="Ergebnis 3 7 2 5 3" xfId="31880" xr:uid="{00000000-0005-0000-0000-00000C640000}"/>
    <cellStyle name="Ergebnis 3 7 2 6" xfId="12343" xr:uid="{00000000-0005-0000-0000-00000D640000}"/>
    <cellStyle name="Ergebnis 3 7 2 7" xfId="24070" xr:uid="{00000000-0005-0000-0000-00000E640000}"/>
    <cellStyle name="Ergebnis 3 7 3" xfId="1044" xr:uid="{00000000-0005-0000-0000-00000F640000}"/>
    <cellStyle name="Ergebnis 3 7 3 2" xfId="2342" xr:uid="{00000000-0005-0000-0000-000010640000}"/>
    <cellStyle name="Ergebnis 3 7 3 2 2" xfId="6247" xr:uid="{00000000-0005-0000-0000-000011640000}"/>
    <cellStyle name="Ergebnis 3 7 3 2 2 2" xfId="17975" xr:uid="{00000000-0005-0000-0000-000012640000}"/>
    <cellStyle name="Ergebnis 3 7 3 2 2 3" xfId="29702" xr:uid="{00000000-0005-0000-0000-000013640000}"/>
    <cellStyle name="Ergebnis 3 7 3 2 3" xfId="10152" xr:uid="{00000000-0005-0000-0000-000014640000}"/>
    <cellStyle name="Ergebnis 3 7 3 2 3 2" xfId="21880" xr:uid="{00000000-0005-0000-0000-000015640000}"/>
    <cellStyle name="Ergebnis 3 7 3 2 3 3" xfId="33607" xr:uid="{00000000-0005-0000-0000-000016640000}"/>
    <cellStyle name="Ergebnis 3 7 3 2 4" xfId="14070" xr:uid="{00000000-0005-0000-0000-000017640000}"/>
    <cellStyle name="Ergebnis 3 7 3 2 5" xfId="25797" xr:uid="{00000000-0005-0000-0000-000018640000}"/>
    <cellStyle name="Ergebnis 3 7 3 3" xfId="3640" xr:uid="{00000000-0005-0000-0000-000019640000}"/>
    <cellStyle name="Ergebnis 3 7 3 3 2" xfId="7545" xr:uid="{00000000-0005-0000-0000-00001A640000}"/>
    <cellStyle name="Ergebnis 3 7 3 3 2 2" xfId="19273" xr:uid="{00000000-0005-0000-0000-00001B640000}"/>
    <cellStyle name="Ergebnis 3 7 3 3 2 3" xfId="31000" xr:uid="{00000000-0005-0000-0000-00001C640000}"/>
    <cellStyle name="Ergebnis 3 7 3 3 3" xfId="11450" xr:uid="{00000000-0005-0000-0000-00001D640000}"/>
    <cellStyle name="Ergebnis 3 7 3 3 3 2" xfId="23178" xr:uid="{00000000-0005-0000-0000-00001E640000}"/>
    <cellStyle name="Ergebnis 3 7 3 3 3 3" xfId="34905" xr:uid="{00000000-0005-0000-0000-00001F640000}"/>
    <cellStyle name="Ergebnis 3 7 3 3 4" xfId="15368" xr:uid="{00000000-0005-0000-0000-000020640000}"/>
    <cellStyle name="Ergebnis 3 7 3 3 5" xfId="27095" xr:uid="{00000000-0005-0000-0000-000021640000}"/>
    <cellStyle name="Ergebnis 3 7 3 4" xfId="4949" xr:uid="{00000000-0005-0000-0000-000022640000}"/>
    <cellStyle name="Ergebnis 3 7 3 4 2" xfId="16677" xr:uid="{00000000-0005-0000-0000-000023640000}"/>
    <cellStyle name="Ergebnis 3 7 3 4 3" xfId="28404" xr:uid="{00000000-0005-0000-0000-000024640000}"/>
    <cellStyle name="Ergebnis 3 7 3 5" xfId="8854" xr:uid="{00000000-0005-0000-0000-000025640000}"/>
    <cellStyle name="Ergebnis 3 7 3 5 2" xfId="20582" xr:uid="{00000000-0005-0000-0000-000026640000}"/>
    <cellStyle name="Ergebnis 3 7 3 5 3" xfId="32309" xr:uid="{00000000-0005-0000-0000-000027640000}"/>
    <cellStyle name="Ergebnis 3 7 3 6" xfId="12772" xr:uid="{00000000-0005-0000-0000-000028640000}"/>
    <cellStyle name="Ergebnis 3 7 3 7" xfId="24499" xr:uid="{00000000-0005-0000-0000-000029640000}"/>
    <cellStyle name="Ergebnis 3 7 4" xfId="1484" xr:uid="{00000000-0005-0000-0000-00002A640000}"/>
    <cellStyle name="Ergebnis 3 7 4 2" xfId="5389" xr:uid="{00000000-0005-0000-0000-00002B640000}"/>
    <cellStyle name="Ergebnis 3 7 4 2 2" xfId="17117" xr:uid="{00000000-0005-0000-0000-00002C640000}"/>
    <cellStyle name="Ergebnis 3 7 4 2 3" xfId="28844" xr:uid="{00000000-0005-0000-0000-00002D640000}"/>
    <cellStyle name="Ergebnis 3 7 4 3" xfId="9294" xr:uid="{00000000-0005-0000-0000-00002E640000}"/>
    <cellStyle name="Ergebnis 3 7 4 3 2" xfId="21022" xr:uid="{00000000-0005-0000-0000-00002F640000}"/>
    <cellStyle name="Ergebnis 3 7 4 3 3" xfId="32749" xr:uid="{00000000-0005-0000-0000-000030640000}"/>
    <cellStyle name="Ergebnis 3 7 4 4" xfId="13212" xr:uid="{00000000-0005-0000-0000-000031640000}"/>
    <cellStyle name="Ergebnis 3 7 4 5" xfId="24939" xr:uid="{00000000-0005-0000-0000-000032640000}"/>
    <cellStyle name="Ergebnis 3 7 5" xfId="2782" xr:uid="{00000000-0005-0000-0000-000033640000}"/>
    <cellStyle name="Ergebnis 3 7 5 2" xfId="6687" xr:uid="{00000000-0005-0000-0000-000034640000}"/>
    <cellStyle name="Ergebnis 3 7 5 2 2" xfId="18415" xr:uid="{00000000-0005-0000-0000-000035640000}"/>
    <cellStyle name="Ergebnis 3 7 5 2 3" xfId="30142" xr:uid="{00000000-0005-0000-0000-000036640000}"/>
    <cellStyle name="Ergebnis 3 7 5 3" xfId="10592" xr:uid="{00000000-0005-0000-0000-000037640000}"/>
    <cellStyle name="Ergebnis 3 7 5 3 2" xfId="22320" xr:uid="{00000000-0005-0000-0000-000038640000}"/>
    <cellStyle name="Ergebnis 3 7 5 3 3" xfId="34047" xr:uid="{00000000-0005-0000-0000-000039640000}"/>
    <cellStyle name="Ergebnis 3 7 5 4" xfId="14510" xr:uid="{00000000-0005-0000-0000-00003A640000}"/>
    <cellStyle name="Ergebnis 3 7 5 5" xfId="26237" xr:uid="{00000000-0005-0000-0000-00003B640000}"/>
    <cellStyle name="Ergebnis 3 7 6" xfId="4091" xr:uid="{00000000-0005-0000-0000-00003C640000}"/>
    <cellStyle name="Ergebnis 3 7 6 2" xfId="15819" xr:uid="{00000000-0005-0000-0000-00003D640000}"/>
    <cellStyle name="Ergebnis 3 7 6 3" xfId="27546" xr:uid="{00000000-0005-0000-0000-00003E640000}"/>
    <cellStyle name="Ergebnis 3 7 7" xfId="7996" xr:uid="{00000000-0005-0000-0000-00003F640000}"/>
    <cellStyle name="Ergebnis 3 7 7 2" xfId="19724" xr:uid="{00000000-0005-0000-0000-000040640000}"/>
    <cellStyle name="Ergebnis 3 7 7 3" xfId="31451" xr:uid="{00000000-0005-0000-0000-000041640000}"/>
    <cellStyle name="Ergebnis 3 7 8" xfId="11914" xr:uid="{00000000-0005-0000-0000-000042640000}"/>
    <cellStyle name="Ergebnis 3 7 9" xfId="23641" xr:uid="{00000000-0005-0000-0000-000043640000}"/>
    <cellStyle name="Ergebnis 3 8" xfId="224" xr:uid="{00000000-0005-0000-0000-000044640000}"/>
    <cellStyle name="Ergebnis 3 8 2" xfId="653" xr:uid="{00000000-0005-0000-0000-000045640000}"/>
    <cellStyle name="Ergebnis 3 8 2 2" xfId="1951" xr:uid="{00000000-0005-0000-0000-000046640000}"/>
    <cellStyle name="Ergebnis 3 8 2 2 2" xfId="5856" xr:uid="{00000000-0005-0000-0000-000047640000}"/>
    <cellStyle name="Ergebnis 3 8 2 2 2 2" xfId="17584" xr:uid="{00000000-0005-0000-0000-000048640000}"/>
    <cellStyle name="Ergebnis 3 8 2 2 2 3" xfId="29311" xr:uid="{00000000-0005-0000-0000-000049640000}"/>
    <cellStyle name="Ergebnis 3 8 2 2 3" xfId="9761" xr:uid="{00000000-0005-0000-0000-00004A640000}"/>
    <cellStyle name="Ergebnis 3 8 2 2 3 2" xfId="21489" xr:uid="{00000000-0005-0000-0000-00004B640000}"/>
    <cellStyle name="Ergebnis 3 8 2 2 3 3" xfId="33216" xr:uid="{00000000-0005-0000-0000-00004C640000}"/>
    <cellStyle name="Ergebnis 3 8 2 2 4" xfId="13679" xr:uid="{00000000-0005-0000-0000-00004D640000}"/>
    <cellStyle name="Ergebnis 3 8 2 2 5" xfId="25406" xr:uid="{00000000-0005-0000-0000-00004E640000}"/>
    <cellStyle name="Ergebnis 3 8 2 3" xfId="3249" xr:uid="{00000000-0005-0000-0000-00004F640000}"/>
    <cellStyle name="Ergebnis 3 8 2 3 2" xfId="7154" xr:uid="{00000000-0005-0000-0000-000050640000}"/>
    <cellStyle name="Ergebnis 3 8 2 3 2 2" xfId="18882" xr:uid="{00000000-0005-0000-0000-000051640000}"/>
    <cellStyle name="Ergebnis 3 8 2 3 2 3" xfId="30609" xr:uid="{00000000-0005-0000-0000-000052640000}"/>
    <cellStyle name="Ergebnis 3 8 2 3 3" xfId="11059" xr:uid="{00000000-0005-0000-0000-000053640000}"/>
    <cellStyle name="Ergebnis 3 8 2 3 3 2" xfId="22787" xr:uid="{00000000-0005-0000-0000-000054640000}"/>
    <cellStyle name="Ergebnis 3 8 2 3 3 3" xfId="34514" xr:uid="{00000000-0005-0000-0000-000055640000}"/>
    <cellStyle name="Ergebnis 3 8 2 3 4" xfId="14977" xr:uid="{00000000-0005-0000-0000-000056640000}"/>
    <cellStyle name="Ergebnis 3 8 2 3 5" xfId="26704" xr:uid="{00000000-0005-0000-0000-000057640000}"/>
    <cellStyle name="Ergebnis 3 8 2 4" xfId="4558" xr:uid="{00000000-0005-0000-0000-000058640000}"/>
    <cellStyle name="Ergebnis 3 8 2 4 2" xfId="16286" xr:uid="{00000000-0005-0000-0000-000059640000}"/>
    <cellStyle name="Ergebnis 3 8 2 4 3" xfId="28013" xr:uid="{00000000-0005-0000-0000-00005A640000}"/>
    <cellStyle name="Ergebnis 3 8 2 5" xfId="8463" xr:uid="{00000000-0005-0000-0000-00005B640000}"/>
    <cellStyle name="Ergebnis 3 8 2 5 2" xfId="20191" xr:uid="{00000000-0005-0000-0000-00005C640000}"/>
    <cellStyle name="Ergebnis 3 8 2 5 3" xfId="31918" xr:uid="{00000000-0005-0000-0000-00005D640000}"/>
    <cellStyle name="Ergebnis 3 8 2 6" xfId="12381" xr:uid="{00000000-0005-0000-0000-00005E640000}"/>
    <cellStyle name="Ergebnis 3 8 2 7" xfId="24108" xr:uid="{00000000-0005-0000-0000-00005F640000}"/>
    <cellStyle name="Ergebnis 3 8 3" xfId="1082" xr:uid="{00000000-0005-0000-0000-000060640000}"/>
    <cellStyle name="Ergebnis 3 8 3 2" xfId="2380" xr:uid="{00000000-0005-0000-0000-000061640000}"/>
    <cellStyle name="Ergebnis 3 8 3 2 2" xfId="6285" xr:uid="{00000000-0005-0000-0000-000062640000}"/>
    <cellStyle name="Ergebnis 3 8 3 2 2 2" xfId="18013" xr:uid="{00000000-0005-0000-0000-000063640000}"/>
    <cellStyle name="Ergebnis 3 8 3 2 2 3" xfId="29740" xr:uid="{00000000-0005-0000-0000-000064640000}"/>
    <cellStyle name="Ergebnis 3 8 3 2 3" xfId="10190" xr:uid="{00000000-0005-0000-0000-000065640000}"/>
    <cellStyle name="Ergebnis 3 8 3 2 3 2" xfId="21918" xr:uid="{00000000-0005-0000-0000-000066640000}"/>
    <cellStyle name="Ergebnis 3 8 3 2 3 3" xfId="33645" xr:uid="{00000000-0005-0000-0000-000067640000}"/>
    <cellStyle name="Ergebnis 3 8 3 2 4" xfId="14108" xr:uid="{00000000-0005-0000-0000-000068640000}"/>
    <cellStyle name="Ergebnis 3 8 3 2 5" xfId="25835" xr:uid="{00000000-0005-0000-0000-000069640000}"/>
    <cellStyle name="Ergebnis 3 8 3 3" xfId="3678" xr:uid="{00000000-0005-0000-0000-00006A640000}"/>
    <cellStyle name="Ergebnis 3 8 3 3 2" xfId="7583" xr:uid="{00000000-0005-0000-0000-00006B640000}"/>
    <cellStyle name="Ergebnis 3 8 3 3 2 2" xfId="19311" xr:uid="{00000000-0005-0000-0000-00006C640000}"/>
    <cellStyle name="Ergebnis 3 8 3 3 2 3" xfId="31038" xr:uid="{00000000-0005-0000-0000-00006D640000}"/>
    <cellStyle name="Ergebnis 3 8 3 3 3" xfId="11488" xr:uid="{00000000-0005-0000-0000-00006E640000}"/>
    <cellStyle name="Ergebnis 3 8 3 3 3 2" xfId="23216" xr:uid="{00000000-0005-0000-0000-00006F640000}"/>
    <cellStyle name="Ergebnis 3 8 3 3 3 3" xfId="34943" xr:uid="{00000000-0005-0000-0000-000070640000}"/>
    <cellStyle name="Ergebnis 3 8 3 3 4" xfId="15406" xr:uid="{00000000-0005-0000-0000-000071640000}"/>
    <cellStyle name="Ergebnis 3 8 3 3 5" xfId="27133" xr:uid="{00000000-0005-0000-0000-000072640000}"/>
    <cellStyle name="Ergebnis 3 8 3 4" xfId="4987" xr:uid="{00000000-0005-0000-0000-000073640000}"/>
    <cellStyle name="Ergebnis 3 8 3 4 2" xfId="16715" xr:uid="{00000000-0005-0000-0000-000074640000}"/>
    <cellStyle name="Ergebnis 3 8 3 4 3" xfId="28442" xr:uid="{00000000-0005-0000-0000-000075640000}"/>
    <cellStyle name="Ergebnis 3 8 3 5" xfId="8892" xr:uid="{00000000-0005-0000-0000-000076640000}"/>
    <cellStyle name="Ergebnis 3 8 3 5 2" xfId="20620" xr:uid="{00000000-0005-0000-0000-000077640000}"/>
    <cellStyle name="Ergebnis 3 8 3 5 3" xfId="32347" xr:uid="{00000000-0005-0000-0000-000078640000}"/>
    <cellStyle name="Ergebnis 3 8 3 6" xfId="12810" xr:uid="{00000000-0005-0000-0000-000079640000}"/>
    <cellStyle name="Ergebnis 3 8 3 7" xfId="24537" xr:uid="{00000000-0005-0000-0000-00007A640000}"/>
    <cellStyle name="Ergebnis 3 8 4" xfId="1522" xr:uid="{00000000-0005-0000-0000-00007B640000}"/>
    <cellStyle name="Ergebnis 3 8 4 2" xfId="5427" xr:uid="{00000000-0005-0000-0000-00007C640000}"/>
    <cellStyle name="Ergebnis 3 8 4 2 2" xfId="17155" xr:uid="{00000000-0005-0000-0000-00007D640000}"/>
    <cellStyle name="Ergebnis 3 8 4 2 3" xfId="28882" xr:uid="{00000000-0005-0000-0000-00007E640000}"/>
    <cellStyle name="Ergebnis 3 8 4 3" xfId="9332" xr:uid="{00000000-0005-0000-0000-00007F640000}"/>
    <cellStyle name="Ergebnis 3 8 4 3 2" xfId="21060" xr:uid="{00000000-0005-0000-0000-000080640000}"/>
    <cellStyle name="Ergebnis 3 8 4 3 3" xfId="32787" xr:uid="{00000000-0005-0000-0000-000081640000}"/>
    <cellStyle name="Ergebnis 3 8 4 4" xfId="13250" xr:uid="{00000000-0005-0000-0000-000082640000}"/>
    <cellStyle name="Ergebnis 3 8 4 5" xfId="24977" xr:uid="{00000000-0005-0000-0000-000083640000}"/>
    <cellStyle name="Ergebnis 3 8 5" xfId="2820" xr:uid="{00000000-0005-0000-0000-000084640000}"/>
    <cellStyle name="Ergebnis 3 8 5 2" xfId="6725" xr:uid="{00000000-0005-0000-0000-000085640000}"/>
    <cellStyle name="Ergebnis 3 8 5 2 2" xfId="18453" xr:uid="{00000000-0005-0000-0000-000086640000}"/>
    <cellStyle name="Ergebnis 3 8 5 2 3" xfId="30180" xr:uid="{00000000-0005-0000-0000-000087640000}"/>
    <cellStyle name="Ergebnis 3 8 5 3" xfId="10630" xr:uid="{00000000-0005-0000-0000-000088640000}"/>
    <cellStyle name="Ergebnis 3 8 5 3 2" xfId="22358" xr:uid="{00000000-0005-0000-0000-000089640000}"/>
    <cellStyle name="Ergebnis 3 8 5 3 3" xfId="34085" xr:uid="{00000000-0005-0000-0000-00008A640000}"/>
    <cellStyle name="Ergebnis 3 8 5 4" xfId="14548" xr:uid="{00000000-0005-0000-0000-00008B640000}"/>
    <cellStyle name="Ergebnis 3 8 5 5" xfId="26275" xr:uid="{00000000-0005-0000-0000-00008C640000}"/>
    <cellStyle name="Ergebnis 3 8 6" xfId="4129" xr:uid="{00000000-0005-0000-0000-00008D640000}"/>
    <cellStyle name="Ergebnis 3 8 6 2" xfId="15857" xr:uid="{00000000-0005-0000-0000-00008E640000}"/>
    <cellStyle name="Ergebnis 3 8 6 3" xfId="27584" xr:uid="{00000000-0005-0000-0000-00008F640000}"/>
    <cellStyle name="Ergebnis 3 8 7" xfId="8034" xr:uid="{00000000-0005-0000-0000-000090640000}"/>
    <cellStyle name="Ergebnis 3 8 7 2" xfId="19762" xr:uid="{00000000-0005-0000-0000-000091640000}"/>
    <cellStyle name="Ergebnis 3 8 7 3" xfId="31489" xr:uid="{00000000-0005-0000-0000-000092640000}"/>
    <cellStyle name="Ergebnis 3 8 8" xfId="11952" xr:uid="{00000000-0005-0000-0000-000093640000}"/>
    <cellStyle name="Ergebnis 3 8 9" xfId="23679" xr:uid="{00000000-0005-0000-0000-000094640000}"/>
    <cellStyle name="Ergebnis 3 9" xfId="279" xr:uid="{00000000-0005-0000-0000-000095640000}"/>
    <cellStyle name="Ergebnis 3 9 2" xfId="708" xr:uid="{00000000-0005-0000-0000-000096640000}"/>
    <cellStyle name="Ergebnis 3 9 2 2" xfId="2006" xr:uid="{00000000-0005-0000-0000-000097640000}"/>
    <cellStyle name="Ergebnis 3 9 2 2 2" xfId="5911" xr:uid="{00000000-0005-0000-0000-000098640000}"/>
    <cellStyle name="Ergebnis 3 9 2 2 2 2" xfId="17639" xr:uid="{00000000-0005-0000-0000-000099640000}"/>
    <cellStyle name="Ergebnis 3 9 2 2 2 3" xfId="29366" xr:uid="{00000000-0005-0000-0000-00009A640000}"/>
    <cellStyle name="Ergebnis 3 9 2 2 3" xfId="9816" xr:uid="{00000000-0005-0000-0000-00009B640000}"/>
    <cellStyle name="Ergebnis 3 9 2 2 3 2" xfId="21544" xr:uid="{00000000-0005-0000-0000-00009C640000}"/>
    <cellStyle name="Ergebnis 3 9 2 2 3 3" xfId="33271" xr:uid="{00000000-0005-0000-0000-00009D640000}"/>
    <cellStyle name="Ergebnis 3 9 2 2 4" xfId="13734" xr:uid="{00000000-0005-0000-0000-00009E640000}"/>
    <cellStyle name="Ergebnis 3 9 2 2 5" xfId="25461" xr:uid="{00000000-0005-0000-0000-00009F640000}"/>
    <cellStyle name="Ergebnis 3 9 2 3" xfId="3304" xr:uid="{00000000-0005-0000-0000-0000A0640000}"/>
    <cellStyle name="Ergebnis 3 9 2 3 2" xfId="7209" xr:uid="{00000000-0005-0000-0000-0000A1640000}"/>
    <cellStyle name="Ergebnis 3 9 2 3 2 2" xfId="18937" xr:uid="{00000000-0005-0000-0000-0000A2640000}"/>
    <cellStyle name="Ergebnis 3 9 2 3 2 3" xfId="30664" xr:uid="{00000000-0005-0000-0000-0000A3640000}"/>
    <cellStyle name="Ergebnis 3 9 2 3 3" xfId="11114" xr:uid="{00000000-0005-0000-0000-0000A4640000}"/>
    <cellStyle name="Ergebnis 3 9 2 3 3 2" xfId="22842" xr:uid="{00000000-0005-0000-0000-0000A5640000}"/>
    <cellStyle name="Ergebnis 3 9 2 3 3 3" xfId="34569" xr:uid="{00000000-0005-0000-0000-0000A6640000}"/>
    <cellStyle name="Ergebnis 3 9 2 3 4" xfId="15032" xr:uid="{00000000-0005-0000-0000-0000A7640000}"/>
    <cellStyle name="Ergebnis 3 9 2 3 5" xfId="26759" xr:uid="{00000000-0005-0000-0000-0000A8640000}"/>
    <cellStyle name="Ergebnis 3 9 2 4" xfId="4613" xr:uid="{00000000-0005-0000-0000-0000A9640000}"/>
    <cellStyle name="Ergebnis 3 9 2 4 2" xfId="16341" xr:uid="{00000000-0005-0000-0000-0000AA640000}"/>
    <cellStyle name="Ergebnis 3 9 2 4 3" xfId="28068" xr:uid="{00000000-0005-0000-0000-0000AB640000}"/>
    <cellStyle name="Ergebnis 3 9 2 5" xfId="8518" xr:uid="{00000000-0005-0000-0000-0000AC640000}"/>
    <cellStyle name="Ergebnis 3 9 2 5 2" xfId="20246" xr:uid="{00000000-0005-0000-0000-0000AD640000}"/>
    <cellStyle name="Ergebnis 3 9 2 5 3" xfId="31973" xr:uid="{00000000-0005-0000-0000-0000AE640000}"/>
    <cellStyle name="Ergebnis 3 9 2 6" xfId="12436" xr:uid="{00000000-0005-0000-0000-0000AF640000}"/>
    <cellStyle name="Ergebnis 3 9 2 7" xfId="24163" xr:uid="{00000000-0005-0000-0000-0000B0640000}"/>
    <cellStyle name="Ergebnis 3 9 3" xfId="1137" xr:uid="{00000000-0005-0000-0000-0000B1640000}"/>
    <cellStyle name="Ergebnis 3 9 3 2" xfId="2435" xr:uid="{00000000-0005-0000-0000-0000B2640000}"/>
    <cellStyle name="Ergebnis 3 9 3 2 2" xfId="6340" xr:uid="{00000000-0005-0000-0000-0000B3640000}"/>
    <cellStyle name="Ergebnis 3 9 3 2 2 2" xfId="18068" xr:uid="{00000000-0005-0000-0000-0000B4640000}"/>
    <cellStyle name="Ergebnis 3 9 3 2 2 3" xfId="29795" xr:uid="{00000000-0005-0000-0000-0000B5640000}"/>
    <cellStyle name="Ergebnis 3 9 3 2 3" xfId="10245" xr:uid="{00000000-0005-0000-0000-0000B6640000}"/>
    <cellStyle name="Ergebnis 3 9 3 2 3 2" xfId="21973" xr:uid="{00000000-0005-0000-0000-0000B7640000}"/>
    <cellStyle name="Ergebnis 3 9 3 2 3 3" xfId="33700" xr:uid="{00000000-0005-0000-0000-0000B8640000}"/>
    <cellStyle name="Ergebnis 3 9 3 2 4" xfId="14163" xr:uid="{00000000-0005-0000-0000-0000B9640000}"/>
    <cellStyle name="Ergebnis 3 9 3 2 5" xfId="25890" xr:uid="{00000000-0005-0000-0000-0000BA640000}"/>
    <cellStyle name="Ergebnis 3 9 3 3" xfId="3733" xr:uid="{00000000-0005-0000-0000-0000BB640000}"/>
    <cellStyle name="Ergebnis 3 9 3 3 2" xfId="7638" xr:uid="{00000000-0005-0000-0000-0000BC640000}"/>
    <cellStyle name="Ergebnis 3 9 3 3 2 2" xfId="19366" xr:uid="{00000000-0005-0000-0000-0000BD640000}"/>
    <cellStyle name="Ergebnis 3 9 3 3 2 3" xfId="31093" xr:uid="{00000000-0005-0000-0000-0000BE640000}"/>
    <cellStyle name="Ergebnis 3 9 3 3 3" xfId="11543" xr:uid="{00000000-0005-0000-0000-0000BF640000}"/>
    <cellStyle name="Ergebnis 3 9 3 3 3 2" xfId="23271" xr:uid="{00000000-0005-0000-0000-0000C0640000}"/>
    <cellStyle name="Ergebnis 3 9 3 3 3 3" xfId="34998" xr:uid="{00000000-0005-0000-0000-0000C1640000}"/>
    <cellStyle name="Ergebnis 3 9 3 3 4" xfId="15461" xr:uid="{00000000-0005-0000-0000-0000C2640000}"/>
    <cellStyle name="Ergebnis 3 9 3 3 5" xfId="27188" xr:uid="{00000000-0005-0000-0000-0000C3640000}"/>
    <cellStyle name="Ergebnis 3 9 3 4" xfId="5042" xr:uid="{00000000-0005-0000-0000-0000C4640000}"/>
    <cellStyle name="Ergebnis 3 9 3 4 2" xfId="16770" xr:uid="{00000000-0005-0000-0000-0000C5640000}"/>
    <cellStyle name="Ergebnis 3 9 3 4 3" xfId="28497" xr:uid="{00000000-0005-0000-0000-0000C6640000}"/>
    <cellStyle name="Ergebnis 3 9 3 5" xfId="8947" xr:uid="{00000000-0005-0000-0000-0000C7640000}"/>
    <cellStyle name="Ergebnis 3 9 3 5 2" xfId="20675" xr:uid="{00000000-0005-0000-0000-0000C8640000}"/>
    <cellStyle name="Ergebnis 3 9 3 5 3" xfId="32402" xr:uid="{00000000-0005-0000-0000-0000C9640000}"/>
    <cellStyle name="Ergebnis 3 9 3 6" xfId="12865" xr:uid="{00000000-0005-0000-0000-0000CA640000}"/>
    <cellStyle name="Ergebnis 3 9 3 7" xfId="24592" xr:uid="{00000000-0005-0000-0000-0000CB640000}"/>
    <cellStyle name="Ergebnis 3 9 4" xfId="1577" xr:uid="{00000000-0005-0000-0000-0000CC640000}"/>
    <cellStyle name="Ergebnis 3 9 4 2" xfId="5482" xr:uid="{00000000-0005-0000-0000-0000CD640000}"/>
    <cellStyle name="Ergebnis 3 9 4 2 2" xfId="17210" xr:uid="{00000000-0005-0000-0000-0000CE640000}"/>
    <cellStyle name="Ergebnis 3 9 4 2 3" xfId="28937" xr:uid="{00000000-0005-0000-0000-0000CF640000}"/>
    <cellStyle name="Ergebnis 3 9 4 3" xfId="9387" xr:uid="{00000000-0005-0000-0000-0000D0640000}"/>
    <cellStyle name="Ergebnis 3 9 4 3 2" xfId="21115" xr:uid="{00000000-0005-0000-0000-0000D1640000}"/>
    <cellStyle name="Ergebnis 3 9 4 3 3" xfId="32842" xr:uid="{00000000-0005-0000-0000-0000D2640000}"/>
    <cellStyle name="Ergebnis 3 9 4 4" xfId="13305" xr:uid="{00000000-0005-0000-0000-0000D3640000}"/>
    <cellStyle name="Ergebnis 3 9 4 5" xfId="25032" xr:uid="{00000000-0005-0000-0000-0000D4640000}"/>
    <cellStyle name="Ergebnis 3 9 5" xfId="2875" xr:uid="{00000000-0005-0000-0000-0000D5640000}"/>
    <cellStyle name="Ergebnis 3 9 5 2" xfId="6780" xr:uid="{00000000-0005-0000-0000-0000D6640000}"/>
    <cellStyle name="Ergebnis 3 9 5 2 2" xfId="18508" xr:uid="{00000000-0005-0000-0000-0000D7640000}"/>
    <cellStyle name="Ergebnis 3 9 5 2 3" xfId="30235" xr:uid="{00000000-0005-0000-0000-0000D8640000}"/>
    <cellStyle name="Ergebnis 3 9 5 3" xfId="10685" xr:uid="{00000000-0005-0000-0000-0000D9640000}"/>
    <cellStyle name="Ergebnis 3 9 5 3 2" xfId="22413" xr:uid="{00000000-0005-0000-0000-0000DA640000}"/>
    <cellStyle name="Ergebnis 3 9 5 3 3" xfId="34140" xr:uid="{00000000-0005-0000-0000-0000DB640000}"/>
    <cellStyle name="Ergebnis 3 9 5 4" xfId="14603" xr:uid="{00000000-0005-0000-0000-0000DC640000}"/>
    <cellStyle name="Ergebnis 3 9 5 5" xfId="26330" xr:uid="{00000000-0005-0000-0000-0000DD640000}"/>
    <cellStyle name="Ergebnis 3 9 6" xfId="4184" xr:uid="{00000000-0005-0000-0000-0000DE640000}"/>
    <cellStyle name="Ergebnis 3 9 6 2" xfId="15912" xr:uid="{00000000-0005-0000-0000-0000DF640000}"/>
    <cellStyle name="Ergebnis 3 9 6 3" xfId="27639" xr:uid="{00000000-0005-0000-0000-0000E0640000}"/>
    <cellStyle name="Ergebnis 3 9 7" xfId="8089" xr:uid="{00000000-0005-0000-0000-0000E1640000}"/>
    <cellStyle name="Ergebnis 3 9 7 2" xfId="19817" xr:uid="{00000000-0005-0000-0000-0000E2640000}"/>
    <cellStyle name="Ergebnis 3 9 7 3" xfId="31544" xr:uid="{00000000-0005-0000-0000-0000E3640000}"/>
    <cellStyle name="Ergebnis 3 9 8" xfId="12007" xr:uid="{00000000-0005-0000-0000-0000E4640000}"/>
    <cellStyle name="Ergebnis 3 9 9" xfId="23734" xr:uid="{00000000-0005-0000-0000-0000E5640000}"/>
    <cellStyle name="Erklärender Text 2" xfId="31" xr:uid="{00000000-0005-0000-0000-0000E6640000}"/>
    <cellStyle name="Erklärender Text 3" xfId="58" xr:uid="{00000000-0005-0000-0000-0000E7640000}"/>
    <cellStyle name="Gut 2" xfId="32" xr:uid="{00000000-0005-0000-0000-0000E8640000}"/>
    <cellStyle name="Gut 3" xfId="59" xr:uid="{00000000-0005-0000-0000-0000E9640000}"/>
    <cellStyle name="Komma 2" xfId="33" xr:uid="{00000000-0005-0000-0000-0000EA640000}"/>
    <cellStyle name="Komma 2 2" xfId="60" xr:uid="{00000000-0005-0000-0000-0000EB640000}"/>
    <cellStyle name="Komma 2 3" xfId="95" xr:uid="{00000000-0005-0000-0000-0000EC640000}"/>
    <cellStyle name="Komma 2 4" xfId="90" xr:uid="{00000000-0005-0000-0000-0000ED640000}"/>
    <cellStyle name="Komma 3" xfId="61" xr:uid="{00000000-0005-0000-0000-0000EE640000}"/>
    <cellStyle name="Komma 3 2" xfId="62" xr:uid="{00000000-0005-0000-0000-0000EF640000}"/>
    <cellStyle name="Link" xfId="35596" builtinId="8" hidden="1"/>
    <cellStyle name="Link" xfId="35598" builtinId="8" hidden="1"/>
    <cellStyle name="Link" xfId="35600" builtinId="8" hidden="1"/>
    <cellStyle name="Link" xfId="35602" builtinId="8" hidden="1"/>
    <cellStyle name="Link" xfId="35604" builtinId="8" hidden="1"/>
    <cellStyle name="Link" xfId="35606" builtinId="8" hidden="1"/>
    <cellStyle name="Link" xfId="35608" builtinId="8" hidden="1"/>
    <cellStyle name="Link" xfId="35610" builtinId="8" hidden="1"/>
    <cellStyle name="Link" xfId="35612" builtinId="8" hidden="1"/>
    <cellStyle name="Link" xfId="35614" builtinId="8" hidden="1"/>
    <cellStyle name="Link" xfId="35616" builtinId="8" hidden="1"/>
    <cellStyle name="Link" xfId="35618" builtinId="8" hidden="1"/>
    <cellStyle name="Link" xfId="35620" builtinId="8" hidden="1"/>
    <cellStyle name="Link" xfId="35622" builtinId="8" hidden="1"/>
    <cellStyle name="Link" xfId="35624" builtinId="8" hidden="1"/>
    <cellStyle name="Link" xfId="35626" builtinId="8" hidden="1"/>
    <cellStyle name="Link" xfId="35628" builtinId="8" hidden="1"/>
    <cellStyle name="Link" xfId="35630" builtinId="8" hidden="1"/>
    <cellStyle name="Link" xfId="35632" builtinId="8" hidden="1"/>
    <cellStyle name="Link" xfId="35634" builtinId="8" hidden="1"/>
    <cellStyle name="Link" xfId="35636" builtinId="8" hidden="1"/>
    <cellStyle name="Link" xfId="35638" builtinId="8" hidden="1"/>
    <cellStyle name="Link" xfId="35640" builtinId="8" hidden="1"/>
    <cellStyle name="Link" xfId="35642" builtinId="8" hidden="1"/>
    <cellStyle name="Link" xfId="35644" builtinId="8" hidden="1"/>
    <cellStyle name="Link" xfId="35646" builtinId="8" hidden="1"/>
    <cellStyle name="Link" xfId="35648" builtinId="8" hidden="1"/>
    <cellStyle name="Link" xfId="35650" builtinId="8" hidden="1"/>
    <cellStyle name="Link" xfId="35652" builtinId="8" hidden="1"/>
    <cellStyle name="Link" xfId="35492" builtinId="8" hidden="1"/>
    <cellStyle name="Link" xfId="35494" builtinId="8" hidden="1"/>
    <cellStyle name="Link" xfId="35496" builtinId="8" hidden="1"/>
    <cellStyle name="Link" xfId="35498" builtinId="8" hidden="1"/>
    <cellStyle name="Link" xfId="35500" builtinId="8" hidden="1"/>
    <cellStyle name="Link" xfId="35502" builtinId="8" hidden="1"/>
    <cellStyle name="Link" xfId="35504" builtinId="8" hidden="1"/>
    <cellStyle name="Link" xfId="35506" builtinId="8" hidden="1"/>
    <cellStyle name="Link" xfId="35508" builtinId="8" hidden="1"/>
    <cellStyle name="Link" xfId="35510" builtinId="8" hidden="1"/>
    <cellStyle name="Link" xfId="35512" builtinId="8" hidden="1"/>
    <cellStyle name="Link" xfId="35514" builtinId="8" hidden="1"/>
    <cellStyle name="Link" xfId="35516" builtinId="8" hidden="1"/>
    <cellStyle name="Link" xfId="35518" builtinId="8" hidden="1"/>
    <cellStyle name="Link" xfId="35520" builtinId="8" hidden="1"/>
    <cellStyle name="Link" xfId="35522" builtinId="8" hidden="1"/>
    <cellStyle name="Link" xfId="35524" builtinId="8" hidden="1"/>
    <cellStyle name="Link" xfId="35526" builtinId="8" hidden="1"/>
    <cellStyle name="Link" xfId="35528" builtinId="8" hidden="1"/>
    <cellStyle name="Link" xfId="35530" builtinId="8" hidden="1"/>
    <cellStyle name="Link" xfId="35532" builtinId="8" hidden="1"/>
    <cellStyle name="Link" xfId="35534" builtinId="8" hidden="1"/>
    <cellStyle name="Link" xfId="35536" builtinId="8" hidden="1"/>
    <cellStyle name="Link" xfId="35538" builtinId="8" hidden="1"/>
    <cellStyle name="Link" xfId="35540" builtinId="8" hidden="1"/>
    <cellStyle name="Link" xfId="35542" builtinId="8" hidden="1"/>
    <cellStyle name="Link" xfId="35544" builtinId="8" hidden="1"/>
    <cellStyle name="Link" xfId="35546" builtinId="8" hidden="1"/>
    <cellStyle name="Link" xfId="35548" builtinId="8" hidden="1"/>
    <cellStyle name="Link" xfId="35550" builtinId="8" hidden="1"/>
    <cellStyle name="Link" xfId="35552" builtinId="8" hidden="1"/>
    <cellStyle name="Link" xfId="35554" builtinId="8" hidden="1"/>
    <cellStyle name="Link" xfId="35556" builtinId="8" hidden="1"/>
    <cellStyle name="Link" xfId="35558" builtinId="8" hidden="1"/>
    <cellStyle name="Link" xfId="35560" builtinId="8" hidden="1"/>
    <cellStyle name="Link" xfId="35562" builtinId="8" hidden="1"/>
    <cellStyle name="Link" xfId="35564" builtinId="8" hidden="1"/>
    <cellStyle name="Link" xfId="35566" builtinId="8" hidden="1"/>
    <cellStyle name="Link" xfId="35568" builtinId="8" hidden="1"/>
    <cellStyle name="Link" xfId="35570" builtinId="8" hidden="1"/>
    <cellStyle name="Link" xfId="35574" builtinId="8" hidden="1"/>
    <cellStyle name="Link" xfId="35576" builtinId="8" hidden="1"/>
    <cellStyle name="Link" xfId="35578" builtinId="8" hidden="1"/>
    <cellStyle name="Link" xfId="35580" builtinId="8" hidden="1"/>
    <cellStyle name="Link" xfId="35582" builtinId="8" hidden="1"/>
    <cellStyle name="Link" xfId="35584" builtinId="8" hidden="1"/>
    <cellStyle name="Link" xfId="35586" builtinId="8" hidden="1"/>
    <cellStyle name="Link" xfId="35588" builtinId="8" hidden="1"/>
    <cellStyle name="Link" xfId="35590" builtinId="8" hidden="1"/>
    <cellStyle name="Link" xfId="35592" builtinId="8" hidden="1"/>
    <cellStyle name="Link" xfId="35594" builtinId="8" hidden="1"/>
    <cellStyle name="Link" xfId="35430" builtinId="8" hidden="1"/>
    <cellStyle name="Link" xfId="35432" builtinId="8" hidden="1"/>
    <cellStyle name="Link" xfId="35434" builtinId="8" hidden="1"/>
    <cellStyle name="Link" xfId="35436" builtinId="8" hidden="1"/>
    <cellStyle name="Link" xfId="35438" builtinId="8" hidden="1"/>
    <cellStyle name="Link" xfId="35440" builtinId="8" hidden="1"/>
    <cellStyle name="Link" xfId="35442" builtinId="8" hidden="1"/>
    <cellStyle name="Link" xfId="35444" builtinId="8" hidden="1"/>
    <cellStyle name="Link" xfId="35446" builtinId="8" hidden="1"/>
    <cellStyle name="Link" xfId="35448" builtinId="8" hidden="1"/>
    <cellStyle name="Link" xfId="35450" builtinId="8" hidden="1"/>
    <cellStyle name="Link" xfId="35452" builtinId="8" hidden="1"/>
    <cellStyle name="Link" xfId="35466" builtinId="8" hidden="1"/>
    <cellStyle name="Link" xfId="35468" builtinId="8" hidden="1"/>
    <cellStyle name="Link" xfId="35470" builtinId="8" hidden="1"/>
    <cellStyle name="Link" xfId="35472" builtinId="8" hidden="1"/>
    <cellStyle name="Link" xfId="35474" builtinId="8" hidden="1"/>
    <cellStyle name="Link" xfId="35476" builtinId="8" hidden="1"/>
    <cellStyle name="Link" xfId="35478" builtinId="8" hidden="1"/>
    <cellStyle name="Link" xfId="35480" builtinId="8" hidden="1"/>
    <cellStyle name="Link" xfId="35482" builtinId="8" hidden="1"/>
    <cellStyle name="Link" xfId="35484" builtinId="8" hidden="1"/>
    <cellStyle name="Link" xfId="35486" builtinId="8" hidden="1"/>
    <cellStyle name="Link" xfId="35488" builtinId="8" hidden="1"/>
    <cellStyle name="Link" xfId="35490" builtinId="8" hidden="1"/>
    <cellStyle name="Link" xfId="35404" builtinId="8" hidden="1"/>
    <cellStyle name="Link" xfId="35406" builtinId="8" hidden="1"/>
    <cellStyle name="Link" xfId="35408" builtinId="8" hidden="1"/>
    <cellStyle name="Link" xfId="35410" builtinId="8" hidden="1"/>
    <cellStyle name="Link" xfId="35412" builtinId="8" hidden="1"/>
    <cellStyle name="Link" xfId="35414" builtinId="8" hidden="1"/>
    <cellStyle name="Link" xfId="35416" builtinId="8" hidden="1"/>
    <cellStyle name="Link" xfId="35418" builtinId="8" hidden="1"/>
    <cellStyle name="Link" xfId="35420" builtinId="8" hidden="1"/>
    <cellStyle name="Link" xfId="35422" builtinId="8" hidden="1"/>
    <cellStyle name="Link" xfId="35424" builtinId="8" hidden="1"/>
    <cellStyle name="Link" xfId="35426" builtinId="8" hidden="1"/>
    <cellStyle name="Link" xfId="35428" builtinId="8" hidden="1"/>
    <cellStyle name="Link" xfId="35392" builtinId="8" hidden="1"/>
    <cellStyle name="Link" xfId="35394" builtinId="8" hidden="1"/>
    <cellStyle name="Link" xfId="35396" builtinId="8" hidden="1"/>
    <cellStyle name="Link" xfId="35398" builtinId="8" hidden="1"/>
    <cellStyle name="Link" xfId="35400" builtinId="8" hidden="1"/>
    <cellStyle name="Link" xfId="35402" builtinId="8" hidden="1"/>
    <cellStyle name="Link" xfId="35386" builtinId="8" hidden="1"/>
    <cellStyle name="Link" xfId="35388" builtinId="8" hidden="1"/>
    <cellStyle name="Link" xfId="35390" builtinId="8" hidden="1"/>
    <cellStyle name="Link" xfId="35382" builtinId="8" hidden="1"/>
    <cellStyle name="Link" xfId="35384" builtinId="8" hidden="1"/>
    <cellStyle name="Link" xfId="35380" builtinId="8" hidden="1"/>
    <cellStyle name="Neutral 2" xfId="34" xr:uid="{00000000-0005-0000-0000-000072650000}"/>
    <cellStyle name="Neutral 3" xfId="63" xr:uid="{00000000-0005-0000-0000-000073650000}"/>
    <cellStyle name="Notiz 2" xfId="35" xr:uid="{00000000-0005-0000-0000-000074650000}"/>
    <cellStyle name="Notiz 2 10" xfId="274" xr:uid="{00000000-0005-0000-0000-000075650000}"/>
    <cellStyle name="Notiz 2 10 2" xfId="703" xr:uid="{00000000-0005-0000-0000-000076650000}"/>
    <cellStyle name="Notiz 2 10 2 2" xfId="2001" xr:uid="{00000000-0005-0000-0000-000077650000}"/>
    <cellStyle name="Notiz 2 10 2 2 2" xfId="5906" xr:uid="{00000000-0005-0000-0000-000078650000}"/>
    <cellStyle name="Notiz 2 10 2 2 2 2" xfId="17634" xr:uid="{00000000-0005-0000-0000-000079650000}"/>
    <cellStyle name="Notiz 2 10 2 2 2 3" xfId="29361" xr:uid="{00000000-0005-0000-0000-00007A650000}"/>
    <cellStyle name="Notiz 2 10 2 2 3" xfId="9811" xr:uid="{00000000-0005-0000-0000-00007B650000}"/>
    <cellStyle name="Notiz 2 10 2 2 3 2" xfId="21539" xr:uid="{00000000-0005-0000-0000-00007C650000}"/>
    <cellStyle name="Notiz 2 10 2 2 3 3" xfId="33266" xr:uid="{00000000-0005-0000-0000-00007D650000}"/>
    <cellStyle name="Notiz 2 10 2 2 4" xfId="13729" xr:uid="{00000000-0005-0000-0000-00007E650000}"/>
    <cellStyle name="Notiz 2 10 2 2 5" xfId="25456" xr:uid="{00000000-0005-0000-0000-00007F650000}"/>
    <cellStyle name="Notiz 2 10 2 3" xfId="3299" xr:uid="{00000000-0005-0000-0000-000080650000}"/>
    <cellStyle name="Notiz 2 10 2 3 2" xfId="7204" xr:uid="{00000000-0005-0000-0000-000081650000}"/>
    <cellStyle name="Notiz 2 10 2 3 2 2" xfId="18932" xr:uid="{00000000-0005-0000-0000-000082650000}"/>
    <cellStyle name="Notiz 2 10 2 3 2 3" xfId="30659" xr:uid="{00000000-0005-0000-0000-000083650000}"/>
    <cellStyle name="Notiz 2 10 2 3 3" xfId="11109" xr:uid="{00000000-0005-0000-0000-000084650000}"/>
    <cellStyle name="Notiz 2 10 2 3 3 2" xfId="22837" xr:uid="{00000000-0005-0000-0000-000085650000}"/>
    <cellStyle name="Notiz 2 10 2 3 3 3" xfId="34564" xr:uid="{00000000-0005-0000-0000-000086650000}"/>
    <cellStyle name="Notiz 2 10 2 3 4" xfId="15027" xr:uid="{00000000-0005-0000-0000-000087650000}"/>
    <cellStyle name="Notiz 2 10 2 3 5" xfId="26754" xr:uid="{00000000-0005-0000-0000-000088650000}"/>
    <cellStyle name="Notiz 2 10 2 4" xfId="4608" xr:uid="{00000000-0005-0000-0000-000089650000}"/>
    <cellStyle name="Notiz 2 10 2 4 2" xfId="16336" xr:uid="{00000000-0005-0000-0000-00008A650000}"/>
    <cellStyle name="Notiz 2 10 2 4 3" xfId="28063" xr:uid="{00000000-0005-0000-0000-00008B650000}"/>
    <cellStyle name="Notiz 2 10 2 5" xfId="8513" xr:uid="{00000000-0005-0000-0000-00008C650000}"/>
    <cellStyle name="Notiz 2 10 2 5 2" xfId="20241" xr:uid="{00000000-0005-0000-0000-00008D650000}"/>
    <cellStyle name="Notiz 2 10 2 5 3" xfId="31968" xr:uid="{00000000-0005-0000-0000-00008E650000}"/>
    <cellStyle name="Notiz 2 10 2 6" xfId="12431" xr:uid="{00000000-0005-0000-0000-00008F650000}"/>
    <cellStyle name="Notiz 2 10 2 7" xfId="24158" xr:uid="{00000000-0005-0000-0000-000090650000}"/>
    <cellStyle name="Notiz 2 10 3" xfId="1132" xr:uid="{00000000-0005-0000-0000-000091650000}"/>
    <cellStyle name="Notiz 2 10 3 2" xfId="2430" xr:uid="{00000000-0005-0000-0000-000092650000}"/>
    <cellStyle name="Notiz 2 10 3 2 2" xfId="6335" xr:uid="{00000000-0005-0000-0000-000093650000}"/>
    <cellStyle name="Notiz 2 10 3 2 2 2" xfId="18063" xr:uid="{00000000-0005-0000-0000-000094650000}"/>
    <cellStyle name="Notiz 2 10 3 2 2 3" xfId="29790" xr:uid="{00000000-0005-0000-0000-000095650000}"/>
    <cellStyle name="Notiz 2 10 3 2 3" xfId="10240" xr:uid="{00000000-0005-0000-0000-000096650000}"/>
    <cellStyle name="Notiz 2 10 3 2 3 2" xfId="21968" xr:uid="{00000000-0005-0000-0000-000097650000}"/>
    <cellStyle name="Notiz 2 10 3 2 3 3" xfId="33695" xr:uid="{00000000-0005-0000-0000-000098650000}"/>
    <cellStyle name="Notiz 2 10 3 2 4" xfId="14158" xr:uid="{00000000-0005-0000-0000-000099650000}"/>
    <cellStyle name="Notiz 2 10 3 2 5" xfId="25885" xr:uid="{00000000-0005-0000-0000-00009A650000}"/>
    <cellStyle name="Notiz 2 10 3 3" xfId="3728" xr:uid="{00000000-0005-0000-0000-00009B650000}"/>
    <cellStyle name="Notiz 2 10 3 3 2" xfId="7633" xr:uid="{00000000-0005-0000-0000-00009C650000}"/>
    <cellStyle name="Notiz 2 10 3 3 2 2" xfId="19361" xr:uid="{00000000-0005-0000-0000-00009D650000}"/>
    <cellStyle name="Notiz 2 10 3 3 2 3" xfId="31088" xr:uid="{00000000-0005-0000-0000-00009E650000}"/>
    <cellStyle name="Notiz 2 10 3 3 3" xfId="11538" xr:uid="{00000000-0005-0000-0000-00009F650000}"/>
    <cellStyle name="Notiz 2 10 3 3 3 2" xfId="23266" xr:uid="{00000000-0005-0000-0000-0000A0650000}"/>
    <cellStyle name="Notiz 2 10 3 3 3 3" xfId="34993" xr:uid="{00000000-0005-0000-0000-0000A1650000}"/>
    <cellStyle name="Notiz 2 10 3 3 4" xfId="15456" xr:uid="{00000000-0005-0000-0000-0000A2650000}"/>
    <cellStyle name="Notiz 2 10 3 3 5" xfId="27183" xr:uid="{00000000-0005-0000-0000-0000A3650000}"/>
    <cellStyle name="Notiz 2 10 3 4" xfId="5037" xr:uid="{00000000-0005-0000-0000-0000A4650000}"/>
    <cellStyle name="Notiz 2 10 3 4 2" xfId="16765" xr:uid="{00000000-0005-0000-0000-0000A5650000}"/>
    <cellStyle name="Notiz 2 10 3 4 3" xfId="28492" xr:uid="{00000000-0005-0000-0000-0000A6650000}"/>
    <cellStyle name="Notiz 2 10 3 5" xfId="8942" xr:uid="{00000000-0005-0000-0000-0000A7650000}"/>
    <cellStyle name="Notiz 2 10 3 5 2" xfId="20670" xr:uid="{00000000-0005-0000-0000-0000A8650000}"/>
    <cellStyle name="Notiz 2 10 3 5 3" xfId="32397" xr:uid="{00000000-0005-0000-0000-0000A9650000}"/>
    <cellStyle name="Notiz 2 10 3 6" xfId="12860" xr:uid="{00000000-0005-0000-0000-0000AA650000}"/>
    <cellStyle name="Notiz 2 10 3 7" xfId="24587" xr:uid="{00000000-0005-0000-0000-0000AB650000}"/>
    <cellStyle name="Notiz 2 10 4" xfId="1572" xr:uid="{00000000-0005-0000-0000-0000AC650000}"/>
    <cellStyle name="Notiz 2 10 4 2" xfId="5477" xr:uid="{00000000-0005-0000-0000-0000AD650000}"/>
    <cellStyle name="Notiz 2 10 4 2 2" xfId="17205" xr:uid="{00000000-0005-0000-0000-0000AE650000}"/>
    <cellStyle name="Notiz 2 10 4 2 3" xfId="28932" xr:uid="{00000000-0005-0000-0000-0000AF650000}"/>
    <cellStyle name="Notiz 2 10 4 3" xfId="9382" xr:uid="{00000000-0005-0000-0000-0000B0650000}"/>
    <cellStyle name="Notiz 2 10 4 3 2" xfId="21110" xr:uid="{00000000-0005-0000-0000-0000B1650000}"/>
    <cellStyle name="Notiz 2 10 4 3 3" xfId="32837" xr:uid="{00000000-0005-0000-0000-0000B2650000}"/>
    <cellStyle name="Notiz 2 10 4 4" xfId="13300" xr:uid="{00000000-0005-0000-0000-0000B3650000}"/>
    <cellStyle name="Notiz 2 10 4 5" xfId="25027" xr:uid="{00000000-0005-0000-0000-0000B4650000}"/>
    <cellStyle name="Notiz 2 10 5" xfId="2870" xr:uid="{00000000-0005-0000-0000-0000B5650000}"/>
    <cellStyle name="Notiz 2 10 5 2" xfId="6775" xr:uid="{00000000-0005-0000-0000-0000B6650000}"/>
    <cellStyle name="Notiz 2 10 5 2 2" xfId="18503" xr:uid="{00000000-0005-0000-0000-0000B7650000}"/>
    <cellStyle name="Notiz 2 10 5 2 3" xfId="30230" xr:uid="{00000000-0005-0000-0000-0000B8650000}"/>
    <cellStyle name="Notiz 2 10 5 3" xfId="10680" xr:uid="{00000000-0005-0000-0000-0000B9650000}"/>
    <cellStyle name="Notiz 2 10 5 3 2" xfId="22408" xr:uid="{00000000-0005-0000-0000-0000BA650000}"/>
    <cellStyle name="Notiz 2 10 5 3 3" xfId="34135" xr:uid="{00000000-0005-0000-0000-0000BB650000}"/>
    <cellStyle name="Notiz 2 10 5 4" xfId="14598" xr:uid="{00000000-0005-0000-0000-0000BC650000}"/>
    <cellStyle name="Notiz 2 10 5 5" xfId="26325" xr:uid="{00000000-0005-0000-0000-0000BD650000}"/>
    <cellStyle name="Notiz 2 10 6" xfId="4179" xr:uid="{00000000-0005-0000-0000-0000BE650000}"/>
    <cellStyle name="Notiz 2 10 6 2" xfId="15907" xr:uid="{00000000-0005-0000-0000-0000BF650000}"/>
    <cellStyle name="Notiz 2 10 6 3" xfId="27634" xr:uid="{00000000-0005-0000-0000-0000C0650000}"/>
    <cellStyle name="Notiz 2 10 7" xfId="8084" xr:uid="{00000000-0005-0000-0000-0000C1650000}"/>
    <cellStyle name="Notiz 2 10 7 2" xfId="19812" xr:uid="{00000000-0005-0000-0000-0000C2650000}"/>
    <cellStyle name="Notiz 2 10 7 3" xfId="31539" xr:uid="{00000000-0005-0000-0000-0000C3650000}"/>
    <cellStyle name="Notiz 2 10 8" xfId="12002" xr:uid="{00000000-0005-0000-0000-0000C4650000}"/>
    <cellStyle name="Notiz 2 10 9" xfId="23729" xr:uid="{00000000-0005-0000-0000-0000C5650000}"/>
    <cellStyle name="Notiz 2 11" xfId="302" xr:uid="{00000000-0005-0000-0000-0000C6650000}"/>
    <cellStyle name="Notiz 2 11 2" xfId="731" xr:uid="{00000000-0005-0000-0000-0000C7650000}"/>
    <cellStyle name="Notiz 2 11 2 2" xfId="2029" xr:uid="{00000000-0005-0000-0000-0000C8650000}"/>
    <cellStyle name="Notiz 2 11 2 2 2" xfId="5934" xr:uid="{00000000-0005-0000-0000-0000C9650000}"/>
    <cellStyle name="Notiz 2 11 2 2 2 2" xfId="17662" xr:uid="{00000000-0005-0000-0000-0000CA650000}"/>
    <cellStyle name="Notiz 2 11 2 2 2 3" xfId="29389" xr:uid="{00000000-0005-0000-0000-0000CB650000}"/>
    <cellStyle name="Notiz 2 11 2 2 3" xfId="9839" xr:uid="{00000000-0005-0000-0000-0000CC650000}"/>
    <cellStyle name="Notiz 2 11 2 2 3 2" xfId="21567" xr:uid="{00000000-0005-0000-0000-0000CD650000}"/>
    <cellStyle name="Notiz 2 11 2 2 3 3" xfId="33294" xr:uid="{00000000-0005-0000-0000-0000CE650000}"/>
    <cellStyle name="Notiz 2 11 2 2 4" xfId="13757" xr:uid="{00000000-0005-0000-0000-0000CF650000}"/>
    <cellStyle name="Notiz 2 11 2 2 5" xfId="25484" xr:uid="{00000000-0005-0000-0000-0000D0650000}"/>
    <cellStyle name="Notiz 2 11 2 3" xfId="3327" xr:uid="{00000000-0005-0000-0000-0000D1650000}"/>
    <cellStyle name="Notiz 2 11 2 3 2" xfId="7232" xr:uid="{00000000-0005-0000-0000-0000D2650000}"/>
    <cellStyle name="Notiz 2 11 2 3 2 2" xfId="18960" xr:uid="{00000000-0005-0000-0000-0000D3650000}"/>
    <cellStyle name="Notiz 2 11 2 3 2 3" xfId="30687" xr:uid="{00000000-0005-0000-0000-0000D4650000}"/>
    <cellStyle name="Notiz 2 11 2 3 3" xfId="11137" xr:uid="{00000000-0005-0000-0000-0000D5650000}"/>
    <cellStyle name="Notiz 2 11 2 3 3 2" xfId="22865" xr:uid="{00000000-0005-0000-0000-0000D6650000}"/>
    <cellStyle name="Notiz 2 11 2 3 3 3" xfId="34592" xr:uid="{00000000-0005-0000-0000-0000D7650000}"/>
    <cellStyle name="Notiz 2 11 2 3 4" xfId="15055" xr:uid="{00000000-0005-0000-0000-0000D8650000}"/>
    <cellStyle name="Notiz 2 11 2 3 5" xfId="26782" xr:uid="{00000000-0005-0000-0000-0000D9650000}"/>
    <cellStyle name="Notiz 2 11 2 4" xfId="4636" xr:uid="{00000000-0005-0000-0000-0000DA650000}"/>
    <cellStyle name="Notiz 2 11 2 4 2" xfId="16364" xr:uid="{00000000-0005-0000-0000-0000DB650000}"/>
    <cellStyle name="Notiz 2 11 2 4 3" xfId="28091" xr:uid="{00000000-0005-0000-0000-0000DC650000}"/>
    <cellStyle name="Notiz 2 11 2 5" xfId="8541" xr:uid="{00000000-0005-0000-0000-0000DD650000}"/>
    <cellStyle name="Notiz 2 11 2 5 2" xfId="20269" xr:uid="{00000000-0005-0000-0000-0000DE650000}"/>
    <cellStyle name="Notiz 2 11 2 5 3" xfId="31996" xr:uid="{00000000-0005-0000-0000-0000DF650000}"/>
    <cellStyle name="Notiz 2 11 2 6" xfId="12459" xr:uid="{00000000-0005-0000-0000-0000E0650000}"/>
    <cellStyle name="Notiz 2 11 2 7" xfId="24186" xr:uid="{00000000-0005-0000-0000-0000E1650000}"/>
    <cellStyle name="Notiz 2 11 3" xfId="1160" xr:uid="{00000000-0005-0000-0000-0000E2650000}"/>
    <cellStyle name="Notiz 2 11 3 2" xfId="2458" xr:uid="{00000000-0005-0000-0000-0000E3650000}"/>
    <cellStyle name="Notiz 2 11 3 2 2" xfId="6363" xr:uid="{00000000-0005-0000-0000-0000E4650000}"/>
    <cellStyle name="Notiz 2 11 3 2 2 2" xfId="18091" xr:uid="{00000000-0005-0000-0000-0000E5650000}"/>
    <cellStyle name="Notiz 2 11 3 2 2 3" xfId="29818" xr:uid="{00000000-0005-0000-0000-0000E6650000}"/>
    <cellStyle name="Notiz 2 11 3 2 3" xfId="10268" xr:uid="{00000000-0005-0000-0000-0000E7650000}"/>
    <cellStyle name="Notiz 2 11 3 2 3 2" xfId="21996" xr:uid="{00000000-0005-0000-0000-0000E8650000}"/>
    <cellStyle name="Notiz 2 11 3 2 3 3" xfId="33723" xr:uid="{00000000-0005-0000-0000-0000E9650000}"/>
    <cellStyle name="Notiz 2 11 3 2 4" xfId="14186" xr:uid="{00000000-0005-0000-0000-0000EA650000}"/>
    <cellStyle name="Notiz 2 11 3 2 5" xfId="25913" xr:uid="{00000000-0005-0000-0000-0000EB650000}"/>
    <cellStyle name="Notiz 2 11 3 3" xfId="3756" xr:uid="{00000000-0005-0000-0000-0000EC650000}"/>
    <cellStyle name="Notiz 2 11 3 3 2" xfId="7661" xr:uid="{00000000-0005-0000-0000-0000ED650000}"/>
    <cellStyle name="Notiz 2 11 3 3 2 2" xfId="19389" xr:uid="{00000000-0005-0000-0000-0000EE650000}"/>
    <cellStyle name="Notiz 2 11 3 3 2 3" xfId="31116" xr:uid="{00000000-0005-0000-0000-0000EF650000}"/>
    <cellStyle name="Notiz 2 11 3 3 3" xfId="11566" xr:uid="{00000000-0005-0000-0000-0000F0650000}"/>
    <cellStyle name="Notiz 2 11 3 3 3 2" xfId="23294" xr:uid="{00000000-0005-0000-0000-0000F1650000}"/>
    <cellStyle name="Notiz 2 11 3 3 3 3" xfId="35021" xr:uid="{00000000-0005-0000-0000-0000F2650000}"/>
    <cellStyle name="Notiz 2 11 3 3 4" xfId="15484" xr:uid="{00000000-0005-0000-0000-0000F3650000}"/>
    <cellStyle name="Notiz 2 11 3 3 5" xfId="27211" xr:uid="{00000000-0005-0000-0000-0000F4650000}"/>
    <cellStyle name="Notiz 2 11 3 4" xfId="5065" xr:uid="{00000000-0005-0000-0000-0000F5650000}"/>
    <cellStyle name="Notiz 2 11 3 4 2" xfId="16793" xr:uid="{00000000-0005-0000-0000-0000F6650000}"/>
    <cellStyle name="Notiz 2 11 3 4 3" xfId="28520" xr:uid="{00000000-0005-0000-0000-0000F7650000}"/>
    <cellStyle name="Notiz 2 11 3 5" xfId="8970" xr:uid="{00000000-0005-0000-0000-0000F8650000}"/>
    <cellStyle name="Notiz 2 11 3 5 2" xfId="20698" xr:uid="{00000000-0005-0000-0000-0000F9650000}"/>
    <cellStyle name="Notiz 2 11 3 5 3" xfId="32425" xr:uid="{00000000-0005-0000-0000-0000FA650000}"/>
    <cellStyle name="Notiz 2 11 3 6" xfId="12888" xr:uid="{00000000-0005-0000-0000-0000FB650000}"/>
    <cellStyle name="Notiz 2 11 3 7" xfId="24615" xr:uid="{00000000-0005-0000-0000-0000FC650000}"/>
    <cellStyle name="Notiz 2 11 4" xfId="1600" xr:uid="{00000000-0005-0000-0000-0000FD650000}"/>
    <cellStyle name="Notiz 2 11 4 2" xfId="5505" xr:uid="{00000000-0005-0000-0000-0000FE650000}"/>
    <cellStyle name="Notiz 2 11 4 2 2" xfId="17233" xr:uid="{00000000-0005-0000-0000-0000FF650000}"/>
    <cellStyle name="Notiz 2 11 4 2 3" xfId="28960" xr:uid="{00000000-0005-0000-0000-000000660000}"/>
    <cellStyle name="Notiz 2 11 4 3" xfId="9410" xr:uid="{00000000-0005-0000-0000-000001660000}"/>
    <cellStyle name="Notiz 2 11 4 3 2" xfId="21138" xr:uid="{00000000-0005-0000-0000-000002660000}"/>
    <cellStyle name="Notiz 2 11 4 3 3" xfId="32865" xr:uid="{00000000-0005-0000-0000-000003660000}"/>
    <cellStyle name="Notiz 2 11 4 4" xfId="13328" xr:uid="{00000000-0005-0000-0000-000004660000}"/>
    <cellStyle name="Notiz 2 11 4 5" xfId="25055" xr:uid="{00000000-0005-0000-0000-000005660000}"/>
    <cellStyle name="Notiz 2 11 5" xfId="2898" xr:uid="{00000000-0005-0000-0000-000006660000}"/>
    <cellStyle name="Notiz 2 11 5 2" xfId="6803" xr:uid="{00000000-0005-0000-0000-000007660000}"/>
    <cellStyle name="Notiz 2 11 5 2 2" xfId="18531" xr:uid="{00000000-0005-0000-0000-000008660000}"/>
    <cellStyle name="Notiz 2 11 5 2 3" xfId="30258" xr:uid="{00000000-0005-0000-0000-000009660000}"/>
    <cellStyle name="Notiz 2 11 5 3" xfId="10708" xr:uid="{00000000-0005-0000-0000-00000A660000}"/>
    <cellStyle name="Notiz 2 11 5 3 2" xfId="22436" xr:uid="{00000000-0005-0000-0000-00000B660000}"/>
    <cellStyle name="Notiz 2 11 5 3 3" xfId="34163" xr:uid="{00000000-0005-0000-0000-00000C660000}"/>
    <cellStyle name="Notiz 2 11 5 4" xfId="14626" xr:uid="{00000000-0005-0000-0000-00000D660000}"/>
    <cellStyle name="Notiz 2 11 5 5" xfId="26353" xr:uid="{00000000-0005-0000-0000-00000E660000}"/>
    <cellStyle name="Notiz 2 11 6" xfId="4207" xr:uid="{00000000-0005-0000-0000-00000F660000}"/>
    <cellStyle name="Notiz 2 11 6 2" xfId="15935" xr:uid="{00000000-0005-0000-0000-000010660000}"/>
    <cellStyle name="Notiz 2 11 6 3" xfId="27662" xr:uid="{00000000-0005-0000-0000-000011660000}"/>
    <cellStyle name="Notiz 2 11 7" xfId="8112" xr:uid="{00000000-0005-0000-0000-000012660000}"/>
    <cellStyle name="Notiz 2 11 7 2" xfId="19840" xr:uid="{00000000-0005-0000-0000-000013660000}"/>
    <cellStyle name="Notiz 2 11 7 3" xfId="31567" xr:uid="{00000000-0005-0000-0000-000014660000}"/>
    <cellStyle name="Notiz 2 11 8" xfId="12030" xr:uid="{00000000-0005-0000-0000-000015660000}"/>
    <cellStyle name="Notiz 2 11 9" xfId="23757" xr:uid="{00000000-0005-0000-0000-000016660000}"/>
    <cellStyle name="Notiz 2 12" xfId="303" xr:uid="{00000000-0005-0000-0000-000017660000}"/>
    <cellStyle name="Notiz 2 12 2" xfId="732" xr:uid="{00000000-0005-0000-0000-000018660000}"/>
    <cellStyle name="Notiz 2 12 2 2" xfId="2030" xr:uid="{00000000-0005-0000-0000-000019660000}"/>
    <cellStyle name="Notiz 2 12 2 2 2" xfId="5935" xr:uid="{00000000-0005-0000-0000-00001A660000}"/>
    <cellStyle name="Notiz 2 12 2 2 2 2" xfId="17663" xr:uid="{00000000-0005-0000-0000-00001B660000}"/>
    <cellStyle name="Notiz 2 12 2 2 2 3" xfId="29390" xr:uid="{00000000-0005-0000-0000-00001C660000}"/>
    <cellStyle name="Notiz 2 12 2 2 3" xfId="9840" xr:uid="{00000000-0005-0000-0000-00001D660000}"/>
    <cellStyle name="Notiz 2 12 2 2 3 2" xfId="21568" xr:uid="{00000000-0005-0000-0000-00001E660000}"/>
    <cellStyle name="Notiz 2 12 2 2 3 3" xfId="33295" xr:uid="{00000000-0005-0000-0000-00001F660000}"/>
    <cellStyle name="Notiz 2 12 2 2 4" xfId="13758" xr:uid="{00000000-0005-0000-0000-000020660000}"/>
    <cellStyle name="Notiz 2 12 2 2 5" xfId="25485" xr:uid="{00000000-0005-0000-0000-000021660000}"/>
    <cellStyle name="Notiz 2 12 2 3" xfId="3328" xr:uid="{00000000-0005-0000-0000-000022660000}"/>
    <cellStyle name="Notiz 2 12 2 3 2" xfId="7233" xr:uid="{00000000-0005-0000-0000-000023660000}"/>
    <cellStyle name="Notiz 2 12 2 3 2 2" xfId="18961" xr:uid="{00000000-0005-0000-0000-000024660000}"/>
    <cellStyle name="Notiz 2 12 2 3 2 3" xfId="30688" xr:uid="{00000000-0005-0000-0000-000025660000}"/>
    <cellStyle name="Notiz 2 12 2 3 3" xfId="11138" xr:uid="{00000000-0005-0000-0000-000026660000}"/>
    <cellStyle name="Notiz 2 12 2 3 3 2" xfId="22866" xr:uid="{00000000-0005-0000-0000-000027660000}"/>
    <cellStyle name="Notiz 2 12 2 3 3 3" xfId="34593" xr:uid="{00000000-0005-0000-0000-000028660000}"/>
    <cellStyle name="Notiz 2 12 2 3 4" xfId="15056" xr:uid="{00000000-0005-0000-0000-000029660000}"/>
    <cellStyle name="Notiz 2 12 2 3 5" xfId="26783" xr:uid="{00000000-0005-0000-0000-00002A660000}"/>
    <cellStyle name="Notiz 2 12 2 4" xfId="4637" xr:uid="{00000000-0005-0000-0000-00002B660000}"/>
    <cellStyle name="Notiz 2 12 2 4 2" xfId="16365" xr:uid="{00000000-0005-0000-0000-00002C660000}"/>
    <cellStyle name="Notiz 2 12 2 4 3" xfId="28092" xr:uid="{00000000-0005-0000-0000-00002D660000}"/>
    <cellStyle name="Notiz 2 12 2 5" xfId="8542" xr:uid="{00000000-0005-0000-0000-00002E660000}"/>
    <cellStyle name="Notiz 2 12 2 5 2" xfId="20270" xr:uid="{00000000-0005-0000-0000-00002F660000}"/>
    <cellStyle name="Notiz 2 12 2 5 3" xfId="31997" xr:uid="{00000000-0005-0000-0000-000030660000}"/>
    <cellStyle name="Notiz 2 12 2 6" xfId="12460" xr:uid="{00000000-0005-0000-0000-000031660000}"/>
    <cellStyle name="Notiz 2 12 2 7" xfId="24187" xr:uid="{00000000-0005-0000-0000-000032660000}"/>
    <cellStyle name="Notiz 2 12 3" xfId="1161" xr:uid="{00000000-0005-0000-0000-000033660000}"/>
    <cellStyle name="Notiz 2 12 3 2" xfId="2459" xr:uid="{00000000-0005-0000-0000-000034660000}"/>
    <cellStyle name="Notiz 2 12 3 2 2" xfId="6364" xr:uid="{00000000-0005-0000-0000-000035660000}"/>
    <cellStyle name="Notiz 2 12 3 2 2 2" xfId="18092" xr:uid="{00000000-0005-0000-0000-000036660000}"/>
    <cellStyle name="Notiz 2 12 3 2 2 3" xfId="29819" xr:uid="{00000000-0005-0000-0000-000037660000}"/>
    <cellStyle name="Notiz 2 12 3 2 3" xfId="10269" xr:uid="{00000000-0005-0000-0000-000038660000}"/>
    <cellStyle name="Notiz 2 12 3 2 3 2" xfId="21997" xr:uid="{00000000-0005-0000-0000-000039660000}"/>
    <cellStyle name="Notiz 2 12 3 2 3 3" xfId="33724" xr:uid="{00000000-0005-0000-0000-00003A660000}"/>
    <cellStyle name="Notiz 2 12 3 2 4" xfId="14187" xr:uid="{00000000-0005-0000-0000-00003B660000}"/>
    <cellStyle name="Notiz 2 12 3 2 5" xfId="25914" xr:uid="{00000000-0005-0000-0000-00003C660000}"/>
    <cellStyle name="Notiz 2 12 3 3" xfId="3757" xr:uid="{00000000-0005-0000-0000-00003D660000}"/>
    <cellStyle name="Notiz 2 12 3 3 2" xfId="7662" xr:uid="{00000000-0005-0000-0000-00003E660000}"/>
    <cellStyle name="Notiz 2 12 3 3 2 2" xfId="19390" xr:uid="{00000000-0005-0000-0000-00003F660000}"/>
    <cellStyle name="Notiz 2 12 3 3 2 3" xfId="31117" xr:uid="{00000000-0005-0000-0000-000040660000}"/>
    <cellStyle name="Notiz 2 12 3 3 3" xfId="11567" xr:uid="{00000000-0005-0000-0000-000041660000}"/>
    <cellStyle name="Notiz 2 12 3 3 3 2" xfId="23295" xr:uid="{00000000-0005-0000-0000-000042660000}"/>
    <cellStyle name="Notiz 2 12 3 3 3 3" xfId="35022" xr:uid="{00000000-0005-0000-0000-000043660000}"/>
    <cellStyle name="Notiz 2 12 3 3 4" xfId="15485" xr:uid="{00000000-0005-0000-0000-000044660000}"/>
    <cellStyle name="Notiz 2 12 3 3 5" xfId="27212" xr:uid="{00000000-0005-0000-0000-000045660000}"/>
    <cellStyle name="Notiz 2 12 3 4" xfId="5066" xr:uid="{00000000-0005-0000-0000-000046660000}"/>
    <cellStyle name="Notiz 2 12 3 4 2" xfId="16794" xr:uid="{00000000-0005-0000-0000-000047660000}"/>
    <cellStyle name="Notiz 2 12 3 4 3" xfId="28521" xr:uid="{00000000-0005-0000-0000-000048660000}"/>
    <cellStyle name="Notiz 2 12 3 5" xfId="8971" xr:uid="{00000000-0005-0000-0000-000049660000}"/>
    <cellStyle name="Notiz 2 12 3 5 2" xfId="20699" xr:uid="{00000000-0005-0000-0000-00004A660000}"/>
    <cellStyle name="Notiz 2 12 3 5 3" xfId="32426" xr:uid="{00000000-0005-0000-0000-00004B660000}"/>
    <cellStyle name="Notiz 2 12 3 6" xfId="12889" xr:uid="{00000000-0005-0000-0000-00004C660000}"/>
    <cellStyle name="Notiz 2 12 3 7" xfId="24616" xr:uid="{00000000-0005-0000-0000-00004D660000}"/>
    <cellStyle name="Notiz 2 12 4" xfId="1601" xr:uid="{00000000-0005-0000-0000-00004E660000}"/>
    <cellStyle name="Notiz 2 12 4 2" xfId="5506" xr:uid="{00000000-0005-0000-0000-00004F660000}"/>
    <cellStyle name="Notiz 2 12 4 2 2" xfId="17234" xr:uid="{00000000-0005-0000-0000-000050660000}"/>
    <cellStyle name="Notiz 2 12 4 2 3" xfId="28961" xr:uid="{00000000-0005-0000-0000-000051660000}"/>
    <cellStyle name="Notiz 2 12 4 3" xfId="9411" xr:uid="{00000000-0005-0000-0000-000052660000}"/>
    <cellStyle name="Notiz 2 12 4 3 2" xfId="21139" xr:uid="{00000000-0005-0000-0000-000053660000}"/>
    <cellStyle name="Notiz 2 12 4 3 3" xfId="32866" xr:uid="{00000000-0005-0000-0000-000054660000}"/>
    <cellStyle name="Notiz 2 12 4 4" xfId="13329" xr:uid="{00000000-0005-0000-0000-000055660000}"/>
    <cellStyle name="Notiz 2 12 4 5" xfId="25056" xr:uid="{00000000-0005-0000-0000-000056660000}"/>
    <cellStyle name="Notiz 2 12 5" xfId="2899" xr:uid="{00000000-0005-0000-0000-000057660000}"/>
    <cellStyle name="Notiz 2 12 5 2" xfId="6804" xr:uid="{00000000-0005-0000-0000-000058660000}"/>
    <cellStyle name="Notiz 2 12 5 2 2" xfId="18532" xr:uid="{00000000-0005-0000-0000-000059660000}"/>
    <cellStyle name="Notiz 2 12 5 2 3" xfId="30259" xr:uid="{00000000-0005-0000-0000-00005A660000}"/>
    <cellStyle name="Notiz 2 12 5 3" xfId="10709" xr:uid="{00000000-0005-0000-0000-00005B660000}"/>
    <cellStyle name="Notiz 2 12 5 3 2" xfId="22437" xr:uid="{00000000-0005-0000-0000-00005C660000}"/>
    <cellStyle name="Notiz 2 12 5 3 3" xfId="34164" xr:uid="{00000000-0005-0000-0000-00005D660000}"/>
    <cellStyle name="Notiz 2 12 5 4" xfId="14627" xr:uid="{00000000-0005-0000-0000-00005E660000}"/>
    <cellStyle name="Notiz 2 12 5 5" xfId="26354" xr:uid="{00000000-0005-0000-0000-00005F660000}"/>
    <cellStyle name="Notiz 2 12 6" xfId="4208" xr:uid="{00000000-0005-0000-0000-000060660000}"/>
    <cellStyle name="Notiz 2 12 6 2" xfId="15936" xr:uid="{00000000-0005-0000-0000-000061660000}"/>
    <cellStyle name="Notiz 2 12 6 3" xfId="27663" xr:uid="{00000000-0005-0000-0000-000062660000}"/>
    <cellStyle name="Notiz 2 12 7" xfId="8113" xr:uid="{00000000-0005-0000-0000-000063660000}"/>
    <cellStyle name="Notiz 2 12 7 2" xfId="19841" xr:uid="{00000000-0005-0000-0000-000064660000}"/>
    <cellStyle name="Notiz 2 12 7 3" xfId="31568" xr:uid="{00000000-0005-0000-0000-000065660000}"/>
    <cellStyle name="Notiz 2 12 8" xfId="12031" xr:uid="{00000000-0005-0000-0000-000066660000}"/>
    <cellStyle name="Notiz 2 12 9" xfId="23758" xr:uid="{00000000-0005-0000-0000-000067660000}"/>
    <cellStyle name="Notiz 2 13" xfId="308" xr:uid="{00000000-0005-0000-0000-000068660000}"/>
    <cellStyle name="Notiz 2 13 2" xfId="737" xr:uid="{00000000-0005-0000-0000-000069660000}"/>
    <cellStyle name="Notiz 2 13 2 2" xfId="2035" xr:uid="{00000000-0005-0000-0000-00006A660000}"/>
    <cellStyle name="Notiz 2 13 2 2 2" xfId="5940" xr:uid="{00000000-0005-0000-0000-00006B660000}"/>
    <cellStyle name="Notiz 2 13 2 2 2 2" xfId="17668" xr:uid="{00000000-0005-0000-0000-00006C660000}"/>
    <cellStyle name="Notiz 2 13 2 2 2 3" xfId="29395" xr:uid="{00000000-0005-0000-0000-00006D660000}"/>
    <cellStyle name="Notiz 2 13 2 2 3" xfId="9845" xr:uid="{00000000-0005-0000-0000-00006E660000}"/>
    <cellStyle name="Notiz 2 13 2 2 3 2" xfId="21573" xr:uid="{00000000-0005-0000-0000-00006F660000}"/>
    <cellStyle name="Notiz 2 13 2 2 3 3" xfId="33300" xr:uid="{00000000-0005-0000-0000-000070660000}"/>
    <cellStyle name="Notiz 2 13 2 2 4" xfId="13763" xr:uid="{00000000-0005-0000-0000-000071660000}"/>
    <cellStyle name="Notiz 2 13 2 2 5" xfId="25490" xr:uid="{00000000-0005-0000-0000-000072660000}"/>
    <cellStyle name="Notiz 2 13 2 3" xfId="3333" xr:uid="{00000000-0005-0000-0000-000073660000}"/>
    <cellStyle name="Notiz 2 13 2 3 2" xfId="7238" xr:uid="{00000000-0005-0000-0000-000074660000}"/>
    <cellStyle name="Notiz 2 13 2 3 2 2" xfId="18966" xr:uid="{00000000-0005-0000-0000-000075660000}"/>
    <cellStyle name="Notiz 2 13 2 3 2 3" xfId="30693" xr:uid="{00000000-0005-0000-0000-000076660000}"/>
    <cellStyle name="Notiz 2 13 2 3 3" xfId="11143" xr:uid="{00000000-0005-0000-0000-000077660000}"/>
    <cellStyle name="Notiz 2 13 2 3 3 2" xfId="22871" xr:uid="{00000000-0005-0000-0000-000078660000}"/>
    <cellStyle name="Notiz 2 13 2 3 3 3" xfId="34598" xr:uid="{00000000-0005-0000-0000-000079660000}"/>
    <cellStyle name="Notiz 2 13 2 3 4" xfId="15061" xr:uid="{00000000-0005-0000-0000-00007A660000}"/>
    <cellStyle name="Notiz 2 13 2 3 5" xfId="26788" xr:uid="{00000000-0005-0000-0000-00007B660000}"/>
    <cellStyle name="Notiz 2 13 2 4" xfId="4642" xr:uid="{00000000-0005-0000-0000-00007C660000}"/>
    <cellStyle name="Notiz 2 13 2 4 2" xfId="16370" xr:uid="{00000000-0005-0000-0000-00007D660000}"/>
    <cellStyle name="Notiz 2 13 2 4 3" xfId="28097" xr:uid="{00000000-0005-0000-0000-00007E660000}"/>
    <cellStyle name="Notiz 2 13 2 5" xfId="8547" xr:uid="{00000000-0005-0000-0000-00007F660000}"/>
    <cellStyle name="Notiz 2 13 2 5 2" xfId="20275" xr:uid="{00000000-0005-0000-0000-000080660000}"/>
    <cellStyle name="Notiz 2 13 2 5 3" xfId="32002" xr:uid="{00000000-0005-0000-0000-000081660000}"/>
    <cellStyle name="Notiz 2 13 2 6" xfId="12465" xr:uid="{00000000-0005-0000-0000-000082660000}"/>
    <cellStyle name="Notiz 2 13 2 7" xfId="24192" xr:uid="{00000000-0005-0000-0000-000083660000}"/>
    <cellStyle name="Notiz 2 13 3" xfId="1166" xr:uid="{00000000-0005-0000-0000-000084660000}"/>
    <cellStyle name="Notiz 2 13 3 2" xfId="2464" xr:uid="{00000000-0005-0000-0000-000085660000}"/>
    <cellStyle name="Notiz 2 13 3 2 2" xfId="6369" xr:uid="{00000000-0005-0000-0000-000086660000}"/>
    <cellStyle name="Notiz 2 13 3 2 2 2" xfId="18097" xr:uid="{00000000-0005-0000-0000-000087660000}"/>
    <cellStyle name="Notiz 2 13 3 2 2 3" xfId="29824" xr:uid="{00000000-0005-0000-0000-000088660000}"/>
    <cellStyle name="Notiz 2 13 3 2 3" xfId="10274" xr:uid="{00000000-0005-0000-0000-000089660000}"/>
    <cellStyle name="Notiz 2 13 3 2 3 2" xfId="22002" xr:uid="{00000000-0005-0000-0000-00008A660000}"/>
    <cellStyle name="Notiz 2 13 3 2 3 3" xfId="33729" xr:uid="{00000000-0005-0000-0000-00008B660000}"/>
    <cellStyle name="Notiz 2 13 3 2 4" xfId="14192" xr:uid="{00000000-0005-0000-0000-00008C660000}"/>
    <cellStyle name="Notiz 2 13 3 2 5" xfId="25919" xr:uid="{00000000-0005-0000-0000-00008D660000}"/>
    <cellStyle name="Notiz 2 13 3 3" xfId="3762" xr:uid="{00000000-0005-0000-0000-00008E660000}"/>
    <cellStyle name="Notiz 2 13 3 3 2" xfId="7667" xr:uid="{00000000-0005-0000-0000-00008F660000}"/>
    <cellStyle name="Notiz 2 13 3 3 2 2" xfId="19395" xr:uid="{00000000-0005-0000-0000-000090660000}"/>
    <cellStyle name="Notiz 2 13 3 3 2 3" xfId="31122" xr:uid="{00000000-0005-0000-0000-000091660000}"/>
    <cellStyle name="Notiz 2 13 3 3 3" xfId="11572" xr:uid="{00000000-0005-0000-0000-000092660000}"/>
    <cellStyle name="Notiz 2 13 3 3 3 2" xfId="23300" xr:uid="{00000000-0005-0000-0000-000093660000}"/>
    <cellStyle name="Notiz 2 13 3 3 3 3" xfId="35027" xr:uid="{00000000-0005-0000-0000-000094660000}"/>
    <cellStyle name="Notiz 2 13 3 3 4" xfId="15490" xr:uid="{00000000-0005-0000-0000-000095660000}"/>
    <cellStyle name="Notiz 2 13 3 3 5" xfId="27217" xr:uid="{00000000-0005-0000-0000-000096660000}"/>
    <cellStyle name="Notiz 2 13 3 4" xfId="5071" xr:uid="{00000000-0005-0000-0000-000097660000}"/>
    <cellStyle name="Notiz 2 13 3 4 2" xfId="16799" xr:uid="{00000000-0005-0000-0000-000098660000}"/>
    <cellStyle name="Notiz 2 13 3 4 3" xfId="28526" xr:uid="{00000000-0005-0000-0000-000099660000}"/>
    <cellStyle name="Notiz 2 13 3 5" xfId="8976" xr:uid="{00000000-0005-0000-0000-00009A660000}"/>
    <cellStyle name="Notiz 2 13 3 5 2" xfId="20704" xr:uid="{00000000-0005-0000-0000-00009B660000}"/>
    <cellStyle name="Notiz 2 13 3 5 3" xfId="32431" xr:uid="{00000000-0005-0000-0000-00009C660000}"/>
    <cellStyle name="Notiz 2 13 3 6" xfId="12894" xr:uid="{00000000-0005-0000-0000-00009D660000}"/>
    <cellStyle name="Notiz 2 13 3 7" xfId="24621" xr:uid="{00000000-0005-0000-0000-00009E660000}"/>
    <cellStyle name="Notiz 2 13 4" xfId="1606" xr:uid="{00000000-0005-0000-0000-00009F660000}"/>
    <cellStyle name="Notiz 2 13 4 2" xfId="5511" xr:uid="{00000000-0005-0000-0000-0000A0660000}"/>
    <cellStyle name="Notiz 2 13 4 2 2" xfId="17239" xr:uid="{00000000-0005-0000-0000-0000A1660000}"/>
    <cellStyle name="Notiz 2 13 4 2 3" xfId="28966" xr:uid="{00000000-0005-0000-0000-0000A2660000}"/>
    <cellStyle name="Notiz 2 13 4 3" xfId="9416" xr:uid="{00000000-0005-0000-0000-0000A3660000}"/>
    <cellStyle name="Notiz 2 13 4 3 2" xfId="21144" xr:uid="{00000000-0005-0000-0000-0000A4660000}"/>
    <cellStyle name="Notiz 2 13 4 3 3" xfId="32871" xr:uid="{00000000-0005-0000-0000-0000A5660000}"/>
    <cellStyle name="Notiz 2 13 4 4" xfId="13334" xr:uid="{00000000-0005-0000-0000-0000A6660000}"/>
    <cellStyle name="Notiz 2 13 4 5" xfId="25061" xr:uid="{00000000-0005-0000-0000-0000A7660000}"/>
    <cellStyle name="Notiz 2 13 5" xfId="2904" xr:uid="{00000000-0005-0000-0000-0000A8660000}"/>
    <cellStyle name="Notiz 2 13 5 2" xfId="6809" xr:uid="{00000000-0005-0000-0000-0000A9660000}"/>
    <cellStyle name="Notiz 2 13 5 2 2" xfId="18537" xr:uid="{00000000-0005-0000-0000-0000AA660000}"/>
    <cellStyle name="Notiz 2 13 5 2 3" xfId="30264" xr:uid="{00000000-0005-0000-0000-0000AB660000}"/>
    <cellStyle name="Notiz 2 13 5 3" xfId="10714" xr:uid="{00000000-0005-0000-0000-0000AC660000}"/>
    <cellStyle name="Notiz 2 13 5 3 2" xfId="22442" xr:uid="{00000000-0005-0000-0000-0000AD660000}"/>
    <cellStyle name="Notiz 2 13 5 3 3" xfId="34169" xr:uid="{00000000-0005-0000-0000-0000AE660000}"/>
    <cellStyle name="Notiz 2 13 5 4" xfId="14632" xr:uid="{00000000-0005-0000-0000-0000AF660000}"/>
    <cellStyle name="Notiz 2 13 5 5" xfId="26359" xr:uid="{00000000-0005-0000-0000-0000B0660000}"/>
    <cellStyle name="Notiz 2 13 6" xfId="4213" xr:uid="{00000000-0005-0000-0000-0000B1660000}"/>
    <cellStyle name="Notiz 2 13 6 2" xfId="15941" xr:uid="{00000000-0005-0000-0000-0000B2660000}"/>
    <cellStyle name="Notiz 2 13 6 3" xfId="27668" xr:uid="{00000000-0005-0000-0000-0000B3660000}"/>
    <cellStyle name="Notiz 2 13 7" xfId="8118" xr:uid="{00000000-0005-0000-0000-0000B4660000}"/>
    <cellStyle name="Notiz 2 13 7 2" xfId="19846" xr:uid="{00000000-0005-0000-0000-0000B5660000}"/>
    <cellStyle name="Notiz 2 13 7 3" xfId="31573" xr:uid="{00000000-0005-0000-0000-0000B6660000}"/>
    <cellStyle name="Notiz 2 13 8" xfId="12036" xr:uid="{00000000-0005-0000-0000-0000B7660000}"/>
    <cellStyle name="Notiz 2 13 9" xfId="23763" xr:uid="{00000000-0005-0000-0000-0000B8660000}"/>
    <cellStyle name="Notiz 2 14" xfId="176" xr:uid="{00000000-0005-0000-0000-0000B9660000}"/>
    <cellStyle name="Notiz 2 14 2" xfId="1474" xr:uid="{00000000-0005-0000-0000-0000BA660000}"/>
    <cellStyle name="Notiz 2 14 2 2" xfId="5379" xr:uid="{00000000-0005-0000-0000-0000BB660000}"/>
    <cellStyle name="Notiz 2 14 2 2 2" xfId="17107" xr:uid="{00000000-0005-0000-0000-0000BC660000}"/>
    <cellStyle name="Notiz 2 14 2 2 3" xfId="28834" xr:uid="{00000000-0005-0000-0000-0000BD660000}"/>
    <cellStyle name="Notiz 2 14 2 3" xfId="9284" xr:uid="{00000000-0005-0000-0000-0000BE660000}"/>
    <cellStyle name="Notiz 2 14 2 3 2" xfId="21012" xr:uid="{00000000-0005-0000-0000-0000BF660000}"/>
    <cellStyle name="Notiz 2 14 2 3 3" xfId="32739" xr:uid="{00000000-0005-0000-0000-0000C0660000}"/>
    <cellStyle name="Notiz 2 14 2 4" xfId="13202" xr:uid="{00000000-0005-0000-0000-0000C1660000}"/>
    <cellStyle name="Notiz 2 14 2 5" xfId="24929" xr:uid="{00000000-0005-0000-0000-0000C2660000}"/>
    <cellStyle name="Notiz 2 14 3" xfId="2772" xr:uid="{00000000-0005-0000-0000-0000C3660000}"/>
    <cellStyle name="Notiz 2 14 3 2" xfId="6677" xr:uid="{00000000-0005-0000-0000-0000C4660000}"/>
    <cellStyle name="Notiz 2 14 3 2 2" xfId="18405" xr:uid="{00000000-0005-0000-0000-0000C5660000}"/>
    <cellStyle name="Notiz 2 14 3 2 3" xfId="30132" xr:uid="{00000000-0005-0000-0000-0000C6660000}"/>
    <cellStyle name="Notiz 2 14 3 3" xfId="10582" xr:uid="{00000000-0005-0000-0000-0000C7660000}"/>
    <cellStyle name="Notiz 2 14 3 3 2" xfId="22310" xr:uid="{00000000-0005-0000-0000-0000C8660000}"/>
    <cellStyle name="Notiz 2 14 3 3 3" xfId="34037" xr:uid="{00000000-0005-0000-0000-0000C9660000}"/>
    <cellStyle name="Notiz 2 14 3 4" xfId="14500" xr:uid="{00000000-0005-0000-0000-0000CA660000}"/>
    <cellStyle name="Notiz 2 14 3 5" xfId="26227" xr:uid="{00000000-0005-0000-0000-0000CB660000}"/>
    <cellStyle name="Notiz 2 14 4" xfId="4081" xr:uid="{00000000-0005-0000-0000-0000CC660000}"/>
    <cellStyle name="Notiz 2 14 4 2" xfId="15809" xr:uid="{00000000-0005-0000-0000-0000CD660000}"/>
    <cellStyle name="Notiz 2 14 4 3" xfId="27536" xr:uid="{00000000-0005-0000-0000-0000CE660000}"/>
    <cellStyle name="Notiz 2 14 5" xfId="7986" xr:uid="{00000000-0005-0000-0000-0000CF660000}"/>
    <cellStyle name="Notiz 2 14 5 2" xfId="19714" xr:uid="{00000000-0005-0000-0000-0000D0660000}"/>
    <cellStyle name="Notiz 2 14 5 3" xfId="31441" xr:uid="{00000000-0005-0000-0000-0000D1660000}"/>
    <cellStyle name="Notiz 2 14 6" xfId="11904" xr:uid="{00000000-0005-0000-0000-0000D2660000}"/>
    <cellStyle name="Notiz 2 14 7" xfId="23631" xr:uid="{00000000-0005-0000-0000-0000D3660000}"/>
    <cellStyle name="Notiz 2 15" xfId="165" xr:uid="{00000000-0005-0000-0000-0000D4660000}"/>
    <cellStyle name="Notiz 2 15 2" xfId="4070" xr:uid="{00000000-0005-0000-0000-0000D5660000}"/>
    <cellStyle name="Notiz 2 15 2 2" xfId="15798" xr:uid="{00000000-0005-0000-0000-0000D6660000}"/>
    <cellStyle name="Notiz 2 15 2 3" xfId="27525" xr:uid="{00000000-0005-0000-0000-0000D7660000}"/>
    <cellStyle name="Notiz 2 15 3" xfId="7975" xr:uid="{00000000-0005-0000-0000-0000D8660000}"/>
    <cellStyle name="Notiz 2 15 3 2" xfId="19703" xr:uid="{00000000-0005-0000-0000-0000D9660000}"/>
    <cellStyle name="Notiz 2 15 3 3" xfId="31430" xr:uid="{00000000-0005-0000-0000-0000DA660000}"/>
    <cellStyle name="Notiz 2 15 4" xfId="11893" xr:uid="{00000000-0005-0000-0000-0000DB660000}"/>
    <cellStyle name="Notiz 2 15 5" xfId="23620" xr:uid="{00000000-0005-0000-0000-0000DC660000}"/>
    <cellStyle name="Notiz 2 16" xfId="154" xr:uid="{00000000-0005-0000-0000-0000DD660000}"/>
    <cellStyle name="Notiz 2 16 2" xfId="11882" xr:uid="{00000000-0005-0000-0000-0000DE660000}"/>
    <cellStyle name="Notiz 2 16 3" xfId="23609" xr:uid="{00000000-0005-0000-0000-0000DF660000}"/>
    <cellStyle name="Notiz 2 17" xfId="132" xr:uid="{00000000-0005-0000-0000-0000E0660000}"/>
    <cellStyle name="Notiz 2 18" xfId="135" xr:uid="{00000000-0005-0000-0000-0000E1660000}"/>
    <cellStyle name="Notiz 2 19" xfId="35343" xr:uid="{00000000-0005-0000-0000-0000E2660000}"/>
    <cellStyle name="Notiz 2 2" xfId="113" xr:uid="{00000000-0005-0000-0000-0000E3660000}"/>
    <cellStyle name="Notiz 2 2 10" xfId="2805" xr:uid="{00000000-0005-0000-0000-0000E4660000}"/>
    <cellStyle name="Notiz 2 2 10 2" xfId="6710" xr:uid="{00000000-0005-0000-0000-0000E5660000}"/>
    <cellStyle name="Notiz 2 2 10 2 2" xfId="18438" xr:uid="{00000000-0005-0000-0000-0000E6660000}"/>
    <cellStyle name="Notiz 2 2 10 2 3" xfId="30165" xr:uid="{00000000-0005-0000-0000-0000E7660000}"/>
    <cellStyle name="Notiz 2 2 10 3" xfId="10615" xr:uid="{00000000-0005-0000-0000-0000E8660000}"/>
    <cellStyle name="Notiz 2 2 10 3 2" xfId="22343" xr:uid="{00000000-0005-0000-0000-0000E9660000}"/>
    <cellStyle name="Notiz 2 2 10 3 3" xfId="34070" xr:uid="{00000000-0005-0000-0000-0000EA660000}"/>
    <cellStyle name="Notiz 2 2 10 4" xfId="14533" xr:uid="{00000000-0005-0000-0000-0000EB660000}"/>
    <cellStyle name="Notiz 2 2 10 5" xfId="26260" xr:uid="{00000000-0005-0000-0000-0000EC660000}"/>
    <cellStyle name="Notiz 2 2 11" xfId="4114" xr:uid="{00000000-0005-0000-0000-0000ED660000}"/>
    <cellStyle name="Notiz 2 2 11 2" xfId="15842" xr:uid="{00000000-0005-0000-0000-0000EE660000}"/>
    <cellStyle name="Notiz 2 2 11 3" xfId="27569" xr:uid="{00000000-0005-0000-0000-0000EF660000}"/>
    <cellStyle name="Notiz 2 2 12" xfId="8019" xr:uid="{00000000-0005-0000-0000-0000F0660000}"/>
    <cellStyle name="Notiz 2 2 12 2" xfId="19747" xr:uid="{00000000-0005-0000-0000-0000F1660000}"/>
    <cellStyle name="Notiz 2 2 12 3" xfId="31474" xr:uid="{00000000-0005-0000-0000-0000F2660000}"/>
    <cellStyle name="Notiz 2 2 13" xfId="11937" xr:uid="{00000000-0005-0000-0000-0000F3660000}"/>
    <cellStyle name="Notiz 2 2 14" xfId="23664" xr:uid="{00000000-0005-0000-0000-0000F4660000}"/>
    <cellStyle name="Notiz 2 2 15" xfId="35341" xr:uid="{00000000-0005-0000-0000-0000F5660000}"/>
    <cellStyle name="Notiz 2 2 16" xfId="35355" xr:uid="{00000000-0005-0000-0000-0000F6660000}"/>
    <cellStyle name="Notiz 2 2 17" xfId="35366" xr:uid="{00000000-0005-0000-0000-0000F7660000}"/>
    <cellStyle name="Notiz 2 2 18" xfId="209" xr:uid="{00000000-0005-0000-0000-0000F8660000}"/>
    <cellStyle name="Notiz 2 2 2" xfId="379" xr:uid="{00000000-0005-0000-0000-0000F9660000}"/>
    <cellStyle name="Notiz 2 2 2 10" xfId="12107" xr:uid="{00000000-0005-0000-0000-0000FA660000}"/>
    <cellStyle name="Notiz 2 2 2 11" xfId="23834" xr:uid="{00000000-0005-0000-0000-0000FB660000}"/>
    <cellStyle name="Notiz 2 2 2 2" xfId="478" xr:uid="{00000000-0005-0000-0000-0000FC660000}"/>
    <cellStyle name="Notiz 2 2 2 2 2" xfId="907" xr:uid="{00000000-0005-0000-0000-0000FD660000}"/>
    <cellStyle name="Notiz 2 2 2 2 2 2" xfId="2205" xr:uid="{00000000-0005-0000-0000-0000FE660000}"/>
    <cellStyle name="Notiz 2 2 2 2 2 2 2" xfId="6110" xr:uid="{00000000-0005-0000-0000-0000FF660000}"/>
    <cellStyle name="Notiz 2 2 2 2 2 2 2 2" xfId="17838" xr:uid="{00000000-0005-0000-0000-000000670000}"/>
    <cellStyle name="Notiz 2 2 2 2 2 2 2 3" xfId="29565" xr:uid="{00000000-0005-0000-0000-000001670000}"/>
    <cellStyle name="Notiz 2 2 2 2 2 2 3" xfId="10015" xr:uid="{00000000-0005-0000-0000-000002670000}"/>
    <cellStyle name="Notiz 2 2 2 2 2 2 3 2" xfId="21743" xr:uid="{00000000-0005-0000-0000-000003670000}"/>
    <cellStyle name="Notiz 2 2 2 2 2 2 3 3" xfId="33470" xr:uid="{00000000-0005-0000-0000-000004670000}"/>
    <cellStyle name="Notiz 2 2 2 2 2 2 4" xfId="13933" xr:uid="{00000000-0005-0000-0000-000005670000}"/>
    <cellStyle name="Notiz 2 2 2 2 2 2 5" xfId="25660" xr:uid="{00000000-0005-0000-0000-000006670000}"/>
    <cellStyle name="Notiz 2 2 2 2 2 3" xfId="3503" xr:uid="{00000000-0005-0000-0000-000007670000}"/>
    <cellStyle name="Notiz 2 2 2 2 2 3 2" xfId="7408" xr:uid="{00000000-0005-0000-0000-000008670000}"/>
    <cellStyle name="Notiz 2 2 2 2 2 3 2 2" xfId="19136" xr:uid="{00000000-0005-0000-0000-000009670000}"/>
    <cellStyle name="Notiz 2 2 2 2 2 3 2 3" xfId="30863" xr:uid="{00000000-0005-0000-0000-00000A670000}"/>
    <cellStyle name="Notiz 2 2 2 2 2 3 3" xfId="11313" xr:uid="{00000000-0005-0000-0000-00000B670000}"/>
    <cellStyle name="Notiz 2 2 2 2 2 3 3 2" xfId="23041" xr:uid="{00000000-0005-0000-0000-00000C670000}"/>
    <cellStyle name="Notiz 2 2 2 2 2 3 3 3" xfId="34768" xr:uid="{00000000-0005-0000-0000-00000D670000}"/>
    <cellStyle name="Notiz 2 2 2 2 2 3 4" xfId="15231" xr:uid="{00000000-0005-0000-0000-00000E670000}"/>
    <cellStyle name="Notiz 2 2 2 2 2 3 5" xfId="26958" xr:uid="{00000000-0005-0000-0000-00000F670000}"/>
    <cellStyle name="Notiz 2 2 2 2 2 4" xfId="4812" xr:uid="{00000000-0005-0000-0000-000010670000}"/>
    <cellStyle name="Notiz 2 2 2 2 2 4 2" xfId="16540" xr:uid="{00000000-0005-0000-0000-000011670000}"/>
    <cellStyle name="Notiz 2 2 2 2 2 4 3" xfId="28267" xr:uid="{00000000-0005-0000-0000-000012670000}"/>
    <cellStyle name="Notiz 2 2 2 2 2 5" xfId="8717" xr:uid="{00000000-0005-0000-0000-000013670000}"/>
    <cellStyle name="Notiz 2 2 2 2 2 5 2" xfId="20445" xr:uid="{00000000-0005-0000-0000-000014670000}"/>
    <cellStyle name="Notiz 2 2 2 2 2 5 3" xfId="32172" xr:uid="{00000000-0005-0000-0000-000015670000}"/>
    <cellStyle name="Notiz 2 2 2 2 2 6" xfId="12635" xr:uid="{00000000-0005-0000-0000-000016670000}"/>
    <cellStyle name="Notiz 2 2 2 2 2 7" xfId="24362" xr:uid="{00000000-0005-0000-0000-000017670000}"/>
    <cellStyle name="Notiz 2 2 2 2 3" xfId="1336" xr:uid="{00000000-0005-0000-0000-000018670000}"/>
    <cellStyle name="Notiz 2 2 2 2 3 2" xfId="2634" xr:uid="{00000000-0005-0000-0000-000019670000}"/>
    <cellStyle name="Notiz 2 2 2 2 3 2 2" xfId="6539" xr:uid="{00000000-0005-0000-0000-00001A670000}"/>
    <cellStyle name="Notiz 2 2 2 2 3 2 2 2" xfId="18267" xr:uid="{00000000-0005-0000-0000-00001B670000}"/>
    <cellStyle name="Notiz 2 2 2 2 3 2 2 3" xfId="29994" xr:uid="{00000000-0005-0000-0000-00001C670000}"/>
    <cellStyle name="Notiz 2 2 2 2 3 2 3" xfId="10444" xr:uid="{00000000-0005-0000-0000-00001D670000}"/>
    <cellStyle name="Notiz 2 2 2 2 3 2 3 2" xfId="22172" xr:uid="{00000000-0005-0000-0000-00001E670000}"/>
    <cellStyle name="Notiz 2 2 2 2 3 2 3 3" xfId="33899" xr:uid="{00000000-0005-0000-0000-00001F670000}"/>
    <cellStyle name="Notiz 2 2 2 2 3 2 4" xfId="14362" xr:uid="{00000000-0005-0000-0000-000020670000}"/>
    <cellStyle name="Notiz 2 2 2 2 3 2 5" xfId="26089" xr:uid="{00000000-0005-0000-0000-000021670000}"/>
    <cellStyle name="Notiz 2 2 2 2 3 3" xfId="3932" xr:uid="{00000000-0005-0000-0000-000022670000}"/>
    <cellStyle name="Notiz 2 2 2 2 3 3 2" xfId="7837" xr:uid="{00000000-0005-0000-0000-000023670000}"/>
    <cellStyle name="Notiz 2 2 2 2 3 3 2 2" xfId="19565" xr:uid="{00000000-0005-0000-0000-000024670000}"/>
    <cellStyle name="Notiz 2 2 2 2 3 3 2 3" xfId="31292" xr:uid="{00000000-0005-0000-0000-000025670000}"/>
    <cellStyle name="Notiz 2 2 2 2 3 3 3" xfId="11742" xr:uid="{00000000-0005-0000-0000-000026670000}"/>
    <cellStyle name="Notiz 2 2 2 2 3 3 3 2" xfId="23470" xr:uid="{00000000-0005-0000-0000-000027670000}"/>
    <cellStyle name="Notiz 2 2 2 2 3 3 3 3" xfId="35197" xr:uid="{00000000-0005-0000-0000-000028670000}"/>
    <cellStyle name="Notiz 2 2 2 2 3 3 4" xfId="15660" xr:uid="{00000000-0005-0000-0000-000029670000}"/>
    <cellStyle name="Notiz 2 2 2 2 3 3 5" xfId="27387" xr:uid="{00000000-0005-0000-0000-00002A670000}"/>
    <cellStyle name="Notiz 2 2 2 2 3 4" xfId="5241" xr:uid="{00000000-0005-0000-0000-00002B670000}"/>
    <cellStyle name="Notiz 2 2 2 2 3 4 2" xfId="16969" xr:uid="{00000000-0005-0000-0000-00002C670000}"/>
    <cellStyle name="Notiz 2 2 2 2 3 4 3" xfId="28696" xr:uid="{00000000-0005-0000-0000-00002D670000}"/>
    <cellStyle name="Notiz 2 2 2 2 3 5" xfId="9146" xr:uid="{00000000-0005-0000-0000-00002E670000}"/>
    <cellStyle name="Notiz 2 2 2 2 3 5 2" xfId="20874" xr:uid="{00000000-0005-0000-0000-00002F670000}"/>
    <cellStyle name="Notiz 2 2 2 2 3 5 3" xfId="32601" xr:uid="{00000000-0005-0000-0000-000030670000}"/>
    <cellStyle name="Notiz 2 2 2 2 3 6" xfId="13064" xr:uid="{00000000-0005-0000-0000-000031670000}"/>
    <cellStyle name="Notiz 2 2 2 2 3 7" xfId="24791" xr:uid="{00000000-0005-0000-0000-000032670000}"/>
    <cellStyle name="Notiz 2 2 2 2 4" xfId="1776" xr:uid="{00000000-0005-0000-0000-000033670000}"/>
    <cellStyle name="Notiz 2 2 2 2 4 2" xfId="5681" xr:uid="{00000000-0005-0000-0000-000034670000}"/>
    <cellStyle name="Notiz 2 2 2 2 4 2 2" xfId="17409" xr:uid="{00000000-0005-0000-0000-000035670000}"/>
    <cellStyle name="Notiz 2 2 2 2 4 2 3" xfId="29136" xr:uid="{00000000-0005-0000-0000-000036670000}"/>
    <cellStyle name="Notiz 2 2 2 2 4 3" xfId="9586" xr:uid="{00000000-0005-0000-0000-000037670000}"/>
    <cellStyle name="Notiz 2 2 2 2 4 3 2" xfId="21314" xr:uid="{00000000-0005-0000-0000-000038670000}"/>
    <cellStyle name="Notiz 2 2 2 2 4 3 3" xfId="33041" xr:uid="{00000000-0005-0000-0000-000039670000}"/>
    <cellStyle name="Notiz 2 2 2 2 4 4" xfId="13504" xr:uid="{00000000-0005-0000-0000-00003A670000}"/>
    <cellStyle name="Notiz 2 2 2 2 4 5" xfId="25231" xr:uid="{00000000-0005-0000-0000-00003B670000}"/>
    <cellStyle name="Notiz 2 2 2 2 5" xfId="3074" xr:uid="{00000000-0005-0000-0000-00003C670000}"/>
    <cellStyle name="Notiz 2 2 2 2 5 2" xfId="6979" xr:uid="{00000000-0005-0000-0000-00003D670000}"/>
    <cellStyle name="Notiz 2 2 2 2 5 2 2" xfId="18707" xr:uid="{00000000-0005-0000-0000-00003E670000}"/>
    <cellStyle name="Notiz 2 2 2 2 5 2 3" xfId="30434" xr:uid="{00000000-0005-0000-0000-00003F670000}"/>
    <cellStyle name="Notiz 2 2 2 2 5 3" xfId="10884" xr:uid="{00000000-0005-0000-0000-000040670000}"/>
    <cellStyle name="Notiz 2 2 2 2 5 3 2" xfId="22612" xr:uid="{00000000-0005-0000-0000-000041670000}"/>
    <cellStyle name="Notiz 2 2 2 2 5 3 3" xfId="34339" xr:uid="{00000000-0005-0000-0000-000042670000}"/>
    <cellStyle name="Notiz 2 2 2 2 5 4" xfId="14802" xr:uid="{00000000-0005-0000-0000-000043670000}"/>
    <cellStyle name="Notiz 2 2 2 2 5 5" xfId="26529" xr:uid="{00000000-0005-0000-0000-000044670000}"/>
    <cellStyle name="Notiz 2 2 2 2 6" xfId="4383" xr:uid="{00000000-0005-0000-0000-000045670000}"/>
    <cellStyle name="Notiz 2 2 2 2 6 2" xfId="16111" xr:uid="{00000000-0005-0000-0000-000046670000}"/>
    <cellStyle name="Notiz 2 2 2 2 6 3" xfId="27838" xr:uid="{00000000-0005-0000-0000-000047670000}"/>
    <cellStyle name="Notiz 2 2 2 2 7" xfId="8288" xr:uid="{00000000-0005-0000-0000-000048670000}"/>
    <cellStyle name="Notiz 2 2 2 2 7 2" xfId="20016" xr:uid="{00000000-0005-0000-0000-000049670000}"/>
    <cellStyle name="Notiz 2 2 2 2 7 3" xfId="31743" xr:uid="{00000000-0005-0000-0000-00004A670000}"/>
    <cellStyle name="Notiz 2 2 2 2 8" xfId="12206" xr:uid="{00000000-0005-0000-0000-00004B670000}"/>
    <cellStyle name="Notiz 2 2 2 2 9" xfId="23933" xr:uid="{00000000-0005-0000-0000-00004C670000}"/>
    <cellStyle name="Notiz 2 2 2 3" xfId="577" xr:uid="{00000000-0005-0000-0000-00004D670000}"/>
    <cellStyle name="Notiz 2 2 2 3 2" xfId="1006" xr:uid="{00000000-0005-0000-0000-00004E670000}"/>
    <cellStyle name="Notiz 2 2 2 3 2 2" xfId="2304" xr:uid="{00000000-0005-0000-0000-00004F670000}"/>
    <cellStyle name="Notiz 2 2 2 3 2 2 2" xfId="6209" xr:uid="{00000000-0005-0000-0000-000050670000}"/>
    <cellStyle name="Notiz 2 2 2 3 2 2 2 2" xfId="17937" xr:uid="{00000000-0005-0000-0000-000051670000}"/>
    <cellStyle name="Notiz 2 2 2 3 2 2 2 3" xfId="29664" xr:uid="{00000000-0005-0000-0000-000052670000}"/>
    <cellStyle name="Notiz 2 2 2 3 2 2 3" xfId="10114" xr:uid="{00000000-0005-0000-0000-000053670000}"/>
    <cellStyle name="Notiz 2 2 2 3 2 2 3 2" xfId="21842" xr:uid="{00000000-0005-0000-0000-000054670000}"/>
    <cellStyle name="Notiz 2 2 2 3 2 2 3 3" xfId="33569" xr:uid="{00000000-0005-0000-0000-000055670000}"/>
    <cellStyle name="Notiz 2 2 2 3 2 2 4" xfId="14032" xr:uid="{00000000-0005-0000-0000-000056670000}"/>
    <cellStyle name="Notiz 2 2 2 3 2 2 5" xfId="25759" xr:uid="{00000000-0005-0000-0000-000057670000}"/>
    <cellStyle name="Notiz 2 2 2 3 2 3" xfId="3602" xr:uid="{00000000-0005-0000-0000-000058670000}"/>
    <cellStyle name="Notiz 2 2 2 3 2 3 2" xfId="7507" xr:uid="{00000000-0005-0000-0000-000059670000}"/>
    <cellStyle name="Notiz 2 2 2 3 2 3 2 2" xfId="19235" xr:uid="{00000000-0005-0000-0000-00005A670000}"/>
    <cellStyle name="Notiz 2 2 2 3 2 3 2 3" xfId="30962" xr:uid="{00000000-0005-0000-0000-00005B670000}"/>
    <cellStyle name="Notiz 2 2 2 3 2 3 3" xfId="11412" xr:uid="{00000000-0005-0000-0000-00005C670000}"/>
    <cellStyle name="Notiz 2 2 2 3 2 3 3 2" xfId="23140" xr:uid="{00000000-0005-0000-0000-00005D670000}"/>
    <cellStyle name="Notiz 2 2 2 3 2 3 3 3" xfId="34867" xr:uid="{00000000-0005-0000-0000-00005E670000}"/>
    <cellStyle name="Notiz 2 2 2 3 2 3 4" xfId="15330" xr:uid="{00000000-0005-0000-0000-00005F670000}"/>
    <cellStyle name="Notiz 2 2 2 3 2 3 5" xfId="27057" xr:uid="{00000000-0005-0000-0000-000060670000}"/>
    <cellStyle name="Notiz 2 2 2 3 2 4" xfId="4911" xr:uid="{00000000-0005-0000-0000-000061670000}"/>
    <cellStyle name="Notiz 2 2 2 3 2 4 2" xfId="16639" xr:uid="{00000000-0005-0000-0000-000062670000}"/>
    <cellStyle name="Notiz 2 2 2 3 2 4 3" xfId="28366" xr:uid="{00000000-0005-0000-0000-000063670000}"/>
    <cellStyle name="Notiz 2 2 2 3 2 5" xfId="8816" xr:uid="{00000000-0005-0000-0000-000064670000}"/>
    <cellStyle name="Notiz 2 2 2 3 2 5 2" xfId="20544" xr:uid="{00000000-0005-0000-0000-000065670000}"/>
    <cellStyle name="Notiz 2 2 2 3 2 5 3" xfId="32271" xr:uid="{00000000-0005-0000-0000-000066670000}"/>
    <cellStyle name="Notiz 2 2 2 3 2 6" xfId="12734" xr:uid="{00000000-0005-0000-0000-000067670000}"/>
    <cellStyle name="Notiz 2 2 2 3 2 7" xfId="24461" xr:uid="{00000000-0005-0000-0000-000068670000}"/>
    <cellStyle name="Notiz 2 2 2 3 3" xfId="1435" xr:uid="{00000000-0005-0000-0000-000069670000}"/>
    <cellStyle name="Notiz 2 2 2 3 3 2" xfId="2733" xr:uid="{00000000-0005-0000-0000-00006A670000}"/>
    <cellStyle name="Notiz 2 2 2 3 3 2 2" xfId="6638" xr:uid="{00000000-0005-0000-0000-00006B670000}"/>
    <cellStyle name="Notiz 2 2 2 3 3 2 2 2" xfId="18366" xr:uid="{00000000-0005-0000-0000-00006C670000}"/>
    <cellStyle name="Notiz 2 2 2 3 3 2 2 3" xfId="30093" xr:uid="{00000000-0005-0000-0000-00006D670000}"/>
    <cellStyle name="Notiz 2 2 2 3 3 2 3" xfId="10543" xr:uid="{00000000-0005-0000-0000-00006E670000}"/>
    <cellStyle name="Notiz 2 2 2 3 3 2 3 2" xfId="22271" xr:uid="{00000000-0005-0000-0000-00006F670000}"/>
    <cellStyle name="Notiz 2 2 2 3 3 2 3 3" xfId="33998" xr:uid="{00000000-0005-0000-0000-000070670000}"/>
    <cellStyle name="Notiz 2 2 2 3 3 2 4" xfId="14461" xr:uid="{00000000-0005-0000-0000-000071670000}"/>
    <cellStyle name="Notiz 2 2 2 3 3 2 5" xfId="26188" xr:uid="{00000000-0005-0000-0000-000072670000}"/>
    <cellStyle name="Notiz 2 2 2 3 3 3" xfId="4031" xr:uid="{00000000-0005-0000-0000-000073670000}"/>
    <cellStyle name="Notiz 2 2 2 3 3 3 2" xfId="7936" xr:uid="{00000000-0005-0000-0000-000074670000}"/>
    <cellStyle name="Notiz 2 2 2 3 3 3 2 2" xfId="19664" xr:uid="{00000000-0005-0000-0000-000075670000}"/>
    <cellStyle name="Notiz 2 2 2 3 3 3 2 3" xfId="31391" xr:uid="{00000000-0005-0000-0000-000076670000}"/>
    <cellStyle name="Notiz 2 2 2 3 3 3 3" xfId="11841" xr:uid="{00000000-0005-0000-0000-000077670000}"/>
    <cellStyle name="Notiz 2 2 2 3 3 3 3 2" xfId="23569" xr:uid="{00000000-0005-0000-0000-000078670000}"/>
    <cellStyle name="Notiz 2 2 2 3 3 3 3 3" xfId="35296" xr:uid="{00000000-0005-0000-0000-000079670000}"/>
    <cellStyle name="Notiz 2 2 2 3 3 3 4" xfId="15759" xr:uid="{00000000-0005-0000-0000-00007A670000}"/>
    <cellStyle name="Notiz 2 2 2 3 3 3 5" xfId="27486" xr:uid="{00000000-0005-0000-0000-00007B670000}"/>
    <cellStyle name="Notiz 2 2 2 3 3 4" xfId="5340" xr:uid="{00000000-0005-0000-0000-00007C670000}"/>
    <cellStyle name="Notiz 2 2 2 3 3 4 2" xfId="17068" xr:uid="{00000000-0005-0000-0000-00007D670000}"/>
    <cellStyle name="Notiz 2 2 2 3 3 4 3" xfId="28795" xr:uid="{00000000-0005-0000-0000-00007E670000}"/>
    <cellStyle name="Notiz 2 2 2 3 3 5" xfId="9245" xr:uid="{00000000-0005-0000-0000-00007F670000}"/>
    <cellStyle name="Notiz 2 2 2 3 3 5 2" xfId="20973" xr:uid="{00000000-0005-0000-0000-000080670000}"/>
    <cellStyle name="Notiz 2 2 2 3 3 5 3" xfId="32700" xr:uid="{00000000-0005-0000-0000-000081670000}"/>
    <cellStyle name="Notiz 2 2 2 3 3 6" xfId="13163" xr:uid="{00000000-0005-0000-0000-000082670000}"/>
    <cellStyle name="Notiz 2 2 2 3 3 7" xfId="24890" xr:uid="{00000000-0005-0000-0000-000083670000}"/>
    <cellStyle name="Notiz 2 2 2 3 4" xfId="1875" xr:uid="{00000000-0005-0000-0000-000084670000}"/>
    <cellStyle name="Notiz 2 2 2 3 4 2" xfId="5780" xr:uid="{00000000-0005-0000-0000-000085670000}"/>
    <cellStyle name="Notiz 2 2 2 3 4 2 2" xfId="17508" xr:uid="{00000000-0005-0000-0000-000086670000}"/>
    <cellStyle name="Notiz 2 2 2 3 4 2 3" xfId="29235" xr:uid="{00000000-0005-0000-0000-000087670000}"/>
    <cellStyle name="Notiz 2 2 2 3 4 3" xfId="9685" xr:uid="{00000000-0005-0000-0000-000088670000}"/>
    <cellStyle name="Notiz 2 2 2 3 4 3 2" xfId="21413" xr:uid="{00000000-0005-0000-0000-000089670000}"/>
    <cellStyle name="Notiz 2 2 2 3 4 3 3" xfId="33140" xr:uid="{00000000-0005-0000-0000-00008A670000}"/>
    <cellStyle name="Notiz 2 2 2 3 4 4" xfId="13603" xr:uid="{00000000-0005-0000-0000-00008B670000}"/>
    <cellStyle name="Notiz 2 2 2 3 4 5" xfId="25330" xr:uid="{00000000-0005-0000-0000-00008C670000}"/>
    <cellStyle name="Notiz 2 2 2 3 5" xfId="3173" xr:uid="{00000000-0005-0000-0000-00008D670000}"/>
    <cellStyle name="Notiz 2 2 2 3 5 2" xfId="7078" xr:uid="{00000000-0005-0000-0000-00008E670000}"/>
    <cellStyle name="Notiz 2 2 2 3 5 2 2" xfId="18806" xr:uid="{00000000-0005-0000-0000-00008F670000}"/>
    <cellStyle name="Notiz 2 2 2 3 5 2 3" xfId="30533" xr:uid="{00000000-0005-0000-0000-000090670000}"/>
    <cellStyle name="Notiz 2 2 2 3 5 3" xfId="10983" xr:uid="{00000000-0005-0000-0000-000091670000}"/>
    <cellStyle name="Notiz 2 2 2 3 5 3 2" xfId="22711" xr:uid="{00000000-0005-0000-0000-000092670000}"/>
    <cellStyle name="Notiz 2 2 2 3 5 3 3" xfId="34438" xr:uid="{00000000-0005-0000-0000-000093670000}"/>
    <cellStyle name="Notiz 2 2 2 3 5 4" xfId="14901" xr:uid="{00000000-0005-0000-0000-000094670000}"/>
    <cellStyle name="Notiz 2 2 2 3 5 5" xfId="26628" xr:uid="{00000000-0005-0000-0000-000095670000}"/>
    <cellStyle name="Notiz 2 2 2 3 6" xfId="4482" xr:uid="{00000000-0005-0000-0000-000096670000}"/>
    <cellStyle name="Notiz 2 2 2 3 6 2" xfId="16210" xr:uid="{00000000-0005-0000-0000-000097670000}"/>
    <cellStyle name="Notiz 2 2 2 3 6 3" xfId="27937" xr:uid="{00000000-0005-0000-0000-000098670000}"/>
    <cellStyle name="Notiz 2 2 2 3 7" xfId="8387" xr:uid="{00000000-0005-0000-0000-000099670000}"/>
    <cellStyle name="Notiz 2 2 2 3 7 2" xfId="20115" xr:uid="{00000000-0005-0000-0000-00009A670000}"/>
    <cellStyle name="Notiz 2 2 2 3 7 3" xfId="31842" xr:uid="{00000000-0005-0000-0000-00009B670000}"/>
    <cellStyle name="Notiz 2 2 2 3 8" xfId="12305" xr:uid="{00000000-0005-0000-0000-00009C670000}"/>
    <cellStyle name="Notiz 2 2 2 3 9" xfId="24032" xr:uid="{00000000-0005-0000-0000-00009D670000}"/>
    <cellStyle name="Notiz 2 2 2 4" xfId="808" xr:uid="{00000000-0005-0000-0000-00009E670000}"/>
    <cellStyle name="Notiz 2 2 2 4 2" xfId="2106" xr:uid="{00000000-0005-0000-0000-00009F670000}"/>
    <cellStyle name="Notiz 2 2 2 4 2 2" xfId="6011" xr:uid="{00000000-0005-0000-0000-0000A0670000}"/>
    <cellStyle name="Notiz 2 2 2 4 2 2 2" xfId="17739" xr:uid="{00000000-0005-0000-0000-0000A1670000}"/>
    <cellStyle name="Notiz 2 2 2 4 2 2 3" xfId="29466" xr:uid="{00000000-0005-0000-0000-0000A2670000}"/>
    <cellStyle name="Notiz 2 2 2 4 2 3" xfId="9916" xr:uid="{00000000-0005-0000-0000-0000A3670000}"/>
    <cellStyle name="Notiz 2 2 2 4 2 3 2" xfId="21644" xr:uid="{00000000-0005-0000-0000-0000A4670000}"/>
    <cellStyle name="Notiz 2 2 2 4 2 3 3" xfId="33371" xr:uid="{00000000-0005-0000-0000-0000A5670000}"/>
    <cellStyle name="Notiz 2 2 2 4 2 4" xfId="13834" xr:uid="{00000000-0005-0000-0000-0000A6670000}"/>
    <cellStyle name="Notiz 2 2 2 4 2 5" xfId="25561" xr:uid="{00000000-0005-0000-0000-0000A7670000}"/>
    <cellStyle name="Notiz 2 2 2 4 3" xfId="3404" xr:uid="{00000000-0005-0000-0000-0000A8670000}"/>
    <cellStyle name="Notiz 2 2 2 4 3 2" xfId="7309" xr:uid="{00000000-0005-0000-0000-0000A9670000}"/>
    <cellStyle name="Notiz 2 2 2 4 3 2 2" xfId="19037" xr:uid="{00000000-0005-0000-0000-0000AA670000}"/>
    <cellStyle name="Notiz 2 2 2 4 3 2 3" xfId="30764" xr:uid="{00000000-0005-0000-0000-0000AB670000}"/>
    <cellStyle name="Notiz 2 2 2 4 3 3" xfId="11214" xr:uid="{00000000-0005-0000-0000-0000AC670000}"/>
    <cellStyle name="Notiz 2 2 2 4 3 3 2" xfId="22942" xr:uid="{00000000-0005-0000-0000-0000AD670000}"/>
    <cellStyle name="Notiz 2 2 2 4 3 3 3" xfId="34669" xr:uid="{00000000-0005-0000-0000-0000AE670000}"/>
    <cellStyle name="Notiz 2 2 2 4 3 4" xfId="15132" xr:uid="{00000000-0005-0000-0000-0000AF670000}"/>
    <cellStyle name="Notiz 2 2 2 4 3 5" xfId="26859" xr:uid="{00000000-0005-0000-0000-0000B0670000}"/>
    <cellStyle name="Notiz 2 2 2 4 4" xfId="4713" xr:uid="{00000000-0005-0000-0000-0000B1670000}"/>
    <cellStyle name="Notiz 2 2 2 4 4 2" xfId="16441" xr:uid="{00000000-0005-0000-0000-0000B2670000}"/>
    <cellStyle name="Notiz 2 2 2 4 4 3" xfId="28168" xr:uid="{00000000-0005-0000-0000-0000B3670000}"/>
    <cellStyle name="Notiz 2 2 2 4 5" xfId="8618" xr:uid="{00000000-0005-0000-0000-0000B4670000}"/>
    <cellStyle name="Notiz 2 2 2 4 5 2" xfId="20346" xr:uid="{00000000-0005-0000-0000-0000B5670000}"/>
    <cellStyle name="Notiz 2 2 2 4 5 3" xfId="32073" xr:uid="{00000000-0005-0000-0000-0000B6670000}"/>
    <cellStyle name="Notiz 2 2 2 4 6" xfId="12536" xr:uid="{00000000-0005-0000-0000-0000B7670000}"/>
    <cellStyle name="Notiz 2 2 2 4 7" xfId="24263" xr:uid="{00000000-0005-0000-0000-0000B8670000}"/>
    <cellStyle name="Notiz 2 2 2 5" xfId="1237" xr:uid="{00000000-0005-0000-0000-0000B9670000}"/>
    <cellStyle name="Notiz 2 2 2 5 2" xfId="2535" xr:uid="{00000000-0005-0000-0000-0000BA670000}"/>
    <cellStyle name="Notiz 2 2 2 5 2 2" xfId="6440" xr:uid="{00000000-0005-0000-0000-0000BB670000}"/>
    <cellStyle name="Notiz 2 2 2 5 2 2 2" xfId="18168" xr:uid="{00000000-0005-0000-0000-0000BC670000}"/>
    <cellStyle name="Notiz 2 2 2 5 2 2 3" xfId="29895" xr:uid="{00000000-0005-0000-0000-0000BD670000}"/>
    <cellStyle name="Notiz 2 2 2 5 2 3" xfId="10345" xr:uid="{00000000-0005-0000-0000-0000BE670000}"/>
    <cellStyle name="Notiz 2 2 2 5 2 3 2" xfId="22073" xr:uid="{00000000-0005-0000-0000-0000BF670000}"/>
    <cellStyle name="Notiz 2 2 2 5 2 3 3" xfId="33800" xr:uid="{00000000-0005-0000-0000-0000C0670000}"/>
    <cellStyle name="Notiz 2 2 2 5 2 4" xfId="14263" xr:uid="{00000000-0005-0000-0000-0000C1670000}"/>
    <cellStyle name="Notiz 2 2 2 5 2 5" xfId="25990" xr:uid="{00000000-0005-0000-0000-0000C2670000}"/>
    <cellStyle name="Notiz 2 2 2 5 3" xfId="3833" xr:uid="{00000000-0005-0000-0000-0000C3670000}"/>
    <cellStyle name="Notiz 2 2 2 5 3 2" xfId="7738" xr:uid="{00000000-0005-0000-0000-0000C4670000}"/>
    <cellStyle name="Notiz 2 2 2 5 3 2 2" xfId="19466" xr:uid="{00000000-0005-0000-0000-0000C5670000}"/>
    <cellStyle name="Notiz 2 2 2 5 3 2 3" xfId="31193" xr:uid="{00000000-0005-0000-0000-0000C6670000}"/>
    <cellStyle name="Notiz 2 2 2 5 3 3" xfId="11643" xr:uid="{00000000-0005-0000-0000-0000C7670000}"/>
    <cellStyle name="Notiz 2 2 2 5 3 3 2" xfId="23371" xr:uid="{00000000-0005-0000-0000-0000C8670000}"/>
    <cellStyle name="Notiz 2 2 2 5 3 3 3" xfId="35098" xr:uid="{00000000-0005-0000-0000-0000C9670000}"/>
    <cellStyle name="Notiz 2 2 2 5 3 4" xfId="15561" xr:uid="{00000000-0005-0000-0000-0000CA670000}"/>
    <cellStyle name="Notiz 2 2 2 5 3 5" xfId="27288" xr:uid="{00000000-0005-0000-0000-0000CB670000}"/>
    <cellStyle name="Notiz 2 2 2 5 4" xfId="5142" xr:uid="{00000000-0005-0000-0000-0000CC670000}"/>
    <cellStyle name="Notiz 2 2 2 5 4 2" xfId="16870" xr:uid="{00000000-0005-0000-0000-0000CD670000}"/>
    <cellStyle name="Notiz 2 2 2 5 4 3" xfId="28597" xr:uid="{00000000-0005-0000-0000-0000CE670000}"/>
    <cellStyle name="Notiz 2 2 2 5 5" xfId="9047" xr:uid="{00000000-0005-0000-0000-0000CF670000}"/>
    <cellStyle name="Notiz 2 2 2 5 5 2" xfId="20775" xr:uid="{00000000-0005-0000-0000-0000D0670000}"/>
    <cellStyle name="Notiz 2 2 2 5 5 3" xfId="32502" xr:uid="{00000000-0005-0000-0000-0000D1670000}"/>
    <cellStyle name="Notiz 2 2 2 5 6" xfId="12965" xr:uid="{00000000-0005-0000-0000-0000D2670000}"/>
    <cellStyle name="Notiz 2 2 2 5 7" xfId="24692" xr:uid="{00000000-0005-0000-0000-0000D3670000}"/>
    <cellStyle name="Notiz 2 2 2 6" xfId="1677" xr:uid="{00000000-0005-0000-0000-0000D4670000}"/>
    <cellStyle name="Notiz 2 2 2 6 2" xfId="5582" xr:uid="{00000000-0005-0000-0000-0000D5670000}"/>
    <cellStyle name="Notiz 2 2 2 6 2 2" xfId="17310" xr:uid="{00000000-0005-0000-0000-0000D6670000}"/>
    <cellStyle name="Notiz 2 2 2 6 2 3" xfId="29037" xr:uid="{00000000-0005-0000-0000-0000D7670000}"/>
    <cellStyle name="Notiz 2 2 2 6 3" xfId="9487" xr:uid="{00000000-0005-0000-0000-0000D8670000}"/>
    <cellStyle name="Notiz 2 2 2 6 3 2" xfId="21215" xr:uid="{00000000-0005-0000-0000-0000D9670000}"/>
    <cellStyle name="Notiz 2 2 2 6 3 3" xfId="32942" xr:uid="{00000000-0005-0000-0000-0000DA670000}"/>
    <cellStyle name="Notiz 2 2 2 6 4" xfId="13405" xr:uid="{00000000-0005-0000-0000-0000DB670000}"/>
    <cellStyle name="Notiz 2 2 2 6 5" xfId="25132" xr:uid="{00000000-0005-0000-0000-0000DC670000}"/>
    <cellStyle name="Notiz 2 2 2 7" xfId="2975" xr:uid="{00000000-0005-0000-0000-0000DD670000}"/>
    <cellStyle name="Notiz 2 2 2 7 2" xfId="6880" xr:uid="{00000000-0005-0000-0000-0000DE670000}"/>
    <cellStyle name="Notiz 2 2 2 7 2 2" xfId="18608" xr:uid="{00000000-0005-0000-0000-0000DF670000}"/>
    <cellStyle name="Notiz 2 2 2 7 2 3" xfId="30335" xr:uid="{00000000-0005-0000-0000-0000E0670000}"/>
    <cellStyle name="Notiz 2 2 2 7 3" xfId="10785" xr:uid="{00000000-0005-0000-0000-0000E1670000}"/>
    <cellStyle name="Notiz 2 2 2 7 3 2" xfId="22513" xr:uid="{00000000-0005-0000-0000-0000E2670000}"/>
    <cellStyle name="Notiz 2 2 2 7 3 3" xfId="34240" xr:uid="{00000000-0005-0000-0000-0000E3670000}"/>
    <cellStyle name="Notiz 2 2 2 7 4" xfId="14703" xr:uid="{00000000-0005-0000-0000-0000E4670000}"/>
    <cellStyle name="Notiz 2 2 2 7 5" xfId="26430" xr:uid="{00000000-0005-0000-0000-0000E5670000}"/>
    <cellStyle name="Notiz 2 2 2 8" xfId="4284" xr:uid="{00000000-0005-0000-0000-0000E6670000}"/>
    <cellStyle name="Notiz 2 2 2 8 2" xfId="16012" xr:uid="{00000000-0005-0000-0000-0000E7670000}"/>
    <cellStyle name="Notiz 2 2 2 8 3" xfId="27739" xr:uid="{00000000-0005-0000-0000-0000E8670000}"/>
    <cellStyle name="Notiz 2 2 2 9" xfId="8189" xr:uid="{00000000-0005-0000-0000-0000E9670000}"/>
    <cellStyle name="Notiz 2 2 2 9 2" xfId="19917" xr:uid="{00000000-0005-0000-0000-0000EA670000}"/>
    <cellStyle name="Notiz 2 2 2 9 3" xfId="31644" xr:uid="{00000000-0005-0000-0000-0000EB670000}"/>
    <cellStyle name="Notiz 2 2 3" xfId="401" xr:uid="{00000000-0005-0000-0000-0000EC670000}"/>
    <cellStyle name="Notiz 2 2 3 10" xfId="12129" xr:uid="{00000000-0005-0000-0000-0000ED670000}"/>
    <cellStyle name="Notiz 2 2 3 11" xfId="23856" xr:uid="{00000000-0005-0000-0000-0000EE670000}"/>
    <cellStyle name="Notiz 2 2 3 2" xfId="500" xr:uid="{00000000-0005-0000-0000-0000EF670000}"/>
    <cellStyle name="Notiz 2 2 3 2 2" xfId="929" xr:uid="{00000000-0005-0000-0000-0000F0670000}"/>
    <cellStyle name="Notiz 2 2 3 2 2 2" xfId="2227" xr:uid="{00000000-0005-0000-0000-0000F1670000}"/>
    <cellStyle name="Notiz 2 2 3 2 2 2 2" xfId="6132" xr:uid="{00000000-0005-0000-0000-0000F2670000}"/>
    <cellStyle name="Notiz 2 2 3 2 2 2 2 2" xfId="17860" xr:uid="{00000000-0005-0000-0000-0000F3670000}"/>
    <cellStyle name="Notiz 2 2 3 2 2 2 2 3" xfId="29587" xr:uid="{00000000-0005-0000-0000-0000F4670000}"/>
    <cellStyle name="Notiz 2 2 3 2 2 2 3" xfId="10037" xr:uid="{00000000-0005-0000-0000-0000F5670000}"/>
    <cellStyle name="Notiz 2 2 3 2 2 2 3 2" xfId="21765" xr:uid="{00000000-0005-0000-0000-0000F6670000}"/>
    <cellStyle name="Notiz 2 2 3 2 2 2 3 3" xfId="33492" xr:uid="{00000000-0005-0000-0000-0000F7670000}"/>
    <cellStyle name="Notiz 2 2 3 2 2 2 4" xfId="13955" xr:uid="{00000000-0005-0000-0000-0000F8670000}"/>
    <cellStyle name="Notiz 2 2 3 2 2 2 5" xfId="25682" xr:uid="{00000000-0005-0000-0000-0000F9670000}"/>
    <cellStyle name="Notiz 2 2 3 2 2 3" xfId="3525" xr:uid="{00000000-0005-0000-0000-0000FA670000}"/>
    <cellStyle name="Notiz 2 2 3 2 2 3 2" xfId="7430" xr:uid="{00000000-0005-0000-0000-0000FB670000}"/>
    <cellStyle name="Notiz 2 2 3 2 2 3 2 2" xfId="19158" xr:uid="{00000000-0005-0000-0000-0000FC670000}"/>
    <cellStyle name="Notiz 2 2 3 2 2 3 2 3" xfId="30885" xr:uid="{00000000-0005-0000-0000-0000FD670000}"/>
    <cellStyle name="Notiz 2 2 3 2 2 3 3" xfId="11335" xr:uid="{00000000-0005-0000-0000-0000FE670000}"/>
    <cellStyle name="Notiz 2 2 3 2 2 3 3 2" xfId="23063" xr:uid="{00000000-0005-0000-0000-0000FF670000}"/>
    <cellStyle name="Notiz 2 2 3 2 2 3 3 3" xfId="34790" xr:uid="{00000000-0005-0000-0000-000000680000}"/>
    <cellStyle name="Notiz 2 2 3 2 2 3 4" xfId="15253" xr:uid="{00000000-0005-0000-0000-000001680000}"/>
    <cellStyle name="Notiz 2 2 3 2 2 3 5" xfId="26980" xr:uid="{00000000-0005-0000-0000-000002680000}"/>
    <cellStyle name="Notiz 2 2 3 2 2 4" xfId="4834" xr:uid="{00000000-0005-0000-0000-000003680000}"/>
    <cellStyle name="Notiz 2 2 3 2 2 4 2" xfId="16562" xr:uid="{00000000-0005-0000-0000-000004680000}"/>
    <cellStyle name="Notiz 2 2 3 2 2 4 3" xfId="28289" xr:uid="{00000000-0005-0000-0000-000005680000}"/>
    <cellStyle name="Notiz 2 2 3 2 2 5" xfId="8739" xr:uid="{00000000-0005-0000-0000-000006680000}"/>
    <cellStyle name="Notiz 2 2 3 2 2 5 2" xfId="20467" xr:uid="{00000000-0005-0000-0000-000007680000}"/>
    <cellStyle name="Notiz 2 2 3 2 2 5 3" xfId="32194" xr:uid="{00000000-0005-0000-0000-000008680000}"/>
    <cellStyle name="Notiz 2 2 3 2 2 6" xfId="12657" xr:uid="{00000000-0005-0000-0000-000009680000}"/>
    <cellStyle name="Notiz 2 2 3 2 2 7" xfId="24384" xr:uid="{00000000-0005-0000-0000-00000A680000}"/>
    <cellStyle name="Notiz 2 2 3 2 3" xfId="1358" xr:uid="{00000000-0005-0000-0000-00000B680000}"/>
    <cellStyle name="Notiz 2 2 3 2 3 2" xfId="2656" xr:uid="{00000000-0005-0000-0000-00000C680000}"/>
    <cellStyle name="Notiz 2 2 3 2 3 2 2" xfId="6561" xr:uid="{00000000-0005-0000-0000-00000D680000}"/>
    <cellStyle name="Notiz 2 2 3 2 3 2 2 2" xfId="18289" xr:uid="{00000000-0005-0000-0000-00000E680000}"/>
    <cellStyle name="Notiz 2 2 3 2 3 2 2 3" xfId="30016" xr:uid="{00000000-0005-0000-0000-00000F680000}"/>
    <cellStyle name="Notiz 2 2 3 2 3 2 3" xfId="10466" xr:uid="{00000000-0005-0000-0000-000010680000}"/>
    <cellStyle name="Notiz 2 2 3 2 3 2 3 2" xfId="22194" xr:uid="{00000000-0005-0000-0000-000011680000}"/>
    <cellStyle name="Notiz 2 2 3 2 3 2 3 3" xfId="33921" xr:uid="{00000000-0005-0000-0000-000012680000}"/>
    <cellStyle name="Notiz 2 2 3 2 3 2 4" xfId="14384" xr:uid="{00000000-0005-0000-0000-000013680000}"/>
    <cellStyle name="Notiz 2 2 3 2 3 2 5" xfId="26111" xr:uid="{00000000-0005-0000-0000-000014680000}"/>
    <cellStyle name="Notiz 2 2 3 2 3 3" xfId="3954" xr:uid="{00000000-0005-0000-0000-000015680000}"/>
    <cellStyle name="Notiz 2 2 3 2 3 3 2" xfId="7859" xr:uid="{00000000-0005-0000-0000-000016680000}"/>
    <cellStyle name="Notiz 2 2 3 2 3 3 2 2" xfId="19587" xr:uid="{00000000-0005-0000-0000-000017680000}"/>
    <cellStyle name="Notiz 2 2 3 2 3 3 2 3" xfId="31314" xr:uid="{00000000-0005-0000-0000-000018680000}"/>
    <cellStyle name="Notiz 2 2 3 2 3 3 3" xfId="11764" xr:uid="{00000000-0005-0000-0000-000019680000}"/>
    <cellStyle name="Notiz 2 2 3 2 3 3 3 2" xfId="23492" xr:uid="{00000000-0005-0000-0000-00001A680000}"/>
    <cellStyle name="Notiz 2 2 3 2 3 3 3 3" xfId="35219" xr:uid="{00000000-0005-0000-0000-00001B680000}"/>
    <cellStyle name="Notiz 2 2 3 2 3 3 4" xfId="15682" xr:uid="{00000000-0005-0000-0000-00001C680000}"/>
    <cellStyle name="Notiz 2 2 3 2 3 3 5" xfId="27409" xr:uid="{00000000-0005-0000-0000-00001D680000}"/>
    <cellStyle name="Notiz 2 2 3 2 3 4" xfId="5263" xr:uid="{00000000-0005-0000-0000-00001E680000}"/>
    <cellStyle name="Notiz 2 2 3 2 3 4 2" xfId="16991" xr:uid="{00000000-0005-0000-0000-00001F680000}"/>
    <cellStyle name="Notiz 2 2 3 2 3 4 3" xfId="28718" xr:uid="{00000000-0005-0000-0000-000020680000}"/>
    <cellStyle name="Notiz 2 2 3 2 3 5" xfId="9168" xr:uid="{00000000-0005-0000-0000-000021680000}"/>
    <cellStyle name="Notiz 2 2 3 2 3 5 2" xfId="20896" xr:uid="{00000000-0005-0000-0000-000022680000}"/>
    <cellStyle name="Notiz 2 2 3 2 3 5 3" xfId="32623" xr:uid="{00000000-0005-0000-0000-000023680000}"/>
    <cellStyle name="Notiz 2 2 3 2 3 6" xfId="13086" xr:uid="{00000000-0005-0000-0000-000024680000}"/>
    <cellStyle name="Notiz 2 2 3 2 3 7" xfId="24813" xr:uid="{00000000-0005-0000-0000-000025680000}"/>
    <cellStyle name="Notiz 2 2 3 2 4" xfId="1798" xr:uid="{00000000-0005-0000-0000-000026680000}"/>
    <cellStyle name="Notiz 2 2 3 2 4 2" xfId="5703" xr:uid="{00000000-0005-0000-0000-000027680000}"/>
    <cellStyle name="Notiz 2 2 3 2 4 2 2" xfId="17431" xr:uid="{00000000-0005-0000-0000-000028680000}"/>
    <cellStyle name="Notiz 2 2 3 2 4 2 3" xfId="29158" xr:uid="{00000000-0005-0000-0000-000029680000}"/>
    <cellStyle name="Notiz 2 2 3 2 4 3" xfId="9608" xr:uid="{00000000-0005-0000-0000-00002A680000}"/>
    <cellStyle name="Notiz 2 2 3 2 4 3 2" xfId="21336" xr:uid="{00000000-0005-0000-0000-00002B680000}"/>
    <cellStyle name="Notiz 2 2 3 2 4 3 3" xfId="33063" xr:uid="{00000000-0005-0000-0000-00002C680000}"/>
    <cellStyle name="Notiz 2 2 3 2 4 4" xfId="13526" xr:uid="{00000000-0005-0000-0000-00002D680000}"/>
    <cellStyle name="Notiz 2 2 3 2 4 5" xfId="25253" xr:uid="{00000000-0005-0000-0000-00002E680000}"/>
    <cellStyle name="Notiz 2 2 3 2 5" xfId="3096" xr:uid="{00000000-0005-0000-0000-00002F680000}"/>
    <cellStyle name="Notiz 2 2 3 2 5 2" xfId="7001" xr:uid="{00000000-0005-0000-0000-000030680000}"/>
    <cellStyle name="Notiz 2 2 3 2 5 2 2" xfId="18729" xr:uid="{00000000-0005-0000-0000-000031680000}"/>
    <cellStyle name="Notiz 2 2 3 2 5 2 3" xfId="30456" xr:uid="{00000000-0005-0000-0000-000032680000}"/>
    <cellStyle name="Notiz 2 2 3 2 5 3" xfId="10906" xr:uid="{00000000-0005-0000-0000-000033680000}"/>
    <cellStyle name="Notiz 2 2 3 2 5 3 2" xfId="22634" xr:uid="{00000000-0005-0000-0000-000034680000}"/>
    <cellStyle name="Notiz 2 2 3 2 5 3 3" xfId="34361" xr:uid="{00000000-0005-0000-0000-000035680000}"/>
    <cellStyle name="Notiz 2 2 3 2 5 4" xfId="14824" xr:uid="{00000000-0005-0000-0000-000036680000}"/>
    <cellStyle name="Notiz 2 2 3 2 5 5" xfId="26551" xr:uid="{00000000-0005-0000-0000-000037680000}"/>
    <cellStyle name="Notiz 2 2 3 2 6" xfId="4405" xr:uid="{00000000-0005-0000-0000-000038680000}"/>
    <cellStyle name="Notiz 2 2 3 2 6 2" xfId="16133" xr:uid="{00000000-0005-0000-0000-000039680000}"/>
    <cellStyle name="Notiz 2 2 3 2 6 3" xfId="27860" xr:uid="{00000000-0005-0000-0000-00003A680000}"/>
    <cellStyle name="Notiz 2 2 3 2 7" xfId="8310" xr:uid="{00000000-0005-0000-0000-00003B680000}"/>
    <cellStyle name="Notiz 2 2 3 2 7 2" xfId="20038" xr:uid="{00000000-0005-0000-0000-00003C680000}"/>
    <cellStyle name="Notiz 2 2 3 2 7 3" xfId="31765" xr:uid="{00000000-0005-0000-0000-00003D680000}"/>
    <cellStyle name="Notiz 2 2 3 2 8" xfId="12228" xr:uid="{00000000-0005-0000-0000-00003E680000}"/>
    <cellStyle name="Notiz 2 2 3 2 9" xfId="23955" xr:uid="{00000000-0005-0000-0000-00003F680000}"/>
    <cellStyle name="Notiz 2 2 3 3" xfId="599" xr:uid="{00000000-0005-0000-0000-000040680000}"/>
    <cellStyle name="Notiz 2 2 3 3 2" xfId="1028" xr:uid="{00000000-0005-0000-0000-000041680000}"/>
    <cellStyle name="Notiz 2 2 3 3 2 2" xfId="2326" xr:uid="{00000000-0005-0000-0000-000042680000}"/>
    <cellStyle name="Notiz 2 2 3 3 2 2 2" xfId="6231" xr:uid="{00000000-0005-0000-0000-000043680000}"/>
    <cellStyle name="Notiz 2 2 3 3 2 2 2 2" xfId="17959" xr:uid="{00000000-0005-0000-0000-000044680000}"/>
    <cellStyle name="Notiz 2 2 3 3 2 2 2 3" xfId="29686" xr:uid="{00000000-0005-0000-0000-000045680000}"/>
    <cellStyle name="Notiz 2 2 3 3 2 2 3" xfId="10136" xr:uid="{00000000-0005-0000-0000-000046680000}"/>
    <cellStyle name="Notiz 2 2 3 3 2 2 3 2" xfId="21864" xr:uid="{00000000-0005-0000-0000-000047680000}"/>
    <cellStyle name="Notiz 2 2 3 3 2 2 3 3" xfId="33591" xr:uid="{00000000-0005-0000-0000-000048680000}"/>
    <cellStyle name="Notiz 2 2 3 3 2 2 4" xfId="14054" xr:uid="{00000000-0005-0000-0000-000049680000}"/>
    <cellStyle name="Notiz 2 2 3 3 2 2 5" xfId="25781" xr:uid="{00000000-0005-0000-0000-00004A680000}"/>
    <cellStyle name="Notiz 2 2 3 3 2 3" xfId="3624" xr:uid="{00000000-0005-0000-0000-00004B680000}"/>
    <cellStyle name="Notiz 2 2 3 3 2 3 2" xfId="7529" xr:uid="{00000000-0005-0000-0000-00004C680000}"/>
    <cellStyle name="Notiz 2 2 3 3 2 3 2 2" xfId="19257" xr:uid="{00000000-0005-0000-0000-00004D680000}"/>
    <cellStyle name="Notiz 2 2 3 3 2 3 2 3" xfId="30984" xr:uid="{00000000-0005-0000-0000-00004E680000}"/>
    <cellStyle name="Notiz 2 2 3 3 2 3 3" xfId="11434" xr:uid="{00000000-0005-0000-0000-00004F680000}"/>
    <cellStyle name="Notiz 2 2 3 3 2 3 3 2" xfId="23162" xr:uid="{00000000-0005-0000-0000-000050680000}"/>
    <cellStyle name="Notiz 2 2 3 3 2 3 3 3" xfId="34889" xr:uid="{00000000-0005-0000-0000-000051680000}"/>
    <cellStyle name="Notiz 2 2 3 3 2 3 4" xfId="15352" xr:uid="{00000000-0005-0000-0000-000052680000}"/>
    <cellStyle name="Notiz 2 2 3 3 2 3 5" xfId="27079" xr:uid="{00000000-0005-0000-0000-000053680000}"/>
    <cellStyle name="Notiz 2 2 3 3 2 4" xfId="4933" xr:uid="{00000000-0005-0000-0000-000054680000}"/>
    <cellStyle name="Notiz 2 2 3 3 2 4 2" xfId="16661" xr:uid="{00000000-0005-0000-0000-000055680000}"/>
    <cellStyle name="Notiz 2 2 3 3 2 4 3" xfId="28388" xr:uid="{00000000-0005-0000-0000-000056680000}"/>
    <cellStyle name="Notiz 2 2 3 3 2 5" xfId="8838" xr:uid="{00000000-0005-0000-0000-000057680000}"/>
    <cellStyle name="Notiz 2 2 3 3 2 5 2" xfId="20566" xr:uid="{00000000-0005-0000-0000-000058680000}"/>
    <cellStyle name="Notiz 2 2 3 3 2 5 3" xfId="32293" xr:uid="{00000000-0005-0000-0000-000059680000}"/>
    <cellStyle name="Notiz 2 2 3 3 2 6" xfId="12756" xr:uid="{00000000-0005-0000-0000-00005A680000}"/>
    <cellStyle name="Notiz 2 2 3 3 2 7" xfId="24483" xr:uid="{00000000-0005-0000-0000-00005B680000}"/>
    <cellStyle name="Notiz 2 2 3 3 3" xfId="1457" xr:uid="{00000000-0005-0000-0000-00005C680000}"/>
    <cellStyle name="Notiz 2 2 3 3 3 2" xfId="2755" xr:uid="{00000000-0005-0000-0000-00005D680000}"/>
    <cellStyle name="Notiz 2 2 3 3 3 2 2" xfId="6660" xr:uid="{00000000-0005-0000-0000-00005E680000}"/>
    <cellStyle name="Notiz 2 2 3 3 3 2 2 2" xfId="18388" xr:uid="{00000000-0005-0000-0000-00005F680000}"/>
    <cellStyle name="Notiz 2 2 3 3 3 2 2 3" xfId="30115" xr:uid="{00000000-0005-0000-0000-000060680000}"/>
    <cellStyle name="Notiz 2 2 3 3 3 2 3" xfId="10565" xr:uid="{00000000-0005-0000-0000-000061680000}"/>
    <cellStyle name="Notiz 2 2 3 3 3 2 3 2" xfId="22293" xr:uid="{00000000-0005-0000-0000-000062680000}"/>
    <cellStyle name="Notiz 2 2 3 3 3 2 3 3" xfId="34020" xr:uid="{00000000-0005-0000-0000-000063680000}"/>
    <cellStyle name="Notiz 2 2 3 3 3 2 4" xfId="14483" xr:uid="{00000000-0005-0000-0000-000064680000}"/>
    <cellStyle name="Notiz 2 2 3 3 3 2 5" xfId="26210" xr:uid="{00000000-0005-0000-0000-000065680000}"/>
    <cellStyle name="Notiz 2 2 3 3 3 3" xfId="4053" xr:uid="{00000000-0005-0000-0000-000066680000}"/>
    <cellStyle name="Notiz 2 2 3 3 3 3 2" xfId="7958" xr:uid="{00000000-0005-0000-0000-000067680000}"/>
    <cellStyle name="Notiz 2 2 3 3 3 3 2 2" xfId="19686" xr:uid="{00000000-0005-0000-0000-000068680000}"/>
    <cellStyle name="Notiz 2 2 3 3 3 3 2 3" xfId="31413" xr:uid="{00000000-0005-0000-0000-000069680000}"/>
    <cellStyle name="Notiz 2 2 3 3 3 3 3" xfId="11863" xr:uid="{00000000-0005-0000-0000-00006A680000}"/>
    <cellStyle name="Notiz 2 2 3 3 3 3 3 2" xfId="23591" xr:uid="{00000000-0005-0000-0000-00006B680000}"/>
    <cellStyle name="Notiz 2 2 3 3 3 3 3 3" xfId="35318" xr:uid="{00000000-0005-0000-0000-00006C680000}"/>
    <cellStyle name="Notiz 2 2 3 3 3 3 4" xfId="15781" xr:uid="{00000000-0005-0000-0000-00006D680000}"/>
    <cellStyle name="Notiz 2 2 3 3 3 3 5" xfId="27508" xr:uid="{00000000-0005-0000-0000-00006E680000}"/>
    <cellStyle name="Notiz 2 2 3 3 3 4" xfId="5362" xr:uid="{00000000-0005-0000-0000-00006F680000}"/>
    <cellStyle name="Notiz 2 2 3 3 3 4 2" xfId="17090" xr:uid="{00000000-0005-0000-0000-000070680000}"/>
    <cellStyle name="Notiz 2 2 3 3 3 4 3" xfId="28817" xr:uid="{00000000-0005-0000-0000-000071680000}"/>
    <cellStyle name="Notiz 2 2 3 3 3 5" xfId="9267" xr:uid="{00000000-0005-0000-0000-000072680000}"/>
    <cellStyle name="Notiz 2 2 3 3 3 5 2" xfId="20995" xr:uid="{00000000-0005-0000-0000-000073680000}"/>
    <cellStyle name="Notiz 2 2 3 3 3 5 3" xfId="32722" xr:uid="{00000000-0005-0000-0000-000074680000}"/>
    <cellStyle name="Notiz 2 2 3 3 3 6" xfId="13185" xr:uid="{00000000-0005-0000-0000-000075680000}"/>
    <cellStyle name="Notiz 2 2 3 3 3 7" xfId="24912" xr:uid="{00000000-0005-0000-0000-000076680000}"/>
    <cellStyle name="Notiz 2 2 3 3 4" xfId="1897" xr:uid="{00000000-0005-0000-0000-000077680000}"/>
    <cellStyle name="Notiz 2 2 3 3 4 2" xfId="5802" xr:uid="{00000000-0005-0000-0000-000078680000}"/>
    <cellStyle name="Notiz 2 2 3 3 4 2 2" xfId="17530" xr:uid="{00000000-0005-0000-0000-000079680000}"/>
    <cellStyle name="Notiz 2 2 3 3 4 2 3" xfId="29257" xr:uid="{00000000-0005-0000-0000-00007A680000}"/>
    <cellStyle name="Notiz 2 2 3 3 4 3" xfId="9707" xr:uid="{00000000-0005-0000-0000-00007B680000}"/>
    <cellStyle name="Notiz 2 2 3 3 4 3 2" xfId="21435" xr:uid="{00000000-0005-0000-0000-00007C680000}"/>
    <cellStyle name="Notiz 2 2 3 3 4 3 3" xfId="33162" xr:uid="{00000000-0005-0000-0000-00007D680000}"/>
    <cellStyle name="Notiz 2 2 3 3 4 4" xfId="13625" xr:uid="{00000000-0005-0000-0000-00007E680000}"/>
    <cellStyle name="Notiz 2 2 3 3 4 5" xfId="25352" xr:uid="{00000000-0005-0000-0000-00007F680000}"/>
    <cellStyle name="Notiz 2 2 3 3 5" xfId="3195" xr:uid="{00000000-0005-0000-0000-000080680000}"/>
    <cellStyle name="Notiz 2 2 3 3 5 2" xfId="7100" xr:uid="{00000000-0005-0000-0000-000081680000}"/>
    <cellStyle name="Notiz 2 2 3 3 5 2 2" xfId="18828" xr:uid="{00000000-0005-0000-0000-000082680000}"/>
    <cellStyle name="Notiz 2 2 3 3 5 2 3" xfId="30555" xr:uid="{00000000-0005-0000-0000-000083680000}"/>
    <cellStyle name="Notiz 2 2 3 3 5 3" xfId="11005" xr:uid="{00000000-0005-0000-0000-000084680000}"/>
    <cellStyle name="Notiz 2 2 3 3 5 3 2" xfId="22733" xr:uid="{00000000-0005-0000-0000-000085680000}"/>
    <cellStyle name="Notiz 2 2 3 3 5 3 3" xfId="34460" xr:uid="{00000000-0005-0000-0000-000086680000}"/>
    <cellStyle name="Notiz 2 2 3 3 5 4" xfId="14923" xr:uid="{00000000-0005-0000-0000-000087680000}"/>
    <cellStyle name="Notiz 2 2 3 3 5 5" xfId="26650" xr:uid="{00000000-0005-0000-0000-000088680000}"/>
    <cellStyle name="Notiz 2 2 3 3 6" xfId="4504" xr:uid="{00000000-0005-0000-0000-000089680000}"/>
    <cellStyle name="Notiz 2 2 3 3 6 2" xfId="16232" xr:uid="{00000000-0005-0000-0000-00008A680000}"/>
    <cellStyle name="Notiz 2 2 3 3 6 3" xfId="27959" xr:uid="{00000000-0005-0000-0000-00008B680000}"/>
    <cellStyle name="Notiz 2 2 3 3 7" xfId="8409" xr:uid="{00000000-0005-0000-0000-00008C680000}"/>
    <cellStyle name="Notiz 2 2 3 3 7 2" xfId="20137" xr:uid="{00000000-0005-0000-0000-00008D680000}"/>
    <cellStyle name="Notiz 2 2 3 3 7 3" xfId="31864" xr:uid="{00000000-0005-0000-0000-00008E680000}"/>
    <cellStyle name="Notiz 2 2 3 3 8" xfId="12327" xr:uid="{00000000-0005-0000-0000-00008F680000}"/>
    <cellStyle name="Notiz 2 2 3 3 9" xfId="24054" xr:uid="{00000000-0005-0000-0000-000090680000}"/>
    <cellStyle name="Notiz 2 2 3 4" xfId="830" xr:uid="{00000000-0005-0000-0000-000091680000}"/>
    <cellStyle name="Notiz 2 2 3 4 2" xfId="2128" xr:uid="{00000000-0005-0000-0000-000092680000}"/>
    <cellStyle name="Notiz 2 2 3 4 2 2" xfId="6033" xr:uid="{00000000-0005-0000-0000-000093680000}"/>
    <cellStyle name="Notiz 2 2 3 4 2 2 2" xfId="17761" xr:uid="{00000000-0005-0000-0000-000094680000}"/>
    <cellStyle name="Notiz 2 2 3 4 2 2 3" xfId="29488" xr:uid="{00000000-0005-0000-0000-000095680000}"/>
    <cellStyle name="Notiz 2 2 3 4 2 3" xfId="9938" xr:uid="{00000000-0005-0000-0000-000096680000}"/>
    <cellStyle name="Notiz 2 2 3 4 2 3 2" xfId="21666" xr:uid="{00000000-0005-0000-0000-000097680000}"/>
    <cellStyle name="Notiz 2 2 3 4 2 3 3" xfId="33393" xr:uid="{00000000-0005-0000-0000-000098680000}"/>
    <cellStyle name="Notiz 2 2 3 4 2 4" xfId="13856" xr:uid="{00000000-0005-0000-0000-000099680000}"/>
    <cellStyle name="Notiz 2 2 3 4 2 5" xfId="25583" xr:uid="{00000000-0005-0000-0000-00009A680000}"/>
    <cellStyle name="Notiz 2 2 3 4 3" xfId="3426" xr:uid="{00000000-0005-0000-0000-00009B680000}"/>
    <cellStyle name="Notiz 2 2 3 4 3 2" xfId="7331" xr:uid="{00000000-0005-0000-0000-00009C680000}"/>
    <cellStyle name="Notiz 2 2 3 4 3 2 2" xfId="19059" xr:uid="{00000000-0005-0000-0000-00009D680000}"/>
    <cellStyle name="Notiz 2 2 3 4 3 2 3" xfId="30786" xr:uid="{00000000-0005-0000-0000-00009E680000}"/>
    <cellStyle name="Notiz 2 2 3 4 3 3" xfId="11236" xr:uid="{00000000-0005-0000-0000-00009F680000}"/>
    <cellStyle name="Notiz 2 2 3 4 3 3 2" xfId="22964" xr:uid="{00000000-0005-0000-0000-0000A0680000}"/>
    <cellStyle name="Notiz 2 2 3 4 3 3 3" xfId="34691" xr:uid="{00000000-0005-0000-0000-0000A1680000}"/>
    <cellStyle name="Notiz 2 2 3 4 3 4" xfId="15154" xr:uid="{00000000-0005-0000-0000-0000A2680000}"/>
    <cellStyle name="Notiz 2 2 3 4 3 5" xfId="26881" xr:uid="{00000000-0005-0000-0000-0000A3680000}"/>
    <cellStyle name="Notiz 2 2 3 4 4" xfId="4735" xr:uid="{00000000-0005-0000-0000-0000A4680000}"/>
    <cellStyle name="Notiz 2 2 3 4 4 2" xfId="16463" xr:uid="{00000000-0005-0000-0000-0000A5680000}"/>
    <cellStyle name="Notiz 2 2 3 4 4 3" xfId="28190" xr:uid="{00000000-0005-0000-0000-0000A6680000}"/>
    <cellStyle name="Notiz 2 2 3 4 5" xfId="8640" xr:uid="{00000000-0005-0000-0000-0000A7680000}"/>
    <cellStyle name="Notiz 2 2 3 4 5 2" xfId="20368" xr:uid="{00000000-0005-0000-0000-0000A8680000}"/>
    <cellStyle name="Notiz 2 2 3 4 5 3" xfId="32095" xr:uid="{00000000-0005-0000-0000-0000A9680000}"/>
    <cellStyle name="Notiz 2 2 3 4 6" xfId="12558" xr:uid="{00000000-0005-0000-0000-0000AA680000}"/>
    <cellStyle name="Notiz 2 2 3 4 7" xfId="24285" xr:uid="{00000000-0005-0000-0000-0000AB680000}"/>
    <cellStyle name="Notiz 2 2 3 5" xfId="1259" xr:uid="{00000000-0005-0000-0000-0000AC680000}"/>
    <cellStyle name="Notiz 2 2 3 5 2" xfId="2557" xr:uid="{00000000-0005-0000-0000-0000AD680000}"/>
    <cellStyle name="Notiz 2 2 3 5 2 2" xfId="6462" xr:uid="{00000000-0005-0000-0000-0000AE680000}"/>
    <cellStyle name="Notiz 2 2 3 5 2 2 2" xfId="18190" xr:uid="{00000000-0005-0000-0000-0000AF680000}"/>
    <cellStyle name="Notiz 2 2 3 5 2 2 3" xfId="29917" xr:uid="{00000000-0005-0000-0000-0000B0680000}"/>
    <cellStyle name="Notiz 2 2 3 5 2 3" xfId="10367" xr:uid="{00000000-0005-0000-0000-0000B1680000}"/>
    <cellStyle name="Notiz 2 2 3 5 2 3 2" xfId="22095" xr:uid="{00000000-0005-0000-0000-0000B2680000}"/>
    <cellStyle name="Notiz 2 2 3 5 2 3 3" xfId="33822" xr:uid="{00000000-0005-0000-0000-0000B3680000}"/>
    <cellStyle name="Notiz 2 2 3 5 2 4" xfId="14285" xr:uid="{00000000-0005-0000-0000-0000B4680000}"/>
    <cellStyle name="Notiz 2 2 3 5 2 5" xfId="26012" xr:uid="{00000000-0005-0000-0000-0000B5680000}"/>
    <cellStyle name="Notiz 2 2 3 5 3" xfId="3855" xr:uid="{00000000-0005-0000-0000-0000B6680000}"/>
    <cellStyle name="Notiz 2 2 3 5 3 2" xfId="7760" xr:uid="{00000000-0005-0000-0000-0000B7680000}"/>
    <cellStyle name="Notiz 2 2 3 5 3 2 2" xfId="19488" xr:uid="{00000000-0005-0000-0000-0000B8680000}"/>
    <cellStyle name="Notiz 2 2 3 5 3 2 3" xfId="31215" xr:uid="{00000000-0005-0000-0000-0000B9680000}"/>
    <cellStyle name="Notiz 2 2 3 5 3 3" xfId="11665" xr:uid="{00000000-0005-0000-0000-0000BA680000}"/>
    <cellStyle name="Notiz 2 2 3 5 3 3 2" xfId="23393" xr:uid="{00000000-0005-0000-0000-0000BB680000}"/>
    <cellStyle name="Notiz 2 2 3 5 3 3 3" xfId="35120" xr:uid="{00000000-0005-0000-0000-0000BC680000}"/>
    <cellStyle name="Notiz 2 2 3 5 3 4" xfId="15583" xr:uid="{00000000-0005-0000-0000-0000BD680000}"/>
    <cellStyle name="Notiz 2 2 3 5 3 5" xfId="27310" xr:uid="{00000000-0005-0000-0000-0000BE680000}"/>
    <cellStyle name="Notiz 2 2 3 5 4" xfId="5164" xr:uid="{00000000-0005-0000-0000-0000BF680000}"/>
    <cellStyle name="Notiz 2 2 3 5 4 2" xfId="16892" xr:uid="{00000000-0005-0000-0000-0000C0680000}"/>
    <cellStyle name="Notiz 2 2 3 5 4 3" xfId="28619" xr:uid="{00000000-0005-0000-0000-0000C1680000}"/>
    <cellStyle name="Notiz 2 2 3 5 5" xfId="9069" xr:uid="{00000000-0005-0000-0000-0000C2680000}"/>
    <cellStyle name="Notiz 2 2 3 5 5 2" xfId="20797" xr:uid="{00000000-0005-0000-0000-0000C3680000}"/>
    <cellStyle name="Notiz 2 2 3 5 5 3" xfId="32524" xr:uid="{00000000-0005-0000-0000-0000C4680000}"/>
    <cellStyle name="Notiz 2 2 3 5 6" xfId="12987" xr:uid="{00000000-0005-0000-0000-0000C5680000}"/>
    <cellStyle name="Notiz 2 2 3 5 7" xfId="24714" xr:uid="{00000000-0005-0000-0000-0000C6680000}"/>
    <cellStyle name="Notiz 2 2 3 6" xfId="1699" xr:uid="{00000000-0005-0000-0000-0000C7680000}"/>
    <cellStyle name="Notiz 2 2 3 6 2" xfId="5604" xr:uid="{00000000-0005-0000-0000-0000C8680000}"/>
    <cellStyle name="Notiz 2 2 3 6 2 2" xfId="17332" xr:uid="{00000000-0005-0000-0000-0000C9680000}"/>
    <cellStyle name="Notiz 2 2 3 6 2 3" xfId="29059" xr:uid="{00000000-0005-0000-0000-0000CA680000}"/>
    <cellStyle name="Notiz 2 2 3 6 3" xfId="9509" xr:uid="{00000000-0005-0000-0000-0000CB680000}"/>
    <cellStyle name="Notiz 2 2 3 6 3 2" xfId="21237" xr:uid="{00000000-0005-0000-0000-0000CC680000}"/>
    <cellStyle name="Notiz 2 2 3 6 3 3" xfId="32964" xr:uid="{00000000-0005-0000-0000-0000CD680000}"/>
    <cellStyle name="Notiz 2 2 3 6 4" xfId="13427" xr:uid="{00000000-0005-0000-0000-0000CE680000}"/>
    <cellStyle name="Notiz 2 2 3 6 5" xfId="25154" xr:uid="{00000000-0005-0000-0000-0000CF680000}"/>
    <cellStyle name="Notiz 2 2 3 7" xfId="2997" xr:uid="{00000000-0005-0000-0000-0000D0680000}"/>
    <cellStyle name="Notiz 2 2 3 7 2" xfId="6902" xr:uid="{00000000-0005-0000-0000-0000D1680000}"/>
    <cellStyle name="Notiz 2 2 3 7 2 2" xfId="18630" xr:uid="{00000000-0005-0000-0000-0000D2680000}"/>
    <cellStyle name="Notiz 2 2 3 7 2 3" xfId="30357" xr:uid="{00000000-0005-0000-0000-0000D3680000}"/>
    <cellStyle name="Notiz 2 2 3 7 3" xfId="10807" xr:uid="{00000000-0005-0000-0000-0000D4680000}"/>
    <cellStyle name="Notiz 2 2 3 7 3 2" xfId="22535" xr:uid="{00000000-0005-0000-0000-0000D5680000}"/>
    <cellStyle name="Notiz 2 2 3 7 3 3" xfId="34262" xr:uid="{00000000-0005-0000-0000-0000D6680000}"/>
    <cellStyle name="Notiz 2 2 3 7 4" xfId="14725" xr:uid="{00000000-0005-0000-0000-0000D7680000}"/>
    <cellStyle name="Notiz 2 2 3 7 5" xfId="26452" xr:uid="{00000000-0005-0000-0000-0000D8680000}"/>
    <cellStyle name="Notiz 2 2 3 8" xfId="4306" xr:uid="{00000000-0005-0000-0000-0000D9680000}"/>
    <cellStyle name="Notiz 2 2 3 8 2" xfId="16034" xr:uid="{00000000-0005-0000-0000-0000DA680000}"/>
    <cellStyle name="Notiz 2 2 3 8 3" xfId="27761" xr:uid="{00000000-0005-0000-0000-0000DB680000}"/>
    <cellStyle name="Notiz 2 2 3 9" xfId="8211" xr:uid="{00000000-0005-0000-0000-0000DC680000}"/>
    <cellStyle name="Notiz 2 2 3 9 2" xfId="19939" xr:uid="{00000000-0005-0000-0000-0000DD680000}"/>
    <cellStyle name="Notiz 2 2 3 9 3" xfId="31666" xr:uid="{00000000-0005-0000-0000-0000DE680000}"/>
    <cellStyle name="Notiz 2 2 4" xfId="356" xr:uid="{00000000-0005-0000-0000-0000DF680000}"/>
    <cellStyle name="Notiz 2 2 4 2" xfId="785" xr:uid="{00000000-0005-0000-0000-0000E0680000}"/>
    <cellStyle name="Notiz 2 2 4 2 2" xfId="2083" xr:uid="{00000000-0005-0000-0000-0000E1680000}"/>
    <cellStyle name="Notiz 2 2 4 2 2 2" xfId="5988" xr:uid="{00000000-0005-0000-0000-0000E2680000}"/>
    <cellStyle name="Notiz 2 2 4 2 2 2 2" xfId="17716" xr:uid="{00000000-0005-0000-0000-0000E3680000}"/>
    <cellStyle name="Notiz 2 2 4 2 2 2 3" xfId="29443" xr:uid="{00000000-0005-0000-0000-0000E4680000}"/>
    <cellStyle name="Notiz 2 2 4 2 2 3" xfId="9893" xr:uid="{00000000-0005-0000-0000-0000E5680000}"/>
    <cellStyle name="Notiz 2 2 4 2 2 3 2" xfId="21621" xr:uid="{00000000-0005-0000-0000-0000E6680000}"/>
    <cellStyle name="Notiz 2 2 4 2 2 3 3" xfId="33348" xr:uid="{00000000-0005-0000-0000-0000E7680000}"/>
    <cellStyle name="Notiz 2 2 4 2 2 4" xfId="13811" xr:uid="{00000000-0005-0000-0000-0000E8680000}"/>
    <cellStyle name="Notiz 2 2 4 2 2 5" xfId="25538" xr:uid="{00000000-0005-0000-0000-0000E9680000}"/>
    <cellStyle name="Notiz 2 2 4 2 3" xfId="3381" xr:uid="{00000000-0005-0000-0000-0000EA680000}"/>
    <cellStyle name="Notiz 2 2 4 2 3 2" xfId="7286" xr:uid="{00000000-0005-0000-0000-0000EB680000}"/>
    <cellStyle name="Notiz 2 2 4 2 3 2 2" xfId="19014" xr:uid="{00000000-0005-0000-0000-0000EC680000}"/>
    <cellStyle name="Notiz 2 2 4 2 3 2 3" xfId="30741" xr:uid="{00000000-0005-0000-0000-0000ED680000}"/>
    <cellStyle name="Notiz 2 2 4 2 3 3" xfId="11191" xr:uid="{00000000-0005-0000-0000-0000EE680000}"/>
    <cellStyle name="Notiz 2 2 4 2 3 3 2" xfId="22919" xr:uid="{00000000-0005-0000-0000-0000EF680000}"/>
    <cellStyle name="Notiz 2 2 4 2 3 3 3" xfId="34646" xr:uid="{00000000-0005-0000-0000-0000F0680000}"/>
    <cellStyle name="Notiz 2 2 4 2 3 4" xfId="15109" xr:uid="{00000000-0005-0000-0000-0000F1680000}"/>
    <cellStyle name="Notiz 2 2 4 2 3 5" xfId="26836" xr:uid="{00000000-0005-0000-0000-0000F2680000}"/>
    <cellStyle name="Notiz 2 2 4 2 4" xfId="4690" xr:uid="{00000000-0005-0000-0000-0000F3680000}"/>
    <cellStyle name="Notiz 2 2 4 2 4 2" xfId="16418" xr:uid="{00000000-0005-0000-0000-0000F4680000}"/>
    <cellStyle name="Notiz 2 2 4 2 4 3" xfId="28145" xr:uid="{00000000-0005-0000-0000-0000F5680000}"/>
    <cellStyle name="Notiz 2 2 4 2 5" xfId="8595" xr:uid="{00000000-0005-0000-0000-0000F6680000}"/>
    <cellStyle name="Notiz 2 2 4 2 5 2" xfId="20323" xr:uid="{00000000-0005-0000-0000-0000F7680000}"/>
    <cellStyle name="Notiz 2 2 4 2 5 3" xfId="32050" xr:uid="{00000000-0005-0000-0000-0000F8680000}"/>
    <cellStyle name="Notiz 2 2 4 2 6" xfId="12513" xr:uid="{00000000-0005-0000-0000-0000F9680000}"/>
    <cellStyle name="Notiz 2 2 4 2 7" xfId="24240" xr:uid="{00000000-0005-0000-0000-0000FA680000}"/>
    <cellStyle name="Notiz 2 2 4 3" xfId="1214" xr:uid="{00000000-0005-0000-0000-0000FB680000}"/>
    <cellStyle name="Notiz 2 2 4 3 2" xfId="2512" xr:uid="{00000000-0005-0000-0000-0000FC680000}"/>
    <cellStyle name="Notiz 2 2 4 3 2 2" xfId="6417" xr:uid="{00000000-0005-0000-0000-0000FD680000}"/>
    <cellStyle name="Notiz 2 2 4 3 2 2 2" xfId="18145" xr:uid="{00000000-0005-0000-0000-0000FE680000}"/>
    <cellStyle name="Notiz 2 2 4 3 2 2 3" xfId="29872" xr:uid="{00000000-0005-0000-0000-0000FF680000}"/>
    <cellStyle name="Notiz 2 2 4 3 2 3" xfId="10322" xr:uid="{00000000-0005-0000-0000-000000690000}"/>
    <cellStyle name="Notiz 2 2 4 3 2 3 2" xfId="22050" xr:uid="{00000000-0005-0000-0000-000001690000}"/>
    <cellStyle name="Notiz 2 2 4 3 2 3 3" xfId="33777" xr:uid="{00000000-0005-0000-0000-000002690000}"/>
    <cellStyle name="Notiz 2 2 4 3 2 4" xfId="14240" xr:uid="{00000000-0005-0000-0000-000003690000}"/>
    <cellStyle name="Notiz 2 2 4 3 2 5" xfId="25967" xr:uid="{00000000-0005-0000-0000-000004690000}"/>
    <cellStyle name="Notiz 2 2 4 3 3" xfId="3810" xr:uid="{00000000-0005-0000-0000-000005690000}"/>
    <cellStyle name="Notiz 2 2 4 3 3 2" xfId="7715" xr:uid="{00000000-0005-0000-0000-000006690000}"/>
    <cellStyle name="Notiz 2 2 4 3 3 2 2" xfId="19443" xr:uid="{00000000-0005-0000-0000-000007690000}"/>
    <cellStyle name="Notiz 2 2 4 3 3 2 3" xfId="31170" xr:uid="{00000000-0005-0000-0000-000008690000}"/>
    <cellStyle name="Notiz 2 2 4 3 3 3" xfId="11620" xr:uid="{00000000-0005-0000-0000-000009690000}"/>
    <cellStyle name="Notiz 2 2 4 3 3 3 2" xfId="23348" xr:uid="{00000000-0005-0000-0000-00000A690000}"/>
    <cellStyle name="Notiz 2 2 4 3 3 3 3" xfId="35075" xr:uid="{00000000-0005-0000-0000-00000B690000}"/>
    <cellStyle name="Notiz 2 2 4 3 3 4" xfId="15538" xr:uid="{00000000-0005-0000-0000-00000C690000}"/>
    <cellStyle name="Notiz 2 2 4 3 3 5" xfId="27265" xr:uid="{00000000-0005-0000-0000-00000D690000}"/>
    <cellStyle name="Notiz 2 2 4 3 4" xfId="5119" xr:uid="{00000000-0005-0000-0000-00000E690000}"/>
    <cellStyle name="Notiz 2 2 4 3 4 2" xfId="16847" xr:uid="{00000000-0005-0000-0000-00000F690000}"/>
    <cellStyle name="Notiz 2 2 4 3 4 3" xfId="28574" xr:uid="{00000000-0005-0000-0000-000010690000}"/>
    <cellStyle name="Notiz 2 2 4 3 5" xfId="9024" xr:uid="{00000000-0005-0000-0000-000011690000}"/>
    <cellStyle name="Notiz 2 2 4 3 5 2" xfId="20752" xr:uid="{00000000-0005-0000-0000-000012690000}"/>
    <cellStyle name="Notiz 2 2 4 3 5 3" xfId="32479" xr:uid="{00000000-0005-0000-0000-000013690000}"/>
    <cellStyle name="Notiz 2 2 4 3 6" xfId="12942" xr:uid="{00000000-0005-0000-0000-000014690000}"/>
    <cellStyle name="Notiz 2 2 4 3 7" xfId="24669" xr:uid="{00000000-0005-0000-0000-000015690000}"/>
    <cellStyle name="Notiz 2 2 4 4" xfId="1654" xr:uid="{00000000-0005-0000-0000-000016690000}"/>
    <cellStyle name="Notiz 2 2 4 4 2" xfId="5559" xr:uid="{00000000-0005-0000-0000-000017690000}"/>
    <cellStyle name="Notiz 2 2 4 4 2 2" xfId="17287" xr:uid="{00000000-0005-0000-0000-000018690000}"/>
    <cellStyle name="Notiz 2 2 4 4 2 3" xfId="29014" xr:uid="{00000000-0005-0000-0000-000019690000}"/>
    <cellStyle name="Notiz 2 2 4 4 3" xfId="9464" xr:uid="{00000000-0005-0000-0000-00001A690000}"/>
    <cellStyle name="Notiz 2 2 4 4 3 2" xfId="21192" xr:uid="{00000000-0005-0000-0000-00001B690000}"/>
    <cellStyle name="Notiz 2 2 4 4 3 3" xfId="32919" xr:uid="{00000000-0005-0000-0000-00001C690000}"/>
    <cellStyle name="Notiz 2 2 4 4 4" xfId="13382" xr:uid="{00000000-0005-0000-0000-00001D690000}"/>
    <cellStyle name="Notiz 2 2 4 4 5" xfId="25109" xr:uid="{00000000-0005-0000-0000-00001E690000}"/>
    <cellStyle name="Notiz 2 2 4 5" xfId="2952" xr:uid="{00000000-0005-0000-0000-00001F690000}"/>
    <cellStyle name="Notiz 2 2 4 5 2" xfId="6857" xr:uid="{00000000-0005-0000-0000-000020690000}"/>
    <cellStyle name="Notiz 2 2 4 5 2 2" xfId="18585" xr:uid="{00000000-0005-0000-0000-000021690000}"/>
    <cellStyle name="Notiz 2 2 4 5 2 3" xfId="30312" xr:uid="{00000000-0005-0000-0000-000022690000}"/>
    <cellStyle name="Notiz 2 2 4 5 3" xfId="10762" xr:uid="{00000000-0005-0000-0000-000023690000}"/>
    <cellStyle name="Notiz 2 2 4 5 3 2" xfId="22490" xr:uid="{00000000-0005-0000-0000-000024690000}"/>
    <cellStyle name="Notiz 2 2 4 5 3 3" xfId="34217" xr:uid="{00000000-0005-0000-0000-000025690000}"/>
    <cellStyle name="Notiz 2 2 4 5 4" xfId="14680" xr:uid="{00000000-0005-0000-0000-000026690000}"/>
    <cellStyle name="Notiz 2 2 4 5 5" xfId="26407" xr:uid="{00000000-0005-0000-0000-000027690000}"/>
    <cellStyle name="Notiz 2 2 4 6" xfId="4261" xr:uid="{00000000-0005-0000-0000-000028690000}"/>
    <cellStyle name="Notiz 2 2 4 6 2" xfId="15989" xr:uid="{00000000-0005-0000-0000-000029690000}"/>
    <cellStyle name="Notiz 2 2 4 6 3" xfId="27716" xr:uid="{00000000-0005-0000-0000-00002A690000}"/>
    <cellStyle name="Notiz 2 2 4 7" xfId="8166" xr:uid="{00000000-0005-0000-0000-00002B690000}"/>
    <cellStyle name="Notiz 2 2 4 7 2" xfId="19894" xr:uid="{00000000-0005-0000-0000-00002C690000}"/>
    <cellStyle name="Notiz 2 2 4 7 3" xfId="31621" xr:uid="{00000000-0005-0000-0000-00002D690000}"/>
    <cellStyle name="Notiz 2 2 4 8" xfId="12084" xr:uid="{00000000-0005-0000-0000-00002E690000}"/>
    <cellStyle name="Notiz 2 2 4 9" xfId="23811" xr:uid="{00000000-0005-0000-0000-00002F690000}"/>
    <cellStyle name="Notiz 2 2 5" xfId="455" xr:uid="{00000000-0005-0000-0000-000030690000}"/>
    <cellStyle name="Notiz 2 2 5 2" xfId="884" xr:uid="{00000000-0005-0000-0000-000031690000}"/>
    <cellStyle name="Notiz 2 2 5 2 2" xfId="2182" xr:uid="{00000000-0005-0000-0000-000032690000}"/>
    <cellStyle name="Notiz 2 2 5 2 2 2" xfId="6087" xr:uid="{00000000-0005-0000-0000-000033690000}"/>
    <cellStyle name="Notiz 2 2 5 2 2 2 2" xfId="17815" xr:uid="{00000000-0005-0000-0000-000034690000}"/>
    <cellStyle name="Notiz 2 2 5 2 2 2 3" xfId="29542" xr:uid="{00000000-0005-0000-0000-000035690000}"/>
    <cellStyle name="Notiz 2 2 5 2 2 3" xfId="9992" xr:uid="{00000000-0005-0000-0000-000036690000}"/>
    <cellStyle name="Notiz 2 2 5 2 2 3 2" xfId="21720" xr:uid="{00000000-0005-0000-0000-000037690000}"/>
    <cellStyle name="Notiz 2 2 5 2 2 3 3" xfId="33447" xr:uid="{00000000-0005-0000-0000-000038690000}"/>
    <cellStyle name="Notiz 2 2 5 2 2 4" xfId="13910" xr:uid="{00000000-0005-0000-0000-000039690000}"/>
    <cellStyle name="Notiz 2 2 5 2 2 5" xfId="25637" xr:uid="{00000000-0005-0000-0000-00003A690000}"/>
    <cellStyle name="Notiz 2 2 5 2 3" xfId="3480" xr:uid="{00000000-0005-0000-0000-00003B690000}"/>
    <cellStyle name="Notiz 2 2 5 2 3 2" xfId="7385" xr:uid="{00000000-0005-0000-0000-00003C690000}"/>
    <cellStyle name="Notiz 2 2 5 2 3 2 2" xfId="19113" xr:uid="{00000000-0005-0000-0000-00003D690000}"/>
    <cellStyle name="Notiz 2 2 5 2 3 2 3" xfId="30840" xr:uid="{00000000-0005-0000-0000-00003E690000}"/>
    <cellStyle name="Notiz 2 2 5 2 3 3" xfId="11290" xr:uid="{00000000-0005-0000-0000-00003F690000}"/>
    <cellStyle name="Notiz 2 2 5 2 3 3 2" xfId="23018" xr:uid="{00000000-0005-0000-0000-000040690000}"/>
    <cellStyle name="Notiz 2 2 5 2 3 3 3" xfId="34745" xr:uid="{00000000-0005-0000-0000-000041690000}"/>
    <cellStyle name="Notiz 2 2 5 2 3 4" xfId="15208" xr:uid="{00000000-0005-0000-0000-000042690000}"/>
    <cellStyle name="Notiz 2 2 5 2 3 5" xfId="26935" xr:uid="{00000000-0005-0000-0000-000043690000}"/>
    <cellStyle name="Notiz 2 2 5 2 4" xfId="4789" xr:uid="{00000000-0005-0000-0000-000044690000}"/>
    <cellStyle name="Notiz 2 2 5 2 4 2" xfId="16517" xr:uid="{00000000-0005-0000-0000-000045690000}"/>
    <cellStyle name="Notiz 2 2 5 2 4 3" xfId="28244" xr:uid="{00000000-0005-0000-0000-000046690000}"/>
    <cellStyle name="Notiz 2 2 5 2 5" xfId="8694" xr:uid="{00000000-0005-0000-0000-000047690000}"/>
    <cellStyle name="Notiz 2 2 5 2 5 2" xfId="20422" xr:uid="{00000000-0005-0000-0000-000048690000}"/>
    <cellStyle name="Notiz 2 2 5 2 5 3" xfId="32149" xr:uid="{00000000-0005-0000-0000-000049690000}"/>
    <cellStyle name="Notiz 2 2 5 2 6" xfId="12612" xr:uid="{00000000-0005-0000-0000-00004A690000}"/>
    <cellStyle name="Notiz 2 2 5 2 7" xfId="24339" xr:uid="{00000000-0005-0000-0000-00004B690000}"/>
    <cellStyle name="Notiz 2 2 5 3" xfId="1313" xr:uid="{00000000-0005-0000-0000-00004C690000}"/>
    <cellStyle name="Notiz 2 2 5 3 2" xfId="2611" xr:uid="{00000000-0005-0000-0000-00004D690000}"/>
    <cellStyle name="Notiz 2 2 5 3 2 2" xfId="6516" xr:uid="{00000000-0005-0000-0000-00004E690000}"/>
    <cellStyle name="Notiz 2 2 5 3 2 2 2" xfId="18244" xr:uid="{00000000-0005-0000-0000-00004F690000}"/>
    <cellStyle name="Notiz 2 2 5 3 2 2 3" xfId="29971" xr:uid="{00000000-0005-0000-0000-000050690000}"/>
    <cellStyle name="Notiz 2 2 5 3 2 3" xfId="10421" xr:uid="{00000000-0005-0000-0000-000051690000}"/>
    <cellStyle name="Notiz 2 2 5 3 2 3 2" xfId="22149" xr:uid="{00000000-0005-0000-0000-000052690000}"/>
    <cellStyle name="Notiz 2 2 5 3 2 3 3" xfId="33876" xr:uid="{00000000-0005-0000-0000-000053690000}"/>
    <cellStyle name="Notiz 2 2 5 3 2 4" xfId="14339" xr:uid="{00000000-0005-0000-0000-000054690000}"/>
    <cellStyle name="Notiz 2 2 5 3 2 5" xfId="26066" xr:uid="{00000000-0005-0000-0000-000055690000}"/>
    <cellStyle name="Notiz 2 2 5 3 3" xfId="3909" xr:uid="{00000000-0005-0000-0000-000056690000}"/>
    <cellStyle name="Notiz 2 2 5 3 3 2" xfId="7814" xr:uid="{00000000-0005-0000-0000-000057690000}"/>
    <cellStyle name="Notiz 2 2 5 3 3 2 2" xfId="19542" xr:uid="{00000000-0005-0000-0000-000058690000}"/>
    <cellStyle name="Notiz 2 2 5 3 3 2 3" xfId="31269" xr:uid="{00000000-0005-0000-0000-000059690000}"/>
    <cellStyle name="Notiz 2 2 5 3 3 3" xfId="11719" xr:uid="{00000000-0005-0000-0000-00005A690000}"/>
    <cellStyle name="Notiz 2 2 5 3 3 3 2" xfId="23447" xr:uid="{00000000-0005-0000-0000-00005B690000}"/>
    <cellStyle name="Notiz 2 2 5 3 3 3 3" xfId="35174" xr:uid="{00000000-0005-0000-0000-00005C690000}"/>
    <cellStyle name="Notiz 2 2 5 3 3 4" xfId="15637" xr:uid="{00000000-0005-0000-0000-00005D690000}"/>
    <cellStyle name="Notiz 2 2 5 3 3 5" xfId="27364" xr:uid="{00000000-0005-0000-0000-00005E690000}"/>
    <cellStyle name="Notiz 2 2 5 3 4" xfId="5218" xr:uid="{00000000-0005-0000-0000-00005F690000}"/>
    <cellStyle name="Notiz 2 2 5 3 4 2" xfId="16946" xr:uid="{00000000-0005-0000-0000-000060690000}"/>
    <cellStyle name="Notiz 2 2 5 3 4 3" xfId="28673" xr:uid="{00000000-0005-0000-0000-000061690000}"/>
    <cellStyle name="Notiz 2 2 5 3 5" xfId="9123" xr:uid="{00000000-0005-0000-0000-000062690000}"/>
    <cellStyle name="Notiz 2 2 5 3 5 2" xfId="20851" xr:uid="{00000000-0005-0000-0000-000063690000}"/>
    <cellStyle name="Notiz 2 2 5 3 5 3" xfId="32578" xr:uid="{00000000-0005-0000-0000-000064690000}"/>
    <cellStyle name="Notiz 2 2 5 3 6" xfId="13041" xr:uid="{00000000-0005-0000-0000-000065690000}"/>
    <cellStyle name="Notiz 2 2 5 3 7" xfId="24768" xr:uid="{00000000-0005-0000-0000-000066690000}"/>
    <cellStyle name="Notiz 2 2 5 4" xfId="1753" xr:uid="{00000000-0005-0000-0000-000067690000}"/>
    <cellStyle name="Notiz 2 2 5 4 2" xfId="5658" xr:uid="{00000000-0005-0000-0000-000068690000}"/>
    <cellStyle name="Notiz 2 2 5 4 2 2" xfId="17386" xr:uid="{00000000-0005-0000-0000-000069690000}"/>
    <cellStyle name="Notiz 2 2 5 4 2 3" xfId="29113" xr:uid="{00000000-0005-0000-0000-00006A690000}"/>
    <cellStyle name="Notiz 2 2 5 4 3" xfId="9563" xr:uid="{00000000-0005-0000-0000-00006B690000}"/>
    <cellStyle name="Notiz 2 2 5 4 3 2" xfId="21291" xr:uid="{00000000-0005-0000-0000-00006C690000}"/>
    <cellStyle name="Notiz 2 2 5 4 3 3" xfId="33018" xr:uid="{00000000-0005-0000-0000-00006D690000}"/>
    <cellStyle name="Notiz 2 2 5 4 4" xfId="13481" xr:uid="{00000000-0005-0000-0000-00006E690000}"/>
    <cellStyle name="Notiz 2 2 5 4 5" xfId="25208" xr:uid="{00000000-0005-0000-0000-00006F690000}"/>
    <cellStyle name="Notiz 2 2 5 5" xfId="3051" xr:uid="{00000000-0005-0000-0000-000070690000}"/>
    <cellStyle name="Notiz 2 2 5 5 2" xfId="6956" xr:uid="{00000000-0005-0000-0000-000071690000}"/>
    <cellStyle name="Notiz 2 2 5 5 2 2" xfId="18684" xr:uid="{00000000-0005-0000-0000-000072690000}"/>
    <cellStyle name="Notiz 2 2 5 5 2 3" xfId="30411" xr:uid="{00000000-0005-0000-0000-000073690000}"/>
    <cellStyle name="Notiz 2 2 5 5 3" xfId="10861" xr:uid="{00000000-0005-0000-0000-000074690000}"/>
    <cellStyle name="Notiz 2 2 5 5 3 2" xfId="22589" xr:uid="{00000000-0005-0000-0000-000075690000}"/>
    <cellStyle name="Notiz 2 2 5 5 3 3" xfId="34316" xr:uid="{00000000-0005-0000-0000-000076690000}"/>
    <cellStyle name="Notiz 2 2 5 5 4" xfId="14779" xr:uid="{00000000-0005-0000-0000-000077690000}"/>
    <cellStyle name="Notiz 2 2 5 5 5" xfId="26506" xr:uid="{00000000-0005-0000-0000-000078690000}"/>
    <cellStyle name="Notiz 2 2 5 6" xfId="4360" xr:uid="{00000000-0005-0000-0000-000079690000}"/>
    <cellStyle name="Notiz 2 2 5 6 2" xfId="16088" xr:uid="{00000000-0005-0000-0000-00007A690000}"/>
    <cellStyle name="Notiz 2 2 5 6 3" xfId="27815" xr:uid="{00000000-0005-0000-0000-00007B690000}"/>
    <cellStyle name="Notiz 2 2 5 7" xfId="8265" xr:uid="{00000000-0005-0000-0000-00007C690000}"/>
    <cellStyle name="Notiz 2 2 5 7 2" xfId="19993" xr:uid="{00000000-0005-0000-0000-00007D690000}"/>
    <cellStyle name="Notiz 2 2 5 7 3" xfId="31720" xr:uid="{00000000-0005-0000-0000-00007E690000}"/>
    <cellStyle name="Notiz 2 2 5 8" xfId="12183" xr:uid="{00000000-0005-0000-0000-00007F690000}"/>
    <cellStyle name="Notiz 2 2 5 9" xfId="23910" xr:uid="{00000000-0005-0000-0000-000080690000}"/>
    <cellStyle name="Notiz 2 2 6" xfId="554" xr:uid="{00000000-0005-0000-0000-000081690000}"/>
    <cellStyle name="Notiz 2 2 6 2" xfId="983" xr:uid="{00000000-0005-0000-0000-000082690000}"/>
    <cellStyle name="Notiz 2 2 6 2 2" xfId="2281" xr:uid="{00000000-0005-0000-0000-000083690000}"/>
    <cellStyle name="Notiz 2 2 6 2 2 2" xfId="6186" xr:uid="{00000000-0005-0000-0000-000084690000}"/>
    <cellStyle name="Notiz 2 2 6 2 2 2 2" xfId="17914" xr:uid="{00000000-0005-0000-0000-000085690000}"/>
    <cellStyle name="Notiz 2 2 6 2 2 2 3" xfId="29641" xr:uid="{00000000-0005-0000-0000-000086690000}"/>
    <cellStyle name="Notiz 2 2 6 2 2 3" xfId="10091" xr:uid="{00000000-0005-0000-0000-000087690000}"/>
    <cellStyle name="Notiz 2 2 6 2 2 3 2" xfId="21819" xr:uid="{00000000-0005-0000-0000-000088690000}"/>
    <cellStyle name="Notiz 2 2 6 2 2 3 3" xfId="33546" xr:uid="{00000000-0005-0000-0000-000089690000}"/>
    <cellStyle name="Notiz 2 2 6 2 2 4" xfId="14009" xr:uid="{00000000-0005-0000-0000-00008A690000}"/>
    <cellStyle name="Notiz 2 2 6 2 2 5" xfId="25736" xr:uid="{00000000-0005-0000-0000-00008B690000}"/>
    <cellStyle name="Notiz 2 2 6 2 3" xfId="3579" xr:uid="{00000000-0005-0000-0000-00008C690000}"/>
    <cellStyle name="Notiz 2 2 6 2 3 2" xfId="7484" xr:uid="{00000000-0005-0000-0000-00008D690000}"/>
    <cellStyle name="Notiz 2 2 6 2 3 2 2" xfId="19212" xr:uid="{00000000-0005-0000-0000-00008E690000}"/>
    <cellStyle name="Notiz 2 2 6 2 3 2 3" xfId="30939" xr:uid="{00000000-0005-0000-0000-00008F690000}"/>
    <cellStyle name="Notiz 2 2 6 2 3 3" xfId="11389" xr:uid="{00000000-0005-0000-0000-000090690000}"/>
    <cellStyle name="Notiz 2 2 6 2 3 3 2" xfId="23117" xr:uid="{00000000-0005-0000-0000-000091690000}"/>
    <cellStyle name="Notiz 2 2 6 2 3 3 3" xfId="34844" xr:uid="{00000000-0005-0000-0000-000092690000}"/>
    <cellStyle name="Notiz 2 2 6 2 3 4" xfId="15307" xr:uid="{00000000-0005-0000-0000-000093690000}"/>
    <cellStyle name="Notiz 2 2 6 2 3 5" xfId="27034" xr:uid="{00000000-0005-0000-0000-000094690000}"/>
    <cellStyle name="Notiz 2 2 6 2 4" xfId="4888" xr:uid="{00000000-0005-0000-0000-000095690000}"/>
    <cellStyle name="Notiz 2 2 6 2 4 2" xfId="16616" xr:uid="{00000000-0005-0000-0000-000096690000}"/>
    <cellStyle name="Notiz 2 2 6 2 4 3" xfId="28343" xr:uid="{00000000-0005-0000-0000-000097690000}"/>
    <cellStyle name="Notiz 2 2 6 2 5" xfId="8793" xr:uid="{00000000-0005-0000-0000-000098690000}"/>
    <cellStyle name="Notiz 2 2 6 2 5 2" xfId="20521" xr:uid="{00000000-0005-0000-0000-000099690000}"/>
    <cellStyle name="Notiz 2 2 6 2 5 3" xfId="32248" xr:uid="{00000000-0005-0000-0000-00009A690000}"/>
    <cellStyle name="Notiz 2 2 6 2 6" xfId="12711" xr:uid="{00000000-0005-0000-0000-00009B690000}"/>
    <cellStyle name="Notiz 2 2 6 2 7" xfId="24438" xr:uid="{00000000-0005-0000-0000-00009C690000}"/>
    <cellStyle name="Notiz 2 2 6 3" xfId="1412" xr:uid="{00000000-0005-0000-0000-00009D690000}"/>
    <cellStyle name="Notiz 2 2 6 3 2" xfId="2710" xr:uid="{00000000-0005-0000-0000-00009E690000}"/>
    <cellStyle name="Notiz 2 2 6 3 2 2" xfId="6615" xr:uid="{00000000-0005-0000-0000-00009F690000}"/>
    <cellStyle name="Notiz 2 2 6 3 2 2 2" xfId="18343" xr:uid="{00000000-0005-0000-0000-0000A0690000}"/>
    <cellStyle name="Notiz 2 2 6 3 2 2 3" xfId="30070" xr:uid="{00000000-0005-0000-0000-0000A1690000}"/>
    <cellStyle name="Notiz 2 2 6 3 2 3" xfId="10520" xr:uid="{00000000-0005-0000-0000-0000A2690000}"/>
    <cellStyle name="Notiz 2 2 6 3 2 3 2" xfId="22248" xr:uid="{00000000-0005-0000-0000-0000A3690000}"/>
    <cellStyle name="Notiz 2 2 6 3 2 3 3" xfId="33975" xr:uid="{00000000-0005-0000-0000-0000A4690000}"/>
    <cellStyle name="Notiz 2 2 6 3 2 4" xfId="14438" xr:uid="{00000000-0005-0000-0000-0000A5690000}"/>
    <cellStyle name="Notiz 2 2 6 3 2 5" xfId="26165" xr:uid="{00000000-0005-0000-0000-0000A6690000}"/>
    <cellStyle name="Notiz 2 2 6 3 3" xfId="4008" xr:uid="{00000000-0005-0000-0000-0000A7690000}"/>
    <cellStyle name="Notiz 2 2 6 3 3 2" xfId="7913" xr:uid="{00000000-0005-0000-0000-0000A8690000}"/>
    <cellStyle name="Notiz 2 2 6 3 3 2 2" xfId="19641" xr:uid="{00000000-0005-0000-0000-0000A9690000}"/>
    <cellStyle name="Notiz 2 2 6 3 3 2 3" xfId="31368" xr:uid="{00000000-0005-0000-0000-0000AA690000}"/>
    <cellStyle name="Notiz 2 2 6 3 3 3" xfId="11818" xr:uid="{00000000-0005-0000-0000-0000AB690000}"/>
    <cellStyle name="Notiz 2 2 6 3 3 3 2" xfId="23546" xr:uid="{00000000-0005-0000-0000-0000AC690000}"/>
    <cellStyle name="Notiz 2 2 6 3 3 3 3" xfId="35273" xr:uid="{00000000-0005-0000-0000-0000AD690000}"/>
    <cellStyle name="Notiz 2 2 6 3 3 4" xfId="15736" xr:uid="{00000000-0005-0000-0000-0000AE690000}"/>
    <cellStyle name="Notiz 2 2 6 3 3 5" xfId="27463" xr:uid="{00000000-0005-0000-0000-0000AF690000}"/>
    <cellStyle name="Notiz 2 2 6 3 4" xfId="5317" xr:uid="{00000000-0005-0000-0000-0000B0690000}"/>
    <cellStyle name="Notiz 2 2 6 3 4 2" xfId="17045" xr:uid="{00000000-0005-0000-0000-0000B1690000}"/>
    <cellStyle name="Notiz 2 2 6 3 4 3" xfId="28772" xr:uid="{00000000-0005-0000-0000-0000B2690000}"/>
    <cellStyle name="Notiz 2 2 6 3 5" xfId="9222" xr:uid="{00000000-0005-0000-0000-0000B3690000}"/>
    <cellStyle name="Notiz 2 2 6 3 5 2" xfId="20950" xr:uid="{00000000-0005-0000-0000-0000B4690000}"/>
    <cellStyle name="Notiz 2 2 6 3 5 3" xfId="32677" xr:uid="{00000000-0005-0000-0000-0000B5690000}"/>
    <cellStyle name="Notiz 2 2 6 3 6" xfId="13140" xr:uid="{00000000-0005-0000-0000-0000B6690000}"/>
    <cellStyle name="Notiz 2 2 6 3 7" xfId="24867" xr:uid="{00000000-0005-0000-0000-0000B7690000}"/>
    <cellStyle name="Notiz 2 2 6 4" xfId="1852" xr:uid="{00000000-0005-0000-0000-0000B8690000}"/>
    <cellStyle name="Notiz 2 2 6 4 2" xfId="5757" xr:uid="{00000000-0005-0000-0000-0000B9690000}"/>
    <cellStyle name="Notiz 2 2 6 4 2 2" xfId="17485" xr:uid="{00000000-0005-0000-0000-0000BA690000}"/>
    <cellStyle name="Notiz 2 2 6 4 2 3" xfId="29212" xr:uid="{00000000-0005-0000-0000-0000BB690000}"/>
    <cellStyle name="Notiz 2 2 6 4 3" xfId="9662" xr:uid="{00000000-0005-0000-0000-0000BC690000}"/>
    <cellStyle name="Notiz 2 2 6 4 3 2" xfId="21390" xr:uid="{00000000-0005-0000-0000-0000BD690000}"/>
    <cellStyle name="Notiz 2 2 6 4 3 3" xfId="33117" xr:uid="{00000000-0005-0000-0000-0000BE690000}"/>
    <cellStyle name="Notiz 2 2 6 4 4" xfId="13580" xr:uid="{00000000-0005-0000-0000-0000BF690000}"/>
    <cellStyle name="Notiz 2 2 6 4 5" xfId="25307" xr:uid="{00000000-0005-0000-0000-0000C0690000}"/>
    <cellStyle name="Notiz 2 2 6 5" xfId="3150" xr:uid="{00000000-0005-0000-0000-0000C1690000}"/>
    <cellStyle name="Notiz 2 2 6 5 2" xfId="7055" xr:uid="{00000000-0005-0000-0000-0000C2690000}"/>
    <cellStyle name="Notiz 2 2 6 5 2 2" xfId="18783" xr:uid="{00000000-0005-0000-0000-0000C3690000}"/>
    <cellStyle name="Notiz 2 2 6 5 2 3" xfId="30510" xr:uid="{00000000-0005-0000-0000-0000C4690000}"/>
    <cellStyle name="Notiz 2 2 6 5 3" xfId="10960" xr:uid="{00000000-0005-0000-0000-0000C5690000}"/>
    <cellStyle name="Notiz 2 2 6 5 3 2" xfId="22688" xr:uid="{00000000-0005-0000-0000-0000C6690000}"/>
    <cellStyle name="Notiz 2 2 6 5 3 3" xfId="34415" xr:uid="{00000000-0005-0000-0000-0000C7690000}"/>
    <cellStyle name="Notiz 2 2 6 5 4" xfId="14878" xr:uid="{00000000-0005-0000-0000-0000C8690000}"/>
    <cellStyle name="Notiz 2 2 6 5 5" xfId="26605" xr:uid="{00000000-0005-0000-0000-0000C9690000}"/>
    <cellStyle name="Notiz 2 2 6 6" xfId="4459" xr:uid="{00000000-0005-0000-0000-0000CA690000}"/>
    <cellStyle name="Notiz 2 2 6 6 2" xfId="16187" xr:uid="{00000000-0005-0000-0000-0000CB690000}"/>
    <cellStyle name="Notiz 2 2 6 6 3" xfId="27914" xr:uid="{00000000-0005-0000-0000-0000CC690000}"/>
    <cellStyle name="Notiz 2 2 6 7" xfId="8364" xr:uid="{00000000-0005-0000-0000-0000CD690000}"/>
    <cellStyle name="Notiz 2 2 6 7 2" xfId="20092" xr:uid="{00000000-0005-0000-0000-0000CE690000}"/>
    <cellStyle name="Notiz 2 2 6 7 3" xfId="31819" xr:uid="{00000000-0005-0000-0000-0000CF690000}"/>
    <cellStyle name="Notiz 2 2 6 8" xfId="12282" xr:uid="{00000000-0005-0000-0000-0000D0690000}"/>
    <cellStyle name="Notiz 2 2 6 9" xfId="24009" xr:uid="{00000000-0005-0000-0000-0000D1690000}"/>
    <cellStyle name="Notiz 2 2 7" xfId="638" xr:uid="{00000000-0005-0000-0000-0000D2690000}"/>
    <cellStyle name="Notiz 2 2 7 2" xfId="1936" xr:uid="{00000000-0005-0000-0000-0000D3690000}"/>
    <cellStyle name="Notiz 2 2 7 2 2" xfId="5841" xr:uid="{00000000-0005-0000-0000-0000D4690000}"/>
    <cellStyle name="Notiz 2 2 7 2 2 2" xfId="17569" xr:uid="{00000000-0005-0000-0000-0000D5690000}"/>
    <cellStyle name="Notiz 2 2 7 2 2 3" xfId="29296" xr:uid="{00000000-0005-0000-0000-0000D6690000}"/>
    <cellStyle name="Notiz 2 2 7 2 3" xfId="9746" xr:uid="{00000000-0005-0000-0000-0000D7690000}"/>
    <cellStyle name="Notiz 2 2 7 2 3 2" xfId="21474" xr:uid="{00000000-0005-0000-0000-0000D8690000}"/>
    <cellStyle name="Notiz 2 2 7 2 3 3" xfId="33201" xr:uid="{00000000-0005-0000-0000-0000D9690000}"/>
    <cellStyle name="Notiz 2 2 7 2 4" xfId="13664" xr:uid="{00000000-0005-0000-0000-0000DA690000}"/>
    <cellStyle name="Notiz 2 2 7 2 5" xfId="25391" xr:uid="{00000000-0005-0000-0000-0000DB690000}"/>
    <cellStyle name="Notiz 2 2 7 3" xfId="3234" xr:uid="{00000000-0005-0000-0000-0000DC690000}"/>
    <cellStyle name="Notiz 2 2 7 3 2" xfId="7139" xr:uid="{00000000-0005-0000-0000-0000DD690000}"/>
    <cellStyle name="Notiz 2 2 7 3 2 2" xfId="18867" xr:uid="{00000000-0005-0000-0000-0000DE690000}"/>
    <cellStyle name="Notiz 2 2 7 3 2 3" xfId="30594" xr:uid="{00000000-0005-0000-0000-0000DF690000}"/>
    <cellStyle name="Notiz 2 2 7 3 3" xfId="11044" xr:uid="{00000000-0005-0000-0000-0000E0690000}"/>
    <cellStyle name="Notiz 2 2 7 3 3 2" xfId="22772" xr:uid="{00000000-0005-0000-0000-0000E1690000}"/>
    <cellStyle name="Notiz 2 2 7 3 3 3" xfId="34499" xr:uid="{00000000-0005-0000-0000-0000E2690000}"/>
    <cellStyle name="Notiz 2 2 7 3 4" xfId="14962" xr:uid="{00000000-0005-0000-0000-0000E3690000}"/>
    <cellStyle name="Notiz 2 2 7 3 5" xfId="26689" xr:uid="{00000000-0005-0000-0000-0000E4690000}"/>
    <cellStyle name="Notiz 2 2 7 4" xfId="4543" xr:uid="{00000000-0005-0000-0000-0000E5690000}"/>
    <cellStyle name="Notiz 2 2 7 4 2" xfId="16271" xr:uid="{00000000-0005-0000-0000-0000E6690000}"/>
    <cellStyle name="Notiz 2 2 7 4 3" xfId="27998" xr:uid="{00000000-0005-0000-0000-0000E7690000}"/>
    <cellStyle name="Notiz 2 2 7 5" xfId="8448" xr:uid="{00000000-0005-0000-0000-0000E8690000}"/>
    <cellStyle name="Notiz 2 2 7 5 2" xfId="20176" xr:uid="{00000000-0005-0000-0000-0000E9690000}"/>
    <cellStyle name="Notiz 2 2 7 5 3" xfId="31903" xr:uid="{00000000-0005-0000-0000-0000EA690000}"/>
    <cellStyle name="Notiz 2 2 7 6" xfId="12366" xr:uid="{00000000-0005-0000-0000-0000EB690000}"/>
    <cellStyle name="Notiz 2 2 7 7" xfId="24093" xr:uid="{00000000-0005-0000-0000-0000EC690000}"/>
    <cellStyle name="Notiz 2 2 8" xfId="1067" xr:uid="{00000000-0005-0000-0000-0000ED690000}"/>
    <cellStyle name="Notiz 2 2 8 2" xfId="2365" xr:uid="{00000000-0005-0000-0000-0000EE690000}"/>
    <cellStyle name="Notiz 2 2 8 2 2" xfId="6270" xr:uid="{00000000-0005-0000-0000-0000EF690000}"/>
    <cellStyle name="Notiz 2 2 8 2 2 2" xfId="17998" xr:uid="{00000000-0005-0000-0000-0000F0690000}"/>
    <cellStyle name="Notiz 2 2 8 2 2 3" xfId="29725" xr:uid="{00000000-0005-0000-0000-0000F1690000}"/>
    <cellStyle name="Notiz 2 2 8 2 3" xfId="10175" xr:uid="{00000000-0005-0000-0000-0000F2690000}"/>
    <cellStyle name="Notiz 2 2 8 2 3 2" xfId="21903" xr:uid="{00000000-0005-0000-0000-0000F3690000}"/>
    <cellStyle name="Notiz 2 2 8 2 3 3" xfId="33630" xr:uid="{00000000-0005-0000-0000-0000F4690000}"/>
    <cellStyle name="Notiz 2 2 8 2 4" xfId="14093" xr:uid="{00000000-0005-0000-0000-0000F5690000}"/>
    <cellStyle name="Notiz 2 2 8 2 5" xfId="25820" xr:uid="{00000000-0005-0000-0000-0000F6690000}"/>
    <cellStyle name="Notiz 2 2 8 3" xfId="3663" xr:uid="{00000000-0005-0000-0000-0000F7690000}"/>
    <cellStyle name="Notiz 2 2 8 3 2" xfId="7568" xr:uid="{00000000-0005-0000-0000-0000F8690000}"/>
    <cellStyle name="Notiz 2 2 8 3 2 2" xfId="19296" xr:uid="{00000000-0005-0000-0000-0000F9690000}"/>
    <cellStyle name="Notiz 2 2 8 3 2 3" xfId="31023" xr:uid="{00000000-0005-0000-0000-0000FA690000}"/>
    <cellStyle name="Notiz 2 2 8 3 3" xfId="11473" xr:uid="{00000000-0005-0000-0000-0000FB690000}"/>
    <cellStyle name="Notiz 2 2 8 3 3 2" xfId="23201" xr:uid="{00000000-0005-0000-0000-0000FC690000}"/>
    <cellStyle name="Notiz 2 2 8 3 3 3" xfId="34928" xr:uid="{00000000-0005-0000-0000-0000FD690000}"/>
    <cellStyle name="Notiz 2 2 8 3 4" xfId="15391" xr:uid="{00000000-0005-0000-0000-0000FE690000}"/>
    <cellStyle name="Notiz 2 2 8 3 5" xfId="27118" xr:uid="{00000000-0005-0000-0000-0000FF690000}"/>
    <cellStyle name="Notiz 2 2 8 4" xfId="4972" xr:uid="{00000000-0005-0000-0000-0000006A0000}"/>
    <cellStyle name="Notiz 2 2 8 4 2" xfId="16700" xr:uid="{00000000-0005-0000-0000-0000016A0000}"/>
    <cellStyle name="Notiz 2 2 8 4 3" xfId="28427" xr:uid="{00000000-0005-0000-0000-0000026A0000}"/>
    <cellStyle name="Notiz 2 2 8 5" xfId="8877" xr:uid="{00000000-0005-0000-0000-0000036A0000}"/>
    <cellStyle name="Notiz 2 2 8 5 2" xfId="20605" xr:uid="{00000000-0005-0000-0000-0000046A0000}"/>
    <cellStyle name="Notiz 2 2 8 5 3" xfId="32332" xr:uid="{00000000-0005-0000-0000-0000056A0000}"/>
    <cellStyle name="Notiz 2 2 8 6" xfId="12795" xr:uid="{00000000-0005-0000-0000-0000066A0000}"/>
    <cellStyle name="Notiz 2 2 8 7" xfId="24522" xr:uid="{00000000-0005-0000-0000-0000076A0000}"/>
    <cellStyle name="Notiz 2 2 9" xfId="1507" xr:uid="{00000000-0005-0000-0000-0000086A0000}"/>
    <cellStyle name="Notiz 2 2 9 2" xfId="5412" xr:uid="{00000000-0005-0000-0000-0000096A0000}"/>
    <cellStyle name="Notiz 2 2 9 2 2" xfId="17140" xr:uid="{00000000-0005-0000-0000-00000A6A0000}"/>
    <cellStyle name="Notiz 2 2 9 2 3" xfId="28867" xr:uid="{00000000-0005-0000-0000-00000B6A0000}"/>
    <cellStyle name="Notiz 2 2 9 3" xfId="9317" xr:uid="{00000000-0005-0000-0000-00000C6A0000}"/>
    <cellStyle name="Notiz 2 2 9 3 2" xfId="21045" xr:uid="{00000000-0005-0000-0000-00000D6A0000}"/>
    <cellStyle name="Notiz 2 2 9 3 3" xfId="32772" xr:uid="{00000000-0005-0000-0000-00000E6A0000}"/>
    <cellStyle name="Notiz 2 2 9 4" xfId="13235" xr:uid="{00000000-0005-0000-0000-00000F6A0000}"/>
    <cellStyle name="Notiz 2 2 9 5" xfId="24962" xr:uid="{00000000-0005-0000-0000-0000106A0000}"/>
    <cellStyle name="Notiz 2 20" xfId="118" xr:uid="{00000000-0005-0000-0000-0000116A0000}"/>
    <cellStyle name="Notiz 2 21" xfId="35371" xr:uid="{00000000-0005-0000-0000-0000126A0000}"/>
    <cellStyle name="Notiz 2 22" xfId="35463" xr:uid="{00000000-0005-0000-0000-0000136A0000}"/>
    <cellStyle name="Notiz 2 3" xfId="247" xr:uid="{00000000-0005-0000-0000-0000146A0000}"/>
    <cellStyle name="Notiz 2 3 10" xfId="2843" xr:uid="{00000000-0005-0000-0000-0000156A0000}"/>
    <cellStyle name="Notiz 2 3 10 2" xfId="6748" xr:uid="{00000000-0005-0000-0000-0000166A0000}"/>
    <cellStyle name="Notiz 2 3 10 2 2" xfId="18476" xr:uid="{00000000-0005-0000-0000-0000176A0000}"/>
    <cellStyle name="Notiz 2 3 10 2 3" xfId="30203" xr:uid="{00000000-0005-0000-0000-0000186A0000}"/>
    <cellStyle name="Notiz 2 3 10 3" xfId="10653" xr:uid="{00000000-0005-0000-0000-0000196A0000}"/>
    <cellStyle name="Notiz 2 3 10 3 2" xfId="22381" xr:uid="{00000000-0005-0000-0000-00001A6A0000}"/>
    <cellStyle name="Notiz 2 3 10 3 3" xfId="34108" xr:uid="{00000000-0005-0000-0000-00001B6A0000}"/>
    <cellStyle name="Notiz 2 3 10 4" xfId="14571" xr:uid="{00000000-0005-0000-0000-00001C6A0000}"/>
    <cellStyle name="Notiz 2 3 10 5" xfId="26298" xr:uid="{00000000-0005-0000-0000-00001D6A0000}"/>
    <cellStyle name="Notiz 2 3 11" xfId="4152" xr:uid="{00000000-0005-0000-0000-00001E6A0000}"/>
    <cellStyle name="Notiz 2 3 11 2" xfId="15880" xr:uid="{00000000-0005-0000-0000-00001F6A0000}"/>
    <cellStyle name="Notiz 2 3 11 3" xfId="27607" xr:uid="{00000000-0005-0000-0000-0000206A0000}"/>
    <cellStyle name="Notiz 2 3 12" xfId="8057" xr:uid="{00000000-0005-0000-0000-0000216A0000}"/>
    <cellStyle name="Notiz 2 3 12 2" xfId="19785" xr:uid="{00000000-0005-0000-0000-0000226A0000}"/>
    <cellStyle name="Notiz 2 3 12 3" xfId="31512" xr:uid="{00000000-0005-0000-0000-0000236A0000}"/>
    <cellStyle name="Notiz 2 3 13" xfId="11975" xr:uid="{00000000-0005-0000-0000-0000246A0000}"/>
    <cellStyle name="Notiz 2 3 14" xfId="23702" xr:uid="{00000000-0005-0000-0000-0000256A0000}"/>
    <cellStyle name="Notiz 2 3 2" xfId="370" xr:uid="{00000000-0005-0000-0000-0000266A0000}"/>
    <cellStyle name="Notiz 2 3 2 10" xfId="12098" xr:uid="{00000000-0005-0000-0000-0000276A0000}"/>
    <cellStyle name="Notiz 2 3 2 11" xfId="23825" xr:uid="{00000000-0005-0000-0000-0000286A0000}"/>
    <cellStyle name="Notiz 2 3 2 2" xfId="469" xr:uid="{00000000-0005-0000-0000-0000296A0000}"/>
    <cellStyle name="Notiz 2 3 2 2 2" xfId="898" xr:uid="{00000000-0005-0000-0000-00002A6A0000}"/>
    <cellStyle name="Notiz 2 3 2 2 2 2" xfId="2196" xr:uid="{00000000-0005-0000-0000-00002B6A0000}"/>
    <cellStyle name="Notiz 2 3 2 2 2 2 2" xfId="6101" xr:uid="{00000000-0005-0000-0000-00002C6A0000}"/>
    <cellStyle name="Notiz 2 3 2 2 2 2 2 2" xfId="17829" xr:uid="{00000000-0005-0000-0000-00002D6A0000}"/>
    <cellStyle name="Notiz 2 3 2 2 2 2 2 3" xfId="29556" xr:uid="{00000000-0005-0000-0000-00002E6A0000}"/>
    <cellStyle name="Notiz 2 3 2 2 2 2 3" xfId="10006" xr:uid="{00000000-0005-0000-0000-00002F6A0000}"/>
    <cellStyle name="Notiz 2 3 2 2 2 2 3 2" xfId="21734" xr:uid="{00000000-0005-0000-0000-0000306A0000}"/>
    <cellStyle name="Notiz 2 3 2 2 2 2 3 3" xfId="33461" xr:uid="{00000000-0005-0000-0000-0000316A0000}"/>
    <cellStyle name="Notiz 2 3 2 2 2 2 4" xfId="13924" xr:uid="{00000000-0005-0000-0000-0000326A0000}"/>
    <cellStyle name="Notiz 2 3 2 2 2 2 5" xfId="25651" xr:uid="{00000000-0005-0000-0000-0000336A0000}"/>
    <cellStyle name="Notiz 2 3 2 2 2 3" xfId="3494" xr:uid="{00000000-0005-0000-0000-0000346A0000}"/>
    <cellStyle name="Notiz 2 3 2 2 2 3 2" xfId="7399" xr:uid="{00000000-0005-0000-0000-0000356A0000}"/>
    <cellStyle name="Notiz 2 3 2 2 2 3 2 2" xfId="19127" xr:uid="{00000000-0005-0000-0000-0000366A0000}"/>
    <cellStyle name="Notiz 2 3 2 2 2 3 2 3" xfId="30854" xr:uid="{00000000-0005-0000-0000-0000376A0000}"/>
    <cellStyle name="Notiz 2 3 2 2 2 3 3" xfId="11304" xr:uid="{00000000-0005-0000-0000-0000386A0000}"/>
    <cellStyle name="Notiz 2 3 2 2 2 3 3 2" xfId="23032" xr:uid="{00000000-0005-0000-0000-0000396A0000}"/>
    <cellStyle name="Notiz 2 3 2 2 2 3 3 3" xfId="34759" xr:uid="{00000000-0005-0000-0000-00003A6A0000}"/>
    <cellStyle name="Notiz 2 3 2 2 2 3 4" xfId="15222" xr:uid="{00000000-0005-0000-0000-00003B6A0000}"/>
    <cellStyle name="Notiz 2 3 2 2 2 3 5" xfId="26949" xr:uid="{00000000-0005-0000-0000-00003C6A0000}"/>
    <cellStyle name="Notiz 2 3 2 2 2 4" xfId="4803" xr:uid="{00000000-0005-0000-0000-00003D6A0000}"/>
    <cellStyle name="Notiz 2 3 2 2 2 4 2" xfId="16531" xr:uid="{00000000-0005-0000-0000-00003E6A0000}"/>
    <cellStyle name="Notiz 2 3 2 2 2 4 3" xfId="28258" xr:uid="{00000000-0005-0000-0000-00003F6A0000}"/>
    <cellStyle name="Notiz 2 3 2 2 2 5" xfId="8708" xr:uid="{00000000-0005-0000-0000-0000406A0000}"/>
    <cellStyle name="Notiz 2 3 2 2 2 5 2" xfId="20436" xr:uid="{00000000-0005-0000-0000-0000416A0000}"/>
    <cellStyle name="Notiz 2 3 2 2 2 5 3" xfId="32163" xr:uid="{00000000-0005-0000-0000-0000426A0000}"/>
    <cellStyle name="Notiz 2 3 2 2 2 6" xfId="12626" xr:uid="{00000000-0005-0000-0000-0000436A0000}"/>
    <cellStyle name="Notiz 2 3 2 2 2 7" xfId="24353" xr:uid="{00000000-0005-0000-0000-0000446A0000}"/>
    <cellStyle name="Notiz 2 3 2 2 3" xfId="1327" xr:uid="{00000000-0005-0000-0000-0000456A0000}"/>
    <cellStyle name="Notiz 2 3 2 2 3 2" xfId="2625" xr:uid="{00000000-0005-0000-0000-0000466A0000}"/>
    <cellStyle name="Notiz 2 3 2 2 3 2 2" xfId="6530" xr:uid="{00000000-0005-0000-0000-0000476A0000}"/>
    <cellStyle name="Notiz 2 3 2 2 3 2 2 2" xfId="18258" xr:uid="{00000000-0005-0000-0000-0000486A0000}"/>
    <cellStyle name="Notiz 2 3 2 2 3 2 2 3" xfId="29985" xr:uid="{00000000-0005-0000-0000-0000496A0000}"/>
    <cellStyle name="Notiz 2 3 2 2 3 2 3" xfId="10435" xr:uid="{00000000-0005-0000-0000-00004A6A0000}"/>
    <cellStyle name="Notiz 2 3 2 2 3 2 3 2" xfId="22163" xr:uid="{00000000-0005-0000-0000-00004B6A0000}"/>
    <cellStyle name="Notiz 2 3 2 2 3 2 3 3" xfId="33890" xr:uid="{00000000-0005-0000-0000-00004C6A0000}"/>
    <cellStyle name="Notiz 2 3 2 2 3 2 4" xfId="14353" xr:uid="{00000000-0005-0000-0000-00004D6A0000}"/>
    <cellStyle name="Notiz 2 3 2 2 3 2 5" xfId="26080" xr:uid="{00000000-0005-0000-0000-00004E6A0000}"/>
    <cellStyle name="Notiz 2 3 2 2 3 3" xfId="3923" xr:uid="{00000000-0005-0000-0000-00004F6A0000}"/>
    <cellStyle name="Notiz 2 3 2 2 3 3 2" xfId="7828" xr:uid="{00000000-0005-0000-0000-0000506A0000}"/>
    <cellStyle name="Notiz 2 3 2 2 3 3 2 2" xfId="19556" xr:uid="{00000000-0005-0000-0000-0000516A0000}"/>
    <cellStyle name="Notiz 2 3 2 2 3 3 2 3" xfId="31283" xr:uid="{00000000-0005-0000-0000-0000526A0000}"/>
    <cellStyle name="Notiz 2 3 2 2 3 3 3" xfId="11733" xr:uid="{00000000-0005-0000-0000-0000536A0000}"/>
    <cellStyle name="Notiz 2 3 2 2 3 3 3 2" xfId="23461" xr:uid="{00000000-0005-0000-0000-0000546A0000}"/>
    <cellStyle name="Notiz 2 3 2 2 3 3 3 3" xfId="35188" xr:uid="{00000000-0005-0000-0000-0000556A0000}"/>
    <cellStyle name="Notiz 2 3 2 2 3 3 4" xfId="15651" xr:uid="{00000000-0005-0000-0000-0000566A0000}"/>
    <cellStyle name="Notiz 2 3 2 2 3 3 5" xfId="27378" xr:uid="{00000000-0005-0000-0000-0000576A0000}"/>
    <cellStyle name="Notiz 2 3 2 2 3 4" xfId="5232" xr:uid="{00000000-0005-0000-0000-0000586A0000}"/>
    <cellStyle name="Notiz 2 3 2 2 3 4 2" xfId="16960" xr:uid="{00000000-0005-0000-0000-0000596A0000}"/>
    <cellStyle name="Notiz 2 3 2 2 3 4 3" xfId="28687" xr:uid="{00000000-0005-0000-0000-00005A6A0000}"/>
    <cellStyle name="Notiz 2 3 2 2 3 5" xfId="9137" xr:uid="{00000000-0005-0000-0000-00005B6A0000}"/>
    <cellStyle name="Notiz 2 3 2 2 3 5 2" xfId="20865" xr:uid="{00000000-0005-0000-0000-00005C6A0000}"/>
    <cellStyle name="Notiz 2 3 2 2 3 5 3" xfId="32592" xr:uid="{00000000-0005-0000-0000-00005D6A0000}"/>
    <cellStyle name="Notiz 2 3 2 2 3 6" xfId="13055" xr:uid="{00000000-0005-0000-0000-00005E6A0000}"/>
    <cellStyle name="Notiz 2 3 2 2 3 7" xfId="24782" xr:uid="{00000000-0005-0000-0000-00005F6A0000}"/>
    <cellStyle name="Notiz 2 3 2 2 4" xfId="1767" xr:uid="{00000000-0005-0000-0000-0000606A0000}"/>
    <cellStyle name="Notiz 2 3 2 2 4 2" xfId="5672" xr:uid="{00000000-0005-0000-0000-0000616A0000}"/>
    <cellStyle name="Notiz 2 3 2 2 4 2 2" xfId="17400" xr:uid="{00000000-0005-0000-0000-0000626A0000}"/>
    <cellStyle name="Notiz 2 3 2 2 4 2 3" xfId="29127" xr:uid="{00000000-0005-0000-0000-0000636A0000}"/>
    <cellStyle name="Notiz 2 3 2 2 4 3" xfId="9577" xr:uid="{00000000-0005-0000-0000-0000646A0000}"/>
    <cellStyle name="Notiz 2 3 2 2 4 3 2" xfId="21305" xr:uid="{00000000-0005-0000-0000-0000656A0000}"/>
    <cellStyle name="Notiz 2 3 2 2 4 3 3" xfId="33032" xr:uid="{00000000-0005-0000-0000-0000666A0000}"/>
    <cellStyle name="Notiz 2 3 2 2 4 4" xfId="13495" xr:uid="{00000000-0005-0000-0000-0000676A0000}"/>
    <cellStyle name="Notiz 2 3 2 2 4 5" xfId="25222" xr:uid="{00000000-0005-0000-0000-0000686A0000}"/>
    <cellStyle name="Notiz 2 3 2 2 5" xfId="3065" xr:uid="{00000000-0005-0000-0000-0000696A0000}"/>
    <cellStyle name="Notiz 2 3 2 2 5 2" xfId="6970" xr:uid="{00000000-0005-0000-0000-00006A6A0000}"/>
    <cellStyle name="Notiz 2 3 2 2 5 2 2" xfId="18698" xr:uid="{00000000-0005-0000-0000-00006B6A0000}"/>
    <cellStyle name="Notiz 2 3 2 2 5 2 3" xfId="30425" xr:uid="{00000000-0005-0000-0000-00006C6A0000}"/>
    <cellStyle name="Notiz 2 3 2 2 5 3" xfId="10875" xr:uid="{00000000-0005-0000-0000-00006D6A0000}"/>
    <cellStyle name="Notiz 2 3 2 2 5 3 2" xfId="22603" xr:uid="{00000000-0005-0000-0000-00006E6A0000}"/>
    <cellStyle name="Notiz 2 3 2 2 5 3 3" xfId="34330" xr:uid="{00000000-0005-0000-0000-00006F6A0000}"/>
    <cellStyle name="Notiz 2 3 2 2 5 4" xfId="14793" xr:uid="{00000000-0005-0000-0000-0000706A0000}"/>
    <cellStyle name="Notiz 2 3 2 2 5 5" xfId="26520" xr:uid="{00000000-0005-0000-0000-0000716A0000}"/>
    <cellStyle name="Notiz 2 3 2 2 6" xfId="4374" xr:uid="{00000000-0005-0000-0000-0000726A0000}"/>
    <cellStyle name="Notiz 2 3 2 2 6 2" xfId="16102" xr:uid="{00000000-0005-0000-0000-0000736A0000}"/>
    <cellStyle name="Notiz 2 3 2 2 6 3" xfId="27829" xr:uid="{00000000-0005-0000-0000-0000746A0000}"/>
    <cellStyle name="Notiz 2 3 2 2 7" xfId="8279" xr:uid="{00000000-0005-0000-0000-0000756A0000}"/>
    <cellStyle name="Notiz 2 3 2 2 7 2" xfId="20007" xr:uid="{00000000-0005-0000-0000-0000766A0000}"/>
    <cellStyle name="Notiz 2 3 2 2 7 3" xfId="31734" xr:uid="{00000000-0005-0000-0000-0000776A0000}"/>
    <cellStyle name="Notiz 2 3 2 2 8" xfId="12197" xr:uid="{00000000-0005-0000-0000-0000786A0000}"/>
    <cellStyle name="Notiz 2 3 2 2 9" xfId="23924" xr:uid="{00000000-0005-0000-0000-0000796A0000}"/>
    <cellStyle name="Notiz 2 3 2 3" xfId="568" xr:uid="{00000000-0005-0000-0000-00007A6A0000}"/>
    <cellStyle name="Notiz 2 3 2 3 2" xfId="997" xr:uid="{00000000-0005-0000-0000-00007B6A0000}"/>
    <cellStyle name="Notiz 2 3 2 3 2 2" xfId="2295" xr:uid="{00000000-0005-0000-0000-00007C6A0000}"/>
    <cellStyle name="Notiz 2 3 2 3 2 2 2" xfId="6200" xr:uid="{00000000-0005-0000-0000-00007D6A0000}"/>
    <cellStyle name="Notiz 2 3 2 3 2 2 2 2" xfId="17928" xr:uid="{00000000-0005-0000-0000-00007E6A0000}"/>
    <cellStyle name="Notiz 2 3 2 3 2 2 2 3" xfId="29655" xr:uid="{00000000-0005-0000-0000-00007F6A0000}"/>
    <cellStyle name="Notiz 2 3 2 3 2 2 3" xfId="10105" xr:uid="{00000000-0005-0000-0000-0000806A0000}"/>
    <cellStyle name="Notiz 2 3 2 3 2 2 3 2" xfId="21833" xr:uid="{00000000-0005-0000-0000-0000816A0000}"/>
    <cellStyle name="Notiz 2 3 2 3 2 2 3 3" xfId="33560" xr:uid="{00000000-0005-0000-0000-0000826A0000}"/>
    <cellStyle name="Notiz 2 3 2 3 2 2 4" xfId="14023" xr:uid="{00000000-0005-0000-0000-0000836A0000}"/>
    <cellStyle name="Notiz 2 3 2 3 2 2 5" xfId="25750" xr:uid="{00000000-0005-0000-0000-0000846A0000}"/>
    <cellStyle name="Notiz 2 3 2 3 2 3" xfId="3593" xr:uid="{00000000-0005-0000-0000-0000856A0000}"/>
    <cellStyle name="Notiz 2 3 2 3 2 3 2" xfId="7498" xr:uid="{00000000-0005-0000-0000-0000866A0000}"/>
    <cellStyle name="Notiz 2 3 2 3 2 3 2 2" xfId="19226" xr:uid="{00000000-0005-0000-0000-0000876A0000}"/>
    <cellStyle name="Notiz 2 3 2 3 2 3 2 3" xfId="30953" xr:uid="{00000000-0005-0000-0000-0000886A0000}"/>
    <cellStyle name="Notiz 2 3 2 3 2 3 3" xfId="11403" xr:uid="{00000000-0005-0000-0000-0000896A0000}"/>
    <cellStyle name="Notiz 2 3 2 3 2 3 3 2" xfId="23131" xr:uid="{00000000-0005-0000-0000-00008A6A0000}"/>
    <cellStyle name="Notiz 2 3 2 3 2 3 3 3" xfId="34858" xr:uid="{00000000-0005-0000-0000-00008B6A0000}"/>
    <cellStyle name="Notiz 2 3 2 3 2 3 4" xfId="15321" xr:uid="{00000000-0005-0000-0000-00008C6A0000}"/>
    <cellStyle name="Notiz 2 3 2 3 2 3 5" xfId="27048" xr:uid="{00000000-0005-0000-0000-00008D6A0000}"/>
    <cellStyle name="Notiz 2 3 2 3 2 4" xfId="4902" xr:uid="{00000000-0005-0000-0000-00008E6A0000}"/>
    <cellStyle name="Notiz 2 3 2 3 2 4 2" xfId="16630" xr:uid="{00000000-0005-0000-0000-00008F6A0000}"/>
    <cellStyle name="Notiz 2 3 2 3 2 4 3" xfId="28357" xr:uid="{00000000-0005-0000-0000-0000906A0000}"/>
    <cellStyle name="Notiz 2 3 2 3 2 5" xfId="8807" xr:uid="{00000000-0005-0000-0000-0000916A0000}"/>
    <cellStyle name="Notiz 2 3 2 3 2 5 2" xfId="20535" xr:uid="{00000000-0005-0000-0000-0000926A0000}"/>
    <cellStyle name="Notiz 2 3 2 3 2 5 3" xfId="32262" xr:uid="{00000000-0005-0000-0000-0000936A0000}"/>
    <cellStyle name="Notiz 2 3 2 3 2 6" xfId="12725" xr:uid="{00000000-0005-0000-0000-0000946A0000}"/>
    <cellStyle name="Notiz 2 3 2 3 2 7" xfId="24452" xr:uid="{00000000-0005-0000-0000-0000956A0000}"/>
    <cellStyle name="Notiz 2 3 2 3 3" xfId="1426" xr:uid="{00000000-0005-0000-0000-0000966A0000}"/>
    <cellStyle name="Notiz 2 3 2 3 3 2" xfId="2724" xr:uid="{00000000-0005-0000-0000-0000976A0000}"/>
    <cellStyle name="Notiz 2 3 2 3 3 2 2" xfId="6629" xr:uid="{00000000-0005-0000-0000-0000986A0000}"/>
    <cellStyle name="Notiz 2 3 2 3 3 2 2 2" xfId="18357" xr:uid="{00000000-0005-0000-0000-0000996A0000}"/>
    <cellStyle name="Notiz 2 3 2 3 3 2 2 3" xfId="30084" xr:uid="{00000000-0005-0000-0000-00009A6A0000}"/>
    <cellStyle name="Notiz 2 3 2 3 3 2 3" xfId="10534" xr:uid="{00000000-0005-0000-0000-00009B6A0000}"/>
    <cellStyle name="Notiz 2 3 2 3 3 2 3 2" xfId="22262" xr:uid="{00000000-0005-0000-0000-00009C6A0000}"/>
    <cellStyle name="Notiz 2 3 2 3 3 2 3 3" xfId="33989" xr:uid="{00000000-0005-0000-0000-00009D6A0000}"/>
    <cellStyle name="Notiz 2 3 2 3 3 2 4" xfId="14452" xr:uid="{00000000-0005-0000-0000-00009E6A0000}"/>
    <cellStyle name="Notiz 2 3 2 3 3 2 5" xfId="26179" xr:uid="{00000000-0005-0000-0000-00009F6A0000}"/>
    <cellStyle name="Notiz 2 3 2 3 3 3" xfId="4022" xr:uid="{00000000-0005-0000-0000-0000A06A0000}"/>
    <cellStyle name="Notiz 2 3 2 3 3 3 2" xfId="7927" xr:uid="{00000000-0005-0000-0000-0000A16A0000}"/>
    <cellStyle name="Notiz 2 3 2 3 3 3 2 2" xfId="19655" xr:uid="{00000000-0005-0000-0000-0000A26A0000}"/>
    <cellStyle name="Notiz 2 3 2 3 3 3 2 3" xfId="31382" xr:uid="{00000000-0005-0000-0000-0000A36A0000}"/>
    <cellStyle name="Notiz 2 3 2 3 3 3 3" xfId="11832" xr:uid="{00000000-0005-0000-0000-0000A46A0000}"/>
    <cellStyle name="Notiz 2 3 2 3 3 3 3 2" xfId="23560" xr:uid="{00000000-0005-0000-0000-0000A56A0000}"/>
    <cellStyle name="Notiz 2 3 2 3 3 3 3 3" xfId="35287" xr:uid="{00000000-0005-0000-0000-0000A66A0000}"/>
    <cellStyle name="Notiz 2 3 2 3 3 3 4" xfId="15750" xr:uid="{00000000-0005-0000-0000-0000A76A0000}"/>
    <cellStyle name="Notiz 2 3 2 3 3 3 5" xfId="27477" xr:uid="{00000000-0005-0000-0000-0000A86A0000}"/>
    <cellStyle name="Notiz 2 3 2 3 3 4" xfId="5331" xr:uid="{00000000-0005-0000-0000-0000A96A0000}"/>
    <cellStyle name="Notiz 2 3 2 3 3 4 2" xfId="17059" xr:uid="{00000000-0005-0000-0000-0000AA6A0000}"/>
    <cellStyle name="Notiz 2 3 2 3 3 4 3" xfId="28786" xr:uid="{00000000-0005-0000-0000-0000AB6A0000}"/>
    <cellStyle name="Notiz 2 3 2 3 3 5" xfId="9236" xr:uid="{00000000-0005-0000-0000-0000AC6A0000}"/>
    <cellStyle name="Notiz 2 3 2 3 3 5 2" xfId="20964" xr:uid="{00000000-0005-0000-0000-0000AD6A0000}"/>
    <cellStyle name="Notiz 2 3 2 3 3 5 3" xfId="32691" xr:uid="{00000000-0005-0000-0000-0000AE6A0000}"/>
    <cellStyle name="Notiz 2 3 2 3 3 6" xfId="13154" xr:uid="{00000000-0005-0000-0000-0000AF6A0000}"/>
    <cellStyle name="Notiz 2 3 2 3 3 7" xfId="24881" xr:uid="{00000000-0005-0000-0000-0000B06A0000}"/>
    <cellStyle name="Notiz 2 3 2 3 4" xfId="1866" xr:uid="{00000000-0005-0000-0000-0000B16A0000}"/>
    <cellStyle name="Notiz 2 3 2 3 4 2" xfId="5771" xr:uid="{00000000-0005-0000-0000-0000B26A0000}"/>
    <cellStyle name="Notiz 2 3 2 3 4 2 2" xfId="17499" xr:uid="{00000000-0005-0000-0000-0000B36A0000}"/>
    <cellStyle name="Notiz 2 3 2 3 4 2 3" xfId="29226" xr:uid="{00000000-0005-0000-0000-0000B46A0000}"/>
    <cellStyle name="Notiz 2 3 2 3 4 3" xfId="9676" xr:uid="{00000000-0005-0000-0000-0000B56A0000}"/>
    <cellStyle name="Notiz 2 3 2 3 4 3 2" xfId="21404" xr:uid="{00000000-0005-0000-0000-0000B66A0000}"/>
    <cellStyle name="Notiz 2 3 2 3 4 3 3" xfId="33131" xr:uid="{00000000-0005-0000-0000-0000B76A0000}"/>
    <cellStyle name="Notiz 2 3 2 3 4 4" xfId="13594" xr:uid="{00000000-0005-0000-0000-0000B86A0000}"/>
    <cellStyle name="Notiz 2 3 2 3 4 5" xfId="25321" xr:uid="{00000000-0005-0000-0000-0000B96A0000}"/>
    <cellStyle name="Notiz 2 3 2 3 5" xfId="3164" xr:uid="{00000000-0005-0000-0000-0000BA6A0000}"/>
    <cellStyle name="Notiz 2 3 2 3 5 2" xfId="7069" xr:uid="{00000000-0005-0000-0000-0000BB6A0000}"/>
    <cellStyle name="Notiz 2 3 2 3 5 2 2" xfId="18797" xr:uid="{00000000-0005-0000-0000-0000BC6A0000}"/>
    <cellStyle name="Notiz 2 3 2 3 5 2 3" xfId="30524" xr:uid="{00000000-0005-0000-0000-0000BD6A0000}"/>
    <cellStyle name="Notiz 2 3 2 3 5 3" xfId="10974" xr:uid="{00000000-0005-0000-0000-0000BE6A0000}"/>
    <cellStyle name="Notiz 2 3 2 3 5 3 2" xfId="22702" xr:uid="{00000000-0005-0000-0000-0000BF6A0000}"/>
    <cellStyle name="Notiz 2 3 2 3 5 3 3" xfId="34429" xr:uid="{00000000-0005-0000-0000-0000C06A0000}"/>
    <cellStyle name="Notiz 2 3 2 3 5 4" xfId="14892" xr:uid="{00000000-0005-0000-0000-0000C16A0000}"/>
    <cellStyle name="Notiz 2 3 2 3 5 5" xfId="26619" xr:uid="{00000000-0005-0000-0000-0000C26A0000}"/>
    <cellStyle name="Notiz 2 3 2 3 6" xfId="4473" xr:uid="{00000000-0005-0000-0000-0000C36A0000}"/>
    <cellStyle name="Notiz 2 3 2 3 6 2" xfId="16201" xr:uid="{00000000-0005-0000-0000-0000C46A0000}"/>
    <cellStyle name="Notiz 2 3 2 3 6 3" xfId="27928" xr:uid="{00000000-0005-0000-0000-0000C56A0000}"/>
    <cellStyle name="Notiz 2 3 2 3 7" xfId="8378" xr:uid="{00000000-0005-0000-0000-0000C66A0000}"/>
    <cellStyle name="Notiz 2 3 2 3 7 2" xfId="20106" xr:uid="{00000000-0005-0000-0000-0000C76A0000}"/>
    <cellStyle name="Notiz 2 3 2 3 7 3" xfId="31833" xr:uid="{00000000-0005-0000-0000-0000C86A0000}"/>
    <cellStyle name="Notiz 2 3 2 3 8" xfId="12296" xr:uid="{00000000-0005-0000-0000-0000C96A0000}"/>
    <cellStyle name="Notiz 2 3 2 3 9" xfId="24023" xr:uid="{00000000-0005-0000-0000-0000CA6A0000}"/>
    <cellStyle name="Notiz 2 3 2 4" xfId="799" xr:uid="{00000000-0005-0000-0000-0000CB6A0000}"/>
    <cellStyle name="Notiz 2 3 2 4 2" xfId="2097" xr:uid="{00000000-0005-0000-0000-0000CC6A0000}"/>
    <cellStyle name="Notiz 2 3 2 4 2 2" xfId="6002" xr:uid="{00000000-0005-0000-0000-0000CD6A0000}"/>
    <cellStyle name="Notiz 2 3 2 4 2 2 2" xfId="17730" xr:uid="{00000000-0005-0000-0000-0000CE6A0000}"/>
    <cellStyle name="Notiz 2 3 2 4 2 2 3" xfId="29457" xr:uid="{00000000-0005-0000-0000-0000CF6A0000}"/>
    <cellStyle name="Notiz 2 3 2 4 2 3" xfId="9907" xr:uid="{00000000-0005-0000-0000-0000D06A0000}"/>
    <cellStyle name="Notiz 2 3 2 4 2 3 2" xfId="21635" xr:uid="{00000000-0005-0000-0000-0000D16A0000}"/>
    <cellStyle name="Notiz 2 3 2 4 2 3 3" xfId="33362" xr:uid="{00000000-0005-0000-0000-0000D26A0000}"/>
    <cellStyle name="Notiz 2 3 2 4 2 4" xfId="13825" xr:uid="{00000000-0005-0000-0000-0000D36A0000}"/>
    <cellStyle name="Notiz 2 3 2 4 2 5" xfId="25552" xr:uid="{00000000-0005-0000-0000-0000D46A0000}"/>
    <cellStyle name="Notiz 2 3 2 4 3" xfId="3395" xr:uid="{00000000-0005-0000-0000-0000D56A0000}"/>
    <cellStyle name="Notiz 2 3 2 4 3 2" xfId="7300" xr:uid="{00000000-0005-0000-0000-0000D66A0000}"/>
    <cellStyle name="Notiz 2 3 2 4 3 2 2" xfId="19028" xr:uid="{00000000-0005-0000-0000-0000D76A0000}"/>
    <cellStyle name="Notiz 2 3 2 4 3 2 3" xfId="30755" xr:uid="{00000000-0005-0000-0000-0000D86A0000}"/>
    <cellStyle name="Notiz 2 3 2 4 3 3" xfId="11205" xr:uid="{00000000-0005-0000-0000-0000D96A0000}"/>
    <cellStyle name="Notiz 2 3 2 4 3 3 2" xfId="22933" xr:uid="{00000000-0005-0000-0000-0000DA6A0000}"/>
    <cellStyle name="Notiz 2 3 2 4 3 3 3" xfId="34660" xr:uid="{00000000-0005-0000-0000-0000DB6A0000}"/>
    <cellStyle name="Notiz 2 3 2 4 3 4" xfId="15123" xr:uid="{00000000-0005-0000-0000-0000DC6A0000}"/>
    <cellStyle name="Notiz 2 3 2 4 3 5" xfId="26850" xr:uid="{00000000-0005-0000-0000-0000DD6A0000}"/>
    <cellStyle name="Notiz 2 3 2 4 4" xfId="4704" xr:uid="{00000000-0005-0000-0000-0000DE6A0000}"/>
    <cellStyle name="Notiz 2 3 2 4 4 2" xfId="16432" xr:uid="{00000000-0005-0000-0000-0000DF6A0000}"/>
    <cellStyle name="Notiz 2 3 2 4 4 3" xfId="28159" xr:uid="{00000000-0005-0000-0000-0000E06A0000}"/>
    <cellStyle name="Notiz 2 3 2 4 5" xfId="8609" xr:uid="{00000000-0005-0000-0000-0000E16A0000}"/>
    <cellStyle name="Notiz 2 3 2 4 5 2" xfId="20337" xr:uid="{00000000-0005-0000-0000-0000E26A0000}"/>
    <cellStyle name="Notiz 2 3 2 4 5 3" xfId="32064" xr:uid="{00000000-0005-0000-0000-0000E36A0000}"/>
    <cellStyle name="Notiz 2 3 2 4 6" xfId="12527" xr:uid="{00000000-0005-0000-0000-0000E46A0000}"/>
    <cellStyle name="Notiz 2 3 2 4 7" xfId="24254" xr:uid="{00000000-0005-0000-0000-0000E56A0000}"/>
    <cellStyle name="Notiz 2 3 2 5" xfId="1228" xr:uid="{00000000-0005-0000-0000-0000E66A0000}"/>
    <cellStyle name="Notiz 2 3 2 5 2" xfId="2526" xr:uid="{00000000-0005-0000-0000-0000E76A0000}"/>
    <cellStyle name="Notiz 2 3 2 5 2 2" xfId="6431" xr:uid="{00000000-0005-0000-0000-0000E86A0000}"/>
    <cellStyle name="Notiz 2 3 2 5 2 2 2" xfId="18159" xr:uid="{00000000-0005-0000-0000-0000E96A0000}"/>
    <cellStyle name="Notiz 2 3 2 5 2 2 3" xfId="29886" xr:uid="{00000000-0005-0000-0000-0000EA6A0000}"/>
    <cellStyle name="Notiz 2 3 2 5 2 3" xfId="10336" xr:uid="{00000000-0005-0000-0000-0000EB6A0000}"/>
    <cellStyle name="Notiz 2 3 2 5 2 3 2" xfId="22064" xr:uid="{00000000-0005-0000-0000-0000EC6A0000}"/>
    <cellStyle name="Notiz 2 3 2 5 2 3 3" xfId="33791" xr:uid="{00000000-0005-0000-0000-0000ED6A0000}"/>
    <cellStyle name="Notiz 2 3 2 5 2 4" xfId="14254" xr:uid="{00000000-0005-0000-0000-0000EE6A0000}"/>
    <cellStyle name="Notiz 2 3 2 5 2 5" xfId="25981" xr:uid="{00000000-0005-0000-0000-0000EF6A0000}"/>
    <cellStyle name="Notiz 2 3 2 5 3" xfId="3824" xr:uid="{00000000-0005-0000-0000-0000F06A0000}"/>
    <cellStyle name="Notiz 2 3 2 5 3 2" xfId="7729" xr:uid="{00000000-0005-0000-0000-0000F16A0000}"/>
    <cellStyle name="Notiz 2 3 2 5 3 2 2" xfId="19457" xr:uid="{00000000-0005-0000-0000-0000F26A0000}"/>
    <cellStyle name="Notiz 2 3 2 5 3 2 3" xfId="31184" xr:uid="{00000000-0005-0000-0000-0000F36A0000}"/>
    <cellStyle name="Notiz 2 3 2 5 3 3" xfId="11634" xr:uid="{00000000-0005-0000-0000-0000F46A0000}"/>
    <cellStyle name="Notiz 2 3 2 5 3 3 2" xfId="23362" xr:uid="{00000000-0005-0000-0000-0000F56A0000}"/>
    <cellStyle name="Notiz 2 3 2 5 3 3 3" xfId="35089" xr:uid="{00000000-0005-0000-0000-0000F66A0000}"/>
    <cellStyle name="Notiz 2 3 2 5 3 4" xfId="15552" xr:uid="{00000000-0005-0000-0000-0000F76A0000}"/>
    <cellStyle name="Notiz 2 3 2 5 3 5" xfId="27279" xr:uid="{00000000-0005-0000-0000-0000F86A0000}"/>
    <cellStyle name="Notiz 2 3 2 5 4" xfId="5133" xr:uid="{00000000-0005-0000-0000-0000F96A0000}"/>
    <cellStyle name="Notiz 2 3 2 5 4 2" xfId="16861" xr:uid="{00000000-0005-0000-0000-0000FA6A0000}"/>
    <cellStyle name="Notiz 2 3 2 5 4 3" xfId="28588" xr:uid="{00000000-0005-0000-0000-0000FB6A0000}"/>
    <cellStyle name="Notiz 2 3 2 5 5" xfId="9038" xr:uid="{00000000-0005-0000-0000-0000FC6A0000}"/>
    <cellStyle name="Notiz 2 3 2 5 5 2" xfId="20766" xr:uid="{00000000-0005-0000-0000-0000FD6A0000}"/>
    <cellStyle name="Notiz 2 3 2 5 5 3" xfId="32493" xr:uid="{00000000-0005-0000-0000-0000FE6A0000}"/>
    <cellStyle name="Notiz 2 3 2 5 6" xfId="12956" xr:uid="{00000000-0005-0000-0000-0000FF6A0000}"/>
    <cellStyle name="Notiz 2 3 2 5 7" xfId="24683" xr:uid="{00000000-0005-0000-0000-0000006B0000}"/>
    <cellStyle name="Notiz 2 3 2 6" xfId="1668" xr:uid="{00000000-0005-0000-0000-0000016B0000}"/>
    <cellStyle name="Notiz 2 3 2 6 2" xfId="5573" xr:uid="{00000000-0005-0000-0000-0000026B0000}"/>
    <cellStyle name="Notiz 2 3 2 6 2 2" xfId="17301" xr:uid="{00000000-0005-0000-0000-0000036B0000}"/>
    <cellStyle name="Notiz 2 3 2 6 2 3" xfId="29028" xr:uid="{00000000-0005-0000-0000-0000046B0000}"/>
    <cellStyle name="Notiz 2 3 2 6 3" xfId="9478" xr:uid="{00000000-0005-0000-0000-0000056B0000}"/>
    <cellStyle name="Notiz 2 3 2 6 3 2" xfId="21206" xr:uid="{00000000-0005-0000-0000-0000066B0000}"/>
    <cellStyle name="Notiz 2 3 2 6 3 3" xfId="32933" xr:uid="{00000000-0005-0000-0000-0000076B0000}"/>
    <cellStyle name="Notiz 2 3 2 6 4" xfId="13396" xr:uid="{00000000-0005-0000-0000-0000086B0000}"/>
    <cellStyle name="Notiz 2 3 2 6 5" xfId="25123" xr:uid="{00000000-0005-0000-0000-0000096B0000}"/>
    <cellStyle name="Notiz 2 3 2 7" xfId="2966" xr:uid="{00000000-0005-0000-0000-00000A6B0000}"/>
    <cellStyle name="Notiz 2 3 2 7 2" xfId="6871" xr:uid="{00000000-0005-0000-0000-00000B6B0000}"/>
    <cellStyle name="Notiz 2 3 2 7 2 2" xfId="18599" xr:uid="{00000000-0005-0000-0000-00000C6B0000}"/>
    <cellStyle name="Notiz 2 3 2 7 2 3" xfId="30326" xr:uid="{00000000-0005-0000-0000-00000D6B0000}"/>
    <cellStyle name="Notiz 2 3 2 7 3" xfId="10776" xr:uid="{00000000-0005-0000-0000-00000E6B0000}"/>
    <cellStyle name="Notiz 2 3 2 7 3 2" xfId="22504" xr:uid="{00000000-0005-0000-0000-00000F6B0000}"/>
    <cellStyle name="Notiz 2 3 2 7 3 3" xfId="34231" xr:uid="{00000000-0005-0000-0000-0000106B0000}"/>
    <cellStyle name="Notiz 2 3 2 7 4" xfId="14694" xr:uid="{00000000-0005-0000-0000-0000116B0000}"/>
    <cellStyle name="Notiz 2 3 2 7 5" xfId="26421" xr:uid="{00000000-0005-0000-0000-0000126B0000}"/>
    <cellStyle name="Notiz 2 3 2 8" xfId="4275" xr:uid="{00000000-0005-0000-0000-0000136B0000}"/>
    <cellStyle name="Notiz 2 3 2 8 2" xfId="16003" xr:uid="{00000000-0005-0000-0000-0000146B0000}"/>
    <cellStyle name="Notiz 2 3 2 8 3" xfId="27730" xr:uid="{00000000-0005-0000-0000-0000156B0000}"/>
    <cellStyle name="Notiz 2 3 2 9" xfId="8180" xr:uid="{00000000-0005-0000-0000-0000166B0000}"/>
    <cellStyle name="Notiz 2 3 2 9 2" xfId="19908" xr:uid="{00000000-0005-0000-0000-0000176B0000}"/>
    <cellStyle name="Notiz 2 3 2 9 3" xfId="31635" xr:uid="{00000000-0005-0000-0000-0000186B0000}"/>
    <cellStyle name="Notiz 2 3 3" xfId="392" xr:uid="{00000000-0005-0000-0000-0000196B0000}"/>
    <cellStyle name="Notiz 2 3 3 10" xfId="12120" xr:uid="{00000000-0005-0000-0000-00001A6B0000}"/>
    <cellStyle name="Notiz 2 3 3 11" xfId="23847" xr:uid="{00000000-0005-0000-0000-00001B6B0000}"/>
    <cellStyle name="Notiz 2 3 3 2" xfId="491" xr:uid="{00000000-0005-0000-0000-00001C6B0000}"/>
    <cellStyle name="Notiz 2 3 3 2 2" xfId="920" xr:uid="{00000000-0005-0000-0000-00001D6B0000}"/>
    <cellStyle name="Notiz 2 3 3 2 2 2" xfId="2218" xr:uid="{00000000-0005-0000-0000-00001E6B0000}"/>
    <cellStyle name="Notiz 2 3 3 2 2 2 2" xfId="6123" xr:uid="{00000000-0005-0000-0000-00001F6B0000}"/>
    <cellStyle name="Notiz 2 3 3 2 2 2 2 2" xfId="17851" xr:uid="{00000000-0005-0000-0000-0000206B0000}"/>
    <cellStyle name="Notiz 2 3 3 2 2 2 2 3" xfId="29578" xr:uid="{00000000-0005-0000-0000-0000216B0000}"/>
    <cellStyle name="Notiz 2 3 3 2 2 2 3" xfId="10028" xr:uid="{00000000-0005-0000-0000-0000226B0000}"/>
    <cellStyle name="Notiz 2 3 3 2 2 2 3 2" xfId="21756" xr:uid="{00000000-0005-0000-0000-0000236B0000}"/>
    <cellStyle name="Notiz 2 3 3 2 2 2 3 3" xfId="33483" xr:uid="{00000000-0005-0000-0000-0000246B0000}"/>
    <cellStyle name="Notiz 2 3 3 2 2 2 4" xfId="13946" xr:uid="{00000000-0005-0000-0000-0000256B0000}"/>
    <cellStyle name="Notiz 2 3 3 2 2 2 5" xfId="25673" xr:uid="{00000000-0005-0000-0000-0000266B0000}"/>
    <cellStyle name="Notiz 2 3 3 2 2 3" xfId="3516" xr:uid="{00000000-0005-0000-0000-0000276B0000}"/>
    <cellStyle name="Notiz 2 3 3 2 2 3 2" xfId="7421" xr:uid="{00000000-0005-0000-0000-0000286B0000}"/>
    <cellStyle name="Notiz 2 3 3 2 2 3 2 2" xfId="19149" xr:uid="{00000000-0005-0000-0000-0000296B0000}"/>
    <cellStyle name="Notiz 2 3 3 2 2 3 2 3" xfId="30876" xr:uid="{00000000-0005-0000-0000-00002A6B0000}"/>
    <cellStyle name="Notiz 2 3 3 2 2 3 3" xfId="11326" xr:uid="{00000000-0005-0000-0000-00002B6B0000}"/>
    <cellStyle name="Notiz 2 3 3 2 2 3 3 2" xfId="23054" xr:uid="{00000000-0005-0000-0000-00002C6B0000}"/>
    <cellStyle name="Notiz 2 3 3 2 2 3 3 3" xfId="34781" xr:uid="{00000000-0005-0000-0000-00002D6B0000}"/>
    <cellStyle name="Notiz 2 3 3 2 2 3 4" xfId="15244" xr:uid="{00000000-0005-0000-0000-00002E6B0000}"/>
    <cellStyle name="Notiz 2 3 3 2 2 3 5" xfId="26971" xr:uid="{00000000-0005-0000-0000-00002F6B0000}"/>
    <cellStyle name="Notiz 2 3 3 2 2 4" xfId="4825" xr:uid="{00000000-0005-0000-0000-0000306B0000}"/>
    <cellStyle name="Notiz 2 3 3 2 2 4 2" xfId="16553" xr:uid="{00000000-0005-0000-0000-0000316B0000}"/>
    <cellStyle name="Notiz 2 3 3 2 2 4 3" xfId="28280" xr:uid="{00000000-0005-0000-0000-0000326B0000}"/>
    <cellStyle name="Notiz 2 3 3 2 2 5" xfId="8730" xr:uid="{00000000-0005-0000-0000-0000336B0000}"/>
    <cellStyle name="Notiz 2 3 3 2 2 5 2" xfId="20458" xr:uid="{00000000-0005-0000-0000-0000346B0000}"/>
    <cellStyle name="Notiz 2 3 3 2 2 5 3" xfId="32185" xr:uid="{00000000-0005-0000-0000-0000356B0000}"/>
    <cellStyle name="Notiz 2 3 3 2 2 6" xfId="12648" xr:uid="{00000000-0005-0000-0000-0000366B0000}"/>
    <cellStyle name="Notiz 2 3 3 2 2 7" xfId="24375" xr:uid="{00000000-0005-0000-0000-0000376B0000}"/>
    <cellStyle name="Notiz 2 3 3 2 3" xfId="1349" xr:uid="{00000000-0005-0000-0000-0000386B0000}"/>
    <cellStyle name="Notiz 2 3 3 2 3 2" xfId="2647" xr:uid="{00000000-0005-0000-0000-0000396B0000}"/>
    <cellStyle name="Notiz 2 3 3 2 3 2 2" xfId="6552" xr:uid="{00000000-0005-0000-0000-00003A6B0000}"/>
    <cellStyle name="Notiz 2 3 3 2 3 2 2 2" xfId="18280" xr:uid="{00000000-0005-0000-0000-00003B6B0000}"/>
    <cellStyle name="Notiz 2 3 3 2 3 2 2 3" xfId="30007" xr:uid="{00000000-0005-0000-0000-00003C6B0000}"/>
    <cellStyle name="Notiz 2 3 3 2 3 2 3" xfId="10457" xr:uid="{00000000-0005-0000-0000-00003D6B0000}"/>
    <cellStyle name="Notiz 2 3 3 2 3 2 3 2" xfId="22185" xr:uid="{00000000-0005-0000-0000-00003E6B0000}"/>
    <cellStyle name="Notiz 2 3 3 2 3 2 3 3" xfId="33912" xr:uid="{00000000-0005-0000-0000-00003F6B0000}"/>
    <cellStyle name="Notiz 2 3 3 2 3 2 4" xfId="14375" xr:uid="{00000000-0005-0000-0000-0000406B0000}"/>
    <cellStyle name="Notiz 2 3 3 2 3 2 5" xfId="26102" xr:uid="{00000000-0005-0000-0000-0000416B0000}"/>
    <cellStyle name="Notiz 2 3 3 2 3 3" xfId="3945" xr:uid="{00000000-0005-0000-0000-0000426B0000}"/>
    <cellStyle name="Notiz 2 3 3 2 3 3 2" xfId="7850" xr:uid="{00000000-0005-0000-0000-0000436B0000}"/>
    <cellStyle name="Notiz 2 3 3 2 3 3 2 2" xfId="19578" xr:uid="{00000000-0005-0000-0000-0000446B0000}"/>
    <cellStyle name="Notiz 2 3 3 2 3 3 2 3" xfId="31305" xr:uid="{00000000-0005-0000-0000-0000456B0000}"/>
    <cellStyle name="Notiz 2 3 3 2 3 3 3" xfId="11755" xr:uid="{00000000-0005-0000-0000-0000466B0000}"/>
    <cellStyle name="Notiz 2 3 3 2 3 3 3 2" xfId="23483" xr:uid="{00000000-0005-0000-0000-0000476B0000}"/>
    <cellStyle name="Notiz 2 3 3 2 3 3 3 3" xfId="35210" xr:uid="{00000000-0005-0000-0000-0000486B0000}"/>
    <cellStyle name="Notiz 2 3 3 2 3 3 4" xfId="15673" xr:uid="{00000000-0005-0000-0000-0000496B0000}"/>
    <cellStyle name="Notiz 2 3 3 2 3 3 5" xfId="27400" xr:uid="{00000000-0005-0000-0000-00004A6B0000}"/>
    <cellStyle name="Notiz 2 3 3 2 3 4" xfId="5254" xr:uid="{00000000-0005-0000-0000-00004B6B0000}"/>
    <cellStyle name="Notiz 2 3 3 2 3 4 2" xfId="16982" xr:uid="{00000000-0005-0000-0000-00004C6B0000}"/>
    <cellStyle name="Notiz 2 3 3 2 3 4 3" xfId="28709" xr:uid="{00000000-0005-0000-0000-00004D6B0000}"/>
    <cellStyle name="Notiz 2 3 3 2 3 5" xfId="9159" xr:uid="{00000000-0005-0000-0000-00004E6B0000}"/>
    <cellStyle name="Notiz 2 3 3 2 3 5 2" xfId="20887" xr:uid="{00000000-0005-0000-0000-00004F6B0000}"/>
    <cellStyle name="Notiz 2 3 3 2 3 5 3" xfId="32614" xr:uid="{00000000-0005-0000-0000-0000506B0000}"/>
    <cellStyle name="Notiz 2 3 3 2 3 6" xfId="13077" xr:uid="{00000000-0005-0000-0000-0000516B0000}"/>
    <cellStyle name="Notiz 2 3 3 2 3 7" xfId="24804" xr:uid="{00000000-0005-0000-0000-0000526B0000}"/>
    <cellStyle name="Notiz 2 3 3 2 4" xfId="1789" xr:uid="{00000000-0005-0000-0000-0000536B0000}"/>
    <cellStyle name="Notiz 2 3 3 2 4 2" xfId="5694" xr:uid="{00000000-0005-0000-0000-0000546B0000}"/>
    <cellStyle name="Notiz 2 3 3 2 4 2 2" xfId="17422" xr:uid="{00000000-0005-0000-0000-0000556B0000}"/>
    <cellStyle name="Notiz 2 3 3 2 4 2 3" xfId="29149" xr:uid="{00000000-0005-0000-0000-0000566B0000}"/>
    <cellStyle name="Notiz 2 3 3 2 4 3" xfId="9599" xr:uid="{00000000-0005-0000-0000-0000576B0000}"/>
    <cellStyle name="Notiz 2 3 3 2 4 3 2" xfId="21327" xr:uid="{00000000-0005-0000-0000-0000586B0000}"/>
    <cellStyle name="Notiz 2 3 3 2 4 3 3" xfId="33054" xr:uid="{00000000-0005-0000-0000-0000596B0000}"/>
    <cellStyle name="Notiz 2 3 3 2 4 4" xfId="13517" xr:uid="{00000000-0005-0000-0000-00005A6B0000}"/>
    <cellStyle name="Notiz 2 3 3 2 4 5" xfId="25244" xr:uid="{00000000-0005-0000-0000-00005B6B0000}"/>
    <cellStyle name="Notiz 2 3 3 2 5" xfId="3087" xr:uid="{00000000-0005-0000-0000-00005C6B0000}"/>
    <cellStyle name="Notiz 2 3 3 2 5 2" xfId="6992" xr:uid="{00000000-0005-0000-0000-00005D6B0000}"/>
    <cellStyle name="Notiz 2 3 3 2 5 2 2" xfId="18720" xr:uid="{00000000-0005-0000-0000-00005E6B0000}"/>
    <cellStyle name="Notiz 2 3 3 2 5 2 3" xfId="30447" xr:uid="{00000000-0005-0000-0000-00005F6B0000}"/>
    <cellStyle name="Notiz 2 3 3 2 5 3" xfId="10897" xr:uid="{00000000-0005-0000-0000-0000606B0000}"/>
    <cellStyle name="Notiz 2 3 3 2 5 3 2" xfId="22625" xr:uid="{00000000-0005-0000-0000-0000616B0000}"/>
    <cellStyle name="Notiz 2 3 3 2 5 3 3" xfId="34352" xr:uid="{00000000-0005-0000-0000-0000626B0000}"/>
    <cellStyle name="Notiz 2 3 3 2 5 4" xfId="14815" xr:uid="{00000000-0005-0000-0000-0000636B0000}"/>
    <cellStyle name="Notiz 2 3 3 2 5 5" xfId="26542" xr:uid="{00000000-0005-0000-0000-0000646B0000}"/>
    <cellStyle name="Notiz 2 3 3 2 6" xfId="4396" xr:uid="{00000000-0005-0000-0000-0000656B0000}"/>
    <cellStyle name="Notiz 2 3 3 2 6 2" xfId="16124" xr:uid="{00000000-0005-0000-0000-0000666B0000}"/>
    <cellStyle name="Notiz 2 3 3 2 6 3" xfId="27851" xr:uid="{00000000-0005-0000-0000-0000676B0000}"/>
    <cellStyle name="Notiz 2 3 3 2 7" xfId="8301" xr:uid="{00000000-0005-0000-0000-0000686B0000}"/>
    <cellStyle name="Notiz 2 3 3 2 7 2" xfId="20029" xr:uid="{00000000-0005-0000-0000-0000696B0000}"/>
    <cellStyle name="Notiz 2 3 3 2 7 3" xfId="31756" xr:uid="{00000000-0005-0000-0000-00006A6B0000}"/>
    <cellStyle name="Notiz 2 3 3 2 8" xfId="12219" xr:uid="{00000000-0005-0000-0000-00006B6B0000}"/>
    <cellStyle name="Notiz 2 3 3 2 9" xfId="23946" xr:uid="{00000000-0005-0000-0000-00006C6B0000}"/>
    <cellStyle name="Notiz 2 3 3 3" xfId="590" xr:uid="{00000000-0005-0000-0000-00006D6B0000}"/>
    <cellStyle name="Notiz 2 3 3 3 2" xfId="1019" xr:uid="{00000000-0005-0000-0000-00006E6B0000}"/>
    <cellStyle name="Notiz 2 3 3 3 2 2" xfId="2317" xr:uid="{00000000-0005-0000-0000-00006F6B0000}"/>
    <cellStyle name="Notiz 2 3 3 3 2 2 2" xfId="6222" xr:uid="{00000000-0005-0000-0000-0000706B0000}"/>
    <cellStyle name="Notiz 2 3 3 3 2 2 2 2" xfId="17950" xr:uid="{00000000-0005-0000-0000-0000716B0000}"/>
    <cellStyle name="Notiz 2 3 3 3 2 2 2 3" xfId="29677" xr:uid="{00000000-0005-0000-0000-0000726B0000}"/>
    <cellStyle name="Notiz 2 3 3 3 2 2 3" xfId="10127" xr:uid="{00000000-0005-0000-0000-0000736B0000}"/>
    <cellStyle name="Notiz 2 3 3 3 2 2 3 2" xfId="21855" xr:uid="{00000000-0005-0000-0000-0000746B0000}"/>
    <cellStyle name="Notiz 2 3 3 3 2 2 3 3" xfId="33582" xr:uid="{00000000-0005-0000-0000-0000756B0000}"/>
    <cellStyle name="Notiz 2 3 3 3 2 2 4" xfId="14045" xr:uid="{00000000-0005-0000-0000-0000766B0000}"/>
    <cellStyle name="Notiz 2 3 3 3 2 2 5" xfId="25772" xr:uid="{00000000-0005-0000-0000-0000776B0000}"/>
    <cellStyle name="Notiz 2 3 3 3 2 3" xfId="3615" xr:uid="{00000000-0005-0000-0000-0000786B0000}"/>
    <cellStyle name="Notiz 2 3 3 3 2 3 2" xfId="7520" xr:uid="{00000000-0005-0000-0000-0000796B0000}"/>
    <cellStyle name="Notiz 2 3 3 3 2 3 2 2" xfId="19248" xr:uid="{00000000-0005-0000-0000-00007A6B0000}"/>
    <cellStyle name="Notiz 2 3 3 3 2 3 2 3" xfId="30975" xr:uid="{00000000-0005-0000-0000-00007B6B0000}"/>
    <cellStyle name="Notiz 2 3 3 3 2 3 3" xfId="11425" xr:uid="{00000000-0005-0000-0000-00007C6B0000}"/>
    <cellStyle name="Notiz 2 3 3 3 2 3 3 2" xfId="23153" xr:uid="{00000000-0005-0000-0000-00007D6B0000}"/>
    <cellStyle name="Notiz 2 3 3 3 2 3 3 3" xfId="34880" xr:uid="{00000000-0005-0000-0000-00007E6B0000}"/>
    <cellStyle name="Notiz 2 3 3 3 2 3 4" xfId="15343" xr:uid="{00000000-0005-0000-0000-00007F6B0000}"/>
    <cellStyle name="Notiz 2 3 3 3 2 3 5" xfId="27070" xr:uid="{00000000-0005-0000-0000-0000806B0000}"/>
    <cellStyle name="Notiz 2 3 3 3 2 4" xfId="4924" xr:uid="{00000000-0005-0000-0000-0000816B0000}"/>
    <cellStyle name="Notiz 2 3 3 3 2 4 2" xfId="16652" xr:uid="{00000000-0005-0000-0000-0000826B0000}"/>
    <cellStyle name="Notiz 2 3 3 3 2 4 3" xfId="28379" xr:uid="{00000000-0005-0000-0000-0000836B0000}"/>
    <cellStyle name="Notiz 2 3 3 3 2 5" xfId="8829" xr:uid="{00000000-0005-0000-0000-0000846B0000}"/>
    <cellStyle name="Notiz 2 3 3 3 2 5 2" xfId="20557" xr:uid="{00000000-0005-0000-0000-0000856B0000}"/>
    <cellStyle name="Notiz 2 3 3 3 2 5 3" xfId="32284" xr:uid="{00000000-0005-0000-0000-0000866B0000}"/>
    <cellStyle name="Notiz 2 3 3 3 2 6" xfId="12747" xr:uid="{00000000-0005-0000-0000-0000876B0000}"/>
    <cellStyle name="Notiz 2 3 3 3 2 7" xfId="24474" xr:uid="{00000000-0005-0000-0000-0000886B0000}"/>
    <cellStyle name="Notiz 2 3 3 3 3" xfId="1448" xr:uid="{00000000-0005-0000-0000-0000896B0000}"/>
    <cellStyle name="Notiz 2 3 3 3 3 2" xfId="2746" xr:uid="{00000000-0005-0000-0000-00008A6B0000}"/>
    <cellStyle name="Notiz 2 3 3 3 3 2 2" xfId="6651" xr:uid="{00000000-0005-0000-0000-00008B6B0000}"/>
    <cellStyle name="Notiz 2 3 3 3 3 2 2 2" xfId="18379" xr:uid="{00000000-0005-0000-0000-00008C6B0000}"/>
    <cellStyle name="Notiz 2 3 3 3 3 2 2 3" xfId="30106" xr:uid="{00000000-0005-0000-0000-00008D6B0000}"/>
    <cellStyle name="Notiz 2 3 3 3 3 2 3" xfId="10556" xr:uid="{00000000-0005-0000-0000-00008E6B0000}"/>
    <cellStyle name="Notiz 2 3 3 3 3 2 3 2" xfId="22284" xr:uid="{00000000-0005-0000-0000-00008F6B0000}"/>
    <cellStyle name="Notiz 2 3 3 3 3 2 3 3" xfId="34011" xr:uid="{00000000-0005-0000-0000-0000906B0000}"/>
    <cellStyle name="Notiz 2 3 3 3 3 2 4" xfId="14474" xr:uid="{00000000-0005-0000-0000-0000916B0000}"/>
    <cellStyle name="Notiz 2 3 3 3 3 2 5" xfId="26201" xr:uid="{00000000-0005-0000-0000-0000926B0000}"/>
    <cellStyle name="Notiz 2 3 3 3 3 3" xfId="4044" xr:uid="{00000000-0005-0000-0000-0000936B0000}"/>
    <cellStyle name="Notiz 2 3 3 3 3 3 2" xfId="7949" xr:uid="{00000000-0005-0000-0000-0000946B0000}"/>
    <cellStyle name="Notiz 2 3 3 3 3 3 2 2" xfId="19677" xr:uid="{00000000-0005-0000-0000-0000956B0000}"/>
    <cellStyle name="Notiz 2 3 3 3 3 3 2 3" xfId="31404" xr:uid="{00000000-0005-0000-0000-0000966B0000}"/>
    <cellStyle name="Notiz 2 3 3 3 3 3 3" xfId="11854" xr:uid="{00000000-0005-0000-0000-0000976B0000}"/>
    <cellStyle name="Notiz 2 3 3 3 3 3 3 2" xfId="23582" xr:uid="{00000000-0005-0000-0000-0000986B0000}"/>
    <cellStyle name="Notiz 2 3 3 3 3 3 3 3" xfId="35309" xr:uid="{00000000-0005-0000-0000-0000996B0000}"/>
    <cellStyle name="Notiz 2 3 3 3 3 3 4" xfId="15772" xr:uid="{00000000-0005-0000-0000-00009A6B0000}"/>
    <cellStyle name="Notiz 2 3 3 3 3 3 5" xfId="27499" xr:uid="{00000000-0005-0000-0000-00009B6B0000}"/>
    <cellStyle name="Notiz 2 3 3 3 3 4" xfId="5353" xr:uid="{00000000-0005-0000-0000-00009C6B0000}"/>
    <cellStyle name="Notiz 2 3 3 3 3 4 2" xfId="17081" xr:uid="{00000000-0005-0000-0000-00009D6B0000}"/>
    <cellStyle name="Notiz 2 3 3 3 3 4 3" xfId="28808" xr:uid="{00000000-0005-0000-0000-00009E6B0000}"/>
    <cellStyle name="Notiz 2 3 3 3 3 5" xfId="9258" xr:uid="{00000000-0005-0000-0000-00009F6B0000}"/>
    <cellStyle name="Notiz 2 3 3 3 3 5 2" xfId="20986" xr:uid="{00000000-0005-0000-0000-0000A06B0000}"/>
    <cellStyle name="Notiz 2 3 3 3 3 5 3" xfId="32713" xr:uid="{00000000-0005-0000-0000-0000A16B0000}"/>
    <cellStyle name="Notiz 2 3 3 3 3 6" xfId="13176" xr:uid="{00000000-0005-0000-0000-0000A26B0000}"/>
    <cellStyle name="Notiz 2 3 3 3 3 7" xfId="24903" xr:uid="{00000000-0005-0000-0000-0000A36B0000}"/>
    <cellStyle name="Notiz 2 3 3 3 4" xfId="1888" xr:uid="{00000000-0005-0000-0000-0000A46B0000}"/>
    <cellStyle name="Notiz 2 3 3 3 4 2" xfId="5793" xr:uid="{00000000-0005-0000-0000-0000A56B0000}"/>
    <cellStyle name="Notiz 2 3 3 3 4 2 2" xfId="17521" xr:uid="{00000000-0005-0000-0000-0000A66B0000}"/>
    <cellStyle name="Notiz 2 3 3 3 4 2 3" xfId="29248" xr:uid="{00000000-0005-0000-0000-0000A76B0000}"/>
    <cellStyle name="Notiz 2 3 3 3 4 3" xfId="9698" xr:uid="{00000000-0005-0000-0000-0000A86B0000}"/>
    <cellStyle name="Notiz 2 3 3 3 4 3 2" xfId="21426" xr:uid="{00000000-0005-0000-0000-0000A96B0000}"/>
    <cellStyle name="Notiz 2 3 3 3 4 3 3" xfId="33153" xr:uid="{00000000-0005-0000-0000-0000AA6B0000}"/>
    <cellStyle name="Notiz 2 3 3 3 4 4" xfId="13616" xr:uid="{00000000-0005-0000-0000-0000AB6B0000}"/>
    <cellStyle name="Notiz 2 3 3 3 4 5" xfId="25343" xr:uid="{00000000-0005-0000-0000-0000AC6B0000}"/>
    <cellStyle name="Notiz 2 3 3 3 5" xfId="3186" xr:uid="{00000000-0005-0000-0000-0000AD6B0000}"/>
    <cellStyle name="Notiz 2 3 3 3 5 2" xfId="7091" xr:uid="{00000000-0005-0000-0000-0000AE6B0000}"/>
    <cellStyle name="Notiz 2 3 3 3 5 2 2" xfId="18819" xr:uid="{00000000-0005-0000-0000-0000AF6B0000}"/>
    <cellStyle name="Notiz 2 3 3 3 5 2 3" xfId="30546" xr:uid="{00000000-0005-0000-0000-0000B06B0000}"/>
    <cellStyle name="Notiz 2 3 3 3 5 3" xfId="10996" xr:uid="{00000000-0005-0000-0000-0000B16B0000}"/>
    <cellStyle name="Notiz 2 3 3 3 5 3 2" xfId="22724" xr:uid="{00000000-0005-0000-0000-0000B26B0000}"/>
    <cellStyle name="Notiz 2 3 3 3 5 3 3" xfId="34451" xr:uid="{00000000-0005-0000-0000-0000B36B0000}"/>
    <cellStyle name="Notiz 2 3 3 3 5 4" xfId="14914" xr:uid="{00000000-0005-0000-0000-0000B46B0000}"/>
    <cellStyle name="Notiz 2 3 3 3 5 5" xfId="26641" xr:uid="{00000000-0005-0000-0000-0000B56B0000}"/>
    <cellStyle name="Notiz 2 3 3 3 6" xfId="4495" xr:uid="{00000000-0005-0000-0000-0000B66B0000}"/>
    <cellStyle name="Notiz 2 3 3 3 6 2" xfId="16223" xr:uid="{00000000-0005-0000-0000-0000B76B0000}"/>
    <cellStyle name="Notiz 2 3 3 3 6 3" xfId="27950" xr:uid="{00000000-0005-0000-0000-0000B86B0000}"/>
    <cellStyle name="Notiz 2 3 3 3 7" xfId="8400" xr:uid="{00000000-0005-0000-0000-0000B96B0000}"/>
    <cellStyle name="Notiz 2 3 3 3 7 2" xfId="20128" xr:uid="{00000000-0005-0000-0000-0000BA6B0000}"/>
    <cellStyle name="Notiz 2 3 3 3 7 3" xfId="31855" xr:uid="{00000000-0005-0000-0000-0000BB6B0000}"/>
    <cellStyle name="Notiz 2 3 3 3 8" xfId="12318" xr:uid="{00000000-0005-0000-0000-0000BC6B0000}"/>
    <cellStyle name="Notiz 2 3 3 3 9" xfId="24045" xr:uid="{00000000-0005-0000-0000-0000BD6B0000}"/>
    <cellStyle name="Notiz 2 3 3 4" xfId="821" xr:uid="{00000000-0005-0000-0000-0000BE6B0000}"/>
    <cellStyle name="Notiz 2 3 3 4 2" xfId="2119" xr:uid="{00000000-0005-0000-0000-0000BF6B0000}"/>
    <cellStyle name="Notiz 2 3 3 4 2 2" xfId="6024" xr:uid="{00000000-0005-0000-0000-0000C06B0000}"/>
    <cellStyle name="Notiz 2 3 3 4 2 2 2" xfId="17752" xr:uid="{00000000-0005-0000-0000-0000C16B0000}"/>
    <cellStyle name="Notiz 2 3 3 4 2 2 3" xfId="29479" xr:uid="{00000000-0005-0000-0000-0000C26B0000}"/>
    <cellStyle name="Notiz 2 3 3 4 2 3" xfId="9929" xr:uid="{00000000-0005-0000-0000-0000C36B0000}"/>
    <cellStyle name="Notiz 2 3 3 4 2 3 2" xfId="21657" xr:uid="{00000000-0005-0000-0000-0000C46B0000}"/>
    <cellStyle name="Notiz 2 3 3 4 2 3 3" xfId="33384" xr:uid="{00000000-0005-0000-0000-0000C56B0000}"/>
    <cellStyle name="Notiz 2 3 3 4 2 4" xfId="13847" xr:uid="{00000000-0005-0000-0000-0000C66B0000}"/>
    <cellStyle name="Notiz 2 3 3 4 2 5" xfId="25574" xr:uid="{00000000-0005-0000-0000-0000C76B0000}"/>
    <cellStyle name="Notiz 2 3 3 4 3" xfId="3417" xr:uid="{00000000-0005-0000-0000-0000C86B0000}"/>
    <cellStyle name="Notiz 2 3 3 4 3 2" xfId="7322" xr:uid="{00000000-0005-0000-0000-0000C96B0000}"/>
    <cellStyle name="Notiz 2 3 3 4 3 2 2" xfId="19050" xr:uid="{00000000-0005-0000-0000-0000CA6B0000}"/>
    <cellStyle name="Notiz 2 3 3 4 3 2 3" xfId="30777" xr:uid="{00000000-0005-0000-0000-0000CB6B0000}"/>
    <cellStyle name="Notiz 2 3 3 4 3 3" xfId="11227" xr:uid="{00000000-0005-0000-0000-0000CC6B0000}"/>
    <cellStyle name="Notiz 2 3 3 4 3 3 2" xfId="22955" xr:uid="{00000000-0005-0000-0000-0000CD6B0000}"/>
    <cellStyle name="Notiz 2 3 3 4 3 3 3" xfId="34682" xr:uid="{00000000-0005-0000-0000-0000CE6B0000}"/>
    <cellStyle name="Notiz 2 3 3 4 3 4" xfId="15145" xr:uid="{00000000-0005-0000-0000-0000CF6B0000}"/>
    <cellStyle name="Notiz 2 3 3 4 3 5" xfId="26872" xr:uid="{00000000-0005-0000-0000-0000D06B0000}"/>
    <cellStyle name="Notiz 2 3 3 4 4" xfId="4726" xr:uid="{00000000-0005-0000-0000-0000D16B0000}"/>
    <cellStyle name="Notiz 2 3 3 4 4 2" xfId="16454" xr:uid="{00000000-0005-0000-0000-0000D26B0000}"/>
    <cellStyle name="Notiz 2 3 3 4 4 3" xfId="28181" xr:uid="{00000000-0005-0000-0000-0000D36B0000}"/>
    <cellStyle name="Notiz 2 3 3 4 5" xfId="8631" xr:uid="{00000000-0005-0000-0000-0000D46B0000}"/>
    <cellStyle name="Notiz 2 3 3 4 5 2" xfId="20359" xr:uid="{00000000-0005-0000-0000-0000D56B0000}"/>
    <cellStyle name="Notiz 2 3 3 4 5 3" xfId="32086" xr:uid="{00000000-0005-0000-0000-0000D66B0000}"/>
    <cellStyle name="Notiz 2 3 3 4 6" xfId="12549" xr:uid="{00000000-0005-0000-0000-0000D76B0000}"/>
    <cellStyle name="Notiz 2 3 3 4 7" xfId="24276" xr:uid="{00000000-0005-0000-0000-0000D86B0000}"/>
    <cellStyle name="Notiz 2 3 3 5" xfId="1250" xr:uid="{00000000-0005-0000-0000-0000D96B0000}"/>
    <cellStyle name="Notiz 2 3 3 5 2" xfId="2548" xr:uid="{00000000-0005-0000-0000-0000DA6B0000}"/>
    <cellStyle name="Notiz 2 3 3 5 2 2" xfId="6453" xr:uid="{00000000-0005-0000-0000-0000DB6B0000}"/>
    <cellStyle name="Notiz 2 3 3 5 2 2 2" xfId="18181" xr:uid="{00000000-0005-0000-0000-0000DC6B0000}"/>
    <cellStyle name="Notiz 2 3 3 5 2 2 3" xfId="29908" xr:uid="{00000000-0005-0000-0000-0000DD6B0000}"/>
    <cellStyle name="Notiz 2 3 3 5 2 3" xfId="10358" xr:uid="{00000000-0005-0000-0000-0000DE6B0000}"/>
    <cellStyle name="Notiz 2 3 3 5 2 3 2" xfId="22086" xr:uid="{00000000-0005-0000-0000-0000DF6B0000}"/>
    <cellStyle name="Notiz 2 3 3 5 2 3 3" xfId="33813" xr:uid="{00000000-0005-0000-0000-0000E06B0000}"/>
    <cellStyle name="Notiz 2 3 3 5 2 4" xfId="14276" xr:uid="{00000000-0005-0000-0000-0000E16B0000}"/>
    <cellStyle name="Notiz 2 3 3 5 2 5" xfId="26003" xr:uid="{00000000-0005-0000-0000-0000E26B0000}"/>
    <cellStyle name="Notiz 2 3 3 5 3" xfId="3846" xr:uid="{00000000-0005-0000-0000-0000E36B0000}"/>
    <cellStyle name="Notiz 2 3 3 5 3 2" xfId="7751" xr:uid="{00000000-0005-0000-0000-0000E46B0000}"/>
    <cellStyle name="Notiz 2 3 3 5 3 2 2" xfId="19479" xr:uid="{00000000-0005-0000-0000-0000E56B0000}"/>
    <cellStyle name="Notiz 2 3 3 5 3 2 3" xfId="31206" xr:uid="{00000000-0005-0000-0000-0000E66B0000}"/>
    <cellStyle name="Notiz 2 3 3 5 3 3" xfId="11656" xr:uid="{00000000-0005-0000-0000-0000E76B0000}"/>
    <cellStyle name="Notiz 2 3 3 5 3 3 2" xfId="23384" xr:uid="{00000000-0005-0000-0000-0000E86B0000}"/>
    <cellStyle name="Notiz 2 3 3 5 3 3 3" xfId="35111" xr:uid="{00000000-0005-0000-0000-0000E96B0000}"/>
    <cellStyle name="Notiz 2 3 3 5 3 4" xfId="15574" xr:uid="{00000000-0005-0000-0000-0000EA6B0000}"/>
    <cellStyle name="Notiz 2 3 3 5 3 5" xfId="27301" xr:uid="{00000000-0005-0000-0000-0000EB6B0000}"/>
    <cellStyle name="Notiz 2 3 3 5 4" xfId="5155" xr:uid="{00000000-0005-0000-0000-0000EC6B0000}"/>
    <cellStyle name="Notiz 2 3 3 5 4 2" xfId="16883" xr:uid="{00000000-0005-0000-0000-0000ED6B0000}"/>
    <cellStyle name="Notiz 2 3 3 5 4 3" xfId="28610" xr:uid="{00000000-0005-0000-0000-0000EE6B0000}"/>
    <cellStyle name="Notiz 2 3 3 5 5" xfId="9060" xr:uid="{00000000-0005-0000-0000-0000EF6B0000}"/>
    <cellStyle name="Notiz 2 3 3 5 5 2" xfId="20788" xr:uid="{00000000-0005-0000-0000-0000F06B0000}"/>
    <cellStyle name="Notiz 2 3 3 5 5 3" xfId="32515" xr:uid="{00000000-0005-0000-0000-0000F16B0000}"/>
    <cellStyle name="Notiz 2 3 3 5 6" xfId="12978" xr:uid="{00000000-0005-0000-0000-0000F26B0000}"/>
    <cellStyle name="Notiz 2 3 3 5 7" xfId="24705" xr:uid="{00000000-0005-0000-0000-0000F36B0000}"/>
    <cellStyle name="Notiz 2 3 3 6" xfId="1690" xr:uid="{00000000-0005-0000-0000-0000F46B0000}"/>
    <cellStyle name="Notiz 2 3 3 6 2" xfId="5595" xr:uid="{00000000-0005-0000-0000-0000F56B0000}"/>
    <cellStyle name="Notiz 2 3 3 6 2 2" xfId="17323" xr:uid="{00000000-0005-0000-0000-0000F66B0000}"/>
    <cellStyle name="Notiz 2 3 3 6 2 3" xfId="29050" xr:uid="{00000000-0005-0000-0000-0000F76B0000}"/>
    <cellStyle name="Notiz 2 3 3 6 3" xfId="9500" xr:uid="{00000000-0005-0000-0000-0000F86B0000}"/>
    <cellStyle name="Notiz 2 3 3 6 3 2" xfId="21228" xr:uid="{00000000-0005-0000-0000-0000F96B0000}"/>
    <cellStyle name="Notiz 2 3 3 6 3 3" xfId="32955" xr:uid="{00000000-0005-0000-0000-0000FA6B0000}"/>
    <cellStyle name="Notiz 2 3 3 6 4" xfId="13418" xr:uid="{00000000-0005-0000-0000-0000FB6B0000}"/>
    <cellStyle name="Notiz 2 3 3 6 5" xfId="25145" xr:uid="{00000000-0005-0000-0000-0000FC6B0000}"/>
    <cellStyle name="Notiz 2 3 3 7" xfId="2988" xr:uid="{00000000-0005-0000-0000-0000FD6B0000}"/>
    <cellStyle name="Notiz 2 3 3 7 2" xfId="6893" xr:uid="{00000000-0005-0000-0000-0000FE6B0000}"/>
    <cellStyle name="Notiz 2 3 3 7 2 2" xfId="18621" xr:uid="{00000000-0005-0000-0000-0000FF6B0000}"/>
    <cellStyle name="Notiz 2 3 3 7 2 3" xfId="30348" xr:uid="{00000000-0005-0000-0000-0000006C0000}"/>
    <cellStyle name="Notiz 2 3 3 7 3" xfId="10798" xr:uid="{00000000-0005-0000-0000-0000016C0000}"/>
    <cellStyle name="Notiz 2 3 3 7 3 2" xfId="22526" xr:uid="{00000000-0005-0000-0000-0000026C0000}"/>
    <cellStyle name="Notiz 2 3 3 7 3 3" xfId="34253" xr:uid="{00000000-0005-0000-0000-0000036C0000}"/>
    <cellStyle name="Notiz 2 3 3 7 4" xfId="14716" xr:uid="{00000000-0005-0000-0000-0000046C0000}"/>
    <cellStyle name="Notiz 2 3 3 7 5" xfId="26443" xr:uid="{00000000-0005-0000-0000-0000056C0000}"/>
    <cellStyle name="Notiz 2 3 3 8" xfId="4297" xr:uid="{00000000-0005-0000-0000-0000066C0000}"/>
    <cellStyle name="Notiz 2 3 3 8 2" xfId="16025" xr:uid="{00000000-0005-0000-0000-0000076C0000}"/>
    <cellStyle name="Notiz 2 3 3 8 3" xfId="27752" xr:uid="{00000000-0005-0000-0000-0000086C0000}"/>
    <cellStyle name="Notiz 2 3 3 9" xfId="8202" xr:uid="{00000000-0005-0000-0000-0000096C0000}"/>
    <cellStyle name="Notiz 2 3 3 9 2" xfId="19930" xr:uid="{00000000-0005-0000-0000-00000A6C0000}"/>
    <cellStyle name="Notiz 2 3 3 9 3" xfId="31657" xr:uid="{00000000-0005-0000-0000-00000B6C0000}"/>
    <cellStyle name="Notiz 2 3 4" xfId="347" xr:uid="{00000000-0005-0000-0000-00000C6C0000}"/>
    <cellStyle name="Notiz 2 3 4 2" xfId="776" xr:uid="{00000000-0005-0000-0000-00000D6C0000}"/>
    <cellStyle name="Notiz 2 3 4 2 2" xfId="2074" xr:uid="{00000000-0005-0000-0000-00000E6C0000}"/>
    <cellStyle name="Notiz 2 3 4 2 2 2" xfId="5979" xr:uid="{00000000-0005-0000-0000-00000F6C0000}"/>
    <cellStyle name="Notiz 2 3 4 2 2 2 2" xfId="17707" xr:uid="{00000000-0005-0000-0000-0000106C0000}"/>
    <cellStyle name="Notiz 2 3 4 2 2 2 3" xfId="29434" xr:uid="{00000000-0005-0000-0000-0000116C0000}"/>
    <cellStyle name="Notiz 2 3 4 2 2 3" xfId="9884" xr:uid="{00000000-0005-0000-0000-0000126C0000}"/>
    <cellStyle name="Notiz 2 3 4 2 2 3 2" xfId="21612" xr:uid="{00000000-0005-0000-0000-0000136C0000}"/>
    <cellStyle name="Notiz 2 3 4 2 2 3 3" xfId="33339" xr:uid="{00000000-0005-0000-0000-0000146C0000}"/>
    <cellStyle name="Notiz 2 3 4 2 2 4" xfId="13802" xr:uid="{00000000-0005-0000-0000-0000156C0000}"/>
    <cellStyle name="Notiz 2 3 4 2 2 5" xfId="25529" xr:uid="{00000000-0005-0000-0000-0000166C0000}"/>
    <cellStyle name="Notiz 2 3 4 2 3" xfId="3372" xr:uid="{00000000-0005-0000-0000-0000176C0000}"/>
    <cellStyle name="Notiz 2 3 4 2 3 2" xfId="7277" xr:uid="{00000000-0005-0000-0000-0000186C0000}"/>
    <cellStyle name="Notiz 2 3 4 2 3 2 2" xfId="19005" xr:uid="{00000000-0005-0000-0000-0000196C0000}"/>
    <cellStyle name="Notiz 2 3 4 2 3 2 3" xfId="30732" xr:uid="{00000000-0005-0000-0000-00001A6C0000}"/>
    <cellStyle name="Notiz 2 3 4 2 3 3" xfId="11182" xr:uid="{00000000-0005-0000-0000-00001B6C0000}"/>
    <cellStyle name="Notiz 2 3 4 2 3 3 2" xfId="22910" xr:uid="{00000000-0005-0000-0000-00001C6C0000}"/>
    <cellStyle name="Notiz 2 3 4 2 3 3 3" xfId="34637" xr:uid="{00000000-0005-0000-0000-00001D6C0000}"/>
    <cellStyle name="Notiz 2 3 4 2 3 4" xfId="15100" xr:uid="{00000000-0005-0000-0000-00001E6C0000}"/>
    <cellStyle name="Notiz 2 3 4 2 3 5" xfId="26827" xr:uid="{00000000-0005-0000-0000-00001F6C0000}"/>
    <cellStyle name="Notiz 2 3 4 2 4" xfId="4681" xr:uid="{00000000-0005-0000-0000-0000206C0000}"/>
    <cellStyle name="Notiz 2 3 4 2 4 2" xfId="16409" xr:uid="{00000000-0005-0000-0000-0000216C0000}"/>
    <cellStyle name="Notiz 2 3 4 2 4 3" xfId="28136" xr:uid="{00000000-0005-0000-0000-0000226C0000}"/>
    <cellStyle name="Notiz 2 3 4 2 5" xfId="8586" xr:uid="{00000000-0005-0000-0000-0000236C0000}"/>
    <cellStyle name="Notiz 2 3 4 2 5 2" xfId="20314" xr:uid="{00000000-0005-0000-0000-0000246C0000}"/>
    <cellStyle name="Notiz 2 3 4 2 5 3" xfId="32041" xr:uid="{00000000-0005-0000-0000-0000256C0000}"/>
    <cellStyle name="Notiz 2 3 4 2 6" xfId="12504" xr:uid="{00000000-0005-0000-0000-0000266C0000}"/>
    <cellStyle name="Notiz 2 3 4 2 7" xfId="24231" xr:uid="{00000000-0005-0000-0000-0000276C0000}"/>
    <cellStyle name="Notiz 2 3 4 3" xfId="1205" xr:uid="{00000000-0005-0000-0000-0000286C0000}"/>
    <cellStyle name="Notiz 2 3 4 3 2" xfId="2503" xr:uid="{00000000-0005-0000-0000-0000296C0000}"/>
    <cellStyle name="Notiz 2 3 4 3 2 2" xfId="6408" xr:uid="{00000000-0005-0000-0000-00002A6C0000}"/>
    <cellStyle name="Notiz 2 3 4 3 2 2 2" xfId="18136" xr:uid="{00000000-0005-0000-0000-00002B6C0000}"/>
    <cellStyle name="Notiz 2 3 4 3 2 2 3" xfId="29863" xr:uid="{00000000-0005-0000-0000-00002C6C0000}"/>
    <cellStyle name="Notiz 2 3 4 3 2 3" xfId="10313" xr:uid="{00000000-0005-0000-0000-00002D6C0000}"/>
    <cellStyle name="Notiz 2 3 4 3 2 3 2" xfId="22041" xr:uid="{00000000-0005-0000-0000-00002E6C0000}"/>
    <cellStyle name="Notiz 2 3 4 3 2 3 3" xfId="33768" xr:uid="{00000000-0005-0000-0000-00002F6C0000}"/>
    <cellStyle name="Notiz 2 3 4 3 2 4" xfId="14231" xr:uid="{00000000-0005-0000-0000-0000306C0000}"/>
    <cellStyle name="Notiz 2 3 4 3 2 5" xfId="25958" xr:uid="{00000000-0005-0000-0000-0000316C0000}"/>
    <cellStyle name="Notiz 2 3 4 3 3" xfId="3801" xr:uid="{00000000-0005-0000-0000-0000326C0000}"/>
    <cellStyle name="Notiz 2 3 4 3 3 2" xfId="7706" xr:uid="{00000000-0005-0000-0000-0000336C0000}"/>
    <cellStyle name="Notiz 2 3 4 3 3 2 2" xfId="19434" xr:uid="{00000000-0005-0000-0000-0000346C0000}"/>
    <cellStyle name="Notiz 2 3 4 3 3 2 3" xfId="31161" xr:uid="{00000000-0005-0000-0000-0000356C0000}"/>
    <cellStyle name="Notiz 2 3 4 3 3 3" xfId="11611" xr:uid="{00000000-0005-0000-0000-0000366C0000}"/>
    <cellStyle name="Notiz 2 3 4 3 3 3 2" xfId="23339" xr:uid="{00000000-0005-0000-0000-0000376C0000}"/>
    <cellStyle name="Notiz 2 3 4 3 3 3 3" xfId="35066" xr:uid="{00000000-0005-0000-0000-0000386C0000}"/>
    <cellStyle name="Notiz 2 3 4 3 3 4" xfId="15529" xr:uid="{00000000-0005-0000-0000-0000396C0000}"/>
    <cellStyle name="Notiz 2 3 4 3 3 5" xfId="27256" xr:uid="{00000000-0005-0000-0000-00003A6C0000}"/>
    <cellStyle name="Notiz 2 3 4 3 4" xfId="5110" xr:uid="{00000000-0005-0000-0000-00003B6C0000}"/>
    <cellStyle name="Notiz 2 3 4 3 4 2" xfId="16838" xr:uid="{00000000-0005-0000-0000-00003C6C0000}"/>
    <cellStyle name="Notiz 2 3 4 3 4 3" xfId="28565" xr:uid="{00000000-0005-0000-0000-00003D6C0000}"/>
    <cellStyle name="Notiz 2 3 4 3 5" xfId="9015" xr:uid="{00000000-0005-0000-0000-00003E6C0000}"/>
    <cellStyle name="Notiz 2 3 4 3 5 2" xfId="20743" xr:uid="{00000000-0005-0000-0000-00003F6C0000}"/>
    <cellStyle name="Notiz 2 3 4 3 5 3" xfId="32470" xr:uid="{00000000-0005-0000-0000-0000406C0000}"/>
    <cellStyle name="Notiz 2 3 4 3 6" xfId="12933" xr:uid="{00000000-0005-0000-0000-0000416C0000}"/>
    <cellStyle name="Notiz 2 3 4 3 7" xfId="24660" xr:uid="{00000000-0005-0000-0000-0000426C0000}"/>
    <cellStyle name="Notiz 2 3 4 4" xfId="1645" xr:uid="{00000000-0005-0000-0000-0000436C0000}"/>
    <cellStyle name="Notiz 2 3 4 4 2" xfId="5550" xr:uid="{00000000-0005-0000-0000-0000446C0000}"/>
    <cellStyle name="Notiz 2 3 4 4 2 2" xfId="17278" xr:uid="{00000000-0005-0000-0000-0000456C0000}"/>
    <cellStyle name="Notiz 2 3 4 4 2 3" xfId="29005" xr:uid="{00000000-0005-0000-0000-0000466C0000}"/>
    <cellStyle name="Notiz 2 3 4 4 3" xfId="9455" xr:uid="{00000000-0005-0000-0000-0000476C0000}"/>
    <cellStyle name="Notiz 2 3 4 4 3 2" xfId="21183" xr:uid="{00000000-0005-0000-0000-0000486C0000}"/>
    <cellStyle name="Notiz 2 3 4 4 3 3" xfId="32910" xr:uid="{00000000-0005-0000-0000-0000496C0000}"/>
    <cellStyle name="Notiz 2 3 4 4 4" xfId="13373" xr:uid="{00000000-0005-0000-0000-00004A6C0000}"/>
    <cellStyle name="Notiz 2 3 4 4 5" xfId="25100" xr:uid="{00000000-0005-0000-0000-00004B6C0000}"/>
    <cellStyle name="Notiz 2 3 4 5" xfId="2943" xr:uid="{00000000-0005-0000-0000-00004C6C0000}"/>
    <cellStyle name="Notiz 2 3 4 5 2" xfId="6848" xr:uid="{00000000-0005-0000-0000-00004D6C0000}"/>
    <cellStyle name="Notiz 2 3 4 5 2 2" xfId="18576" xr:uid="{00000000-0005-0000-0000-00004E6C0000}"/>
    <cellStyle name="Notiz 2 3 4 5 2 3" xfId="30303" xr:uid="{00000000-0005-0000-0000-00004F6C0000}"/>
    <cellStyle name="Notiz 2 3 4 5 3" xfId="10753" xr:uid="{00000000-0005-0000-0000-0000506C0000}"/>
    <cellStyle name="Notiz 2 3 4 5 3 2" xfId="22481" xr:uid="{00000000-0005-0000-0000-0000516C0000}"/>
    <cellStyle name="Notiz 2 3 4 5 3 3" xfId="34208" xr:uid="{00000000-0005-0000-0000-0000526C0000}"/>
    <cellStyle name="Notiz 2 3 4 5 4" xfId="14671" xr:uid="{00000000-0005-0000-0000-0000536C0000}"/>
    <cellStyle name="Notiz 2 3 4 5 5" xfId="26398" xr:uid="{00000000-0005-0000-0000-0000546C0000}"/>
    <cellStyle name="Notiz 2 3 4 6" xfId="4252" xr:uid="{00000000-0005-0000-0000-0000556C0000}"/>
    <cellStyle name="Notiz 2 3 4 6 2" xfId="15980" xr:uid="{00000000-0005-0000-0000-0000566C0000}"/>
    <cellStyle name="Notiz 2 3 4 6 3" xfId="27707" xr:uid="{00000000-0005-0000-0000-0000576C0000}"/>
    <cellStyle name="Notiz 2 3 4 7" xfId="8157" xr:uid="{00000000-0005-0000-0000-0000586C0000}"/>
    <cellStyle name="Notiz 2 3 4 7 2" xfId="19885" xr:uid="{00000000-0005-0000-0000-0000596C0000}"/>
    <cellStyle name="Notiz 2 3 4 7 3" xfId="31612" xr:uid="{00000000-0005-0000-0000-00005A6C0000}"/>
    <cellStyle name="Notiz 2 3 4 8" xfId="12075" xr:uid="{00000000-0005-0000-0000-00005B6C0000}"/>
    <cellStyle name="Notiz 2 3 4 9" xfId="23802" xr:uid="{00000000-0005-0000-0000-00005C6C0000}"/>
    <cellStyle name="Notiz 2 3 5" xfId="446" xr:uid="{00000000-0005-0000-0000-00005D6C0000}"/>
    <cellStyle name="Notiz 2 3 5 2" xfId="875" xr:uid="{00000000-0005-0000-0000-00005E6C0000}"/>
    <cellStyle name="Notiz 2 3 5 2 2" xfId="2173" xr:uid="{00000000-0005-0000-0000-00005F6C0000}"/>
    <cellStyle name="Notiz 2 3 5 2 2 2" xfId="6078" xr:uid="{00000000-0005-0000-0000-0000606C0000}"/>
    <cellStyle name="Notiz 2 3 5 2 2 2 2" xfId="17806" xr:uid="{00000000-0005-0000-0000-0000616C0000}"/>
    <cellStyle name="Notiz 2 3 5 2 2 2 3" xfId="29533" xr:uid="{00000000-0005-0000-0000-0000626C0000}"/>
    <cellStyle name="Notiz 2 3 5 2 2 3" xfId="9983" xr:uid="{00000000-0005-0000-0000-0000636C0000}"/>
    <cellStyle name="Notiz 2 3 5 2 2 3 2" xfId="21711" xr:uid="{00000000-0005-0000-0000-0000646C0000}"/>
    <cellStyle name="Notiz 2 3 5 2 2 3 3" xfId="33438" xr:uid="{00000000-0005-0000-0000-0000656C0000}"/>
    <cellStyle name="Notiz 2 3 5 2 2 4" xfId="13901" xr:uid="{00000000-0005-0000-0000-0000666C0000}"/>
    <cellStyle name="Notiz 2 3 5 2 2 5" xfId="25628" xr:uid="{00000000-0005-0000-0000-0000676C0000}"/>
    <cellStyle name="Notiz 2 3 5 2 3" xfId="3471" xr:uid="{00000000-0005-0000-0000-0000686C0000}"/>
    <cellStyle name="Notiz 2 3 5 2 3 2" xfId="7376" xr:uid="{00000000-0005-0000-0000-0000696C0000}"/>
    <cellStyle name="Notiz 2 3 5 2 3 2 2" xfId="19104" xr:uid="{00000000-0005-0000-0000-00006A6C0000}"/>
    <cellStyle name="Notiz 2 3 5 2 3 2 3" xfId="30831" xr:uid="{00000000-0005-0000-0000-00006B6C0000}"/>
    <cellStyle name="Notiz 2 3 5 2 3 3" xfId="11281" xr:uid="{00000000-0005-0000-0000-00006C6C0000}"/>
    <cellStyle name="Notiz 2 3 5 2 3 3 2" xfId="23009" xr:uid="{00000000-0005-0000-0000-00006D6C0000}"/>
    <cellStyle name="Notiz 2 3 5 2 3 3 3" xfId="34736" xr:uid="{00000000-0005-0000-0000-00006E6C0000}"/>
    <cellStyle name="Notiz 2 3 5 2 3 4" xfId="15199" xr:uid="{00000000-0005-0000-0000-00006F6C0000}"/>
    <cellStyle name="Notiz 2 3 5 2 3 5" xfId="26926" xr:uid="{00000000-0005-0000-0000-0000706C0000}"/>
    <cellStyle name="Notiz 2 3 5 2 4" xfId="4780" xr:uid="{00000000-0005-0000-0000-0000716C0000}"/>
    <cellStyle name="Notiz 2 3 5 2 4 2" xfId="16508" xr:uid="{00000000-0005-0000-0000-0000726C0000}"/>
    <cellStyle name="Notiz 2 3 5 2 4 3" xfId="28235" xr:uid="{00000000-0005-0000-0000-0000736C0000}"/>
    <cellStyle name="Notiz 2 3 5 2 5" xfId="8685" xr:uid="{00000000-0005-0000-0000-0000746C0000}"/>
    <cellStyle name="Notiz 2 3 5 2 5 2" xfId="20413" xr:uid="{00000000-0005-0000-0000-0000756C0000}"/>
    <cellStyle name="Notiz 2 3 5 2 5 3" xfId="32140" xr:uid="{00000000-0005-0000-0000-0000766C0000}"/>
    <cellStyle name="Notiz 2 3 5 2 6" xfId="12603" xr:uid="{00000000-0005-0000-0000-0000776C0000}"/>
    <cellStyle name="Notiz 2 3 5 2 7" xfId="24330" xr:uid="{00000000-0005-0000-0000-0000786C0000}"/>
    <cellStyle name="Notiz 2 3 5 3" xfId="1304" xr:uid="{00000000-0005-0000-0000-0000796C0000}"/>
    <cellStyle name="Notiz 2 3 5 3 2" xfId="2602" xr:uid="{00000000-0005-0000-0000-00007A6C0000}"/>
    <cellStyle name="Notiz 2 3 5 3 2 2" xfId="6507" xr:uid="{00000000-0005-0000-0000-00007B6C0000}"/>
    <cellStyle name="Notiz 2 3 5 3 2 2 2" xfId="18235" xr:uid="{00000000-0005-0000-0000-00007C6C0000}"/>
    <cellStyle name="Notiz 2 3 5 3 2 2 3" xfId="29962" xr:uid="{00000000-0005-0000-0000-00007D6C0000}"/>
    <cellStyle name="Notiz 2 3 5 3 2 3" xfId="10412" xr:uid="{00000000-0005-0000-0000-00007E6C0000}"/>
    <cellStyle name="Notiz 2 3 5 3 2 3 2" xfId="22140" xr:uid="{00000000-0005-0000-0000-00007F6C0000}"/>
    <cellStyle name="Notiz 2 3 5 3 2 3 3" xfId="33867" xr:uid="{00000000-0005-0000-0000-0000806C0000}"/>
    <cellStyle name="Notiz 2 3 5 3 2 4" xfId="14330" xr:uid="{00000000-0005-0000-0000-0000816C0000}"/>
    <cellStyle name="Notiz 2 3 5 3 2 5" xfId="26057" xr:uid="{00000000-0005-0000-0000-0000826C0000}"/>
    <cellStyle name="Notiz 2 3 5 3 3" xfId="3900" xr:uid="{00000000-0005-0000-0000-0000836C0000}"/>
    <cellStyle name="Notiz 2 3 5 3 3 2" xfId="7805" xr:uid="{00000000-0005-0000-0000-0000846C0000}"/>
    <cellStyle name="Notiz 2 3 5 3 3 2 2" xfId="19533" xr:uid="{00000000-0005-0000-0000-0000856C0000}"/>
    <cellStyle name="Notiz 2 3 5 3 3 2 3" xfId="31260" xr:uid="{00000000-0005-0000-0000-0000866C0000}"/>
    <cellStyle name="Notiz 2 3 5 3 3 3" xfId="11710" xr:uid="{00000000-0005-0000-0000-0000876C0000}"/>
    <cellStyle name="Notiz 2 3 5 3 3 3 2" xfId="23438" xr:uid="{00000000-0005-0000-0000-0000886C0000}"/>
    <cellStyle name="Notiz 2 3 5 3 3 3 3" xfId="35165" xr:uid="{00000000-0005-0000-0000-0000896C0000}"/>
    <cellStyle name="Notiz 2 3 5 3 3 4" xfId="15628" xr:uid="{00000000-0005-0000-0000-00008A6C0000}"/>
    <cellStyle name="Notiz 2 3 5 3 3 5" xfId="27355" xr:uid="{00000000-0005-0000-0000-00008B6C0000}"/>
    <cellStyle name="Notiz 2 3 5 3 4" xfId="5209" xr:uid="{00000000-0005-0000-0000-00008C6C0000}"/>
    <cellStyle name="Notiz 2 3 5 3 4 2" xfId="16937" xr:uid="{00000000-0005-0000-0000-00008D6C0000}"/>
    <cellStyle name="Notiz 2 3 5 3 4 3" xfId="28664" xr:uid="{00000000-0005-0000-0000-00008E6C0000}"/>
    <cellStyle name="Notiz 2 3 5 3 5" xfId="9114" xr:uid="{00000000-0005-0000-0000-00008F6C0000}"/>
    <cellStyle name="Notiz 2 3 5 3 5 2" xfId="20842" xr:uid="{00000000-0005-0000-0000-0000906C0000}"/>
    <cellStyle name="Notiz 2 3 5 3 5 3" xfId="32569" xr:uid="{00000000-0005-0000-0000-0000916C0000}"/>
    <cellStyle name="Notiz 2 3 5 3 6" xfId="13032" xr:uid="{00000000-0005-0000-0000-0000926C0000}"/>
    <cellStyle name="Notiz 2 3 5 3 7" xfId="24759" xr:uid="{00000000-0005-0000-0000-0000936C0000}"/>
    <cellStyle name="Notiz 2 3 5 4" xfId="1744" xr:uid="{00000000-0005-0000-0000-0000946C0000}"/>
    <cellStyle name="Notiz 2 3 5 4 2" xfId="5649" xr:uid="{00000000-0005-0000-0000-0000956C0000}"/>
    <cellStyle name="Notiz 2 3 5 4 2 2" xfId="17377" xr:uid="{00000000-0005-0000-0000-0000966C0000}"/>
    <cellStyle name="Notiz 2 3 5 4 2 3" xfId="29104" xr:uid="{00000000-0005-0000-0000-0000976C0000}"/>
    <cellStyle name="Notiz 2 3 5 4 3" xfId="9554" xr:uid="{00000000-0005-0000-0000-0000986C0000}"/>
    <cellStyle name="Notiz 2 3 5 4 3 2" xfId="21282" xr:uid="{00000000-0005-0000-0000-0000996C0000}"/>
    <cellStyle name="Notiz 2 3 5 4 3 3" xfId="33009" xr:uid="{00000000-0005-0000-0000-00009A6C0000}"/>
    <cellStyle name="Notiz 2 3 5 4 4" xfId="13472" xr:uid="{00000000-0005-0000-0000-00009B6C0000}"/>
    <cellStyle name="Notiz 2 3 5 4 5" xfId="25199" xr:uid="{00000000-0005-0000-0000-00009C6C0000}"/>
    <cellStyle name="Notiz 2 3 5 5" xfId="3042" xr:uid="{00000000-0005-0000-0000-00009D6C0000}"/>
    <cellStyle name="Notiz 2 3 5 5 2" xfId="6947" xr:uid="{00000000-0005-0000-0000-00009E6C0000}"/>
    <cellStyle name="Notiz 2 3 5 5 2 2" xfId="18675" xr:uid="{00000000-0005-0000-0000-00009F6C0000}"/>
    <cellStyle name="Notiz 2 3 5 5 2 3" xfId="30402" xr:uid="{00000000-0005-0000-0000-0000A06C0000}"/>
    <cellStyle name="Notiz 2 3 5 5 3" xfId="10852" xr:uid="{00000000-0005-0000-0000-0000A16C0000}"/>
    <cellStyle name="Notiz 2 3 5 5 3 2" xfId="22580" xr:uid="{00000000-0005-0000-0000-0000A26C0000}"/>
    <cellStyle name="Notiz 2 3 5 5 3 3" xfId="34307" xr:uid="{00000000-0005-0000-0000-0000A36C0000}"/>
    <cellStyle name="Notiz 2 3 5 5 4" xfId="14770" xr:uid="{00000000-0005-0000-0000-0000A46C0000}"/>
    <cellStyle name="Notiz 2 3 5 5 5" xfId="26497" xr:uid="{00000000-0005-0000-0000-0000A56C0000}"/>
    <cellStyle name="Notiz 2 3 5 6" xfId="4351" xr:uid="{00000000-0005-0000-0000-0000A66C0000}"/>
    <cellStyle name="Notiz 2 3 5 6 2" xfId="16079" xr:uid="{00000000-0005-0000-0000-0000A76C0000}"/>
    <cellStyle name="Notiz 2 3 5 6 3" xfId="27806" xr:uid="{00000000-0005-0000-0000-0000A86C0000}"/>
    <cellStyle name="Notiz 2 3 5 7" xfId="8256" xr:uid="{00000000-0005-0000-0000-0000A96C0000}"/>
    <cellStyle name="Notiz 2 3 5 7 2" xfId="19984" xr:uid="{00000000-0005-0000-0000-0000AA6C0000}"/>
    <cellStyle name="Notiz 2 3 5 7 3" xfId="31711" xr:uid="{00000000-0005-0000-0000-0000AB6C0000}"/>
    <cellStyle name="Notiz 2 3 5 8" xfId="12174" xr:uid="{00000000-0005-0000-0000-0000AC6C0000}"/>
    <cellStyle name="Notiz 2 3 5 9" xfId="23901" xr:uid="{00000000-0005-0000-0000-0000AD6C0000}"/>
    <cellStyle name="Notiz 2 3 6" xfId="545" xr:uid="{00000000-0005-0000-0000-0000AE6C0000}"/>
    <cellStyle name="Notiz 2 3 6 2" xfId="974" xr:uid="{00000000-0005-0000-0000-0000AF6C0000}"/>
    <cellStyle name="Notiz 2 3 6 2 2" xfId="2272" xr:uid="{00000000-0005-0000-0000-0000B06C0000}"/>
    <cellStyle name="Notiz 2 3 6 2 2 2" xfId="6177" xr:uid="{00000000-0005-0000-0000-0000B16C0000}"/>
    <cellStyle name="Notiz 2 3 6 2 2 2 2" xfId="17905" xr:uid="{00000000-0005-0000-0000-0000B26C0000}"/>
    <cellStyle name="Notiz 2 3 6 2 2 2 3" xfId="29632" xr:uid="{00000000-0005-0000-0000-0000B36C0000}"/>
    <cellStyle name="Notiz 2 3 6 2 2 3" xfId="10082" xr:uid="{00000000-0005-0000-0000-0000B46C0000}"/>
    <cellStyle name="Notiz 2 3 6 2 2 3 2" xfId="21810" xr:uid="{00000000-0005-0000-0000-0000B56C0000}"/>
    <cellStyle name="Notiz 2 3 6 2 2 3 3" xfId="33537" xr:uid="{00000000-0005-0000-0000-0000B66C0000}"/>
    <cellStyle name="Notiz 2 3 6 2 2 4" xfId="14000" xr:uid="{00000000-0005-0000-0000-0000B76C0000}"/>
    <cellStyle name="Notiz 2 3 6 2 2 5" xfId="25727" xr:uid="{00000000-0005-0000-0000-0000B86C0000}"/>
    <cellStyle name="Notiz 2 3 6 2 3" xfId="3570" xr:uid="{00000000-0005-0000-0000-0000B96C0000}"/>
    <cellStyle name="Notiz 2 3 6 2 3 2" xfId="7475" xr:uid="{00000000-0005-0000-0000-0000BA6C0000}"/>
    <cellStyle name="Notiz 2 3 6 2 3 2 2" xfId="19203" xr:uid="{00000000-0005-0000-0000-0000BB6C0000}"/>
    <cellStyle name="Notiz 2 3 6 2 3 2 3" xfId="30930" xr:uid="{00000000-0005-0000-0000-0000BC6C0000}"/>
    <cellStyle name="Notiz 2 3 6 2 3 3" xfId="11380" xr:uid="{00000000-0005-0000-0000-0000BD6C0000}"/>
    <cellStyle name="Notiz 2 3 6 2 3 3 2" xfId="23108" xr:uid="{00000000-0005-0000-0000-0000BE6C0000}"/>
    <cellStyle name="Notiz 2 3 6 2 3 3 3" xfId="34835" xr:uid="{00000000-0005-0000-0000-0000BF6C0000}"/>
    <cellStyle name="Notiz 2 3 6 2 3 4" xfId="15298" xr:uid="{00000000-0005-0000-0000-0000C06C0000}"/>
    <cellStyle name="Notiz 2 3 6 2 3 5" xfId="27025" xr:uid="{00000000-0005-0000-0000-0000C16C0000}"/>
    <cellStyle name="Notiz 2 3 6 2 4" xfId="4879" xr:uid="{00000000-0005-0000-0000-0000C26C0000}"/>
    <cellStyle name="Notiz 2 3 6 2 4 2" xfId="16607" xr:uid="{00000000-0005-0000-0000-0000C36C0000}"/>
    <cellStyle name="Notiz 2 3 6 2 4 3" xfId="28334" xr:uid="{00000000-0005-0000-0000-0000C46C0000}"/>
    <cellStyle name="Notiz 2 3 6 2 5" xfId="8784" xr:uid="{00000000-0005-0000-0000-0000C56C0000}"/>
    <cellStyle name="Notiz 2 3 6 2 5 2" xfId="20512" xr:uid="{00000000-0005-0000-0000-0000C66C0000}"/>
    <cellStyle name="Notiz 2 3 6 2 5 3" xfId="32239" xr:uid="{00000000-0005-0000-0000-0000C76C0000}"/>
    <cellStyle name="Notiz 2 3 6 2 6" xfId="12702" xr:uid="{00000000-0005-0000-0000-0000C86C0000}"/>
    <cellStyle name="Notiz 2 3 6 2 7" xfId="24429" xr:uid="{00000000-0005-0000-0000-0000C96C0000}"/>
    <cellStyle name="Notiz 2 3 6 3" xfId="1403" xr:uid="{00000000-0005-0000-0000-0000CA6C0000}"/>
    <cellStyle name="Notiz 2 3 6 3 2" xfId="2701" xr:uid="{00000000-0005-0000-0000-0000CB6C0000}"/>
    <cellStyle name="Notiz 2 3 6 3 2 2" xfId="6606" xr:uid="{00000000-0005-0000-0000-0000CC6C0000}"/>
    <cellStyle name="Notiz 2 3 6 3 2 2 2" xfId="18334" xr:uid="{00000000-0005-0000-0000-0000CD6C0000}"/>
    <cellStyle name="Notiz 2 3 6 3 2 2 3" xfId="30061" xr:uid="{00000000-0005-0000-0000-0000CE6C0000}"/>
    <cellStyle name="Notiz 2 3 6 3 2 3" xfId="10511" xr:uid="{00000000-0005-0000-0000-0000CF6C0000}"/>
    <cellStyle name="Notiz 2 3 6 3 2 3 2" xfId="22239" xr:uid="{00000000-0005-0000-0000-0000D06C0000}"/>
    <cellStyle name="Notiz 2 3 6 3 2 3 3" xfId="33966" xr:uid="{00000000-0005-0000-0000-0000D16C0000}"/>
    <cellStyle name="Notiz 2 3 6 3 2 4" xfId="14429" xr:uid="{00000000-0005-0000-0000-0000D26C0000}"/>
    <cellStyle name="Notiz 2 3 6 3 2 5" xfId="26156" xr:uid="{00000000-0005-0000-0000-0000D36C0000}"/>
    <cellStyle name="Notiz 2 3 6 3 3" xfId="3999" xr:uid="{00000000-0005-0000-0000-0000D46C0000}"/>
    <cellStyle name="Notiz 2 3 6 3 3 2" xfId="7904" xr:uid="{00000000-0005-0000-0000-0000D56C0000}"/>
    <cellStyle name="Notiz 2 3 6 3 3 2 2" xfId="19632" xr:uid="{00000000-0005-0000-0000-0000D66C0000}"/>
    <cellStyle name="Notiz 2 3 6 3 3 2 3" xfId="31359" xr:uid="{00000000-0005-0000-0000-0000D76C0000}"/>
    <cellStyle name="Notiz 2 3 6 3 3 3" xfId="11809" xr:uid="{00000000-0005-0000-0000-0000D86C0000}"/>
    <cellStyle name="Notiz 2 3 6 3 3 3 2" xfId="23537" xr:uid="{00000000-0005-0000-0000-0000D96C0000}"/>
    <cellStyle name="Notiz 2 3 6 3 3 3 3" xfId="35264" xr:uid="{00000000-0005-0000-0000-0000DA6C0000}"/>
    <cellStyle name="Notiz 2 3 6 3 3 4" xfId="15727" xr:uid="{00000000-0005-0000-0000-0000DB6C0000}"/>
    <cellStyle name="Notiz 2 3 6 3 3 5" xfId="27454" xr:uid="{00000000-0005-0000-0000-0000DC6C0000}"/>
    <cellStyle name="Notiz 2 3 6 3 4" xfId="5308" xr:uid="{00000000-0005-0000-0000-0000DD6C0000}"/>
    <cellStyle name="Notiz 2 3 6 3 4 2" xfId="17036" xr:uid="{00000000-0005-0000-0000-0000DE6C0000}"/>
    <cellStyle name="Notiz 2 3 6 3 4 3" xfId="28763" xr:uid="{00000000-0005-0000-0000-0000DF6C0000}"/>
    <cellStyle name="Notiz 2 3 6 3 5" xfId="9213" xr:uid="{00000000-0005-0000-0000-0000E06C0000}"/>
    <cellStyle name="Notiz 2 3 6 3 5 2" xfId="20941" xr:uid="{00000000-0005-0000-0000-0000E16C0000}"/>
    <cellStyle name="Notiz 2 3 6 3 5 3" xfId="32668" xr:uid="{00000000-0005-0000-0000-0000E26C0000}"/>
    <cellStyle name="Notiz 2 3 6 3 6" xfId="13131" xr:uid="{00000000-0005-0000-0000-0000E36C0000}"/>
    <cellStyle name="Notiz 2 3 6 3 7" xfId="24858" xr:uid="{00000000-0005-0000-0000-0000E46C0000}"/>
    <cellStyle name="Notiz 2 3 6 4" xfId="1843" xr:uid="{00000000-0005-0000-0000-0000E56C0000}"/>
    <cellStyle name="Notiz 2 3 6 4 2" xfId="5748" xr:uid="{00000000-0005-0000-0000-0000E66C0000}"/>
    <cellStyle name="Notiz 2 3 6 4 2 2" xfId="17476" xr:uid="{00000000-0005-0000-0000-0000E76C0000}"/>
    <cellStyle name="Notiz 2 3 6 4 2 3" xfId="29203" xr:uid="{00000000-0005-0000-0000-0000E86C0000}"/>
    <cellStyle name="Notiz 2 3 6 4 3" xfId="9653" xr:uid="{00000000-0005-0000-0000-0000E96C0000}"/>
    <cellStyle name="Notiz 2 3 6 4 3 2" xfId="21381" xr:uid="{00000000-0005-0000-0000-0000EA6C0000}"/>
    <cellStyle name="Notiz 2 3 6 4 3 3" xfId="33108" xr:uid="{00000000-0005-0000-0000-0000EB6C0000}"/>
    <cellStyle name="Notiz 2 3 6 4 4" xfId="13571" xr:uid="{00000000-0005-0000-0000-0000EC6C0000}"/>
    <cellStyle name="Notiz 2 3 6 4 5" xfId="25298" xr:uid="{00000000-0005-0000-0000-0000ED6C0000}"/>
    <cellStyle name="Notiz 2 3 6 5" xfId="3141" xr:uid="{00000000-0005-0000-0000-0000EE6C0000}"/>
    <cellStyle name="Notiz 2 3 6 5 2" xfId="7046" xr:uid="{00000000-0005-0000-0000-0000EF6C0000}"/>
    <cellStyle name="Notiz 2 3 6 5 2 2" xfId="18774" xr:uid="{00000000-0005-0000-0000-0000F06C0000}"/>
    <cellStyle name="Notiz 2 3 6 5 2 3" xfId="30501" xr:uid="{00000000-0005-0000-0000-0000F16C0000}"/>
    <cellStyle name="Notiz 2 3 6 5 3" xfId="10951" xr:uid="{00000000-0005-0000-0000-0000F26C0000}"/>
    <cellStyle name="Notiz 2 3 6 5 3 2" xfId="22679" xr:uid="{00000000-0005-0000-0000-0000F36C0000}"/>
    <cellStyle name="Notiz 2 3 6 5 3 3" xfId="34406" xr:uid="{00000000-0005-0000-0000-0000F46C0000}"/>
    <cellStyle name="Notiz 2 3 6 5 4" xfId="14869" xr:uid="{00000000-0005-0000-0000-0000F56C0000}"/>
    <cellStyle name="Notiz 2 3 6 5 5" xfId="26596" xr:uid="{00000000-0005-0000-0000-0000F66C0000}"/>
    <cellStyle name="Notiz 2 3 6 6" xfId="4450" xr:uid="{00000000-0005-0000-0000-0000F76C0000}"/>
    <cellStyle name="Notiz 2 3 6 6 2" xfId="16178" xr:uid="{00000000-0005-0000-0000-0000F86C0000}"/>
    <cellStyle name="Notiz 2 3 6 6 3" xfId="27905" xr:uid="{00000000-0005-0000-0000-0000F96C0000}"/>
    <cellStyle name="Notiz 2 3 6 7" xfId="8355" xr:uid="{00000000-0005-0000-0000-0000FA6C0000}"/>
    <cellStyle name="Notiz 2 3 6 7 2" xfId="20083" xr:uid="{00000000-0005-0000-0000-0000FB6C0000}"/>
    <cellStyle name="Notiz 2 3 6 7 3" xfId="31810" xr:uid="{00000000-0005-0000-0000-0000FC6C0000}"/>
    <cellStyle name="Notiz 2 3 6 8" xfId="12273" xr:uid="{00000000-0005-0000-0000-0000FD6C0000}"/>
    <cellStyle name="Notiz 2 3 6 9" xfId="24000" xr:uid="{00000000-0005-0000-0000-0000FE6C0000}"/>
    <cellStyle name="Notiz 2 3 7" xfId="676" xr:uid="{00000000-0005-0000-0000-0000FF6C0000}"/>
    <cellStyle name="Notiz 2 3 7 2" xfId="1974" xr:uid="{00000000-0005-0000-0000-0000006D0000}"/>
    <cellStyle name="Notiz 2 3 7 2 2" xfId="5879" xr:uid="{00000000-0005-0000-0000-0000016D0000}"/>
    <cellStyle name="Notiz 2 3 7 2 2 2" xfId="17607" xr:uid="{00000000-0005-0000-0000-0000026D0000}"/>
    <cellStyle name="Notiz 2 3 7 2 2 3" xfId="29334" xr:uid="{00000000-0005-0000-0000-0000036D0000}"/>
    <cellStyle name="Notiz 2 3 7 2 3" xfId="9784" xr:uid="{00000000-0005-0000-0000-0000046D0000}"/>
    <cellStyle name="Notiz 2 3 7 2 3 2" xfId="21512" xr:uid="{00000000-0005-0000-0000-0000056D0000}"/>
    <cellStyle name="Notiz 2 3 7 2 3 3" xfId="33239" xr:uid="{00000000-0005-0000-0000-0000066D0000}"/>
    <cellStyle name="Notiz 2 3 7 2 4" xfId="13702" xr:uid="{00000000-0005-0000-0000-0000076D0000}"/>
    <cellStyle name="Notiz 2 3 7 2 5" xfId="25429" xr:uid="{00000000-0005-0000-0000-0000086D0000}"/>
    <cellStyle name="Notiz 2 3 7 3" xfId="3272" xr:uid="{00000000-0005-0000-0000-0000096D0000}"/>
    <cellStyle name="Notiz 2 3 7 3 2" xfId="7177" xr:uid="{00000000-0005-0000-0000-00000A6D0000}"/>
    <cellStyle name="Notiz 2 3 7 3 2 2" xfId="18905" xr:uid="{00000000-0005-0000-0000-00000B6D0000}"/>
    <cellStyle name="Notiz 2 3 7 3 2 3" xfId="30632" xr:uid="{00000000-0005-0000-0000-00000C6D0000}"/>
    <cellStyle name="Notiz 2 3 7 3 3" xfId="11082" xr:uid="{00000000-0005-0000-0000-00000D6D0000}"/>
    <cellStyle name="Notiz 2 3 7 3 3 2" xfId="22810" xr:uid="{00000000-0005-0000-0000-00000E6D0000}"/>
    <cellStyle name="Notiz 2 3 7 3 3 3" xfId="34537" xr:uid="{00000000-0005-0000-0000-00000F6D0000}"/>
    <cellStyle name="Notiz 2 3 7 3 4" xfId="15000" xr:uid="{00000000-0005-0000-0000-0000106D0000}"/>
    <cellStyle name="Notiz 2 3 7 3 5" xfId="26727" xr:uid="{00000000-0005-0000-0000-0000116D0000}"/>
    <cellStyle name="Notiz 2 3 7 4" xfId="4581" xr:uid="{00000000-0005-0000-0000-0000126D0000}"/>
    <cellStyle name="Notiz 2 3 7 4 2" xfId="16309" xr:uid="{00000000-0005-0000-0000-0000136D0000}"/>
    <cellStyle name="Notiz 2 3 7 4 3" xfId="28036" xr:uid="{00000000-0005-0000-0000-0000146D0000}"/>
    <cellStyle name="Notiz 2 3 7 5" xfId="8486" xr:uid="{00000000-0005-0000-0000-0000156D0000}"/>
    <cellStyle name="Notiz 2 3 7 5 2" xfId="20214" xr:uid="{00000000-0005-0000-0000-0000166D0000}"/>
    <cellStyle name="Notiz 2 3 7 5 3" xfId="31941" xr:uid="{00000000-0005-0000-0000-0000176D0000}"/>
    <cellStyle name="Notiz 2 3 7 6" xfId="12404" xr:uid="{00000000-0005-0000-0000-0000186D0000}"/>
    <cellStyle name="Notiz 2 3 7 7" xfId="24131" xr:uid="{00000000-0005-0000-0000-0000196D0000}"/>
    <cellStyle name="Notiz 2 3 8" xfId="1105" xr:uid="{00000000-0005-0000-0000-00001A6D0000}"/>
    <cellStyle name="Notiz 2 3 8 2" xfId="2403" xr:uid="{00000000-0005-0000-0000-00001B6D0000}"/>
    <cellStyle name="Notiz 2 3 8 2 2" xfId="6308" xr:uid="{00000000-0005-0000-0000-00001C6D0000}"/>
    <cellStyle name="Notiz 2 3 8 2 2 2" xfId="18036" xr:uid="{00000000-0005-0000-0000-00001D6D0000}"/>
    <cellStyle name="Notiz 2 3 8 2 2 3" xfId="29763" xr:uid="{00000000-0005-0000-0000-00001E6D0000}"/>
    <cellStyle name="Notiz 2 3 8 2 3" xfId="10213" xr:uid="{00000000-0005-0000-0000-00001F6D0000}"/>
    <cellStyle name="Notiz 2 3 8 2 3 2" xfId="21941" xr:uid="{00000000-0005-0000-0000-0000206D0000}"/>
    <cellStyle name="Notiz 2 3 8 2 3 3" xfId="33668" xr:uid="{00000000-0005-0000-0000-0000216D0000}"/>
    <cellStyle name="Notiz 2 3 8 2 4" xfId="14131" xr:uid="{00000000-0005-0000-0000-0000226D0000}"/>
    <cellStyle name="Notiz 2 3 8 2 5" xfId="25858" xr:uid="{00000000-0005-0000-0000-0000236D0000}"/>
    <cellStyle name="Notiz 2 3 8 3" xfId="3701" xr:uid="{00000000-0005-0000-0000-0000246D0000}"/>
    <cellStyle name="Notiz 2 3 8 3 2" xfId="7606" xr:uid="{00000000-0005-0000-0000-0000256D0000}"/>
    <cellStyle name="Notiz 2 3 8 3 2 2" xfId="19334" xr:uid="{00000000-0005-0000-0000-0000266D0000}"/>
    <cellStyle name="Notiz 2 3 8 3 2 3" xfId="31061" xr:uid="{00000000-0005-0000-0000-0000276D0000}"/>
    <cellStyle name="Notiz 2 3 8 3 3" xfId="11511" xr:uid="{00000000-0005-0000-0000-0000286D0000}"/>
    <cellStyle name="Notiz 2 3 8 3 3 2" xfId="23239" xr:uid="{00000000-0005-0000-0000-0000296D0000}"/>
    <cellStyle name="Notiz 2 3 8 3 3 3" xfId="34966" xr:uid="{00000000-0005-0000-0000-00002A6D0000}"/>
    <cellStyle name="Notiz 2 3 8 3 4" xfId="15429" xr:uid="{00000000-0005-0000-0000-00002B6D0000}"/>
    <cellStyle name="Notiz 2 3 8 3 5" xfId="27156" xr:uid="{00000000-0005-0000-0000-00002C6D0000}"/>
    <cellStyle name="Notiz 2 3 8 4" xfId="5010" xr:uid="{00000000-0005-0000-0000-00002D6D0000}"/>
    <cellStyle name="Notiz 2 3 8 4 2" xfId="16738" xr:uid="{00000000-0005-0000-0000-00002E6D0000}"/>
    <cellStyle name="Notiz 2 3 8 4 3" xfId="28465" xr:uid="{00000000-0005-0000-0000-00002F6D0000}"/>
    <cellStyle name="Notiz 2 3 8 5" xfId="8915" xr:uid="{00000000-0005-0000-0000-0000306D0000}"/>
    <cellStyle name="Notiz 2 3 8 5 2" xfId="20643" xr:uid="{00000000-0005-0000-0000-0000316D0000}"/>
    <cellStyle name="Notiz 2 3 8 5 3" xfId="32370" xr:uid="{00000000-0005-0000-0000-0000326D0000}"/>
    <cellStyle name="Notiz 2 3 8 6" xfId="12833" xr:uid="{00000000-0005-0000-0000-0000336D0000}"/>
    <cellStyle name="Notiz 2 3 8 7" xfId="24560" xr:uid="{00000000-0005-0000-0000-0000346D0000}"/>
    <cellStyle name="Notiz 2 3 9" xfId="1545" xr:uid="{00000000-0005-0000-0000-0000356D0000}"/>
    <cellStyle name="Notiz 2 3 9 2" xfId="5450" xr:uid="{00000000-0005-0000-0000-0000366D0000}"/>
    <cellStyle name="Notiz 2 3 9 2 2" xfId="17178" xr:uid="{00000000-0005-0000-0000-0000376D0000}"/>
    <cellStyle name="Notiz 2 3 9 2 3" xfId="28905" xr:uid="{00000000-0005-0000-0000-0000386D0000}"/>
    <cellStyle name="Notiz 2 3 9 3" xfId="9355" xr:uid="{00000000-0005-0000-0000-0000396D0000}"/>
    <cellStyle name="Notiz 2 3 9 3 2" xfId="21083" xr:uid="{00000000-0005-0000-0000-00003A6D0000}"/>
    <cellStyle name="Notiz 2 3 9 3 3" xfId="32810" xr:uid="{00000000-0005-0000-0000-00003B6D0000}"/>
    <cellStyle name="Notiz 2 3 9 4" xfId="13273" xr:uid="{00000000-0005-0000-0000-00003C6D0000}"/>
    <cellStyle name="Notiz 2 3 9 5" xfId="25000" xr:uid="{00000000-0005-0000-0000-00003D6D0000}"/>
    <cellStyle name="Notiz 2 4" xfId="253" xr:uid="{00000000-0005-0000-0000-00003E6D0000}"/>
    <cellStyle name="Notiz 2 4 10" xfId="8063" xr:uid="{00000000-0005-0000-0000-00003F6D0000}"/>
    <cellStyle name="Notiz 2 4 10 2" xfId="19791" xr:uid="{00000000-0005-0000-0000-0000406D0000}"/>
    <cellStyle name="Notiz 2 4 10 3" xfId="31518" xr:uid="{00000000-0005-0000-0000-0000416D0000}"/>
    <cellStyle name="Notiz 2 4 11" xfId="11981" xr:uid="{00000000-0005-0000-0000-0000426D0000}"/>
    <cellStyle name="Notiz 2 4 12" xfId="23708" xr:uid="{00000000-0005-0000-0000-0000436D0000}"/>
    <cellStyle name="Notiz 2 4 2" xfId="326" xr:uid="{00000000-0005-0000-0000-0000446D0000}"/>
    <cellStyle name="Notiz 2 4 2 2" xfId="755" xr:uid="{00000000-0005-0000-0000-0000456D0000}"/>
    <cellStyle name="Notiz 2 4 2 2 2" xfId="2053" xr:uid="{00000000-0005-0000-0000-0000466D0000}"/>
    <cellStyle name="Notiz 2 4 2 2 2 2" xfId="5958" xr:uid="{00000000-0005-0000-0000-0000476D0000}"/>
    <cellStyle name="Notiz 2 4 2 2 2 2 2" xfId="17686" xr:uid="{00000000-0005-0000-0000-0000486D0000}"/>
    <cellStyle name="Notiz 2 4 2 2 2 2 3" xfId="29413" xr:uid="{00000000-0005-0000-0000-0000496D0000}"/>
    <cellStyle name="Notiz 2 4 2 2 2 3" xfId="9863" xr:uid="{00000000-0005-0000-0000-00004A6D0000}"/>
    <cellStyle name="Notiz 2 4 2 2 2 3 2" xfId="21591" xr:uid="{00000000-0005-0000-0000-00004B6D0000}"/>
    <cellStyle name="Notiz 2 4 2 2 2 3 3" xfId="33318" xr:uid="{00000000-0005-0000-0000-00004C6D0000}"/>
    <cellStyle name="Notiz 2 4 2 2 2 4" xfId="13781" xr:uid="{00000000-0005-0000-0000-00004D6D0000}"/>
    <cellStyle name="Notiz 2 4 2 2 2 5" xfId="25508" xr:uid="{00000000-0005-0000-0000-00004E6D0000}"/>
    <cellStyle name="Notiz 2 4 2 2 3" xfId="3351" xr:uid="{00000000-0005-0000-0000-00004F6D0000}"/>
    <cellStyle name="Notiz 2 4 2 2 3 2" xfId="7256" xr:uid="{00000000-0005-0000-0000-0000506D0000}"/>
    <cellStyle name="Notiz 2 4 2 2 3 2 2" xfId="18984" xr:uid="{00000000-0005-0000-0000-0000516D0000}"/>
    <cellStyle name="Notiz 2 4 2 2 3 2 3" xfId="30711" xr:uid="{00000000-0005-0000-0000-0000526D0000}"/>
    <cellStyle name="Notiz 2 4 2 2 3 3" xfId="11161" xr:uid="{00000000-0005-0000-0000-0000536D0000}"/>
    <cellStyle name="Notiz 2 4 2 2 3 3 2" xfId="22889" xr:uid="{00000000-0005-0000-0000-0000546D0000}"/>
    <cellStyle name="Notiz 2 4 2 2 3 3 3" xfId="34616" xr:uid="{00000000-0005-0000-0000-0000556D0000}"/>
    <cellStyle name="Notiz 2 4 2 2 3 4" xfId="15079" xr:uid="{00000000-0005-0000-0000-0000566D0000}"/>
    <cellStyle name="Notiz 2 4 2 2 3 5" xfId="26806" xr:uid="{00000000-0005-0000-0000-0000576D0000}"/>
    <cellStyle name="Notiz 2 4 2 2 4" xfId="4660" xr:uid="{00000000-0005-0000-0000-0000586D0000}"/>
    <cellStyle name="Notiz 2 4 2 2 4 2" xfId="16388" xr:uid="{00000000-0005-0000-0000-0000596D0000}"/>
    <cellStyle name="Notiz 2 4 2 2 4 3" xfId="28115" xr:uid="{00000000-0005-0000-0000-00005A6D0000}"/>
    <cellStyle name="Notiz 2 4 2 2 5" xfId="8565" xr:uid="{00000000-0005-0000-0000-00005B6D0000}"/>
    <cellStyle name="Notiz 2 4 2 2 5 2" xfId="20293" xr:uid="{00000000-0005-0000-0000-00005C6D0000}"/>
    <cellStyle name="Notiz 2 4 2 2 5 3" xfId="32020" xr:uid="{00000000-0005-0000-0000-00005D6D0000}"/>
    <cellStyle name="Notiz 2 4 2 2 6" xfId="12483" xr:uid="{00000000-0005-0000-0000-00005E6D0000}"/>
    <cellStyle name="Notiz 2 4 2 2 7" xfId="24210" xr:uid="{00000000-0005-0000-0000-00005F6D0000}"/>
    <cellStyle name="Notiz 2 4 2 3" xfId="1184" xr:uid="{00000000-0005-0000-0000-0000606D0000}"/>
    <cellStyle name="Notiz 2 4 2 3 2" xfId="2482" xr:uid="{00000000-0005-0000-0000-0000616D0000}"/>
    <cellStyle name="Notiz 2 4 2 3 2 2" xfId="6387" xr:uid="{00000000-0005-0000-0000-0000626D0000}"/>
    <cellStyle name="Notiz 2 4 2 3 2 2 2" xfId="18115" xr:uid="{00000000-0005-0000-0000-0000636D0000}"/>
    <cellStyle name="Notiz 2 4 2 3 2 2 3" xfId="29842" xr:uid="{00000000-0005-0000-0000-0000646D0000}"/>
    <cellStyle name="Notiz 2 4 2 3 2 3" xfId="10292" xr:uid="{00000000-0005-0000-0000-0000656D0000}"/>
    <cellStyle name="Notiz 2 4 2 3 2 3 2" xfId="22020" xr:uid="{00000000-0005-0000-0000-0000666D0000}"/>
    <cellStyle name="Notiz 2 4 2 3 2 3 3" xfId="33747" xr:uid="{00000000-0005-0000-0000-0000676D0000}"/>
    <cellStyle name="Notiz 2 4 2 3 2 4" xfId="14210" xr:uid="{00000000-0005-0000-0000-0000686D0000}"/>
    <cellStyle name="Notiz 2 4 2 3 2 5" xfId="25937" xr:uid="{00000000-0005-0000-0000-0000696D0000}"/>
    <cellStyle name="Notiz 2 4 2 3 3" xfId="3780" xr:uid="{00000000-0005-0000-0000-00006A6D0000}"/>
    <cellStyle name="Notiz 2 4 2 3 3 2" xfId="7685" xr:uid="{00000000-0005-0000-0000-00006B6D0000}"/>
    <cellStyle name="Notiz 2 4 2 3 3 2 2" xfId="19413" xr:uid="{00000000-0005-0000-0000-00006C6D0000}"/>
    <cellStyle name="Notiz 2 4 2 3 3 2 3" xfId="31140" xr:uid="{00000000-0005-0000-0000-00006D6D0000}"/>
    <cellStyle name="Notiz 2 4 2 3 3 3" xfId="11590" xr:uid="{00000000-0005-0000-0000-00006E6D0000}"/>
    <cellStyle name="Notiz 2 4 2 3 3 3 2" xfId="23318" xr:uid="{00000000-0005-0000-0000-00006F6D0000}"/>
    <cellStyle name="Notiz 2 4 2 3 3 3 3" xfId="35045" xr:uid="{00000000-0005-0000-0000-0000706D0000}"/>
    <cellStyle name="Notiz 2 4 2 3 3 4" xfId="15508" xr:uid="{00000000-0005-0000-0000-0000716D0000}"/>
    <cellStyle name="Notiz 2 4 2 3 3 5" xfId="27235" xr:uid="{00000000-0005-0000-0000-0000726D0000}"/>
    <cellStyle name="Notiz 2 4 2 3 4" xfId="5089" xr:uid="{00000000-0005-0000-0000-0000736D0000}"/>
    <cellStyle name="Notiz 2 4 2 3 4 2" xfId="16817" xr:uid="{00000000-0005-0000-0000-0000746D0000}"/>
    <cellStyle name="Notiz 2 4 2 3 4 3" xfId="28544" xr:uid="{00000000-0005-0000-0000-0000756D0000}"/>
    <cellStyle name="Notiz 2 4 2 3 5" xfId="8994" xr:uid="{00000000-0005-0000-0000-0000766D0000}"/>
    <cellStyle name="Notiz 2 4 2 3 5 2" xfId="20722" xr:uid="{00000000-0005-0000-0000-0000776D0000}"/>
    <cellStyle name="Notiz 2 4 2 3 5 3" xfId="32449" xr:uid="{00000000-0005-0000-0000-0000786D0000}"/>
    <cellStyle name="Notiz 2 4 2 3 6" xfId="12912" xr:uid="{00000000-0005-0000-0000-0000796D0000}"/>
    <cellStyle name="Notiz 2 4 2 3 7" xfId="24639" xr:uid="{00000000-0005-0000-0000-00007A6D0000}"/>
    <cellStyle name="Notiz 2 4 2 4" xfId="1624" xr:uid="{00000000-0005-0000-0000-00007B6D0000}"/>
    <cellStyle name="Notiz 2 4 2 4 2" xfId="5529" xr:uid="{00000000-0005-0000-0000-00007C6D0000}"/>
    <cellStyle name="Notiz 2 4 2 4 2 2" xfId="17257" xr:uid="{00000000-0005-0000-0000-00007D6D0000}"/>
    <cellStyle name="Notiz 2 4 2 4 2 3" xfId="28984" xr:uid="{00000000-0005-0000-0000-00007E6D0000}"/>
    <cellStyle name="Notiz 2 4 2 4 3" xfId="9434" xr:uid="{00000000-0005-0000-0000-00007F6D0000}"/>
    <cellStyle name="Notiz 2 4 2 4 3 2" xfId="21162" xr:uid="{00000000-0005-0000-0000-0000806D0000}"/>
    <cellStyle name="Notiz 2 4 2 4 3 3" xfId="32889" xr:uid="{00000000-0005-0000-0000-0000816D0000}"/>
    <cellStyle name="Notiz 2 4 2 4 4" xfId="13352" xr:uid="{00000000-0005-0000-0000-0000826D0000}"/>
    <cellStyle name="Notiz 2 4 2 4 5" xfId="25079" xr:uid="{00000000-0005-0000-0000-0000836D0000}"/>
    <cellStyle name="Notiz 2 4 2 5" xfId="2922" xr:uid="{00000000-0005-0000-0000-0000846D0000}"/>
    <cellStyle name="Notiz 2 4 2 5 2" xfId="6827" xr:uid="{00000000-0005-0000-0000-0000856D0000}"/>
    <cellStyle name="Notiz 2 4 2 5 2 2" xfId="18555" xr:uid="{00000000-0005-0000-0000-0000866D0000}"/>
    <cellStyle name="Notiz 2 4 2 5 2 3" xfId="30282" xr:uid="{00000000-0005-0000-0000-0000876D0000}"/>
    <cellStyle name="Notiz 2 4 2 5 3" xfId="10732" xr:uid="{00000000-0005-0000-0000-0000886D0000}"/>
    <cellStyle name="Notiz 2 4 2 5 3 2" xfId="22460" xr:uid="{00000000-0005-0000-0000-0000896D0000}"/>
    <cellStyle name="Notiz 2 4 2 5 3 3" xfId="34187" xr:uid="{00000000-0005-0000-0000-00008A6D0000}"/>
    <cellStyle name="Notiz 2 4 2 5 4" xfId="14650" xr:uid="{00000000-0005-0000-0000-00008B6D0000}"/>
    <cellStyle name="Notiz 2 4 2 5 5" xfId="26377" xr:uid="{00000000-0005-0000-0000-00008C6D0000}"/>
    <cellStyle name="Notiz 2 4 2 6" xfId="4231" xr:uid="{00000000-0005-0000-0000-00008D6D0000}"/>
    <cellStyle name="Notiz 2 4 2 6 2" xfId="15959" xr:uid="{00000000-0005-0000-0000-00008E6D0000}"/>
    <cellStyle name="Notiz 2 4 2 6 3" xfId="27686" xr:uid="{00000000-0005-0000-0000-00008F6D0000}"/>
    <cellStyle name="Notiz 2 4 2 7" xfId="8136" xr:uid="{00000000-0005-0000-0000-0000906D0000}"/>
    <cellStyle name="Notiz 2 4 2 7 2" xfId="19864" xr:uid="{00000000-0005-0000-0000-0000916D0000}"/>
    <cellStyle name="Notiz 2 4 2 7 3" xfId="31591" xr:uid="{00000000-0005-0000-0000-0000926D0000}"/>
    <cellStyle name="Notiz 2 4 2 8" xfId="12054" xr:uid="{00000000-0005-0000-0000-0000936D0000}"/>
    <cellStyle name="Notiz 2 4 2 9" xfId="23781" xr:uid="{00000000-0005-0000-0000-0000946D0000}"/>
    <cellStyle name="Notiz 2 4 3" xfId="425" xr:uid="{00000000-0005-0000-0000-0000956D0000}"/>
    <cellStyle name="Notiz 2 4 3 2" xfId="854" xr:uid="{00000000-0005-0000-0000-0000966D0000}"/>
    <cellStyle name="Notiz 2 4 3 2 2" xfId="2152" xr:uid="{00000000-0005-0000-0000-0000976D0000}"/>
    <cellStyle name="Notiz 2 4 3 2 2 2" xfId="6057" xr:uid="{00000000-0005-0000-0000-0000986D0000}"/>
    <cellStyle name="Notiz 2 4 3 2 2 2 2" xfId="17785" xr:uid="{00000000-0005-0000-0000-0000996D0000}"/>
    <cellStyle name="Notiz 2 4 3 2 2 2 3" xfId="29512" xr:uid="{00000000-0005-0000-0000-00009A6D0000}"/>
    <cellStyle name="Notiz 2 4 3 2 2 3" xfId="9962" xr:uid="{00000000-0005-0000-0000-00009B6D0000}"/>
    <cellStyle name="Notiz 2 4 3 2 2 3 2" xfId="21690" xr:uid="{00000000-0005-0000-0000-00009C6D0000}"/>
    <cellStyle name="Notiz 2 4 3 2 2 3 3" xfId="33417" xr:uid="{00000000-0005-0000-0000-00009D6D0000}"/>
    <cellStyle name="Notiz 2 4 3 2 2 4" xfId="13880" xr:uid="{00000000-0005-0000-0000-00009E6D0000}"/>
    <cellStyle name="Notiz 2 4 3 2 2 5" xfId="25607" xr:uid="{00000000-0005-0000-0000-00009F6D0000}"/>
    <cellStyle name="Notiz 2 4 3 2 3" xfId="3450" xr:uid="{00000000-0005-0000-0000-0000A06D0000}"/>
    <cellStyle name="Notiz 2 4 3 2 3 2" xfId="7355" xr:uid="{00000000-0005-0000-0000-0000A16D0000}"/>
    <cellStyle name="Notiz 2 4 3 2 3 2 2" xfId="19083" xr:uid="{00000000-0005-0000-0000-0000A26D0000}"/>
    <cellStyle name="Notiz 2 4 3 2 3 2 3" xfId="30810" xr:uid="{00000000-0005-0000-0000-0000A36D0000}"/>
    <cellStyle name="Notiz 2 4 3 2 3 3" xfId="11260" xr:uid="{00000000-0005-0000-0000-0000A46D0000}"/>
    <cellStyle name="Notiz 2 4 3 2 3 3 2" xfId="22988" xr:uid="{00000000-0005-0000-0000-0000A56D0000}"/>
    <cellStyle name="Notiz 2 4 3 2 3 3 3" xfId="34715" xr:uid="{00000000-0005-0000-0000-0000A66D0000}"/>
    <cellStyle name="Notiz 2 4 3 2 3 4" xfId="15178" xr:uid="{00000000-0005-0000-0000-0000A76D0000}"/>
    <cellStyle name="Notiz 2 4 3 2 3 5" xfId="26905" xr:uid="{00000000-0005-0000-0000-0000A86D0000}"/>
    <cellStyle name="Notiz 2 4 3 2 4" xfId="4759" xr:uid="{00000000-0005-0000-0000-0000A96D0000}"/>
    <cellStyle name="Notiz 2 4 3 2 4 2" xfId="16487" xr:uid="{00000000-0005-0000-0000-0000AA6D0000}"/>
    <cellStyle name="Notiz 2 4 3 2 4 3" xfId="28214" xr:uid="{00000000-0005-0000-0000-0000AB6D0000}"/>
    <cellStyle name="Notiz 2 4 3 2 5" xfId="8664" xr:uid="{00000000-0005-0000-0000-0000AC6D0000}"/>
    <cellStyle name="Notiz 2 4 3 2 5 2" xfId="20392" xr:uid="{00000000-0005-0000-0000-0000AD6D0000}"/>
    <cellStyle name="Notiz 2 4 3 2 5 3" xfId="32119" xr:uid="{00000000-0005-0000-0000-0000AE6D0000}"/>
    <cellStyle name="Notiz 2 4 3 2 6" xfId="12582" xr:uid="{00000000-0005-0000-0000-0000AF6D0000}"/>
    <cellStyle name="Notiz 2 4 3 2 7" xfId="24309" xr:uid="{00000000-0005-0000-0000-0000B06D0000}"/>
    <cellStyle name="Notiz 2 4 3 3" xfId="1283" xr:uid="{00000000-0005-0000-0000-0000B16D0000}"/>
    <cellStyle name="Notiz 2 4 3 3 2" xfId="2581" xr:uid="{00000000-0005-0000-0000-0000B26D0000}"/>
    <cellStyle name="Notiz 2 4 3 3 2 2" xfId="6486" xr:uid="{00000000-0005-0000-0000-0000B36D0000}"/>
    <cellStyle name="Notiz 2 4 3 3 2 2 2" xfId="18214" xr:uid="{00000000-0005-0000-0000-0000B46D0000}"/>
    <cellStyle name="Notiz 2 4 3 3 2 2 3" xfId="29941" xr:uid="{00000000-0005-0000-0000-0000B56D0000}"/>
    <cellStyle name="Notiz 2 4 3 3 2 3" xfId="10391" xr:uid="{00000000-0005-0000-0000-0000B66D0000}"/>
    <cellStyle name="Notiz 2 4 3 3 2 3 2" xfId="22119" xr:uid="{00000000-0005-0000-0000-0000B76D0000}"/>
    <cellStyle name="Notiz 2 4 3 3 2 3 3" xfId="33846" xr:uid="{00000000-0005-0000-0000-0000B86D0000}"/>
    <cellStyle name="Notiz 2 4 3 3 2 4" xfId="14309" xr:uid="{00000000-0005-0000-0000-0000B96D0000}"/>
    <cellStyle name="Notiz 2 4 3 3 2 5" xfId="26036" xr:uid="{00000000-0005-0000-0000-0000BA6D0000}"/>
    <cellStyle name="Notiz 2 4 3 3 3" xfId="3879" xr:uid="{00000000-0005-0000-0000-0000BB6D0000}"/>
    <cellStyle name="Notiz 2 4 3 3 3 2" xfId="7784" xr:uid="{00000000-0005-0000-0000-0000BC6D0000}"/>
    <cellStyle name="Notiz 2 4 3 3 3 2 2" xfId="19512" xr:uid="{00000000-0005-0000-0000-0000BD6D0000}"/>
    <cellStyle name="Notiz 2 4 3 3 3 2 3" xfId="31239" xr:uid="{00000000-0005-0000-0000-0000BE6D0000}"/>
    <cellStyle name="Notiz 2 4 3 3 3 3" xfId="11689" xr:uid="{00000000-0005-0000-0000-0000BF6D0000}"/>
    <cellStyle name="Notiz 2 4 3 3 3 3 2" xfId="23417" xr:uid="{00000000-0005-0000-0000-0000C06D0000}"/>
    <cellStyle name="Notiz 2 4 3 3 3 3 3" xfId="35144" xr:uid="{00000000-0005-0000-0000-0000C16D0000}"/>
    <cellStyle name="Notiz 2 4 3 3 3 4" xfId="15607" xr:uid="{00000000-0005-0000-0000-0000C26D0000}"/>
    <cellStyle name="Notiz 2 4 3 3 3 5" xfId="27334" xr:uid="{00000000-0005-0000-0000-0000C36D0000}"/>
    <cellStyle name="Notiz 2 4 3 3 4" xfId="5188" xr:uid="{00000000-0005-0000-0000-0000C46D0000}"/>
    <cellStyle name="Notiz 2 4 3 3 4 2" xfId="16916" xr:uid="{00000000-0005-0000-0000-0000C56D0000}"/>
    <cellStyle name="Notiz 2 4 3 3 4 3" xfId="28643" xr:uid="{00000000-0005-0000-0000-0000C66D0000}"/>
    <cellStyle name="Notiz 2 4 3 3 5" xfId="9093" xr:uid="{00000000-0005-0000-0000-0000C76D0000}"/>
    <cellStyle name="Notiz 2 4 3 3 5 2" xfId="20821" xr:uid="{00000000-0005-0000-0000-0000C86D0000}"/>
    <cellStyle name="Notiz 2 4 3 3 5 3" xfId="32548" xr:uid="{00000000-0005-0000-0000-0000C96D0000}"/>
    <cellStyle name="Notiz 2 4 3 3 6" xfId="13011" xr:uid="{00000000-0005-0000-0000-0000CA6D0000}"/>
    <cellStyle name="Notiz 2 4 3 3 7" xfId="24738" xr:uid="{00000000-0005-0000-0000-0000CB6D0000}"/>
    <cellStyle name="Notiz 2 4 3 4" xfId="1723" xr:uid="{00000000-0005-0000-0000-0000CC6D0000}"/>
    <cellStyle name="Notiz 2 4 3 4 2" xfId="5628" xr:uid="{00000000-0005-0000-0000-0000CD6D0000}"/>
    <cellStyle name="Notiz 2 4 3 4 2 2" xfId="17356" xr:uid="{00000000-0005-0000-0000-0000CE6D0000}"/>
    <cellStyle name="Notiz 2 4 3 4 2 3" xfId="29083" xr:uid="{00000000-0005-0000-0000-0000CF6D0000}"/>
    <cellStyle name="Notiz 2 4 3 4 3" xfId="9533" xr:uid="{00000000-0005-0000-0000-0000D06D0000}"/>
    <cellStyle name="Notiz 2 4 3 4 3 2" xfId="21261" xr:uid="{00000000-0005-0000-0000-0000D16D0000}"/>
    <cellStyle name="Notiz 2 4 3 4 3 3" xfId="32988" xr:uid="{00000000-0005-0000-0000-0000D26D0000}"/>
    <cellStyle name="Notiz 2 4 3 4 4" xfId="13451" xr:uid="{00000000-0005-0000-0000-0000D36D0000}"/>
    <cellStyle name="Notiz 2 4 3 4 5" xfId="25178" xr:uid="{00000000-0005-0000-0000-0000D46D0000}"/>
    <cellStyle name="Notiz 2 4 3 5" xfId="3021" xr:uid="{00000000-0005-0000-0000-0000D56D0000}"/>
    <cellStyle name="Notiz 2 4 3 5 2" xfId="6926" xr:uid="{00000000-0005-0000-0000-0000D66D0000}"/>
    <cellStyle name="Notiz 2 4 3 5 2 2" xfId="18654" xr:uid="{00000000-0005-0000-0000-0000D76D0000}"/>
    <cellStyle name="Notiz 2 4 3 5 2 3" xfId="30381" xr:uid="{00000000-0005-0000-0000-0000D86D0000}"/>
    <cellStyle name="Notiz 2 4 3 5 3" xfId="10831" xr:uid="{00000000-0005-0000-0000-0000D96D0000}"/>
    <cellStyle name="Notiz 2 4 3 5 3 2" xfId="22559" xr:uid="{00000000-0005-0000-0000-0000DA6D0000}"/>
    <cellStyle name="Notiz 2 4 3 5 3 3" xfId="34286" xr:uid="{00000000-0005-0000-0000-0000DB6D0000}"/>
    <cellStyle name="Notiz 2 4 3 5 4" xfId="14749" xr:uid="{00000000-0005-0000-0000-0000DC6D0000}"/>
    <cellStyle name="Notiz 2 4 3 5 5" xfId="26476" xr:uid="{00000000-0005-0000-0000-0000DD6D0000}"/>
    <cellStyle name="Notiz 2 4 3 6" xfId="4330" xr:uid="{00000000-0005-0000-0000-0000DE6D0000}"/>
    <cellStyle name="Notiz 2 4 3 6 2" xfId="16058" xr:uid="{00000000-0005-0000-0000-0000DF6D0000}"/>
    <cellStyle name="Notiz 2 4 3 6 3" xfId="27785" xr:uid="{00000000-0005-0000-0000-0000E06D0000}"/>
    <cellStyle name="Notiz 2 4 3 7" xfId="8235" xr:uid="{00000000-0005-0000-0000-0000E16D0000}"/>
    <cellStyle name="Notiz 2 4 3 7 2" xfId="19963" xr:uid="{00000000-0005-0000-0000-0000E26D0000}"/>
    <cellStyle name="Notiz 2 4 3 7 3" xfId="31690" xr:uid="{00000000-0005-0000-0000-0000E36D0000}"/>
    <cellStyle name="Notiz 2 4 3 8" xfId="12153" xr:uid="{00000000-0005-0000-0000-0000E46D0000}"/>
    <cellStyle name="Notiz 2 4 3 9" xfId="23880" xr:uid="{00000000-0005-0000-0000-0000E56D0000}"/>
    <cellStyle name="Notiz 2 4 4" xfId="524" xr:uid="{00000000-0005-0000-0000-0000E66D0000}"/>
    <cellStyle name="Notiz 2 4 4 2" xfId="953" xr:uid="{00000000-0005-0000-0000-0000E76D0000}"/>
    <cellStyle name="Notiz 2 4 4 2 2" xfId="2251" xr:uid="{00000000-0005-0000-0000-0000E86D0000}"/>
    <cellStyle name="Notiz 2 4 4 2 2 2" xfId="6156" xr:uid="{00000000-0005-0000-0000-0000E96D0000}"/>
    <cellStyle name="Notiz 2 4 4 2 2 2 2" xfId="17884" xr:uid="{00000000-0005-0000-0000-0000EA6D0000}"/>
    <cellStyle name="Notiz 2 4 4 2 2 2 3" xfId="29611" xr:uid="{00000000-0005-0000-0000-0000EB6D0000}"/>
    <cellStyle name="Notiz 2 4 4 2 2 3" xfId="10061" xr:uid="{00000000-0005-0000-0000-0000EC6D0000}"/>
    <cellStyle name="Notiz 2 4 4 2 2 3 2" xfId="21789" xr:uid="{00000000-0005-0000-0000-0000ED6D0000}"/>
    <cellStyle name="Notiz 2 4 4 2 2 3 3" xfId="33516" xr:uid="{00000000-0005-0000-0000-0000EE6D0000}"/>
    <cellStyle name="Notiz 2 4 4 2 2 4" xfId="13979" xr:uid="{00000000-0005-0000-0000-0000EF6D0000}"/>
    <cellStyle name="Notiz 2 4 4 2 2 5" xfId="25706" xr:uid="{00000000-0005-0000-0000-0000F06D0000}"/>
    <cellStyle name="Notiz 2 4 4 2 3" xfId="3549" xr:uid="{00000000-0005-0000-0000-0000F16D0000}"/>
    <cellStyle name="Notiz 2 4 4 2 3 2" xfId="7454" xr:uid="{00000000-0005-0000-0000-0000F26D0000}"/>
    <cellStyle name="Notiz 2 4 4 2 3 2 2" xfId="19182" xr:uid="{00000000-0005-0000-0000-0000F36D0000}"/>
    <cellStyle name="Notiz 2 4 4 2 3 2 3" xfId="30909" xr:uid="{00000000-0005-0000-0000-0000F46D0000}"/>
    <cellStyle name="Notiz 2 4 4 2 3 3" xfId="11359" xr:uid="{00000000-0005-0000-0000-0000F56D0000}"/>
    <cellStyle name="Notiz 2 4 4 2 3 3 2" xfId="23087" xr:uid="{00000000-0005-0000-0000-0000F66D0000}"/>
    <cellStyle name="Notiz 2 4 4 2 3 3 3" xfId="34814" xr:uid="{00000000-0005-0000-0000-0000F76D0000}"/>
    <cellStyle name="Notiz 2 4 4 2 3 4" xfId="15277" xr:uid="{00000000-0005-0000-0000-0000F86D0000}"/>
    <cellStyle name="Notiz 2 4 4 2 3 5" xfId="27004" xr:uid="{00000000-0005-0000-0000-0000F96D0000}"/>
    <cellStyle name="Notiz 2 4 4 2 4" xfId="4858" xr:uid="{00000000-0005-0000-0000-0000FA6D0000}"/>
    <cellStyle name="Notiz 2 4 4 2 4 2" xfId="16586" xr:uid="{00000000-0005-0000-0000-0000FB6D0000}"/>
    <cellStyle name="Notiz 2 4 4 2 4 3" xfId="28313" xr:uid="{00000000-0005-0000-0000-0000FC6D0000}"/>
    <cellStyle name="Notiz 2 4 4 2 5" xfId="8763" xr:uid="{00000000-0005-0000-0000-0000FD6D0000}"/>
    <cellStyle name="Notiz 2 4 4 2 5 2" xfId="20491" xr:uid="{00000000-0005-0000-0000-0000FE6D0000}"/>
    <cellStyle name="Notiz 2 4 4 2 5 3" xfId="32218" xr:uid="{00000000-0005-0000-0000-0000FF6D0000}"/>
    <cellStyle name="Notiz 2 4 4 2 6" xfId="12681" xr:uid="{00000000-0005-0000-0000-0000006E0000}"/>
    <cellStyle name="Notiz 2 4 4 2 7" xfId="24408" xr:uid="{00000000-0005-0000-0000-0000016E0000}"/>
    <cellStyle name="Notiz 2 4 4 3" xfId="1382" xr:uid="{00000000-0005-0000-0000-0000026E0000}"/>
    <cellStyle name="Notiz 2 4 4 3 2" xfId="2680" xr:uid="{00000000-0005-0000-0000-0000036E0000}"/>
    <cellStyle name="Notiz 2 4 4 3 2 2" xfId="6585" xr:uid="{00000000-0005-0000-0000-0000046E0000}"/>
    <cellStyle name="Notiz 2 4 4 3 2 2 2" xfId="18313" xr:uid="{00000000-0005-0000-0000-0000056E0000}"/>
    <cellStyle name="Notiz 2 4 4 3 2 2 3" xfId="30040" xr:uid="{00000000-0005-0000-0000-0000066E0000}"/>
    <cellStyle name="Notiz 2 4 4 3 2 3" xfId="10490" xr:uid="{00000000-0005-0000-0000-0000076E0000}"/>
    <cellStyle name="Notiz 2 4 4 3 2 3 2" xfId="22218" xr:uid="{00000000-0005-0000-0000-0000086E0000}"/>
    <cellStyle name="Notiz 2 4 4 3 2 3 3" xfId="33945" xr:uid="{00000000-0005-0000-0000-0000096E0000}"/>
    <cellStyle name="Notiz 2 4 4 3 2 4" xfId="14408" xr:uid="{00000000-0005-0000-0000-00000A6E0000}"/>
    <cellStyle name="Notiz 2 4 4 3 2 5" xfId="26135" xr:uid="{00000000-0005-0000-0000-00000B6E0000}"/>
    <cellStyle name="Notiz 2 4 4 3 3" xfId="3978" xr:uid="{00000000-0005-0000-0000-00000C6E0000}"/>
    <cellStyle name="Notiz 2 4 4 3 3 2" xfId="7883" xr:uid="{00000000-0005-0000-0000-00000D6E0000}"/>
    <cellStyle name="Notiz 2 4 4 3 3 2 2" xfId="19611" xr:uid="{00000000-0005-0000-0000-00000E6E0000}"/>
    <cellStyle name="Notiz 2 4 4 3 3 2 3" xfId="31338" xr:uid="{00000000-0005-0000-0000-00000F6E0000}"/>
    <cellStyle name="Notiz 2 4 4 3 3 3" xfId="11788" xr:uid="{00000000-0005-0000-0000-0000106E0000}"/>
    <cellStyle name="Notiz 2 4 4 3 3 3 2" xfId="23516" xr:uid="{00000000-0005-0000-0000-0000116E0000}"/>
    <cellStyle name="Notiz 2 4 4 3 3 3 3" xfId="35243" xr:uid="{00000000-0005-0000-0000-0000126E0000}"/>
    <cellStyle name="Notiz 2 4 4 3 3 4" xfId="15706" xr:uid="{00000000-0005-0000-0000-0000136E0000}"/>
    <cellStyle name="Notiz 2 4 4 3 3 5" xfId="27433" xr:uid="{00000000-0005-0000-0000-0000146E0000}"/>
    <cellStyle name="Notiz 2 4 4 3 4" xfId="5287" xr:uid="{00000000-0005-0000-0000-0000156E0000}"/>
    <cellStyle name="Notiz 2 4 4 3 4 2" xfId="17015" xr:uid="{00000000-0005-0000-0000-0000166E0000}"/>
    <cellStyle name="Notiz 2 4 4 3 4 3" xfId="28742" xr:uid="{00000000-0005-0000-0000-0000176E0000}"/>
    <cellStyle name="Notiz 2 4 4 3 5" xfId="9192" xr:uid="{00000000-0005-0000-0000-0000186E0000}"/>
    <cellStyle name="Notiz 2 4 4 3 5 2" xfId="20920" xr:uid="{00000000-0005-0000-0000-0000196E0000}"/>
    <cellStyle name="Notiz 2 4 4 3 5 3" xfId="32647" xr:uid="{00000000-0005-0000-0000-00001A6E0000}"/>
    <cellStyle name="Notiz 2 4 4 3 6" xfId="13110" xr:uid="{00000000-0005-0000-0000-00001B6E0000}"/>
    <cellStyle name="Notiz 2 4 4 3 7" xfId="24837" xr:uid="{00000000-0005-0000-0000-00001C6E0000}"/>
    <cellStyle name="Notiz 2 4 4 4" xfId="1822" xr:uid="{00000000-0005-0000-0000-00001D6E0000}"/>
    <cellStyle name="Notiz 2 4 4 4 2" xfId="5727" xr:uid="{00000000-0005-0000-0000-00001E6E0000}"/>
    <cellStyle name="Notiz 2 4 4 4 2 2" xfId="17455" xr:uid="{00000000-0005-0000-0000-00001F6E0000}"/>
    <cellStyle name="Notiz 2 4 4 4 2 3" xfId="29182" xr:uid="{00000000-0005-0000-0000-0000206E0000}"/>
    <cellStyle name="Notiz 2 4 4 4 3" xfId="9632" xr:uid="{00000000-0005-0000-0000-0000216E0000}"/>
    <cellStyle name="Notiz 2 4 4 4 3 2" xfId="21360" xr:uid="{00000000-0005-0000-0000-0000226E0000}"/>
    <cellStyle name="Notiz 2 4 4 4 3 3" xfId="33087" xr:uid="{00000000-0005-0000-0000-0000236E0000}"/>
    <cellStyle name="Notiz 2 4 4 4 4" xfId="13550" xr:uid="{00000000-0005-0000-0000-0000246E0000}"/>
    <cellStyle name="Notiz 2 4 4 4 5" xfId="25277" xr:uid="{00000000-0005-0000-0000-0000256E0000}"/>
    <cellStyle name="Notiz 2 4 4 5" xfId="3120" xr:uid="{00000000-0005-0000-0000-0000266E0000}"/>
    <cellStyle name="Notiz 2 4 4 5 2" xfId="7025" xr:uid="{00000000-0005-0000-0000-0000276E0000}"/>
    <cellStyle name="Notiz 2 4 4 5 2 2" xfId="18753" xr:uid="{00000000-0005-0000-0000-0000286E0000}"/>
    <cellStyle name="Notiz 2 4 4 5 2 3" xfId="30480" xr:uid="{00000000-0005-0000-0000-0000296E0000}"/>
    <cellStyle name="Notiz 2 4 4 5 3" xfId="10930" xr:uid="{00000000-0005-0000-0000-00002A6E0000}"/>
    <cellStyle name="Notiz 2 4 4 5 3 2" xfId="22658" xr:uid="{00000000-0005-0000-0000-00002B6E0000}"/>
    <cellStyle name="Notiz 2 4 4 5 3 3" xfId="34385" xr:uid="{00000000-0005-0000-0000-00002C6E0000}"/>
    <cellStyle name="Notiz 2 4 4 5 4" xfId="14848" xr:uid="{00000000-0005-0000-0000-00002D6E0000}"/>
    <cellStyle name="Notiz 2 4 4 5 5" xfId="26575" xr:uid="{00000000-0005-0000-0000-00002E6E0000}"/>
    <cellStyle name="Notiz 2 4 4 6" xfId="4429" xr:uid="{00000000-0005-0000-0000-00002F6E0000}"/>
    <cellStyle name="Notiz 2 4 4 6 2" xfId="16157" xr:uid="{00000000-0005-0000-0000-0000306E0000}"/>
    <cellStyle name="Notiz 2 4 4 6 3" xfId="27884" xr:uid="{00000000-0005-0000-0000-0000316E0000}"/>
    <cellStyle name="Notiz 2 4 4 7" xfId="8334" xr:uid="{00000000-0005-0000-0000-0000326E0000}"/>
    <cellStyle name="Notiz 2 4 4 7 2" xfId="20062" xr:uid="{00000000-0005-0000-0000-0000336E0000}"/>
    <cellStyle name="Notiz 2 4 4 7 3" xfId="31789" xr:uid="{00000000-0005-0000-0000-0000346E0000}"/>
    <cellStyle name="Notiz 2 4 4 8" xfId="12252" xr:uid="{00000000-0005-0000-0000-0000356E0000}"/>
    <cellStyle name="Notiz 2 4 4 9" xfId="23979" xr:uid="{00000000-0005-0000-0000-0000366E0000}"/>
    <cellStyle name="Notiz 2 4 5" xfId="682" xr:uid="{00000000-0005-0000-0000-0000376E0000}"/>
    <cellStyle name="Notiz 2 4 5 2" xfId="1980" xr:uid="{00000000-0005-0000-0000-0000386E0000}"/>
    <cellStyle name="Notiz 2 4 5 2 2" xfId="5885" xr:uid="{00000000-0005-0000-0000-0000396E0000}"/>
    <cellStyle name="Notiz 2 4 5 2 2 2" xfId="17613" xr:uid="{00000000-0005-0000-0000-00003A6E0000}"/>
    <cellStyle name="Notiz 2 4 5 2 2 3" xfId="29340" xr:uid="{00000000-0005-0000-0000-00003B6E0000}"/>
    <cellStyle name="Notiz 2 4 5 2 3" xfId="9790" xr:uid="{00000000-0005-0000-0000-00003C6E0000}"/>
    <cellStyle name="Notiz 2 4 5 2 3 2" xfId="21518" xr:uid="{00000000-0005-0000-0000-00003D6E0000}"/>
    <cellStyle name="Notiz 2 4 5 2 3 3" xfId="33245" xr:uid="{00000000-0005-0000-0000-00003E6E0000}"/>
    <cellStyle name="Notiz 2 4 5 2 4" xfId="13708" xr:uid="{00000000-0005-0000-0000-00003F6E0000}"/>
    <cellStyle name="Notiz 2 4 5 2 5" xfId="25435" xr:uid="{00000000-0005-0000-0000-0000406E0000}"/>
    <cellStyle name="Notiz 2 4 5 3" xfId="3278" xr:uid="{00000000-0005-0000-0000-0000416E0000}"/>
    <cellStyle name="Notiz 2 4 5 3 2" xfId="7183" xr:uid="{00000000-0005-0000-0000-0000426E0000}"/>
    <cellStyle name="Notiz 2 4 5 3 2 2" xfId="18911" xr:uid="{00000000-0005-0000-0000-0000436E0000}"/>
    <cellStyle name="Notiz 2 4 5 3 2 3" xfId="30638" xr:uid="{00000000-0005-0000-0000-0000446E0000}"/>
    <cellStyle name="Notiz 2 4 5 3 3" xfId="11088" xr:uid="{00000000-0005-0000-0000-0000456E0000}"/>
    <cellStyle name="Notiz 2 4 5 3 3 2" xfId="22816" xr:uid="{00000000-0005-0000-0000-0000466E0000}"/>
    <cellStyle name="Notiz 2 4 5 3 3 3" xfId="34543" xr:uid="{00000000-0005-0000-0000-0000476E0000}"/>
    <cellStyle name="Notiz 2 4 5 3 4" xfId="15006" xr:uid="{00000000-0005-0000-0000-0000486E0000}"/>
    <cellStyle name="Notiz 2 4 5 3 5" xfId="26733" xr:uid="{00000000-0005-0000-0000-0000496E0000}"/>
    <cellStyle name="Notiz 2 4 5 4" xfId="4587" xr:uid="{00000000-0005-0000-0000-00004A6E0000}"/>
    <cellStyle name="Notiz 2 4 5 4 2" xfId="16315" xr:uid="{00000000-0005-0000-0000-00004B6E0000}"/>
    <cellStyle name="Notiz 2 4 5 4 3" xfId="28042" xr:uid="{00000000-0005-0000-0000-00004C6E0000}"/>
    <cellStyle name="Notiz 2 4 5 5" xfId="8492" xr:uid="{00000000-0005-0000-0000-00004D6E0000}"/>
    <cellStyle name="Notiz 2 4 5 5 2" xfId="20220" xr:uid="{00000000-0005-0000-0000-00004E6E0000}"/>
    <cellStyle name="Notiz 2 4 5 5 3" xfId="31947" xr:uid="{00000000-0005-0000-0000-00004F6E0000}"/>
    <cellStyle name="Notiz 2 4 5 6" xfId="12410" xr:uid="{00000000-0005-0000-0000-0000506E0000}"/>
    <cellStyle name="Notiz 2 4 5 7" xfId="24137" xr:uid="{00000000-0005-0000-0000-0000516E0000}"/>
    <cellStyle name="Notiz 2 4 6" xfId="1111" xr:uid="{00000000-0005-0000-0000-0000526E0000}"/>
    <cellStyle name="Notiz 2 4 6 2" xfId="2409" xr:uid="{00000000-0005-0000-0000-0000536E0000}"/>
    <cellStyle name="Notiz 2 4 6 2 2" xfId="6314" xr:uid="{00000000-0005-0000-0000-0000546E0000}"/>
    <cellStyle name="Notiz 2 4 6 2 2 2" xfId="18042" xr:uid="{00000000-0005-0000-0000-0000556E0000}"/>
    <cellStyle name="Notiz 2 4 6 2 2 3" xfId="29769" xr:uid="{00000000-0005-0000-0000-0000566E0000}"/>
    <cellStyle name="Notiz 2 4 6 2 3" xfId="10219" xr:uid="{00000000-0005-0000-0000-0000576E0000}"/>
    <cellStyle name="Notiz 2 4 6 2 3 2" xfId="21947" xr:uid="{00000000-0005-0000-0000-0000586E0000}"/>
    <cellStyle name="Notiz 2 4 6 2 3 3" xfId="33674" xr:uid="{00000000-0005-0000-0000-0000596E0000}"/>
    <cellStyle name="Notiz 2 4 6 2 4" xfId="14137" xr:uid="{00000000-0005-0000-0000-00005A6E0000}"/>
    <cellStyle name="Notiz 2 4 6 2 5" xfId="25864" xr:uid="{00000000-0005-0000-0000-00005B6E0000}"/>
    <cellStyle name="Notiz 2 4 6 3" xfId="3707" xr:uid="{00000000-0005-0000-0000-00005C6E0000}"/>
    <cellStyle name="Notiz 2 4 6 3 2" xfId="7612" xr:uid="{00000000-0005-0000-0000-00005D6E0000}"/>
    <cellStyle name="Notiz 2 4 6 3 2 2" xfId="19340" xr:uid="{00000000-0005-0000-0000-00005E6E0000}"/>
    <cellStyle name="Notiz 2 4 6 3 2 3" xfId="31067" xr:uid="{00000000-0005-0000-0000-00005F6E0000}"/>
    <cellStyle name="Notiz 2 4 6 3 3" xfId="11517" xr:uid="{00000000-0005-0000-0000-0000606E0000}"/>
    <cellStyle name="Notiz 2 4 6 3 3 2" xfId="23245" xr:uid="{00000000-0005-0000-0000-0000616E0000}"/>
    <cellStyle name="Notiz 2 4 6 3 3 3" xfId="34972" xr:uid="{00000000-0005-0000-0000-0000626E0000}"/>
    <cellStyle name="Notiz 2 4 6 3 4" xfId="15435" xr:uid="{00000000-0005-0000-0000-0000636E0000}"/>
    <cellStyle name="Notiz 2 4 6 3 5" xfId="27162" xr:uid="{00000000-0005-0000-0000-0000646E0000}"/>
    <cellStyle name="Notiz 2 4 6 4" xfId="5016" xr:uid="{00000000-0005-0000-0000-0000656E0000}"/>
    <cellStyle name="Notiz 2 4 6 4 2" xfId="16744" xr:uid="{00000000-0005-0000-0000-0000666E0000}"/>
    <cellStyle name="Notiz 2 4 6 4 3" xfId="28471" xr:uid="{00000000-0005-0000-0000-0000676E0000}"/>
    <cellStyle name="Notiz 2 4 6 5" xfId="8921" xr:uid="{00000000-0005-0000-0000-0000686E0000}"/>
    <cellStyle name="Notiz 2 4 6 5 2" xfId="20649" xr:uid="{00000000-0005-0000-0000-0000696E0000}"/>
    <cellStyle name="Notiz 2 4 6 5 3" xfId="32376" xr:uid="{00000000-0005-0000-0000-00006A6E0000}"/>
    <cellStyle name="Notiz 2 4 6 6" xfId="12839" xr:uid="{00000000-0005-0000-0000-00006B6E0000}"/>
    <cellStyle name="Notiz 2 4 6 7" xfId="24566" xr:uid="{00000000-0005-0000-0000-00006C6E0000}"/>
    <cellStyle name="Notiz 2 4 7" xfId="1551" xr:uid="{00000000-0005-0000-0000-00006D6E0000}"/>
    <cellStyle name="Notiz 2 4 7 2" xfId="5456" xr:uid="{00000000-0005-0000-0000-00006E6E0000}"/>
    <cellStyle name="Notiz 2 4 7 2 2" xfId="17184" xr:uid="{00000000-0005-0000-0000-00006F6E0000}"/>
    <cellStyle name="Notiz 2 4 7 2 3" xfId="28911" xr:uid="{00000000-0005-0000-0000-0000706E0000}"/>
    <cellStyle name="Notiz 2 4 7 3" xfId="9361" xr:uid="{00000000-0005-0000-0000-0000716E0000}"/>
    <cellStyle name="Notiz 2 4 7 3 2" xfId="21089" xr:uid="{00000000-0005-0000-0000-0000726E0000}"/>
    <cellStyle name="Notiz 2 4 7 3 3" xfId="32816" xr:uid="{00000000-0005-0000-0000-0000736E0000}"/>
    <cellStyle name="Notiz 2 4 7 4" xfId="13279" xr:uid="{00000000-0005-0000-0000-0000746E0000}"/>
    <cellStyle name="Notiz 2 4 7 5" xfId="25006" xr:uid="{00000000-0005-0000-0000-0000756E0000}"/>
    <cellStyle name="Notiz 2 4 8" xfId="2849" xr:uid="{00000000-0005-0000-0000-0000766E0000}"/>
    <cellStyle name="Notiz 2 4 8 2" xfId="6754" xr:uid="{00000000-0005-0000-0000-0000776E0000}"/>
    <cellStyle name="Notiz 2 4 8 2 2" xfId="18482" xr:uid="{00000000-0005-0000-0000-0000786E0000}"/>
    <cellStyle name="Notiz 2 4 8 2 3" xfId="30209" xr:uid="{00000000-0005-0000-0000-0000796E0000}"/>
    <cellStyle name="Notiz 2 4 8 3" xfId="10659" xr:uid="{00000000-0005-0000-0000-00007A6E0000}"/>
    <cellStyle name="Notiz 2 4 8 3 2" xfId="22387" xr:uid="{00000000-0005-0000-0000-00007B6E0000}"/>
    <cellStyle name="Notiz 2 4 8 3 3" xfId="34114" xr:uid="{00000000-0005-0000-0000-00007C6E0000}"/>
    <cellStyle name="Notiz 2 4 8 4" xfId="14577" xr:uid="{00000000-0005-0000-0000-00007D6E0000}"/>
    <cellStyle name="Notiz 2 4 8 5" xfId="26304" xr:uid="{00000000-0005-0000-0000-00007E6E0000}"/>
    <cellStyle name="Notiz 2 4 9" xfId="4158" xr:uid="{00000000-0005-0000-0000-00007F6E0000}"/>
    <cellStyle name="Notiz 2 4 9 2" xfId="15886" xr:uid="{00000000-0005-0000-0000-0000806E0000}"/>
    <cellStyle name="Notiz 2 4 9 3" xfId="27613" xr:uid="{00000000-0005-0000-0000-0000816E0000}"/>
    <cellStyle name="Notiz 2 5" xfId="259" xr:uid="{00000000-0005-0000-0000-0000826E0000}"/>
    <cellStyle name="Notiz 2 5 10" xfId="8069" xr:uid="{00000000-0005-0000-0000-0000836E0000}"/>
    <cellStyle name="Notiz 2 5 10 2" xfId="19797" xr:uid="{00000000-0005-0000-0000-0000846E0000}"/>
    <cellStyle name="Notiz 2 5 10 3" xfId="31524" xr:uid="{00000000-0005-0000-0000-0000856E0000}"/>
    <cellStyle name="Notiz 2 5 11" xfId="11987" xr:uid="{00000000-0005-0000-0000-0000866E0000}"/>
    <cellStyle name="Notiz 2 5 12" xfId="23714" xr:uid="{00000000-0005-0000-0000-0000876E0000}"/>
    <cellStyle name="Notiz 2 5 2" xfId="346" xr:uid="{00000000-0005-0000-0000-0000886E0000}"/>
    <cellStyle name="Notiz 2 5 2 2" xfId="775" xr:uid="{00000000-0005-0000-0000-0000896E0000}"/>
    <cellStyle name="Notiz 2 5 2 2 2" xfId="2073" xr:uid="{00000000-0005-0000-0000-00008A6E0000}"/>
    <cellStyle name="Notiz 2 5 2 2 2 2" xfId="5978" xr:uid="{00000000-0005-0000-0000-00008B6E0000}"/>
    <cellStyle name="Notiz 2 5 2 2 2 2 2" xfId="17706" xr:uid="{00000000-0005-0000-0000-00008C6E0000}"/>
    <cellStyle name="Notiz 2 5 2 2 2 2 3" xfId="29433" xr:uid="{00000000-0005-0000-0000-00008D6E0000}"/>
    <cellStyle name="Notiz 2 5 2 2 2 3" xfId="9883" xr:uid="{00000000-0005-0000-0000-00008E6E0000}"/>
    <cellStyle name="Notiz 2 5 2 2 2 3 2" xfId="21611" xr:uid="{00000000-0005-0000-0000-00008F6E0000}"/>
    <cellStyle name="Notiz 2 5 2 2 2 3 3" xfId="33338" xr:uid="{00000000-0005-0000-0000-0000906E0000}"/>
    <cellStyle name="Notiz 2 5 2 2 2 4" xfId="13801" xr:uid="{00000000-0005-0000-0000-0000916E0000}"/>
    <cellStyle name="Notiz 2 5 2 2 2 5" xfId="25528" xr:uid="{00000000-0005-0000-0000-0000926E0000}"/>
    <cellStyle name="Notiz 2 5 2 2 3" xfId="3371" xr:uid="{00000000-0005-0000-0000-0000936E0000}"/>
    <cellStyle name="Notiz 2 5 2 2 3 2" xfId="7276" xr:uid="{00000000-0005-0000-0000-0000946E0000}"/>
    <cellStyle name="Notiz 2 5 2 2 3 2 2" xfId="19004" xr:uid="{00000000-0005-0000-0000-0000956E0000}"/>
    <cellStyle name="Notiz 2 5 2 2 3 2 3" xfId="30731" xr:uid="{00000000-0005-0000-0000-0000966E0000}"/>
    <cellStyle name="Notiz 2 5 2 2 3 3" xfId="11181" xr:uid="{00000000-0005-0000-0000-0000976E0000}"/>
    <cellStyle name="Notiz 2 5 2 2 3 3 2" xfId="22909" xr:uid="{00000000-0005-0000-0000-0000986E0000}"/>
    <cellStyle name="Notiz 2 5 2 2 3 3 3" xfId="34636" xr:uid="{00000000-0005-0000-0000-0000996E0000}"/>
    <cellStyle name="Notiz 2 5 2 2 3 4" xfId="15099" xr:uid="{00000000-0005-0000-0000-00009A6E0000}"/>
    <cellStyle name="Notiz 2 5 2 2 3 5" xfId="26826" xr:uid="{00000000-0005-0000-0000-00009B6E0000}"/>
    <cellStyle name="Notiz 2 5 2 2 4" xfId="4680" xr:uid="{00000000-0005-0000-0000-00009C6E0000}"/>
    <cellStyle name="Notiz 2 5 2 2 4 2" xfId="16408" xr:uid="{00000000-0005-0000-0000-00009D6E0000}"/>
    <cellStyle name="Notiz 2 5 2 2 4 3" xfId="28135" xr:uid="{00000000-0005-0000-0000-00009E6E0000}"/>
    <cellStyle name="Notiz 2 5 2 2 5" xfId="8585" xr:uid="{00000000-0005-0000-0000-00009F6E0000}"/>
    <cellStyle name="Notiz 2 5 2 2 5 2" xfId="20313" xr:uid="{00000000-0005-0000-0000-0000A06E0000}"/>
    <cellStyle name="Notiz 2 5 2 2 5 3" xfId="32040" xr:uid="{00000000-0005-0000-0000-0000A16E0000}"/>
    <cellStyle name="Notiz 2 5 2 2 6" xfId="12503" xr:uid="{00000000-0005-0000-0000-0000A26E0000}"/>
    <cellStyle name="Notiz 2 5 2 2 7" xfId="24230" xr:uid="{00000000-0005-0000-0000-0000A36E0000}"/>
    <cellStyle name="Notiz 2 5 2 3" xfId="1204" xr:uid="{00000000-0005-0000-0000-0000A46E0000}"/>
    <cellStyle name="Notiz 2 5 2 3 2" xfId="2502" xr:uid="{00000000-0005-0000-0000-0000A56E0000}"/>
    <cellStyle name="Notiz 2 5 2 3 2 2" xfId="6407" xr:uid="{00000000-0005-0000-0000-0000A66E0000}"/>
    <cellStyle name="Notiz 2 5 2 3 2 2 2" xfId="18135" xr:uid="{00000000-0005-0000-0000-0000A76E0000}"/>
    <cellStyle name="Notiz 2 5 2 3 2 2 3" xfId="29862" xr:uid="{00000000-0005-0000-0000-0000A86E0000}"/>
    <cellStyle name="Notiz 2 5 2 3 2 3" xfId="10312" xr:uid="{00000000-0005-0000-0000-0000A96E0000}"/>
    <cellStyle name="Notiz 2 5 2 3 2 3 2" xfId="22040" xr:uid="{00000000-0005-0000-0000-0000AA6E0000}"/>
    <cellStyle name="Notiz 2 5 2 3 2 3 3" xfId="33767" xr:uid="{00000000-0005-0000-0000-0000AB6E0000}"/>
    <cellStyle name="Notiz 2 5 2 3 2 4" xfId="14230" xr:uid="{00000000-0005-0000-0000-0000AC6E0000}"/>
    <cellStyle name="Notiz 2 5 2 3 2 5" xfId="25957" xr:uid="{00000000-0005-0000-0000-0000AD6E0000}"/>
    <cellStyle name="Notiz 2 5 2 3 3" xfId="3800" xr:uid="{00000000-0005-0000-0000-0000AE6E0000}"/>
    <cellStyle name="Notiz 2 5 2 3 3 2" xfId="7705" xr:uid="{00000000-0005-0000-0000-0000AF6E0000}"/>
    <cellStyle name="Notiz 2 5 2 3 3 2 2" xfId="19433" xr:uid="{00000000-0005-0000-0000-0000B06E0000}"/>
    <cellStyle name="Notiz 2 5 2 3 3 2 3" xfId="31160" xr:uid="{00000000-0005-0000-0000-0000B16E0000}"/>
    <cellStyle name="Notiz 2 5 2 3 3 3" xfId="11610" xr:uid="{00000000-0005-0000-0000-0000B26E0000}"/>
    <cellStyle name="Notiz 2 5 2 3 3 3 2" xfId="23338" xr:uid="{00000000-0005-0000-0000-0000B36E0000}"/>
    <cellStyle name="Notiz 2 5 2 3 3 3 3" xfId="35065" xr:uid="{00000000-0005-0000-0000-0000B46E0000}"/>
    <cellStyle name="Notiz 2 5 2 3 3 4" xfId="15528" xr:uid="{00000000-0005-0000-0000-0000B56E0000}"/>
    <cellStyle name="Notiz 2 5 2 3 3 5" xfId="27255" xr:uid="{00000000-0005-0000-0000-0000B66E0000}"/>
    <cellStyle name="Notiz 2 5 2 3 4" xfId="5109" xr:uid="{00000000-0005-0000-0000-0000B76E0000}"/>
    <cellStyle name="Notiz 2 5 2 3 4 2" xfId="16837" xr:uid="{00000000-0005-0000-0000-0000B86E0000}"/>
    <cellStyle name="Notiz 2 5 2 3 4 3" xfId="28564" xr:uid="{00000000-0005-0000-0000-0000B96E0000}"/>
    <cellStyle name="Notiz 2 5 2 3 5" xfId="9014" xr:uid="{00000000-0005-0000-0000-0000BA6E0000}"/>
    <cellStyle name="Notiz 2 5 2 3 5 2" xfId="20742" xr:uid="{00000000-0005-0000-0000-0000BB6E0000}"/>
    <cellStyle name="Notiz 2 5 2 3 5 3" xfId="32469" xr:uid="{00000000-0005-0000-0000-0000BC6E0000}"/>
    <cellStyle name="Notiz 2 5 2 3 6" xfId="12932" xr:uid="{00000000-0005-0000-0000-0000BD6E0000}"/>
    <cellStyle name="Notiz 2 5 2 3 7" xfId="24659" xr:uid="{00000000-0005-0000-0000-0000BE6E0000}"/>
    <cellStyle name="Notiz 2 5 2 4" xfId="1644" xr:uid="{00000000-0005-0000-0000-0000BF6E0000}"/>
    <cellStyle name="Notiz 2 5 2 4 2" xfId="5549" xr:uid="{00000000-0005-0000-0000-0000C06E0000}"/>
    <cellStyle name="Notiz 2 5 2 4 2 2" xfId="17277" xr:uid="{00000000-0005-0000-0000-0000C16E0000}"/>
    <cellStyle name="Notiz 2 5 2 4 2 3" xfId="29004" xr:uid="{00000000-0005-0000-0000-0000C26E0000}"/>
    <cellStyle name="Notiz 2 5 2 4 3" xfId="9454" xr:uid="{00000000-0005-0000-0000-0000C36E0000}"/>
    <cellStyle name="Notiz 2 5 2 4 3 2" xfId="21182" xr:uid="{00000000-0005-0000-0000-0000C46E0000}"/>
    <cellStyle name="Notiz 2 5 2 4 3 3" xfId="32909" xr:uid="{00000000-0005-0000-0000-0000C56E0000}"/>
    <cellStyle name="Notiz 2 5 2 4 4" xfId="13372" xr:uid="{00000000-0005-0000-0000-0000C66E0000}"/>
    <cellStyle name="Notiz 2 5 2 4 5" xfId="25099" xr:uid="{00000000-0005-0000-0000-0000C76E0000}"/>
    <cellStyle name="Notiz 2 5 2 5" xfId="2942" xr:uid="{00000000-0005-0000-0000-0000C86E0000}"/>
    <cellStyle name="Notiz 2 5 2 5 2" xfId="6847" xr:uid="{00000000-0005-0000-0000-0000C96E0000}"/>
    <cellStyle name="Notiz 2 5 2 5 2 2" xfId="18575" xr:uid="{00000000-0005-0000-0000-0000CA6E0000}"/>
    <cellStyle name="Notiz 2 5 2 5 2 3" xfId="30302" xr:uid="{00000000-0005-0000-0000-0000CB6E0000}"/>
    <cellStyle name="Notiz 2 5 2 5 3" xfId="10752" xr:uid="{00000000-0005-0000-0000-0000CC6E0000}"/>
    <cellStyle name="Notiz 2 5 2 5 3 2" xfId="22480" xr:uid="{00000000-0005-0000-0000-0000CD6E0000}"/>
    <cellStyle name="Notiz 2 5 2 5 3 3" xfId="34207" xr:uid="{00000000-0005-0000-0000-0000CE6E0000}"/>
    <cellStyle name="Notiz 2 5 2 5 4" xfId="14670" xr:uid="{00000000-0005-0000-0000-0000CF6E0000}"/>
    <cellStyle name="Notiz 2 5 2 5 5" xfId="26397" xr:uid="{00000000-0005-0000-0000-0000D06E0000}"/>
    <cellStyle name="Notiz 2 5 2 6" xfId="4251" xr:uid="{00000000-0005-0000-0000-0000D16E0000}"/>
    <cellStyle name="Notiz 2 5 2 6 2" xfId="15979" xr:uid="{00000000-0005-0000-0000-0000D26E0000}"/>
    <cellStyle name="Notiz 2 5 2 6 3" xfId="27706" xr:uid="{00000000-0005-0000-0000-0000D36E0000}"/>
    <cellStyle name="Notiz 2 5 2 7" xfId="8156" xr:uid="{00000000-0005-0000-0000-0000D46E0000}"/>
    <cellStyle name="Notiz 2 5 2 7 2" xfId="19884" xr:uid="{00000000-0005-0000-0000-0000D56E0000}"/>
    <cellStyle name="Notiz 2 5 2 7 3" xfId="31611" xr:uid="{00000000-0005-0000-0000-0000D66E0000}"/>
    <cellStyle name="Notiz 2 5 2 8" xfId="12074" xr:uid="{00000000-0005-0000-0000-0000D76E0000}"/>
    <cellStyle name="Notiz 2 5 2 9" xfId="23801" xr:uid="{00000000-0005-0000-0000-0000D86E0000}"/>
    <cellStyle name="Notiz 2 5 3" xfId="445" xr:uid="{00000000-0005-0000-0000-0000D96E0000}"/>
    <cellStyle name="Notiz 2 5 3 2" xfId="874" xr:uid="{00000000-0005-0000-0000-0000DA6E0000}"/>
    <cellStyle name="Notiz 2 5 3 2 2" xfId="2172" xr:uid="{00000000-0005-0000-0000-0000DB6E0000}"/>
    <cellStyle name="Notiz 2 5 3 2 2 2" xfId="6077" xr:uid="{00000000-0005-0000-0000-0000DC6E0000}"/>
    <cellStyle name="Notiz 2 5 3 2 2 2 2" xfId="17805" xr:uid="{00000000-0005-0000-0000-0000DD6E0000}"/>
    <cellStyle name="Notiz 2 5 3 2 2 2 3" xfId="29532" xr:uid="{00000000-0005-0000-0000-0000DE6E0000}"/>
    <cellStyle name="Notiz 2 5 3 2 2 3" xfId="9982" xr:uid="{00000000-0005-0000-0000-0000DF6E0000}"/>
    <cellStyle name="Notiz 2 5 3 2 2 3 2" xfId="21710" xr:uid="{00000000-0005-0000-0000-0000E06E0000}"/>
    <cellStyle name="Notiz 2 5 3 2 2 3 3" xfId="33437" xr:uid="{00000000-0005-0000-0000-0000E16E0000}"/>
    <cellStyle name="Notiz 2 5 3 2 2 4" xfId="13900" xr:uid="{00000000-0005-0000-0000-0000E26E0000}"/>
    <cellStyle name="Notiz 2 5 3 2 2 5" xfId="25627" xr:uid="{00000000-0005-0000-0000-0000E36E0000}"/>
    <cellStyle name="Notiz 2 5 3 2 3" xfId="3470" xr:uid="{00000000-0005-0000-0000-0000E46E0000}"/>
    <cellStyle name="Notiz 2 5 3 2 3 2" xfId="7375" xr:uid="{00000000-0005-0000-0000-0000E56E0000}"/>
    <cellStyle name="Notiz 2 5 3 2 3 2 2" xfId="19103" xr:uid="{00000000-0005-0000-0000-0000E66E0000}"/>
    <cellStyle name="Notiz 2 5 3 2 3 2 3" xfId="30830" xr:uid="{00000000-0005-0000-0000-0000E76E0000}"/>
    <cellStyle name="Notiz 2 5 3 2 3 3" xfId="11280" xr:uid="{00000000-0005-0000-0000-0000E86E0000}"/>
    <cellStyle name="Notiz 2 5 3 2 3 3 2" xfId="23008" xr:uid="{00000000-0005-0000-0000-0000E96E0000}"/>
    <cellStyle name="Notiz 2 5 3 2 3 3 3" xfId="34735" xr:uid="{00000000-0005-0000-0000-0000EA6E0000}"/>
    <cellStyle name="Notiz 2 5 3 2 3 4" xfId="15198" xr:uid="{00000000-0005-0000-0000-0000EB6E0000}"/>
    <cellStyle name="Notiz 2 5 3 2 3 5" xfId="26925" xr:uid="{00000000-0005-0000-0000-0000EC6E0000}"/>
    <cellStyle name="Notiz 2 5 3 2 4" xfId="4779" xr:uid="{00000000-0005-0000-0000-0000ED6E0000}"/>
    <cellStyle name="Notiz 2 5 3 2 4 2" xfId="16507" xr:uid="{00000000-0005-0000-0000-0000EE6E0000}"/>
    <cellStyle name="Notiz 2 5 3 2 4 3" xfId="28234" xr:uid="{00000000-0005-0000-0000-0000EF6E0000}"/>
    <cellStyle name="Notiz 2 5 3 2 5" xfId="8684" xr:uid="{00000000-0005-0000-0000-0000F06E0000}"/>
    <cellStyle name="Notiz 2 5 3 2 5 2" xfId="20412" xr:uid="{00000000-0005-0000-0000-0000F16E0000}"/>
    <cellStyle name="Notiz 2 5 3 2 5 3" xfId="32139" xr:uid="{00000000-0005-0000-0000-0000F26E0000}"/>
    <cellStyle name="Notiz 2 5 3 2 6" xfId="12602" xr:uid="{00000000-0005-0000-0000-0000F36E0000}"/>
    <cellStyle name="Notiz 2 5 3 2 7" xfId="24329" xr:uid="{00000000-0005-0000-0000-0000F46E0000}"/>
    <cellStyle name="Notiz 2 5 3 3" xfId="1303" xr:uid="{00000000-0005-0000-0000-0000F56E0000}"/>
    <cellStyle name="Notiz 2 5 3 3 2" xfId="2601" xr:uid="{00000000-0005-0000-0000-0000F66E0000}"/>
    <cellStyle name="Notiz 2 5 3 3 2 2" xfId="6506" xr:uid="{00000000-0005-0000-0000-0000F76E0000}"/>
    <cellStyle name="Notiz 2 5 3 3 2 2 2" xfId="18234" xr:uid="{00000000-0005-0000-0000-0000F86E0000}"/>
    <cellStyle name="Notiz 2 5 3 3 2 2 3" xfId="29961" xr:uid="{00000000-0005-0000-0000-0000F96E0000}"/>
    <cellStyle name="Notiz 2 5 3 3 2 3" xfId="10411" xr:uid="{00000000-0005-0000-0000-0000FA6E0000}"/>
    <cellStyle name="Notiz 2 5 3 3 2 3 2" xfId="22139" xr:uid="{00000000-0005-0000-0000-0000FB6E0000}"/>
    <cellStyle name="Notiz 2 5 3 3 2 3 3" xfId="33866" xr:uid="{00000000-0005-0000-0000-0000FC6E0000}"/>
    <cellStyle name="Notiz 2 5 3 3 2 4" xfId="14329" xr:uid="{00000000-0005-0000-0000-0000FD6E0000}"/>
    <cellStyle name="Notiz 2 5 3 3 2 5" xfId="26056" xr:uid="{00000000-0005-0000-0000-0000FE6E0000}"/>
    <cellStyle name="Notiz 2 5 3 3 3" xfId="3899" xr:uid="{00000000-0005-0000-0000-0000FF6E0000}"/>
    <cellStyle name="Notiz 2 5 3 3 3 2" xfId="7804" xr:uid="{00000000-0005-0000-0000-0000006F0000}"/>
    <cellStyle name="Notiz 2 5 3 3 3 2 2" xfId="19532" xr:uid="{00000000-0005-0000-0000-0000016F0000}"/>
    <cellStyle name="Notiz 2 5 3 3 3 2 3" xfId="31259" xr:uid="{00000000-0005-0000-0000-0000026F0000}"/>
    <cellStyle name="Notiz 2 5 3 3 3 3" xfId="11709" xr:uid="{00000000-0005-0000-0000-0000036F0000}"/>
    <cellStyle name="Notiz 2 5 3 3 3 3 2" xfId="23437" xr:uid="{00000000-0005-0000-0000-0000046F0000}"/>
    <cellStyle name="Notiz 2 5 3 3 3 3 3" xfId="35164" xr:uid="{00000000-0005-0000-0000-0000056F0000}"/>
    <cellStyle name="Notiz 2 5 3 3 3 4" xfId="15627" xr:uid="{00000000-0005-0000-0000-0000066F0000}"/>
    <cellStyle name="Notiz 2 5 3 3 3 5" xfId="27354" xr:uid="{00000000-0005-0000-0000-0000076F0000}"/>
    <cellStyle name="Notiz 2 5 3 3 4" xfId="5208" xr:uid="{00000000-0005-0000-0000-0000086F0000}"/>
    <cellStyle name="Notiz 2 5 3 3 4 2" xfId="16936" xr:uid="{00000000-0005-0000-0000-0000096F0000}"/>
    <cellStyle name="Notiz 2 5 3 3 4 3" xfId="28663" xr:uid="{00000000-0005-0000-0000-00000A6F0000}"/>
    <cellStyle name="Notiz 2 5 3 3 5" xfId="9113" xr:uid="{00000000-0005-0000-0000-00000B6F0000}"/>
    <cellStyle name="Notiz 2 5 3 3 5 2" xfId="20841" xr:uid="{00000000-0005-0000-0000-00000C6F0000}"/>
    <cellStyle name="Notiz 2 5 3 3 5 3" xfId="32568" xr:uid="{00000000-0005-0000-0000-00000D6F0000}"/>
    <cellStyle name="Notiz 2 5 3 3 6" xfId="13031" xr:uid="{00000000-0005-0000-0000-00000E6F0000}"/>
    <cellStyle name="Notiz 2 5 3 3 7" xfId="24758" xr:uid="{00000000-0005-0000-0000-00000F6F0000}"/>
    <cellStyle name="Notiz 2 5 3 4" xfId="1743" xr:uid="{00000000-0005-0000-0000-0000106F0000}"/>
    <cellStyle name="Notiz 2 5 3 4 2" xfId="5648" xr:uid="{00000000-0005-0000-0000-0000116F0000}"/>
    <cellStyle name="Notiz 2 5 3 4 2 2" xfId="17376" xr:uid="{00000000-0005-0000-0000-0000126F0000}"/>
    <cellStyle name="Notiz 2 5 3 4 2 3" xfId="29103" xr:uid="{00000000-0005-0000-0000-0000136F0000}"/>
    <cellStyle name="Notiz 2 5 3 4 3" xfId="9553" xr:uid="{00000000-0005-0000-0000-0000146F0000}"/>
    <cellStyle name="Notiz 2 5 3 4 3 2" xfId="21281" xr:uid="{00000000-0005-0000-0000-0000156F0000}"/>
    <cellStyle name="Notiz 2 5 3 4 3 3" xfId="33008" xr:uid="{00000000-0005-0000-0000-0000166F0000}"/>
    <cellStyle name="Notiz 2 5 3 4 4" xfId="13471" xr:uid="{00000000-0005-0000-0000-0000176F0000}"/>
    <cellStyle name="Notiz 2 5 3 4 5" xfId="25198" xr:uid="{00000000-0005-0000-0000-0000186F0000}"/>
    <cellStyle name="Notiz 2 5 3 5" xfId="3041" xr:uid="{00000000-0005-0000-0000-0000196F0000}"/>
    <cellStyle name="Notiz 2 5 3 5 2" xfId="6946" xr:uid="{00000000-0005-0000-0000-00001A6F0000}"/>
    <cellStyle name="Notiz 2 5 3 5 2 2" xfId="18674" xr:uid="{00000000-0005-0000-0000-00001B6F0000}"/>
    <cellStyle name="Notiz 2 5 3 5 2 3" xfId="30401" xr:uid="{00000000-0005-0000-0000-00001C6F0000}"/>
    <cellStyle name="Notiz 2 5 3 5 3" xfId="10851" xr:uid="{00000000-0005-0000-0000-00001D6F0000}"/>
    <cellStyle name="Notiz 2 5 3 5 3 2" xfId="22579" xr:uid="{00000000-0005-0000-0000-00001E6F0000}"/>
    <cellStyle name="Notiz 2 5 3 5 3 3" xfId="34306" xr:uid="{00000000-0005-0000-0000-00001F6F0000}"/>
    <cellStyle name="Notiz 2 5 3 5 4" xfId="14769" xr:uid="{00000000-0005-0000-0000-0000206F0000}"/>
    <cellStyle name="Notiz 2 5 3 5 5" xfId="26496" xr:uid="{00000000-0005-0000-0000-0000216F0000}"/>
    <cellStyle name="Notiz 2 5 3 6" xfId="4350" xr:uid="{00000000-0005-0000-0000-0000226F0000}"/>
    <cellStyle name="Notiz 2 5 3 6 2" xfId="16078" xr:uid="{00000000-0005-0000-0000-0000236F0000}"/>
    <cellStyle name="Notiz 2 5 3 6 3" xfId="27805" xr:uid="{00000000-0005-0000-0000-0000246F0000}"/>
    <cellStyle name="Notiz 2 5 3 7" xfId="8255" xr:uid="{00000000-0005-0000-0000-0000256F0000}"/>
    <cellStyle name="Notiz 2 5 3 7 2" xfId="19983" xr:uid="{00000000-0005-0000-0000-0000266F0000}"/>
    <cellStyle name="Notiz 2 5 3 7 3" xfId="31710" xr:uid="{00000000-0005-0000-0000-0000276F0000}"/>
    <cellStyle name="Notiz 2 5 3 8" xfId="12173" xr:uid="{00000000-0005-0000-0000-0000286F0000}"/>
    <cellStyle name="Notiz 2 5 3 9" xfId="23900" xr:uid="{00000000-0005-0000-0000-0000296F0000}"/>
    <cellStyle name="Notiz 2 5 4" xfId="544" xr:uid="{00000000-0005-0000-0000-00002A6F0000}"/>
    <cellStyle name="Notiz 2 5 4 2" xfId="973" xr:uid="{00000000-0005-0000-0000-00002B6F0000}"/>
    <cellStyle name="Notiz 2 5 4 2 2" xfId="2271" xr:uid="{00000000-0005-0000-0000-00002C6F0000}"/>
    <cellStyle name="Notiz 2 5 4 2 2 2" xfId="6176" xr:uid="{00000000-0005-0000-0000-00002D6F0000}"/>
    <cellStyle name="Notiz 2 5 4 2 2 2 2" xfId="17904" xr:uid="{00000000-0005-0000-0000-00002E6F0000}"/>
    <cellStyle name="Notiz 2 5 4 2 2 2 3" xfId="29631" xr:uid="{00000000-0005-0000-0000-00002F6F0000}"/>
    <cellStyle name="Notiz 2 5 4 2 2 3" xfId="10081" xr:uid="{00000000-0005-0000-0000-0000306F0000}"/>
    <cellStyle name="Notiz 2 5 4 2 2 3 2" xfId="21809" xr:uid="{00000000-0005-0000-0000-0000316F0000}"/>
    <cellStyle name="Notiz 2 5 4 2 2 3 3" xfId="33536" xr:uid="{00000000-0005-0000-0000-0000326F0000}"/>
    <cellStyle name="Notiz 2 5 4 2 2 4" xfId="13999" xr:uid="{00000000-0005-0000-0000-0000336F0000}"/>
    <cellStyle name="Notiz 2 5 4 2 2 5" xfId="25726" xr:uid="{00000000-0005-0000-0000-0000346F0000}"/>
    <cellStyle name="Notiz 2 5 4 2 3" xfId="3569" xr:uid="{00000000-0005-0000-0000-0000356F0000}"/>
    <cellStyle name="Notiz 2 5 4 2 3 2" xfId="7474" xr:uid="{00000000-0005-0000-0000-0000366F0000}"/>
    <cellStyle name="Notiz 2 5 4 2 3 2 2" xfId="19202" xr:uid="{00000000-0005-0000-0000-0000376F0000}"/>
    <cellStyle name="Notiz 2 5 4 2 3 2 3" xfId="30929" xr:uid="{00000000-0005-0000-0000-0000386F0000}"/>
    <cellStyle name="Notiz 2 5 4 2 3 3" xfId="11379" xr:uid="{00000000-0005-0000-0000-0000396F0000}"/>
    <cellStyle name="Notiz 2 5 4 2 3 3 2" xfId="23107" xr:uid="{00000000-0005-0000-0000-00003A6F0000}"/>
    <cellStyle name="Notiz 2 5 4 2 3 3 3" xfId="34834" xr:uid="{00000000-0005-0000-0000-00003B6F0000}"/>
    <cellStyle name="Notiz 2 5 4 2 3 4" xfId="15297" xr:uid="{00000000-0005-0000-0000-00003C6F0000}"/>
    <cellStyle name="Notiz 2 5 4 2 3 5" xfId="27024" xr:uid="{00000000-0005-0000-0000-00003D6F0000}"/>
    <cellStyle name="Notiz 2 5 4 2 4" xfId="4878" xr:uid="{00000000-0005-0000-0000-00003E6F0000}"/>
    <cellStyle name="Notiz 2 5 4 2 4 2" xfId="16606" xr:uid="{00000000-0005-0000-0000-00003F6F0000}"/>
    <cellStyle name="Notiz 2 5 4 2 4 3" xfId="28333" xr:uid="{00000000-0005-0000-0000-0000406F0000}"/>
    <cellStyle name="Notiz 2 5 4 2 5" xfId="8783" xr:uid="{00000000-0005-0000-0000-0000416F0000}"/>
    <cellStyle name="Notiz 2 5 4 2 5 2" xfId="20511" xr:uid="{00000000-0005-0000-0000-0000426F0000}"/>
    <cellStyle name="Notiz 2 5 4 2 5 3" xfId="32238" xr:uid="{00000000-0005-0000-0000-0000436F0000}"/>
    <cellStyle name="Notiz 2 5 4 2 6" xfId="12701" xr:uid="{00000000-0005-0000-0000-0000446F0000}"/>
    <cellStyle name="Notiz 2 5 4 2 7" xfId="24428" xr:uid="{00000000-0005-0000-0000-0000456F0000}"/>
    <cellStyle name="Notiz 2 5 4 3" xfId="1402" xr:uid="{00000000-0005-0000-0000-0000466F0000}"/>
    <cellStyle name="Notiz 2 5 4 3 2" xfId="2700" xr:uid="{00000000-0005-0000-0000-0000476F0000}"/>
    <cellStyle name="Notiz 2 5 4 3 2 2" xfId="6605" xr:uid="{00000000-0005-0000-0000-0000486F0000}"/>
    <cellStyle name="Notiz 2 5 4 3 2 2 2" xfId="18333" xr:uid="{00000000-0005-0000-0000-0000496F0000}"/>
    <cellStyle name="Notiz 2 5 4 3 2 2 3" xfId="30060" xr:uid="{00000000-0005-0000-0000-00004A6F0000}"/>
    <cellStyle name="Notiz 2 5 4 3 2 3" xfId="10510" xr:uid="{00000000-0005-0000-0000-00004B6F0000}"/>
    <cellStyle name="Notiz 2 5 4 3 2 3 2" xfId="22238" xr:uid="{00000000-0005-0000-0000-00004C6F0000}"/>
    <cellStyle name="Notiz 2 5 4 3 2 3 3" xfId="33965" xr:uid="{00000000-0005-0000-0000-00004D6F0000}"/>
    <cellStyle name="Notiz 2 5 4 3 2 4" xfId="14428" xr:uid="{00000000-0005-0000-0000-00004E6F0000}"/>
    <cellStyle name="Notiz 2 5 4 3 2 5" xfId="26155" xr:uid="{00000000-0005-0000-0000-00004F6F0000}"/>
    <cellStyle name="Notiz 2 5 4 3 3" xfId="3998" xr:uid="{00000000-0005-0000-0000-0000506F0000}"/>
    <cellStyle name="Notiz 2 5 4 3 3 2" xfId="7903" xr:uid="{00000000-0005-0000-0000-0000516F0000}"/>
    <cellStyle name="Notiz 2 5 4 3 3 2 2" xfId="19631" xr:uid="{00000000-0005-0000-0000-0000526F0000}"/>
    <cellStyle name="Notiz 2 5 4 3 3 2 3" xfId="31358" xr:uid="{00000000-0005-0000-0000-0000536F0000}"/>
    <cellStyle name="Notiz 2 5 4 3 3 3" xfId="11808" xr:uid="{00000000-0005-0000-0000-0000546F0000}"/>
    <cellStyle name="Notiz 2 5 4 3 3 3 2" xfId="23536" xr:uid="{00000000-0005-0000-0000-0000556F0000}"/>
    <cellStyle name="Notiz 2 5 4 3 3 3 3" xfId="35263" xr:uid="{00000000-0005-0000-0000-0000566F0000}"/>
    <cellStyle name="Notiz 2 5 4 3 3 4" xfId="15726" xr:uid="{00000000-0005-0000-0000-0000576F0000}"/>
    <cellStyle name="Notiz 2 5 4 3 3 5" xfId="27453" xr:uid="{00000000-0005-0000-0000-0000586F0000}"/>
    <cellStyle name="Notiz 2 5 4 3 4" xfId="5307" xr:uid="{00000000-0005-0000-0000-0000596F0000}"/>
    <cellStyle name="Notiz 2 5 4 3 4 2" xfId="17035" xr:uid="{00000000-0005-0000-0000-00005A6F0000}"/>
    <cellStyle name="Notiz 2 5 4 3 4 3" xfId="28762" xr:uid="{00000000-0005-0000-0000-00005B6F0000}"/>
    <cellStyle name="Notiz 2 5 4 3 5" xfId="9212" xr:uid="{00000000-0005-0000-0000-00005C6F0000}"/>
    <cellStyle name="Notiz 2 5 4 3 5 2" xfId="20940" xr:uid="{00000000-0005-0000-0000-00005D6F0000}"/>
    <cellStyle name="Notiz 2 5 4 3 5 3" xfId="32667" xr:uid="{00000000-0005-0000-0000-00005E6F0000}"/>
    <cellStyle name="Notiz 2 5 4 3 6" xfId="13130" xr:uid="{00000000-0005-0000-0000-00005F6F0000}"/>
    <cellStyle name="Notiz 2 5 4 3 7" xfId="24857" xr:uid="{00000000-0005-0000-0000-0000606F0000}"/>
    <cellStyle name="Notiz 2 5 4 4" xfId="1842" xr:uid="{00000000-0005-0000-0000-0000616F0000}"/>
    <cellStyle name="Notiz 2 5 4 4 2" xfId="5747" xr:uid="{00000000-0005-0000-0000-0000626F0000}"/>
    <cellStyle name="Notiz 2 5 4 4 2 2" xfId="17475" xr:uid="{00000000-0005-0000-0000-0000636F0000}"/>
    <cellStyle name="Notiz 2 5 4 4 2 3" xfId="29202" xr:uid="{00000000-0005-0000-0000-0000646F0000}"/>
    <cellStyle name="Notiz 2 5 4 4 3" xfId="9652" xr:uid="{00000000-0005-0000-0000-0000656F0000}"/>
    <cellStyle name="Notiz 2 5 4 4 3 2" xfId="21380" xr:uid="{00000000-0005-0000-0000-0000666F0000}"/>
    <cellStyle name="Notiz 2 5 4 4 3 3" xfId="33107" xr:uid="{00000000-0005-0000-0000-0000676F0000}"/>
    <cellStyle name="Notiz 2 5 4 4 4" xfId="13570" xr:uid="{00000000-0005-0000-0000-0000686F0000}"/>
    <cellStyle name="Notiz 2 5 4 4 5" xfId="25297" xr:uid="{00000000-0005-0000-0000-0000696F0000}"/>
    <cellStyle name="Notiz 2 5 4 5" xfId="3140" xr:uid="{00000000-0005-0000-0000-00006A6F0000}"/>
    <cellStyle name="Notiz 2 5 4 5 2" xfId="7045" xr:uid="{00000000-0005-0000-0000-00006B6F0000}"/>
    <cellStyle name="Notiz 2 5 4 5 2 2" xfId="18773" xr:uid="{00000000-0005-0000-0000-00006C6F0000}"/>
    <cellStyle name="Notiz 2 5 4 5 2 3" xfId="30500" xr:uid="{00000000-0005-0000-0000-00006D6F0000}"/>
    <cellStyle name="Notiz 2 5 4 5 3" xfId="10950" xr:uid="{00000000-0005-0000-0000-00006E6F0000}"/>
    <cellStyle name="Notiz 2 5 4 5 3 2" xfId="22678" xr:uid="{00000000-0005-0000-0000-00006F6F0000}"/>
    <cellStyle name="Notiz 2 5 4 5 3 3" xfId="34405" xr:uid="{00000000-0005-0000-0000-0000706F0000}"/>
    <cellStyle name="Notiz 2 5 4 5 4" xfId="14868" xr:uid="{00000000-0005-0000-0000-0000716F0000}"/>
    <cellStyle name="Notiz 2 5 4 5 5" xfId="26595" xr:uid="{00000000-0005-0000-0000-0000726F0000}"/>
    <cellStyle name="Notiz 2 5 4 6" xfId="4449" xr:uid="{00000000-0005-0000-0000-0000736F0000}"/>
    <cellStyle name="Notiz 2 5 4 6 2" xfId="16177" xr:uid="{00000000-0005-0000-0000-0000746F0000}"/>
    <cellStyle name="Notiz 2 5 4 6 3" xfId="27904" xr:uid="{00000000-0005-0000-0000-0000756F0000}"/>
    <cellStyle name="Notiz 2 5 4 7" xfId="8354" xr:uid="{00000000-0005-0000-0000-0000766F0000}"/>
    <cellStyle name="Notiz 2 5 4 7 2" xfId="20082" xr:uid="{00000000-0005-0000-0000-0000776F0000}"/>
    <cellStyle name="Notiz 2 5 4 7 3" xfId="31809" xr:uid="{00000000-0005-0000-0000-0000786F0000}"/>
    <cellStyle name="Notiz 2 5 4 8" xfId="12272" xr:uid="{00000000-0005-0000-0000-0000796F0000}"/>
    <cellStyle name="Notiz 2 5 4 9" xfId="23999" xr:uid="{00000000-0005-0000-0000-00007A6F0000}"/>
    <cellStyle name="Notiz 2 5 5" xfId="688" xr:uid="{00000000-0005-0000-0000-00007B6F0000}"/>
    <cellStyle name="Notiz 2 5 5 2" xfId="1986" xr:uid="{00000000-0005-0000-0000-00007C6F0000}"/>
    <cellStyle name="Notiz 2 5 5 2 2" xfId="5891" xr:uid="{00000000-0005-0000-0000-00007D6F0000}"/>
    <cellStyle name="Notiz 2 5 5 2 2 2" xfId="17619" xr:uid="{00000000-0005-0000-0000-00007E6F0000}"/>
    <cellStyle name="Notiz 2 5 5 2 2 3" xfId="29346" xr:uid="{00000000-0005-0000-0000-00007F6F0000}"/>
    <cellStyle name="Notiz 2 5 5 2 3" xfId="9796" xr:uid="{00000000-0005-0000-0000-0000806F0000}"/>
    <cellStyle name="Notiz 2 5 5 2 3 2" xfId="21524" xr:uid="{00000000-0005-0000-0000-0000816F0000}"/>
    <cellStyle name="Notiz 2 5 5 2 3 3" xfId="33251" xr:uid="{00000000-0005-0000-0000-0000826F0000}"/>
    <cellStyle name="Notiz 2 5 5 2 4" xfId="13714" xr:uid="{00000000-0005-0000-0000-0000836F0000}"/>
    <cellStyle name="Notiz 2 5 5 2 5" xfId="25441" xr:uid="{00000000-0005-0000-0000-0000846F0000}"/>
    <cellStyle name="Notiz 2 5 5 3" xfId="3284" xr:uid="{00000000-0005-0000-0000-0000856F0000}"/>
    <cellStyle name="Notiz 2 5 5 3 2" xfId="7189" xr:uid="{00000000-0005-0000-0000-0000866F0000}"/>
    <cellStyle name="Notiz 2 5 5 3 2 2" xfId="18917" xr:uid="{00000000-0005-0000-0000-0000876F0000}"/>
    <cellStyle name="Notiz 2 5 5 3 2 3" xfId="30644" xr:uid="{00000000-0005-0000-0000-0000886F0000}"/>
    <cellStyle name="Notiz 2 5 5 3 3" xfId="11094" xr:uid="{00000000-0005-0000-0000-0000896F0000}"/>
    <cellStyle name="Notiz 2 5 5 3 3 2" xfId="22822" xr:uid="{00000000-0005-0000-0000-00008A6F0000}"/>
    <cellStyle name="Notiz 2 5 5 3 3 3" xfId="34549" xr:uid="{00000000-0005-0000-0000-00008B6F0000}"/>
    <cellStyle name="Notiz 2 5 5 3 4" xfId="15012" xr:uid="{00000000-0005-0000-0000-00008C6F0000}"/>
    <cellStyle name="Notiz 2 5 5 3 5" xfId="26739" xr:uid="{00000000-0005-0000-0000-00008D6F0000}"/>
    <cellStyle name="Notiz 2 5 5 4" xfId="4593" xr:uid="{00000000-0005-0000-0000-00008E6F0000}"/>
    <cellStyle name="Notiz 2 5 5 4 2" xfId="16321" xr:uid="{00000000-0005-0000-0000-00008F6F0000}"/>
    <cellStyle name="Notiz 2 5 5 4 3" xfId="28048" xr:uid="{00000000-0005-0000-0000-0000906F0000}"/>
    <cellStyle name="Notiz 2 5 5 5" xfId="8498" xr:uid="{00000000-0005-0000-0000-0000916F0000}"/>
    <cellStyle name="Notiz 2 5 5 5 2" xfId="20226" xr:uid="{00000000-0005-0000-0000-0000926F0000}"/>
    <cellStyle name="Notiz 2 5 5 5 3" xfId="31953" xr:uid="{00000000-0005-0000-0000-0000936F0000}"/>
    <cellStyle name="Notiz 2 5 5 6" xfId="12416" xr:uid="{00000000-0005-0000-0000-0000946F0000}"/>
    <cellStyle name="Notiz 2 5 5 7" xfId="24143" xr:uid="{00000000-0005-0000-0000-0000956F0000}"/>
    <cellStyle name="Notiz 2 5 6" xfId="1117" xr:uid="{00000000-0005-0000-0000-0000966F0000}"/>
    <cellStyle name="Notiz 2 5 6 2" xfId="2415" xr:uid="{00000000-0005-0000-0000-0000976F0000}"/>
    <cellStyle name="Notiz 2 5 6 2 2" xfId="6320" xr:uid="{00000000-0005-0000-0000-0000986F0000}"/>
    <cellStyle name="Notiz 2 5 6 2 2 2" xfId="18048" xr:uid="{00000000-0005-0000-0000-0000996F0000}"/>
    <cellStyle name="Notiz 2 5 6 2 2 3" xfId="29775" xr:uid="{00000000-0005-0000-0000-00009A6F0000}"/>
    <cellStyle name="Notiz 2 5 6 2 3" xfId="10225" xr:uid="{00000000-0005-0000-0000-00009B6F0000}"/>
    <cellStyle name="Notiz 2 5 6 2 3 2" xfId="21953" xr:uid="{00000000-0005-0000-0000-00009C6F0000}"/>
    <cellStyle name="Notiz 2 5 6 2 3 3" xfId="33680" xr:uid="{00000000-0005-0000-0000-00009D6F0000}"/>
    <cellStyle name="Notiz 2 5 6 2 4" xfId="14143" xr:uid="{00000000-0005-0000-0000-00009E6F0000}"/>
    <cellStyle name="Notiz 2 5 6 2 5" xfId="25870" xr:uid="{00000000-0005-0000-0000-00009F6F0000}"/>
    <cellStyle name="Notiz 2 5 6 3" xfId="3713" xr:uid="{00000000-0005-0000-0000-0000A06F0000}"/>
    <cellStyle name="Notiz 2 5 6 3 2" xfId="7618" xr:uid="{00000000-0005-0000-0000-0000A16F0000}"/>
    <cellStyle name="Notiz 2 5 6 3 2 2" xfId="19346" xr:uid="{00000000-0005-0000-0000-0000A26F0000}"/>
    <cellStyle name="Notiz 2 5 6 3 2 3" xfId="31073" xr:uid="{00000000-0005-0000-0000-0000A36F0000}"/>
    <cellStyle name="Notiz 2 5 6 3 3" xfId="11523" xr:uid="{00000000-0005-0000-0000-0000A46F0000}"/>
    <cellStyle name="Notiz 2 5 6 3 3 2" xfId="23251" xr:uid="{00000000-0005-0000-0000-0000A56F0000}"/>
    <cellStyle name="Notiz 2 5 6 3 3 3" xfId="34978" xr:uid="{00000000-0005-0000-0000-0000A66F0000}"/>
    <cellStyle name="Notiz 2 5 6 3 4" xfId="15441" xr:uid="{00000000-0005-0000-0000-0000A76F0000}"/>
    <cellStyle name="Notiz 2 5 6 3 5" xfId="27168" xr:uid="{00000000-0005-0000-0000-0000A86F0000}"/>
    <cellStyle name="Notiz 2 5 6 4" xfId="5022" xr:uid="{00000000-0005-0000-0000-0000A96F0000}"/>
    <cellStyle name="Notiz 2 5 6 4 2" xfId="16750" xr:uid="{00000000-0005-0000-0000-0000AA6F0000}"/>
    <cellStyle name="Notiz 2 5 6 4 3" xfId="28477" xr:uid="{00000000-0005-0000-0000-0000AB6F0000}"/>
    <cellStyle name="Notiz 2 5 6 5" xfId="8927" xr:uid="{00000000-0005-0000-0000-0000AC6F0000}"/>
    <cellStyle name="Notiz 2 5 6 5 2" xfId="20655" xr:uid="{00000000-0005-0000-0000-0000AD6F0000}"/>
    <cellStyle name="Notiz 2 5 6 5 3" xfId="32382" xr:uid="{00000000-0005-0000-0000-0000AE6F0000}"/>
    <cellStyle name="Notiz 2 5 6 6" xfId="12845" xr:uid="{00000000-0005-0000-0000-0000AF6F0000}"/>
    <cellStyle name="Notiz 2 5 6 7" xfId="24572" xr:uid="{00000000-0005-0000-0000-0000B06F0000}"/>
    <cellStyle name="Notiz 2 5 7" xfId="1557" xr:uid="{00000000-0005-0000-0000-0000B16F0000}"/>
    <cellStyle name="Notiz 2 5 7 2" xfId="5462" xr:uid="{00000000-0005-0000-0000-0000B26F0000}"/>
    <cellStyle name="Notiz 2 5 7 2 2" xfId="17190" xr:uid="{00000000-0005-0000-0000-0000B36F0000}"/>
    <cellStyle name="Notiz 2 5 7 2 3" xfId="28917" xr:uid="{00000000-0005-0000-0000-0000B46F0000}"/>
    <cellStyle name="Notiz 2 5 7 3" xfId="9367" xr:uid="{00000000-0005-0000-0000-0000B56F0000}"/>
    <cellStyle name="Notiz 2 5 7 3 2" xfId="21095" xr:uid="{00000000-0005-0000-0000-0000B66F0000}"/>
    <cellStyle name="Notiz 2 5 7 3 3" xfId="32822" xr:uid="{00000000-0005-0000-0000-0000B76F0000}"/>
    <cellStyle name="Notiz 2 5 7 4" xfId="13285" xr:uid="{00000000-0005-0000-0000-0000B86F0000}"/>
    <cellStyle name="Notiz 2 5 7 5" xfId="25012" xr:uid="{00000000-0005-0000-0000-0000B96F0000}"/>
    <cellStyle name="Notiz 2 5 8" xfId="2855" xr:uid="{00000000-0005-0000-0000-0000BA6F0000}"/>
    <cellStyle name="Notiz 2 5 8 2" xfId="6760" xr:uid="{00000000-0005-0000-0000-0000BB6F0000}"/>
    <cellStyle name="Notiz 2 5 8 2 2" xfId="18488" xr:uid="{00000000-0005-0000-0000-0000BC6F0000}"/>
    <cellStyle name="Notiz 2 5 8 2 3" xfId="30215" xr:uid="{00000000-0005-0000-0000-0000BD6F0000}"/>
    <cellStyle name="Notiz 2 5 8 3" xfId="10665" xr:uid="{00000000-0005-0000-0000-0000BE6F0000}"/>
    <cellStyle name="Notiz 2 5 8 3 2" xfId="22393" xr:uid="{00000000-0005-0000-0000-0000BF6F0000}"/>
    <cellStyle name="Notiz 2 5 8 3 3" xfId="34120" xr:uid="{00000000-0005-0000-0000-0000C06F0000}"/>
    <cellStyle name="Notiz 2 5 8 4" xfId="14583" xr:uid="{00000000-0005-0000-0000-0000C16F0000}"/>
    <cellStyle name="Notiz 2 5 8 5" xfId="26310" xr:uid="{00000000-0005-0000-0000-0000C26F0000}"/>
    <cellStyle name="Notiz 2 5 9" xfId="4164" xr:uid="{00000000-0005-0000-0000-0000C36F0000}"/>
    <cellStyle name="Notiz 2 5 9 2" xfId="15892" xr:uid="{00000000-0005-0000-0000-0000C46F0000}"/>
    <cellStyle name="Notiz 2 5 9 3" xfId="27619" xr:uid="{00000000-0005-0000-0000-0000C56F0000}"/>
    <cellStyle name="Notiz 2 6" xfId="267" xr:uid="{00000000-0005-0000-0000-0000C66F0000}"/>
    <cellStyle name="Notiz 2 6 10" xfId="8077" xr:uid="{00000000-0005-0000-0000-0000C76F0000}"/>
    <cellStyle name="Notiz 2 6 10 2" xfId="19805" xr:uid="{00000000-0005-0000-0000-0000C86F0000}"/>
    <cellStyle name="Notiz 2 6 10 3" xfId="31532" xr:uid="{00000000-0005-0000-0000-0000C96F0000}"/>
    <cellStyle name="Notiz 2 6 11" xfId="11995" xr:uid="{00000000-0005-0000-0000-0000CA6F0000}"/>
    <cellStyle name="Notiz 2 6 12" xfId="23722" xr:uid="{00000000-0005-0000-0000-0000CB6F0000}"/>
    <cellStyle name="Notiz 2 6 2" xfId="369" xr:uid="{00000000-0005-0000-0000-0000CC6F0000}"/>
    <cellStyle name="Notiz 2 6 2 2" xfId="798" xr:uid="{00000000-0005-0000-0000-0000CD6F0000}"/>
    <cellStyle name="Notiz 2 6 2 2 2" xfId="2096" xr:uid="{00000000-0005-0000-0000-0000CE6F0000}"/>
    <cellStyle name="Notiz 2 6 2 2 2 2" xfId="6001" xr:uid="{00000000-0005-0000-0000-0000CF6F0000}"/>
    <cellStyle name="Notiz 2 6 2 2 2 2 2" xfId="17729" xr:uid="{00000000-0005-0000-0000-0000D06F0000}"/>
    <cellStyle name="Notiz 2 6 2 2 2 2 3" xfId="29456" xr:uid="{00000000-0005-0000-0000-0000D16F0000}"/>
    <cellStyle name="Notiz 2 6 2 2 2 3" xfId="9906" xr:uid="{00000000-0005-0000-0000-0000D26F0000}"/>
    <cellStyle name="Notiz 2 6 2 2 2 3 2" xfId="21634" xr:uid="{00000000-0005-0000-0000-0000D36F0000}"/>
    <cellStyle name="Notiz 2 6 2 2 2 3 3" xfId="33361" xr:uid="{00000000-0005-0000-0000-0000D46F0000}"/>
    <cellStyle name="Notiz 2 6 2 2 2 4" xfId="13824" xr:uid="{00000000-0005-0000-0000-0000D56F0000}"/>
    <cellStyle name="Notiz 2 6 2 2 2 5" xfId="25551" xr:uid="{00000000-0005-0000-0000-0000D66F0000}"/>
    <cellStyle name="Notiz 2 6 2 2 3" xfId="3394" xr:uid="{00000000-0005-0000-0000-0000D76F0000}"/>
    <cellStyle name="Notiz 2 6 2 2 3 2" xfId="7299" xr:uid="{00000000-0005-0000-0000-0000D86F0000}"/>
    <cellStyle name="Notiz 2 6 2 2 3 2 2" xfId="19027" xr:uid="{00000000-0005-0000-0000-0000D96F0000}"/>
    <cellStyle name="Notiz 2 6 2 2 3 2 3" xfId="30754" xr:uid="{00000000-0005-0000-0000-0000DA6F0000}"/>
    <cellStyle name="Notiz 2 6 2 2 3 3" xfId="11204" xr:uid="{00000000-0005-0000-0000-0000DB6F0000}"/>
    <cellStyle name="Notiz 2 6 2 2 3 3 2" xfId="22932" xr:uid="{00000000-0005-0000-0000-0000DC6F0000}"/>
    <cellStyle name="Notiz 2 6 2 2 3 3 3" xfId="34659" xr:uid="{00000000-0005-0000-0000-0000DD6F0000}"/>
    <cellStyle name="Notiz 2 6 2 2 3 4" xfId="15122" xr:uid="{00000000-0005-0000-0000-0000DE6F0000}"/>
    <cellStyle name="Notiz 2 6 2 2 3 5" xfId="26849" xr:uid="{00000000-0005-0000-0000-0000DF6F0000}"/>
    <cellStyle name="Notiz 2 6 2 2 4" xfId="4703" xr:uid="{00000000-0005-0000-0000-0000E06F0000}"/>
    <cellStyle name="Notiz 2 6 2 2 4 2" xfId="16431" xr:uid="{00000000-0005-0000-0000-0000E16F0000}"/>
    <cellStyle name="Notiz 2 6 2 2 4 3" xfId="28158" xr:uid="{00000000-0005-0000-0000-0000E26F0000}"/>
    <cellStyle name="Notiz 2 6 2 2 5" xfId="8608" xr:uid="{00000000-0005-0000-0000-0000E36F0000}"/>
    <cellStyle name="Notiz 2 6 2 2 5 2" xfId="20336" xr:uid="{00000000-0005-0000-0000-0000E46F0000}"/>
    <cellStyle name="Notiz 2 6 2 2 5 3" xfId="32063" xr:uid="{00000000-0005-0000-0000-0000E56F0000}"/>
    <cellStyle name="Notiz 2 6 2 2 6" xfId="12526" xr:uid="{00000000-0005-0000-0000-0000E66F0000}"/>
    <cellStyle name="Notiz 2 6 2 2 7" xfId="24253" xr:uid="{00000000-0005-0000-0000-0000E76F0000}"/>
    <cellStyle name="Notiz 2 6 2 3" xfId="1227" xr:uid="{00000000-0005-0000-0000-0000E86F0000}"/>
    <cellStyle name="Notiz 2 6 2 3 2" xfId="2525" xr:uid="{00000000-0005-0000-0000-0000E96F0000}"/>
    <cellStyle name="Notiz 2 6 2 3 2 2" xfId="6430" xr:uid="{00000000-0005-0000-0000-0000EA6F0000}"/>
    <cellStyle name="Notiz 2 6 2 3 2 2 2" xfId="18158" xr:uid="{00000000-0005-0000-0000-0000EB6F0000}"/>
    <cellStyle name="Notiz 2 6 2 3 2 2 3" xfId="29885" xr:uid="{00000000-0005-0000-0000-0000EC6F0000}"/>
    <cellStyle name="Notiz 2 6 2 3 2 3" xfId="10335" xr:uid="{00000000-0005-0000-0000-0000ED6F0000}"/>
    <cellStyle name="Notiz 2 6 2 3 2 3 2" xfId="22063" xr:uid="{00000000-0005-0000-0000-0000EE6F0000}"/>
    <cellStyle name="Notiz 2 6 2 3 2 3 3" xfId="33790" xr:uid="{00000000-0005-0000-0000-0000EF6F0000}"/>
    <cellStyle name="Notiz 2 6 2 3 2 4" xfId="14253" xr:uid="{00000000-0005-0000-0000-0000F06F0000}"/>
    <cellStyle name="Notiz 2 6 2 3 2 5" xfId="25980" xr:uid="{00000000-0005-0000-0000-0000F16F0000}"/>
    <cellStyle name="Notiz 2 6 2 3 3" xfId="3823" xr:uid="{00000000-0005-0000-0000-0000F26F0000}"/>
    <cellStyle name="Notiz 2 6 2 3 3 2" xfId="7728" xr:uid="{00000000-0005-0000-0000-0000F36F0000}"/>
    <cellStyle name="Notiz 2 6 2 3 3 2 2" xfId="19456" xr:uid="{00000000-0005-0000-0000-0000F46F0000}"/>
    <cellStyle name="Notiz 2 6 2 3 3 2 3" xfId="31183" xr:uid="{00000000-0005-0000-0000-0000F56F0000}"/>
    <cellStyle name="Notiz 2 6 2 3 3 3" xfId="11633" xr:uid="{00000000-0005-0000-0000-0000F66F0000}"/>
    <cellStyle name="Notiz 2 6 2 3 3 3 2" xfId="23361" xr:uid="{00000000-0005-0000-0000-0000F76F0000}"/>
    <cellStyle name="Notiz 2 6 2 3 3 3 3" xfId="35088" xr:uid="{00000000-0005-0000-0000-0000F86F0000}"/>
    <cellStyle name="Notiz 2 6 2 3 3 4" xfId="15551" xr:uid="{00000000-0005-0000-0000-0000F96F0000}"/>
    <cellStyle name="Notiz 2 6 2 3 3 5" xfId="27278" xr:uid="{00000000-0005-0000-0000-0000FA6F0000}"/>
    <cellStyle name="Notiz 2 6 2 3 4" xfId="5132" xr:uid="{00000000-0005-0000-0000-0000FB6F0000}"/>
    <cellStyle name="Notiz 2 6 2 3 4 2" xfId="16860" xr:uid="{00000000-0005-0000-0000-0000FC6F0000}"/>
    <cellStyle name="Notiz 2 6 2 3 4 3" xfId="28587" xr:uid="{00000000-0005-0000-0000-0000FD6F0000}"/>
    <cellStyle name="Notiz 2 6 2 3 5" xfId="9037" xr:uid="{00000000-0005-0000-0000-0000FE6F0000}"/>
    <cellStyle name="Notiz 2 6 2 3 5 2" xfId="20765" xr:uid="{00000000-0005-0000-0000-0000FF6F0000}"/>
    <cellStyle name="Notiz 2 6 2 3 5 3" xfId="32492" xr:uid="{00000000-0005-0000-0000-000000700000}"/>
    <cellStyle name="Notiz 2 6 2 3 6" xfId="12955" xr:uid="{00000000-0005-0000-0000-000001700000}"/>
    <cellStyle name="Notiz 2 6 2 3 7" xfId="24682" xr:uid="{00000000-0005-0000-0000-000002700000}"/>
    <cellStyle name="Notiz 2 6 2 4" xfId="1667" xr:uid="{00000000-0005-0000-0000-000003700000}"/>
    <cellStyle name="Notiz 2 6 2 4 2" xfId="5572" xr:uid="{00000000-0005-0000-0000-000004700000}"/>
    <cellStyle name="Notiz 2 6 2 4 2 2" xfId="17300" xr:uid="{00000000-0005-0000-0000-000005700000}"/>
    <cellStyle name="Notiz 2 6 2 4 2 3" xfId="29027" xr:uid="{00000000-0005-0000-0000-000006700000}"/>
    <cellStyle name="Notiz 2 6 2 4 3" xfId="9477" xr:uid="{00000000-0005-0000-0000-000007700000}"/>
    <cellStyle name="Notiz 2 6 2 4 3 2" xfId="21205" xr:uid="{00000000-0005-0000-0000-000008700000}"/>
    <cellStyle name="Notiz 2 6 2 4 3 3" xfId="32932" xr:uid="{00000000-0005-0000-0000-000009700000}"/>
    <cellStyle name="Notiz 2 6 2 4 4" xfId="13395" xr:uid="{00000000-0005-0000-0000-00000A700000}"/>
    <cellStyle name="Notiz 2 6 2 4 5" xfId="25122" xr:uid="{00000000-0005-0000-0000-00000B700000}"/>
    <cellStyle name="Notiz 2 6 2 5" xfId="2965" xr:uid="{00000000-0005-0000-0000-00000C700000}"/>
    <cellStyle name="Notiz 2 6 2 5 2" xfId="6870" xr:uid="{00000000-0005-0000-0000-00000D700000}"/>
    <cellStyle name="Notiz 2 6 2 5 2 2" xfId="18598" xr:uid="{00000000-0005-0000-0000-00000E700000}"/>
    <cellStyle name="Notiz 2 6 2 5 2 3" xfId="30325" xr:uid="{00000000-0005-0000-0000-00000F700000}"/>
    <cellStyle name="Notiz 2 6 2 5 3" xfId="10775" xr:uid="{00000000-0005-0000-0000-000010700000}"/>
    <cellStyle name="Notiz 2 6 2 5 3 2" xfId="22503" xr:uid="{00000000-0005-0000-0000-000011700000}"/>
    <cellStyle name="Notiz 2 6 2 5 3 3" xfId="34230" xr:uid="{00000000-0005-0000-0000-000012700000}"/>
    <cellStyle name="Notiz 2 6 2 5 4" xfId="14693" xr:uid="{00000000-0005-0000-0000-000013700000}"/>
    <cellStyle name="Notiz 2 6 2 5 5" xfId="26420" xr:uid="{00000000-0005-0000-0000-000014700000}"/>
    <cellStyle name="Notiz 2 6 2 6" xfId="4274" xr:uid="{00000000-0005-0000-0000-000015700000}"/>
    <cellStyle name="Notiz 2 6 2 6 2" xfId="16002" xr:uid="{00000000-0005-0000-0000-000016700000}"/>
    <cellStyle name="Notiz 2 6 2 6 3" xfId="27729" xr:uid="{00000000-0005-0000-0000-000017700000}"/>
    <cellStyle name="Notiz 2 6 2 7" xfId="8179" xr:uid="{00000000-0005-0000-0000-000018700000}"/>
    <cellStyle name="Notiz 2 6 2 7 2" xfId="19907" xr:uid="{00000000-0005-0000-0000-000019700000}"/>
    <cellStyle name="Notiz 2 6 2 7 3" xfId="31634" xr:uid="{00000000-0005-0000-0000-00001A700000}"/>
    <cellStyle name="Notiz 2 6 2 8" xfId="12097" xr:uid="{00000000-0005-0000-0000-00001B700000}"/>
    <cellStyle name="Notiz 2 6 2 9" xfId="23824" xr:uid="{00000000-0005-0000-0000-00001C700000}"/>
    <cellStyle name="Notiz 2 6 3" xfId="468" xr:uid="{00000000-0005-0000-0000-00001D700000}"/>
    <cellStyle name="Notiz 2 6 3 2" xfId="897" xr:uid="{00000000-0005-0000-0000-00001E700000}"/>
    <cellStyle name="Notiz 2 6 3 2 2" xfId="2195" xr:uid="{00000000-0005-0000-0000-00001F700000}"/>
    <cellStyle name="Notiz 2 6 3 2 2 2" xfId="6100" xr:uid="{00000000-0005-0000-0000-000020700000}"/>
    <cellStyle name="Notiz 2 6 3 2 2 2 2" xfId="17828" xr:uid="{00000000-0005-0000-0000-000021700000}"/>
    <cellStyle name="Notiz 2 6 3 2 2 2 3" xfId="29555" xr:uid="{00000000-0005-0000-0000-000022700000}"/>
    <cellStyle name="Notiz 2 6 3 2 2 3" xfId="10005" xr:uid="{00000000-0005-0000-0000-000023700000}"/>
    <cellStyle name="Notiz 2 6 3 2 2 3 2" xfId="21733" xr:uid="{00000000-0005-0000-0000-000024700000}"/>
    <cellStyle name="Notiz 2 6 3 2 2 3 3" xfId="33460" xr:uid="{00000000-0005-0000-0000-000025700000}"/>
    <cellStyle name="Notiz 2 6 3 2 2 4" xfId="13923" xr:uid="{00000000-0005-0000-0000-000026700000}"/>
    <cellStyle name="Notiz 2 6 3 2 2 5" xfId="25650" xr:uid="{00000000-0005-0000-0000-000027700000}"/>
    <cellStyle name="Notiz 2 6 3 2 3" xfId="3493" xr:uid="{00000000-0005-0000-0000-000028700000}"/>
    <cellStyle name="Notiz 2 6 3 2 3 2" xfId="7398" xr:uid="{00000000-0005-0000-0000-000029700000}"/>
    <cellStyle name="Notiz 2 6 3 2 3 2 2" xfId="19126" xr:uid="{00000000-0005-0000-0000-00002A700000}"/>
    <cellStyle name="Notiz 2 6 3 2 3 2 3" xfId="30853" xr:uid="{00000000-0005-0000-0000-00002B700000}"/>
    <cellStyle name="Notiz 2 6 3 2 3 3" xfId="11303" xr:uid="{00000000-0005-0000-0000-00002C700000}"/>
    <cellStyle name="Notiz 2 6 3 2 3 3 2" xfId="23031" xr:uid="{00000000-0005-0000-0000-00002D700000}"/>
    <cellStyle name="Notiz 2 6 3 2 3 3 3" xfId="34758" xr:uid="{00000000-0005-0000-0000-00002E700000}"/>
    <cellStyle name="Notiz 2 6 3 2 3 4" xfId="15221" xr:uid="{00000000-0005-0000-0000-00002F700000}"/>
    <cellStyle name="Notiz 2 6 3 2 3 5" xfId="26948" xr:uid="{00000000-0005-0000-0000-000030700000}"/>
    <cellStyle name="Notiz 2 6 3 2 4" xfId="4802" xr:uid="{00000000-0005-0000-0000-000031700000}"/>
    <cellStyle name="Notiz 2 6 3 2 4 2" xfId="16530" xr:uid="{00000000-0005-0000-0000-000032700000}"/>
    <cellStyle name="Notiz 2 6 3 2 4 3" xfId="28257" xr:uid="{00000000-0005-0000-0000-000033700000}"/>
    <cellStyle name="Notiz 2 6 3 2 5" xfId="8707" xr:uid="{00000000-0005-0000-0000-000034700000}"/>
    <cellStyle name="Notiz 2 6 3 2 5 2" xfId="20435" xr:uid="{00000000-0005-0000-0000-000035700000}"/>
    <cellStyle name="Notiz 2 6 3 2 5 3" xfId="32162" xr:uid="{00000000-0005-0000-0000-000036700000}"/>
    <cellStyle name="Notiz 2 6 3 2 6" xfId="12625" xr:uid="{00000000-0005-0000-0000-000037700000}"/>
    <cellStyle name="Notiz 2 6 3 2 7" xfId="24352" xr:uid="{00000000-0005-0000-0000-000038700000}"/>
    <cellStyle name="Notiz 2 6 3 3" xfId="1326" xr:uid="{00000000-0005-0000-0000-000039700000}"/>
    <cellStyle name="Notiz 2 6 3 3 2" xfId="2624" xr:uid="{00000000-0005-0000-0000-00003A700000}"/>
    <cellStyle name="Notiz 2 6 3 3 2 2" xfId="6529" xr:uid="{00000000-0005-0000-0000-00003B700000}"/>
    <cellStyle name="Notiz 2 6 3 3 2 2 2" xfId="18257" xr:uid="{00000000-0005-0000-0000-00003C700000}"/>
    <cellStyle name="Notiz 2 6 3 3 2 2 3" xfId="29984" xr:uid="{00000000-0005-0000-0000-00003D700000}"/>
    <cellStyle name="Notiz 2 6 3 3 2 3" xfId="10434" xr:uid="{00000000-0005-0000-0000-00003E700000}"/>
    <cellStyle name="Notiz 2 6 3 3 2 3 2" xfId="22162" xr:uid="{00000000-0005-0000-0000-00003F700000}"/>
    <cellStyle name="Notiz 2 6 3 3 2 3 3" xfId="33889" xr:uid="{00000000-0005-0000-0000-000040700000}"/>
    <cellStyle name="Notiz 2 6 3 3 2 4" xfId="14352" xr:uid="{00000000-0005-0000-0000-000041700000}"/>
    <cellStyle name="Notiz 2 6 3 3 2 5" xfId="26079" xr:uid="{00000000-0005-0000-0000-000042700000}"/>
    <cellStyle name="Notiz 2 6 3 3 3" xfId="3922" xr:uid="{00000000-0005-0000-0000-000043700000}"/>
    <cellStyle name="Notiz 2 6 3 3 3 2" xfId="7827" xr:uid="{00000000-0005-0000-0000-000044700000}"/>
    <cellStyle name="Notiz 2 6 3 3 3 2 2" xfId="19555" xr:uid="{00000000-0005-0000-0000-000045700000}"/>
    <cellStyle name="Notiz 2 6 3 3 3 2 3" xfId="31282" xr:uid="{00000000-0005-0000-0000-000046700000}"/>
    <cellStyle name="Notiz 2 6 3 3 3 3" xfId="11732" xr:uid="{00000000-0005-0000-0000-000047700000}"/>
    <cellStyle name="Notiz 2 6 3 3 3 3 2" xfId="23460" xr:uid="{00000000-0005-0000-0000-000048700000}"/>
    <cellStyle name="Notiz 2 6 3 3 3 3 3" xfId="35187" xr:uid="{00000000-0005-0000-0000-000049700000}"/>
    <cellStyle name="Notiz 2 6 3 3 3 4" xfId="15650" xr:uid="{00000000-0005-0000-0000-00004A700000}"/>
    <cellStyle name="Notiz 2 6 3 3 3 5" xfId="27377" xr:uid="{00000000-0005-0000-0000-00004B700000}"/>
    <cellStyle name="Notiz 2 6 3 3 4" xfId="5231" xr:uid="{00000000-0005-0000-0000-00004C700000}"/>
    <cellStyle name="Notiz 2 6 3 3 4 2" xfId="16959" xr:uid="{00000000-0005-0000-0000-00004D700000}"/>
    <cellStyle name="Notiz 2 6 3 3 4 3" xfId="28686" xr:uid="{00000000-0005-0000-0000-00004E700000}"/>
    <cellStyle name="Notiz 2 6 3 3 5" xfId="9136" xr:uid="{00000000-0005-0000-0000-00004F700000}"/>
    <cellStyle name="Notiz 2 6 3 3 5 2" xfId="20864" xr:uid="{00000000-0005-0000-0000-000050700000}"/>
    <cellStyle name="Notiz 2 6 3 3 5 3" xfId="32591" xr:uid="{00000000-0005-0000-0000-000051700000}"/>
    <cellStyle name="Notiz 2 6 3 3 6" xfId="13054" xr:uid="{00000000-0005-0000-0000-000052700000}"/>
    <cellStyle name="Notiz 2 6 3 3 7" xfId="24781" xr:uid="{00000000-0005-0000-0000-000053700000}"/>
    <cellStyle name="Notiz 2 6 3 4" xfId="1766" xr:uid="{00000000-0005-0000-0000-000054700000}"/>
    <cellStyle name="Notiz 2 6 3 4 2" xfId="5671" xr:uid="{00000000-0005-0000-0000-000055700000}"/>
    <cellStyle name="Notiz 2 6 3 4 2 2" xfId="17399" xr:uid="{00000000-0005-0000-0000-000056700000}"/>
    <cellStyle name="Notiz 2 6 3 4 2 3" xfId="29126" xr:uid="{00000000-0005-0000-0000-000057700000}"/>
    <cellStyle name="Notiz 2 6 3 4 3" xfId="9576" xr:uid="{00000000-0005-0000-0000-000058700000}"/>
    <cellStyle name="Notiz 2 6 3 4 3 2" xfId="21304" xr:uid="{00000000-0005-0000-0000-000059700000}"/>
    <cellStyle name="Notiz 2 6 3 4 3 3" xfId="33031" xr:uid="{00000000-0005-0000-0000-00005A700000}"/>
    <cellStyle name="Notiz 2 6 3 4 4" xfId="13494" xr:uid="{00000000-0005-0000-0000-00005B700000}"/>
    <cellStyle name="Notiz 2 6 3 4 5" xfId="25221" xr:uid="{00000000-0005-0000-0000-00005C700000}"/>
    <cellStyle name="Notiz 2 6 3 5" xfId="3064" xr:uid="{00000000-0005-0000-0000-00005D700000}"/>
    <cellStyle name="Notiz 2 6 3 5 2" xfId="6969" xr:uid="{00000000-0005-0000-0000-00005E700000}"/>
    <cellStyle name="Notiz 2 6 3 5 2 2" xfId="18697" xr:uid="{00000000-0005-0000-0000-00005F700000}"/>
    <cellStyle name="Notiz 2 6 3 5 2 3" xfId="30424" xr:uid="{00000000-0005-0000-0000-000060700000}"/>
    <cellStyle name="Notiz 2 6 3 5 3" xfId="10874" xr:uid="{00000000-0005-0000-0000-000061700000}"/>
    <cellStyle name="Notiz 2 6 3 5 3 2" xfId="22602" xr:uid="{00000000-0005-0000-0000-000062700000}"/>
    <cellStyle name="Notiz 2 6 3 5 3 3" xfId="34329" xr:uid="{00000000-0005-0000-0000-000063700000}"/>
    <cellStyle name="Notiz 2 6 3 5 4" xfId="14792" xr:uid="{00000000-0005-0000-0000-000064700000}"/>
    <cellStyle name="Notiz 2 6 3 5 5" xfId="26519" xr:uid="{00000000-0005-0000-0000-000065700000}"/>
    <cellStyle name="Notiz 2 6 3 6" xfId="4373" xr:uid="{00000000-0005-0000-0000-000066700000}"/>
    <cellStyle name="Notiz 2 6 3 6 2" xfId="16101" xr:uid="{00000000-0005-0000-0000-000067700000}"/>
    <cellStyle name="Notiz 2 6 3 6 3" xfId="27828" xr:uid="{00000000-0005-0000-0000-000068700000}"/>
    <cellStyle name="Notiz 2 6 3 7" xfId="8278" xr:uid="{00000000-0005-0000-0000-000069700000}"/>
    <cellStyle name="Notiz 2 6 3 7 2" xfId="20006" xr:uid="{00000000-0005-0000-0000-00006A700000}"/>
    <cellStyle name="Notiz 2 6 3 7 3" xfId="31733" xr:uid="{00000000-0005-0000-0000-00006B700000}"/>
    <cellStyle name="Notiz 2 6 3 8" xfId="12196" xr:uid="{00000000-0005-0000-0000-00006C700000}"/>
    <cellStyle name="Notiz 2 6 3 9" xfId="23923" xr:uid="{00000000-0005-0000-0000-00006D700000}"/>
    <cellStyle name="Notiz 2 6 4" xfId="567" xr:uid="{00000000-0005-0000-0000-00006E700000}"/>
    <cellStyle name="Notiz 2 6 4 2" xfId="996" xr:uid="{00000000-0005-0000-0000-00006F700000}"/>
    <cellStyle name="Notiz 2 6 4 2 2" xfId="2294" xr:uid="{00000000-0005-0000-0000-000070700000}"/>
    <cellStyle name="Notiz 2 6 4 2 2 2" xfId="6199" xr:uid="{00000000-0005-0000-0000-000071700000}"/>
    <cellStyle name="Notiz 2 6 4 2 2 2 2" xfId="17927" xr:uid="{00000000-0005-0000-0000-000072700000}"/>
    <cellStyle name="Notiz 2 6 4 2 2 2 3" xfId="29654" xr:uid="{00000000-0005-0000-0000-000073700000}"/>
    <cellStyle name="Notiz 2 6 4 2 2 3" xfId="10104" xr:uid="{00000000-0005-0000-0000-000074700000}"/>
    <cellStyle name="Notiz 2 6 4 2 2 3 2" xfId="21832" xr:uid="{00000000-0005-0000-0000-000075700000}"/>
    <cellStyle name="Notiz 2 6 4 2 2 3 3" xfId="33559" xr:uid="{00000000-0005-0000-0000-000076700000}"/>
    <cellStyle name="Notiz 2 6 4 2 2 4" xfId="14022" xr:uid="{00000000-0005-0000-0000-000077700000}"/>
    <cellStyle name="Notiz 2 6 4 2 2 5" xfId="25749" xr:uid="{00000000-0005-0000-0000-000078700000}"/>
    <cellStyle name="Notiz 2 6 4 2 3" xfId="3592" xr:uid="{00000000-0005-0000-0000-000079700000}"/>
    <cellStyle name="Notiz 2 6 4 2 3 2" xfId="7497" xr:uid="{00000000-0005-0000-0000-00007A700000}"/>
    <cellStyle name="Notiz 2 6 4 2 3 2 2" xfId="19225" xr:uid="{00000000-0005-0000-0000-00007B700000}"/>
    <cellStyle name="Notiz 2 6 4 2 3 2 3" xfId="30952" xr:uid="{00000000-0005-0000-0000-00007C700000}"/>
    <cellStyle name="Notiz 2 6 4 2 3 3" xfId="11402" xr:uid="{00000000-0005-0000-0000-00007D700000}"/>
    <cellStyle name="Notiz 2 6 4 2 3 3 2" xfId="23130" xr:uid="{00000000-0005-0000-0000-00007E700000}"/>
    <cellStyle name="Notiz 2 6 4 2 3 3 3" xfId="34857" xr:uid="{00000000-0005-0000-0000-00007F700000}"/>
    <cellStyle name="Notiz 2 6 4 2 3 4" xfId="15320" xr:uid="{00000000-0005-0000-0000-000080700000}"/>
    <cellStyle name="Notiz 2 6 4 2 3 5" xfId="27047" xr:uid="{00000000-0005-0000-0000-000081700000}"/>
    <cellStyle name="Notiz 2 6 4 2 4" xfId="4901" xr:uid="{00000000-0005-0000-0000-000082700000}"/>
    <cellStyle name="Notiz 2 6 4 2 4 2" xfId="16629" xr:uid="{00000000-0005-0000-0000-000083700000}"/>
    <cellStyle name="Notiz 2 6 4 2 4 3" xfId="28356" xr:uid="{00000000-0005-0000-0000-000084700000}"/>
    <cellStyle name="Notiz 2 6 4 2 5" xfId="8806" xr:uid="{00000000-0005-0000-0000-000085700000}"/>
    <cellStyle name="Notiz 2 6 4 2 5 2" xfId="20534" xr:uid="{00000000-0005-0000-0000-000086700000}"/>
    <cellStyle name="Notiz 2 6 4 2 5 3" xfId="32261" xr:uid="{00000000-0005-0000-0000-000087700000}"/>
    <cellStyle name="Notiz 2 6 4 2 6" xfId="12724" xr:uid="{00000000-0005-0000-0000-000088700000}"/>
    <cellStyle name="Notiz 2 6 4 2 7" xfId="24451" xr:uid="{00000000-0005-0000-0000-000089700000}"/>
    <cellStyle name="Notiz 2 6 4 3" xfId="1425" xr:uid="{00000000-0005-0000-0000-00008A700000}"/>
    <cellStyle name="Notiz 2 6 4 3 2" xfId="2723" xr:uid="{00000000-0005-0000-0000-00008B700000}"/>
    <cellStyle name="Notiz 2 6 4 3 2 2" xfId="6628" xr:uid="{00000000-0005-0000-0000-00008C700000}"/>
    <cellStyle name="Notiz 2 6 4 3 2 2 2" xfId="18356" xr:uid="{00000000-0005-0000-0000-00008D700000}"/>
    <cellStyle name="Notiz 2 6 4 3 2 2 3" xfId="30083" xr:uid="{00000000-0005-0000-0000-00008E700000}"/>
    <cellStyle name="Notiz 2 6 4 3 2 3" xfId="10533" xr:uid="{00000000-0005-0000-0000-00008F700000}"/>
    <cellStyle name="Notiz 2 6 4 3 2 3 2" xfId="22261" xr:uid="{00000000-0005-0000-0000-000090700000}"/>
    <cellStyle name="Notiz 2 6 4 3 2 3 3" xfId="33988" xr:uid="{00000000-0005-0000-0000-000091700000}"/>
    <cellStyle name="Notiz 2 6 4 3 2 4" xfId="14451" xr:uid="{00000000-0005-0000-0000-000092700000}"/>
    <cellStyle name="Notiz 2 6 4 3 2 5" xfId="26178" xr:uid="{00000000-0005-0000-0000-000093700000}"/>
    <cellStyle name="Notiz 2 6 4 3 3" xfId="4021" xr:uid="{00000000-0005-0000-0000-000094700000}"/>
    <cellStyle name="Notiz 2 6 4 3 3 2" xfId="7926" xr:uid="{00000000-0005-0000-0000-000095700000}"/>
    <cellStyle name="Notiz 2 6 4 3 3 2 2" xfId="19654" xr:uid="{00000000-0005-0000-0000-000096700000}"/>
    <cellStyle name="Notiz 2 6 4 3 3 2 3" xfId="31381" xr:uid="{00000000-0005-0000-0000-000097700000}"/>
    <cellStyle name="Notiz 2 6 4 3 3 3" xfId="11831" xr:uid="{00000000-0005-0000-0000-000098700000}"/>
    <cellStyle name="Notiz 2 6 4 3 3 3 2" xfId="23559" xr:uid="{00000000-0005-0000-0000-000099700000}"/>
    <cellStyle name="Notiz 2 6 4 3 3 3 3" xfId="35286" xr:uid="{00000000-0005-0000-0000-00009A700000}"/>
    <cellStyle name="Notiz 2 6 4 3 3 4" xfId="15749" xr:uid="{00000000-0005-0000-0000-00009B700000}"/>
    <cellStyle name="Notiz 2 6 4 3 3 5" xfId="27476" xr:uid="{00000000-0005-0000-0000-00009C700000}"/>
    <cellStyle name="Notiz 2 6 4 3 4" xfId="5330" xr:uid="{00000000-0005-0000-0000-00009D700000}"/>
    <cellStyle name="Notiz 2 6 4 3 4 2" xfId="17058" xr:uid="{00000000-0005-0000-0000-00009E700000}"/>
    <cellStyle name="Notiz 2 6 4 3 4 3" xfId="28785" xr:uid="{00000000-0005-0000-0000-00009F700000}"/>
    <cellStyle name="Notiz 2 6 4 3 5" xfId="9235" xr:uid="{00000000-0005-0000-0000-0000A0700000}"/>
    <cellStyle name="Notiz 2 6 4 3 5 2" xfId="20963" xr:uid="{00000000-0005-0000-0000-0000A1700000}"/>
    <cellStyle name="Notiz 2 6 4 3 5 3" xfId="32690" xr:uid="{00000000-0005-0000-0000-0000A2700000}"/>
    <cellStyle name="Notiz 2 6 4 3 6" xfId="13153" xr:uid="{00000000-0005-0000-0000-0000A3700000}"/>
    <cellStyle name="Notiz 2 6 4 3 7" xfId="24880" xr:uid="{00000000-0005-0000-0000-0000A4700000}"/>
    <cellStyle name="Notiz 2 6 4 4" xfId="1865" xr:uid="{00000000-0005-0000-0000-0000A5700000}"/>
    <cellStyle name="Notiz 2 6 4 4 2" xfId="5770" xr:uid="{00000000-0005-0000-0000-0000A6700000}"/>
    <cellStyle name="Notiz 2 6 4 4 2 2" xfId="17498" xr:uid="{00000000-0005-0000-0000-0000A7700000}"/>
    <cellStyle name="Notiz 2 6 4 4 2 3" xfId="29225" xr:uid="{00000000-0005-0000-0000-0000A8700000}"/>
    <cellStyle name="Notiz 2 6 4 4 3" xfId="9675" xr:uid="{00000000-0005-0000-0000-0000A9700000}"/>
    <cellStyle name="Notiz 2 6 4 4 3 2" xfId="21403" xr:uid="{00000000-0005-0000-0000-0000AA700000}"/>
    <cellStyle name="Notiz 2 6 4 4 3 3" xfId="33130" xr:uid="{00000000-0005-0000-0000-0000AB700000}"/>
    <cellStyle name="Notiz 2 6 4 4 4" xfId="13593" xr:uid="{00000000-0005-0000-0000-0000AC700000}"/>
    <cellStyle name="Notiz 2 6 4 4 5" xfId="25320" xr:uid="{00000000-0005-0000-0000-0000AD700000}"/>
    <cellStyle name="Notiz 2 6 4 5" xfId="3163" xr:uid="{00000000-0005-0000-0000-0000AE700000}"/>
    <cellStyle name="Notiz 2 6 4 5 2" xfId="7068" xr:uid="{00000000-0005-0000-0000-0000AF700000}"/>
    <cellStyle name="Notiz 2 6 4 5 2 2" xfId="18796" xr:uid="{00000000-0005-0000-0000-0000B0700000}"/>
    <cellStyle name="Notiz 2 6 4 5 2 3" xfId="30523" xr:uid="{00000000-0005-0000-0000-0000B1700000}"/>
    <cellStyle name="Notiz 2 6 4 5 3" xfId="10973" xr:uid="{00000000-0005-0000-0000-0000B2700000}"/>
    <cellStyle name="Notiz 2 6 4 5 3 2" xfId="22701" xr:uid="{00000000-0005-0000-0000-0000B3700000}"/>
    <cellStyle name="Notiz 2 6 4 5 3 3" xfId="34428" xr:uid="{00000000-0005-0000-0000-0000B4700000}"/>
    <cellStyle name="Notiz 2 6 4 5 4" xfId="14891" xr:uid="{00000000-0005-0000-0000-0000B5700000}"/>
    <cellStyle name="Notiz 2 6 4 5 5" xfId="26618" xr:uid="{00000000-0005-0000-0000-0000B6700000}"/>
    <cellStyle name="Notiz 2 6 4 6" xfId="4472" xr:uid="{00000000-0005-0000-0000-0000B7700000}"/>
    <cellStyle name="Notiz 2 6 4 6 2" xfId="16200" xr:uid="{00000000-0005-0000-0000-0000B8700000}"/>
    <cellStyle name="Notiz 2 6 4 6 3" xfId="27927" xr:uid="{00000000-0005-0000-0000-0000B9700000}"/>
    <cellStyle name="Notiz 2 6 4 7" xfId="8377" xr:uid="{00000000-0005-0000-0000-0000BA700000}"/>
    <cellStyle name="Notiz 2 6 4 7 2" xfId="20105" xr:uid="{00000000-0005-0000-0000-0000BB700000}"/>
    <cellStyle name="Notiz 2 6 4 7 3" xfId="31832" xr:uid="{00000000-0005-0000-0000-0000BC700000}"/>
    <cellStyle name="Notiz 2 6 4 8" xfId="12295" xr:uid="{00000000-0005-0000-0000-0000BD700000}"/>
    <cellStyle name="Notiz 2 6 4 9" xfId="24022" xr:uid="{00000000-0005-0000-0000-0000BE700000}"/>
    <cellStyle name="Notiz 2 6 5" xfId="696" xr:uid="{00000000-0005-0000-0000-0000BF700000}"/>
    <cellStyle name="Notiz 2 6 5 2" xfId="1994" xr:uid="{00000000-0005-0000-0000-0000C0700000}"/>
    <cellStyle name="Notiz 2 6 5 2 2" xfId="5899" xr:uid="{00000000-0005-0000-0000-0000C1700000}"/>
    <cellStyle name="Notiz 2 6 5 2 2 2" xfId="17627" xr:uid="{00000000-0005-0000-0000-0000C2700000}"/>
    <cellStyle name="Notiz 2 6 5 2 2 3" xfId="29354" xr:uid="{00000000-0005-0000-0000-0000C3700000}"/>
    <cellStyle name="Notiz 2 6 5 2 3" xfId="9804" xr:uid="{00000000-0005-0000-0000-0000C4700000}"/>
    <cellStyle name="Notiz 2 6 5 2 3 2" xfId="21532" xr:uid="{00000000-0005-0000-0000-0000C5700000}"/>
    <cellStyle name="Notiz 2 6 5 2 3 3" xfId="33259" xr:uid="{00000000-0005-0000-0000-0000C6700000}"/>
    <cellStyle name="Notiz 2 6 5 2 4" xfId="13722" xr:uid="{00000000-0005-0000-0000-0000C7700000}"/>
    <cellStyle name="Notiz 2 6 5 2 5" xfId="25449" xr:uid="{00000000-0005-0000-0000-0000C8700000}"/>
    <cellStyle name="Notiz 2 6 5 3" xfId="3292" xr:uid="{00000000-0005-0000-0000-0000C9700000}"/>
    <cellStyle name="Notiz 2 6 5 3 2" xfId="7197" xr:uid="{00000000-0005-0000-0000-0000CA700000}"/>
    <cellStyle name="Notiz 2 6 5 3 2 2" xfId="18925" xr:uid="{00000000-0005-0000-0000-0000CB700000}"/>
    <cellStyle name="Notiz 2 6 5 3 2 3" xfId="30652" xr:uid="{00000000-0005-0000-0000-0000CC700000}"/>
    <cellStyle name="Notiz 2 6 5 3 3" xfId="11102" xr:uid="{00000000-0005-0000-0000-0000CD700000}"/>
    <cellStyle name="Notiz 2 6 5 3 3 2" xfId="22830" xr:uid="{00000000-0005-0000-0000-0000CE700000}"/>
    <cellStyle name="Notiz 2 6 5 3 3 3" xfId="34557" xr:uid="{00000000-0005-0000-0000-0000CF700000}"/>
    <cellStyle name="Notiz 2 6 5 3 4" xfId="15020" xr:uid="{00000000-0005-0000-0000-0000D0700000}"/>
    <cellStyle name="Notiz 2 6 5 3 5" xfId="26747" xr:uid="{00000000-0005-0000-0000-0000D1700000}"/>
    <cellStyle name="Notiz 2 6 5 4" xfId="4601" xr:uid="{00000000-0005-0000-0000-0000D2700000}"/>
    <cellStyle name="Notiz 2 6 5 4 2" xfId="16329" xr:uid="{00000000-0005-0000-0000-0000D3700000}"/>
    <cellStyle name="Notiz 2 6 5 4 3" xfId="28056" xr:uid="{00000000-0005-0000-0000-0000D4700000}"/>
    <cellStyle name="Notiz 2 6 5 5" xfId="8506" xr:uid="{00000000-0005-0000-0000-0000D5700000}"/>
    <cellStyle name="Notiz 2 6 5 5 2" xfId="20234" xr:uid="{00000000-0005-0000-0000-0000D6700000}"/>
    <cellStyle name="Notiz 2 6 5 5 3" xfId="31961" xr:uid="{00000000-0005-0000-0000-0000D7700000}"/>
    <cellStyle name="Notiz 2 6 5 6" xfId="12424" xr:uid="{00000000-0005-0000-0000-0000D8700000}"/>
    <cellStyle name="Notiz 2 6 5 7" xfId="24151" xr:uid="{00000000-0005-0000-0000-0000D9700000}"/>
    <cellStyle name="Notiz 2 6 6" xfId="1125" xr:uid="{00000000-0005-0000-0000-0000DA700000}"/>
    <cellStyle name="Notiz 2 6 6 2" xfId="2423" xr:uid="{00000000-0005-0000-0000-0000DB700000}"/>
    <cellStyle name="Notiz 2 6 6 2 2" xfId="6328" xr:uid="{00000000-0005-0000-0000-0000DC700000}"/>
    <cellStyle name="Notiz 2 6 6 2 2 2" xfId="18056" xr:uid="{00000000-0005-0000-0000-0000DD700000}"/>
    <cellStyle name="Notiz 2 6 6 2 2 3" xfId="29783" xr:uid="{00000000-0005-0000-0000-0000DE700000}"/>
    <cellStyle name="Notiz 2 6 6 2 3" xfId="10233" xr:uid="{00000000-0005-0000-0000-0000DF700000}"/>
    <cellStyle name="Notiz 2 6 6 2 3 2" xfId="21961" xr:uid="{00000000-0005-0000-0000-0000E0700000}"/>
    <cellStyle name="Notiz 2 6 6 2 3 3" xfId="33688" xr:uid="{00000000-0005-0000-0000-0000E1700000}"/>
    <cellStyle name="Notiz 2 6 6 2 4" xfId="14151" xr:uid="{00000000-0005-0000-0000-0000E2700000}"/>
    <cellStyle name="Notiz 2 6 6 2 5" xfId="25878" xr:uid="{00000000-0005-0000-0000-0000E3700000}"/>
    <cellStyle name="Notiz 2 6 6 3" xfId="3721" xr:uid="{00000000-0005-0000-0000-0000E4700000}"/>
    <cellStyle name="Notiz 2 6 6 3 2" xfId="7626" xr:uid="{00000000-0005-0000-0000-0000E5700000}"/>
    <cellStyle name="Notiz 2 6 6 3 2 2" xfId="19354" xr:uid="{00000000-0005-0000-0000-0000E6700000}"/>
    <cellStyle name="Notiz 2 6 6 3 2 3" xfId="31081" xr:uid="{00000000-0005-0000-0000-0000E7700000}"/>
    <cellStyle name="Notiz 2 6 6 3 3" xfId="11531" xr:uid="{00000000-0005-0000-0000-0000E8700000}"/>
    <cellStyle name="Notiz 2 6 6 3 3 2" xfId="23259" xr:uid="{00000000-0005-0000-0000-0000E9700000}"/>
    <cellStyle name="Notiz 2 6 6 3 3 3" xfId="34986" xr:uid="{00000000-0005-0000-0000-0000EA700000}"/>
    <cellStyle name="Notiz 2 6 6 3 4" xfId="15449" xr:uid="{00000000-0005-0000-0000-0000EB700000}"/>
    <cellStyle name="Notiz 2 6 6 3 5" xfId="27176" xr:uid="{00000000-0005-0000-0000-0000EC700000}"/>
    <cellStyle name="Notiz 2 6 6 4" xfId="5030" xr:uid="{00000000-0005-0000-0000-0000ED700000}"/>
    <cellStyle name="Notiz 2 6 6 4 2" xfId="16758" xr:uid="{00000000-0005-0000-0000-0000EE700000}"/>
    <cellStyle name="Notiz 2 6 6 4 3" xfId="28485" xr:uid="{00000000-0005-0000-0000-0000EF700000}"/>
    <cellStyle name="Notiz 2 6 6 5" xfId="8935" xr:uid="{00000000-0005-0000-0000-0000F0700000}"/>
    <cellStyle name="Notiz 2 6 6 5 2" xfId="20663" xr:uid="{00000000-0005-0000-0000-0000F1700000}"/>
    <cellStyle name="Notiz 2 6 6 5 3" xfId="32390" xr:uid="{00000000-0005-0000-0000-0000F2700000}"/>
    <cellStyle name="Notiz 2 6 6 6" xfId="12853" xr:uid="{00000000-0005-0000-0000-0000F3700000}"/>
    <cellStyle name="Notiz 2 6 6 7" xfId="24580" xr:uid="{00000000-0005-0000-0000-0000F4700000}"/>
    <cellStyle name="Notiz 2 6 7" xfId="1565" xr:uid="{00000000-0005-0000-0000-0000F5700000}"/>
    <cellStyle name="Notiz 2 6 7 2" xfId="5470" xr:uid="{00000000-0005-0000-0000-0000F6700000}"/>
    <cellStyle name="Notiz 2 6 7 2 2" xfId="17198" xr:uid="{00000000-0005-0000-0000-0000F7700000}"/>
    <cellStyle name="Notiz 2 6 7 2 3" xfId="28925" xr:uid="{00000000-0005-0000-0000-0000F8700000}"/>
    <cellStyle name="Notiz 2 6 7 3" xfId="9375" xr:uid="{00000000-0005-0000-0000-0000F9700000}"/>
    <cellStyle name="Notiz 2 6 7 3 2" xfId="21103" xr:uid="{00000000-0005-0000-0000-0000FA700000}"/>
    <cellStyle name="Notiz 2 6 7 3 3" xfId="32830" xr:uid="{00000000-0005-0000-0000-0000FB700000}"/>
    <cellStyle name="Notiz 2 6 7 4" xfId="13293" xr:uid="{00000000-0005-0000-0000-0000FC700000}"/>
    <cellStyle name="Notiz 2 6 7 5" xfId="25020" xr:uid="{00000000-0005-0000-0000-0000FD700000}"/>
    <cellStyle name="Notiz 2 6 8" xfId="2863" xr:uid="{00000000-0005-0000-0000-0000FE700000}"/>
    <cellStyle name="Notiz 2 6 8 2" xfId="6768" xr:uid="{00000000-0005-0000-0000-0000FF700000}"/>
    <cellStyle name="Notiz 2 6 8 2 2" xfId="18496" xr:uid="{00000000-0005-0000-0000-000000710000}"/>
    <cellStyle name="Notiz 2 6 8 2 3" xfId="30223" xr:uid="{00000000-0005-0000-0000-000001710000}"/>
    <cellStyle name="Notiz 2 6 8 3" xfId="10673" xr:uid="{00000000-0005-0000-0000-000002710000}"/>
    <cellStyle name="Notiz 2 6 8 3 2" xfId="22401" xr:uid="{00000000-0005-0000-0000-000003710000}"/>
    <cellStyle name="Notiz 2 6 8 3 3" xfId="34128" xr:uid="{00000000-0005-0000-0000-000004710000}"/>
    <cellStyle name="Notiz 2 6 8 4" xfId="14591" xr:uid="{00000000-0005-0000-0000-000005710000}"/>
    <cellStyle name="Notiz 2 6 8 5" xfId="26318" xr:uid="{00000000-0005-0000-0000-000006710000}"/>
    <cellStyle name="Notiz 2 6 9" xfId="4172" xr:uid="{00000000-0005-0000-0000-000007710000}"/>
    <cellStyle name="Notiz 2 6 9 2" xfId="15900" xr:uid="{00000000-0005-0000-0000-000008710000}"/>
    <cellStyle name="Notiz 2 6 9 3" xfId="27627" xr:uid="{00000000-0005-0000-0000-000009710000}"/>
    <cellStyle name="Notiz 2 7" xfId="261" xr:uid="{00000000-0005-0000-0000-00000A710000}"/>
    <cellStyle name="Notiz 2 7 2" xfId="690" xr:uid="{00000000-0005-0000-0000-00000B710000}"/>
    <cellStyle name="Notiz 2 7 2 2" xfId="1988" xr:uid="{00000000-0005-0000-0000-00000C710000}"/>
    <cellStyle name="Notiz 2 7 2 2 2" xfId="5893" xr:uid="{00000000-0005-0000-0000-00000D710000}"/>
    <cellStyle name="Notiz 2 7 2 2 2 2" xfId="17621" xr:uid="{00000000-0005-0000-0000-00000E710000}"/>
    <cellStyle name="Notiz 2 7 2 2 2 3" xfId="29348" xr:uid="{00000000-0005-0000-0000-00000F710000}"/>
    <cellStyle name="Notiz 2 7 2 2 3" xfId="9798" xr:uid="{00000000-0005-0000-0000-000010710000}"/>
    <cellStyle name="Notiz 2 7 2 2 3 2" xfId="21526" xr:uid="{00000000-0005-0000-0000-000011710000}"/>
    <cellStyle name="Notiz 2 7 2 2 3 3" xfId="33253" xr:uid="{00000000-0005-0000-0000-000012710000}"/>
    <cellStyle name="Notiz 2 7 2 2 4" xfId="13716" xr:uid="{00000000-0005-0000-0000-000013710000}"/>
    <cellStyle name="Notiz 2 7 2 2 5" xfId="25443" xr:uid="{00000000-0005-0000-0000-000014710000}"/>
    <cellStyle name="Notiz 2 7 2 3" xfId="3286" xr:uid="{00000000-0005-0000-0000-000015710000}"/>
    <cellStyle name="Notiz 2 7 2 3 2" xfId="7191" xr:uid="{00000000-0005-0000-0000-000016710000}"/>
    <cellStyle name="Notiz 2 7 2 3 2 2" xfId="18919" xr:uid="{00000000-0005-0000-0000-000017710000}"/>
    <cellStyle name="Notiz 2 7 2 3 2 3" xfId="30646" xr:uid="{00000000-0005-0000-0000-000018710000}"/>
    <cellStyle name="Notiz 2 7 2 3 3" xfId="11096" xr:uid="{00000000-0005-0000-0000-000019710000}"/>
    <cellStyle name="Notiz 2 7 2 3 3 2" xfId="22824" xr:uid="{00000000-0005-0000-0000-00001A710000}"/>
    <cellStyle name="Notiz 2 7 2 3 3 3" xfId="34551" xr:uid="{00000000-0005-0000-0000-00001B710000}"/>
    <cellStyle name="Notiz 2 7 2 3 4" xfId="15014" xr:uid="{00000000-0005-0000-0000-00001C710000}"/>
    <cellStyle name="Notiz 2 7 2 3 5" xfId="26741" xr:uid="{00000000-0005-0000-0000-00001D710000}"/>
    <cellStyle name="Notiz 2 7 2 4" xfId="4595" xr:uid="{00000000-0005-0000-0000-00001E710000}"/>
    <cellStyle name="Notiz 2 7 2 4 2" xfId="16323" xr:uid="{00000000-0005-0000-0000-00001F710000}"/>
    <cellStyle name="Notiz 2 7 2 4 3" xfId="28050" xr:uid="{00000000-0005-0000-0000-000020710000}"/>
    <cellStyle name="Notiz 2 7 2 5" xfId="8500" xr:uid="{00000000-0005-0000-0000-000021710000}"/>
    <cellStyle name="Notiz 2 7 2 5 2" xfId="20228" xr:uid="{00000000-0005-0000-0000-000022710000}"/>
    <cellStyle name="Notiz 2 7 2 5 3" xfId="31955" xr:uid="{00000000-0005-0000-0000-000023710000}"/>
    <cellStyle name="Notiz 2 7 2 6" xfId="12418" xr:uid="{00000000-0005-0000-0000-000024710000}"/>
    <cellStyle name="Notiz 2 7 2 7" xfId="24145" xr:uid="{00000000-0005-0000-0000-000025710000}"/>
    <cellStyle name="Notiz 2 7 3" xfId="1119" xr:uid="{00000000-0005-0000-0000-000026710000}"/>
    <cellStyle name="Notiz 2 7 3 2" xfId="2417" xr:uid="{00000000-0005-0000-0000-000027710000}"/>
    <cellStyle name="Notiz 2 7 3 2 2" xfId="6322" xr:uid="{00000000-0005-0000-0000-000028710000}"/>
    <cellStyle name="Notiz 2 7 3 2 2 2" xfId="18050" xr:uid="{00000000-0005-0000-0000-000029710000}"/>
    <cellStyle name="Notiz 2 7 3 2 2 3" xfId="29777" xr:uid="{00000000-0005-0000-0000-00002A710000}"/>
    <cellStyle name="Notiz 2 7 3 2 3" xfId="10227" xr:uid="{00000000-0005-0000-0000-00002B710000}"/>
    <cellStyle name="Notiz 2 7 3 2 3 2" xfId="21955" xr:uid="{00000000-0005-0000-0000-00002C710000}"/>
    <cellStyle name="Notiz 2 7 3 2 3 3" xfId="33682" xr:uid="{00000000-0005-0000-0000-00002D710000}"/>
    <cellStyle name="Notiz 2 7 3 2 4" xfId="14145" xr:uid="{00000000-0005-0000-0000-00002E710000}"/>
    <cellStyle name="Notiz 2 7 3 2 5" xfId="25872" xr:uid="{00000000-0005-0000-0000-00002F710000}"/>
    <cellStyle name="Notiz 2 7 3 3" xfId="3715" xr:uid="{00000000-0005-0000-0000-000030710000}"/>
    <cellStyle name="Notiz 2 7 3 3 2" xfId="7620" xr:uid="{00000000-0005-0000-0000-000031710000}"/>
    <cellStyle name="Notiz 2 7 3 3 2 2" xfId="19348" xr:uid="{00000000-0005-0000-0000-000032710000}"/>
    <cellStyle name="Notiz 2 7 3 3 2 3" xfId="31075" xr:uid="{00000000-0005-0000-0000-000033710000}"/>
    <cellStyle name="Notiz 2 7 3 3 3" xfId="11525" xr:uid="{00000000-0005-0000-0000-000034710000}"/>
    <cellStyle name="Notiz 2 7 3 3 3 2" xfId="23253" xr:uid="{00000000-0005-0000-0000-000035710000}"/>
    <cellStyle name="Notiz 2 7 3 3 3 3" xfId="34980" xr:uid="{00000000-0005-0000-0000-000036710000}"/>
    <cellStyle name="Notiz 2 7 3 3 4" xfId="15443" xr:uid="{00000000-0005-0000-0000-000037710000}"/>
    <cellStyle name="Notiz 2 7 3 3 5" xfId="27170" xr:uid="{00000000-0005-0000-0000-000038710000}"/>
    <cellStyle name="Notiz 2 7 3 4" xfId="5024" xr:uid="{00000000-0005-0000-0000-000039710000}"/>
    <cellStyle name="Notiz 2 7 3 4 2" xfId="16752" xr:uid="{00000000-0005-0000-0000-00003A710000}"/>
    <cellStyle name="Notiz 2 7 3 4 3" xfId="28479" xr:uid="{00000000-0005-0000-0000-00003B710000}"/>
    <cellStyle name="Notiz 2 7 3 5" xfId="8929" xr:uid="{00000000-0005-0000-0000-00003C710000}"/>
    <cellStyle name="Notiz 2 7 3 5 2" xfId="20657" xr:uid="{00000000-0005-0000-0000-00003D710000}"/>
    <cellStyle name="Notiz 2 7 3 5 3" xfId="32384" xr:uid="{00000000-0005-0000-0000-00003E710000}"/>
    <cellStyle name="Notiz 2 7 3 6" xfId="12847" xr:uid="{00000000-0005-0000-0000-00003F710000}"/>
    <cellStyle name="Notiz 2 7 3 7" xfId="24574" xr:uid="{00000000-0005-0000-0000-000040710000}"/>
    <cellStyle name="Notiz 2 7 4" xfId="1559" xr:uid="{00000000-0005-0000-0000-000041710000}"/>
    <cellStyle name="Notiz 2 7 4 2" xfId="5464" xr:uid="{00000000-0005-0000-0000-000042710000}"/>
    <cellStyle name="Notiz 2 7 4 2 2" xfId="17192" xr:uid="{00000000-0005-0000-0000-000043710000}"/>
    <cellStyle name="Notiz 2 7 4 2 3" xfId="28919" xr:uid="{00000000-0005-0000-0000-000044710000}"/>
    <cellStyle name="Notiz 2 7 4 3" xfId="9369" xr:uid="{00000000-0005-0000-0000-000045710000}"/>
    <cellStyle name="Notiz 2 7 4 3 2" xfId="21097" xr:uid="{00000000-0005-0000-0000-000046710000}"/>
    <cellStyle name="Notiz 2 7 4 3 3" xfId="32824" xr:uid="{00000000-0005-0000-0000-000047710000}"/>
    <cellStyle name="Notiz 2 7 4 4" xfId="13287" xr:uid="{00000000-0005-0000-0000-000048710000}"/>
    <cellStyle name="Notiz 2 7 4 5" xfId="25014" xr:uid="{00000000-0005-0000-0000-000049710000}"/>
    <cellStyle name="Notiz 2 7 5" xfId="2857" xr:uid="{00000000-0005-0000-0000-00004A710000}"/>
    <cellStyle name="Notiz 2 7 5 2" xfId="6762" xr:uid="{00000000-0005-0000-0000-00004B710000}"/>
    <cellStyle name="Notiz 2 7 5 2 2" xfId="18490" xr:uid="{00000000-0005-0000-0000-00004C710000}"/>
    <cellStyle name="Notiz 2 7 5 2 3" xfId="30217" xr:uid="{00000000-0005-0000-0000-00004D710000}"/>
    <cellStyle name="Notiz 2 7 5 3" xfId="10667" xr:uid="{00000000-0005-0000-0000-00004E710000}"/>
    <cellStyle name="Notiz 2 7 5 3 2" xfId="22395" xr:uid="{00000000-0005-0000-0000-00004F710000}"/>
    <cellStyle name="Notiz 2 7 5 3 3" xfId="34122" xr:uid="{00000000-0005-0000-0000-000050710000}"/>
    <cellStyle name="Notiz 2 7 5 4" xfId="14585" xr:uid="{00000000-0005-0000-0000-000051710000}"/>
    <cellStyle name="Notiz 2 7 5 5" xfId="26312" xr:uid="{00000000-0005-0000-0000-000052710000}"/>
    <cellStyle name="Notiz 2 7 6" xfId="4166" xr:uid="{00000000-0005-0000-0000-000053710000}"/>
    <cellStyle name="Notiz 2 7 6 2" xfId="15894" xr:uid="{00000000-0005-0000-0000-000054710000}"/>
    <cellStyle name="Notiz 2 7 6 3" xfId="27621" xr:uid="{00000000-0005-0000-0000-000055710000}"/>
    <cellStyle name="Notiz 2 7 7" xfId="8071" xr:uid="{00000000-0005-0000-0000-000056710000}"/>
    <cellStyle name="Notiz 2 7 7 2" xfId="19799" xr:uid="{00000000-0005-0000-0000-000057710000}"/>
    <cellStyle name="Notiz 2 7 7 3" xfId="31526" xr:uid="{00000000-0005-0000-0000-000058710000}"/>
    <cellStyle name="Notiz 2 7 8" xfId="11989" xr:uid="{00000000-0005-0000-0000-000059710000}"/>
    <cellStyle name="Notiz 2 7 9" xfId="23716" xr:uid="{00000000-0005-0000-0000-00005A710000}"/>
    <cellStyle name="Notiz 2 8" xfId="206" xr:uid="{00000000-0005-0000-0000-00005B710000}"/>
    <cellStyle name="Notiz 2 8 2" xfId="635" xr:uid="{00000000-0005-0000-0000-00005C710000}"/>
    <cellStyle name="Notiz 2 8 2 2" xfId="1933" xr:uid="{00000000-0005-0000-0000-00005D710000}"/>
    <cellStyle name="Notiz 2 8 2 2 2" xfId="5838" xr:uid="{00000000-0005-0000-0000-00005E710000}"/>
    <cellStyle name="Notiz 2 8 2 2 2 2" xfId="17566" xr:uid="{00000000-0005-0000-0000-00005F710000}"/>
    <cellStyle name="Notiz 2 8 2 2 2 3" xfId="29293" xr:uid="{00000000-0005-0000-0000-000060710000}"/>
    <cellStyle name="Notiz 2 8 2 2 3" xfId="9743" xr:uid="{00000000-0005-0000-0000-000061710000}"/>
    <cellStyle name="Notiz 2 8 2 2 3 2" xfId="21471" xr:uid="{00000000-0005-0000-0000-000062710000}"/>
    <cellStyle name="Notiz 2 8 2 2 3 3" xfId="33198" xr:uid="{00000000-0005-0000-0000-000063710000}"/>
    <cellStyle name="Notiz 2 8 2 2 4" xfId="13661" xr:uid="{00000000-0005-0000-0000-000064710000}"/>
    <cellStyle name="Notiz 2 8 2 2 5" xfId="25388" xr:uid="{00000000-0005-0000-0000-000065710000}"/>
    <cellStyle name="Notiz 2 8 2 3" xfId="3231" xr:uid="{00000000-0005-0000-0000-000066710000}"/>
    <cellStyle name="Notiz 2 8 2 3 2" xfId="7136" xr:uid="{00000000-0005-0000-0000-000067710000}"/>
    <cellStyle name="Notiz 2 8 2 3 2 2" xfId="18864" xr:uid="{00000000-0005-0000-0000-000068710000}"/>
    <cellStyle name="Notiz 2 8 2 3 2 3" xfId="30591" xr:uid="{00000000-0005-0000-0000-000069710000}"/>
    <cellStyle name="Notiz 2 8 2 3 3" xfId="11041" xr:uid="{00000000-0005-0000-0000-00006A710000}"/>
    <cellStyle name="Notiz 2 8 2 3 3 2" xfId="22769" xr:uid="{00000000-0005-0000-0000-00006B710000}"/>
    <cellStyle name="Notiz 2 8 2 3 3 3" xfId="34496" xr:uid="{00000000-0005-0000-0000-00006C710000}"/>
    <cellStyle name="Notiz 2 8 2 3 4" xfId="14959" xr:uid="{00000000-0005-0000-0000-00006D710000}"/>
    <cellStyle name="Notiz 2 8 2 3 5" xfId="26686" xr:uid="{00000000-0005-0000-0000-00006E710000}"/>
    <cellStyle name="Notiz 2 8 2 4" xfId="4540" xr:uid="{00000000-0005-0000-0000-00006F710000}"/>
    <cellStyle name="Notiz 2 8 2 4 2" xfId="16268" xr:uid="{00000000-0005-0000-0000-000070710000}"/>
    <cellStyle name="Notiz 2 8 2 4 3" xfId="27995" xr:uid="{00000000-0005-0000-0000-000071710000}"/>
    <cellStyle name="Notiz 2 8 2 5" xfId="8445" xr:uid="{00000000-0005-0000-0000-000072710000}"/>
    <cellStyle name="Notiz 2 8 2 5 2" xfId="20173" xr:uid="{00000000-0005-0000-0000-000073710000}"/>
    <cellStyle name="Notiz 2 8 2 5 3" xfId="31900" xr:uid="{00000000-0005-0000-0000-000074710000}"/>
    <cellStyle name="Notiz 2 8 2 6" xfId="12363" xr:uid="{00000000-0005-0000-0000-000075710000}"/>
    <cellStyle name="Notiz 2 8 2 7" xfId="24090" xr:uid="{00000000-0005-0000-0000-000076710000}"/>
    <cellStyle name="Notiz 2 8 3" xfId="1064" xr:uid="{00000000-0005-0000-0000-000077710000}"/>
    <cellStyle name="Notiz 2 8 3 2" xfId="2362" xr:uid="{00000000-0005-0000-0000-000078710000}"/>
    <cellStyle name="Notiz 2 8 3 2 2" xfId="6267" xr:uid="{00000000-0005-0000-0000-000079710000}"/>
    <cellStyle name="Notiz 2 8 3 2 2 2" xfId="17995" xr:uid="{00000000-0005-0000-0000-00007A710000}"/>
    <cellStyle name="Notiz 2 8 3 2 2 3" xfId="29722" xr:uid="{00000000-0005-0000-0000-00007B710000}"/>
    <cellStyle name="Notiz 2 8 3 2 3" xfId="10172" xr:uid="{00000000-0005-0000-0000-00007C710000}"/>
    <cellStyle name="Notiz 2 8 3 2 3 2" xfId="21900" xr:uid="{00000000-0005-0000-0000-00007D710000}"/>
    <cellStyle name="Notiz 2 8 3 2 3 3" xfId="33627" xr:uid="{00000000-0005-0000-0000-00007E710000}"/>
    <cellStyle name="Notiz 2 8 3 2 4" xfId="14090" xr:uid="{00000000-0005-0000-0000-00007F710000}"/>
    <cellStyle name="Notiz 2 8 3 2 5" xfId="25817" xr:uid="{00000000-0005-0000-0000-000080710000}"/>
    <cellStyle name="Notiz 2 8 3 3" xfId="3660" xr:uid="{00000000-0005-0000-0000-000081710000}"/>
    <cellStyle name="Notiz 2 8 3 3 2" xfId="7565" xr:uid="{00000000-0005-0000-0000-000082710000}"/>
    <cellStyle name="Notiz 2 8 3 3 2 2" xfId="19293" xr:uid="{00000000-0005-0000-0000-000083710000}"/>
    <cellStyle name="Notiz 2 8 3 3 2 3" xfId="31020" xr:uid="{00000000-0005-0000-0000-000084710000}"/>
    <cellStyle name="Notiz 2 8 3 3 3" xfId="11470" xr:uid="{00000000-0005-0000-0000-000085710000}"/>
    <cellStyle name="Notiz 2 8 3 3 3 2" xfId="23198" xr:uid="{00000000-0005-0000-0000-000086710000}"/>
    <cellStyle name="Notiz 2 8 3 3 3 3" xfId="34925" xr:uid="{00000000-0005-0000-0000-000087710000}"/>
    <cellStyle name="Notiz 2 8 3 3 4" xfId="15388" xr:uid="{00000000-0005-0000-0000-000088710000}"/>
    <cellStyle name="Notiz 2 8 3 3 5" xfId="27115" xr:uid="{00000000-0005-0000-0000-000089710000}"/>
    <cellStyle name="Notiz 2 8 3 4" xfId="4969" xr:uid="{00000000-0005-0000-0000-00008A710000}"/>
    <cellStyle name="Notiz 2 8 3 4 2" xfId="16697" xr:uid="{00000000-0005-0000-0000-00008B710000}"/>
    <cellStyle name="Notiz 2 8 3 4 3" xfId="28424" xr:uid="{00000000-0005-0000-0000-00008C710000}"/>
    <cellStyle name="Notiz 2 8 3 5" xfId="8874" xr:uid="{00000000-0005-0000-0000-00008D710000}"/>
    <cellStyle name="Notiz 2 8 3 5 2" xfId="20602" xr:uid="{00000000-0005-0000-0000-00008E710000}"/>
    <cellStyle name="Notiz 2 8 3 5 3" xfId="32329" xr:uid="{00000000-0005-0000-0000-00008F710000}"/>
    <cellStyle name="Notiz 2 8 3 6" xfId="12792" xr:uid="{00000000-0005-0000-0000-000090710000}"/>
    <cellStyle name="Notiz 2 8 3 7" xfId="24519" xr:uid="{00000000-0005-0000-0000-000091710000}"/>
    <cellStyle name="Notiz 2 8 4" xfId="1504" xr:uid="{00000000-0005-0000-0000-000092710000}"/>
    <cellStyle name="Notiz 2 8 4 2" xfId="5409" xr:uid="{00000000-0005-0000-0000-000093710000}"/>
    <cellStyle name="Notiz 2 8 4 2 2" xfId="17137" xr:uid="{00000000-0005-0000-0000-000094710000}"/>
    <cellStyle name="Notiz 2 8 4 2 3" xfId="28864" xr:uid="{00000000-0005-0000-0000-000095710000}"/>
    <cellStyle name="Notiz 2 8 4 3" xfId="9314" xr:uid="{00000000-0005-0000-0000-000096710000}"/>
    <cellStyle name="Notiz 2 8 4 3 2" xfId="21042" xr:uid="{00000000-0005-0000-0000-000097710000}"/>
    <cellStyle name="Notiz 2 8 4 3 3" xfId="32769" xr:uid="{00000000-0005-0000-0000-000098710000}"/>
    <cellStyle name="Notiz 2 8 4 4" xfId="13232" xr:uid="{00000000-0005-0000-0000-000099710000}"/>
    <cellStyle name="Notiz 2 8 4 5" xfId="24959" xr:uid="{00000000-0005-0000-0000-00009A710000}"/>
    <cellStyle name="Notiz 2 8 5" xfId="2802" xr:uid="{00000000-0005-0000-0000-00009B710000}"/>
    <cellStyle name="Notiz 2 8 5 2" xfId="6707" xr:uid="{00000000-0005-0000-0000-00009C710000}"/>
    <cellStyle name="Notiz 2 8 5 2 2" xfId="18435" xr:uid="{00000000-0005-0000-0000-00009D710000}"/>
    <cellStyle name="Notiz 2 8 5 2 3" xfId="30162" xr:uid="{00000000-0005-0000-0000-00009E710000}"/>
    <cellStyle name="Notiz 2 8 5 3" xfId="10612" xr:uid="{00000000-0005-0000-0000-00009F710000}"/>
    <cellStyle name="Notiz 2 8 5 3 2" xfId="22340" xr:uid="{00000000-0005-0000-0000-0000A0710000}"/>
    <cellStyle name="Notiz 2 8 5 3 3" xfId="34067" xr:uid="{00000000-0005-0000-0000-0000A1710000}"/>
    <cellStyle name="Notiz 2 8 5 4" xfId="14530" xr:uid="{00000000-0005-0000-0000-0000A2710000}"/>
    <cellStyle name="Notiz 2 8 5 5" xfId="26257" xr:uid="{00000000-0005-0000-0000-0000A3710000}"/>
    <cellStyle name="Notiz 2 8 6" xfId="4111" xr:uid="{00000000-0005-0000-0000-0000A4710000}"/>
    <cellStyle name="Notiz 2 8 6 2" xfId="15839" xr:uid="{00000000-0005-0000-0000-0000A5710000}"/>
    <cellStyle name="Notiz 2 8 6 3" xfId="27566" xr:uid="{00000000-0005-0000-0000-0000A6710000}"/>
    <cellStyle name="Notiz 2 8 7" xfId="8016" xr:uid="{00000000-0005-0000-0000-0000A7710000}"/>
    <cellStyle name="Notiz 2 8 7 2" xfId="19744" xr:uid="{00000000-0005-0000-0000-0000A8710000}"/>
    <cellStyle name="Notiz 2 8 7 3" xfId="31471" xr:uid="{00000000-0005-0000-0000-0000A9710000}"/>
    <cellStyle name="Notiz 2 8 8" xfId="11934" xr:uid="{00000000-0005-0000-0000-0000AA710000}"/>
    <cellStyle name="Notiz 2 8 9" xfId="23661" xr:uid="{00000000-0005-0000-0000-0000AB710000}"/>
    <cellStyle name="Notiz 2 9" xfId="244" xr:uid="{00000000-0005-0000-0000-0000AC710000}"/>
    <cellStyle name="Notiz 2 9 2" xfId="673" xr:uid="{00000000-0005-0000-0000-0000AD710000}"/>
    <cellStyle name="Notiz 2 9 2 2" xfId="1971" xr:uid="{00000000-0005-0000-0000-0000AE710000}"/>
    <cellStyle name="Notiz 2 9 2 2 2" xfId="5876" xr:uid="{00000000-0005-0000-0000-0000AF710000}"/>
    <cellStyle name="Notiz 2 9 2 2 2 2" xfId="17604" xr:uid="{00000000-0005-0000-0000-0000B0710000}"/>
    <cellStyle name="Notiz 2 9 2 2 2 3" xfId="29331" xr:uid="{00000000-0005-0000-0000-0000B1710000}"/>
    <cellStyle name="Notiz 2 9 2 2 3" xfId="9781" xr:uid="{00000000-0005-0000-0000-0000B2710000}"/>
    <cellStyle name="Notiz 2 9 2 2 3 2" xfId="21509" xr:uid="{00000000-0005-0000-0000-0000B3710000}"/>
    <cellStyle name="Notiz 2 9 2 2 3 3" xfId="33236" xr:uid="{00000000-0005-0000-0000-0000B4710000}"/>
    <cellStyle name="Notiz 2 9 2 2 4" xfId="13699" xr:uid="{00000000-0005-0000-0000-0000B5710000}"/>
    <cellStyle name="Notiz 2 9 2 2 5" xfId="25426" xr:uid="{00000000-0005-0000-0000-0000B6710000}"/>
    <cellStyle name="Notiz 2 9 2 3" xfId="3269" xr:uid="{00000000-0005-0000-0000-0000B7710000}"/>
    <cellStyle name="Notiz 2 9 2 3 2" xfId="7174" xr:uid="{00000000-0005-0000-0000-0000B8710000}"/>
    <cellStyle name="Notiz 2 9 2 3 2 2" xfId="18902" xr:uid="{00000000-0005-0000-0000-0000B9710000}"/>
    <cellStyle name="Notiz 2 9 2 3 2 3" xfId="30629" xr:uid="{00000000-0005-0000-0000-0000BA710000}"/>
    <cellStyle name="Notiz 2 9 2 3 3" xfId="11079" xr:uid="{00000000-0005-0000-0000-0000BB710000}"/>
    <cellStyle name="Notiz 2 9 2 3 3 2" xfId="22807" xr:uid="{00000000-0005-0000-0000-0000BC710000}"/>
    <cellStyle name="Notiz 2 9 2 3 3 3" xfId="34534" xr:uid="{00000000-0005-0000-0000-0000BD710000}"/>
    <cellStyle name="Notiz 2 9 2 3 4" xfId="14997" xr:uid="{00000000-0005-0000-0000-0000BE710000}"/>
    <cellStyle name="Notiz 2 9 2 3 5" xfId="26724" xr:uid="{00000000-0005-0000-0000-0000BF710000}"/>
    <cellStyle name="Notiz 2 9 2 4" xfId="4578" xr:uid="{00000000-0005-0000-0000-0000C0710000}"/>
    <cellStyle name="Notiz 2 9 2 4 2" xfId="16306" xr:uid="{00000000-0005-0000-0000-0000C1710000}"/>
    <cellStyle name="Notiz 2 9 2 4 3" xfId="28033" xr:uid="{00000000-0005-0000-0000-0000C2710000}"/>
    <cellStyle name="Notiz 2 9 2 5" xfId="8483" xr:uid="{00000000-0005-0000-0000-0000C3710000}"/>
    <cellStyle name="Notiz 2 9 2 5 2" xfId="20211" xr:uid="{00000000-0005-0000-0000-0000C4710000}"/>
    <cellStyle name="Notiz 2 9 2 5 3" xfId="31938" xr:uid="{00000000-0005-0000-0000-0000C5710000}"/>
    <cellStyle name="Notiz 2 9 2 6" xfId="12401" xr:uid="{00000000-0005-0000-0000-0000C6710000}"/>
    <cellStyle name="Notiz 2 9 2 7" xfId="24128" xr:uid="{00000000-0005-0000-0000-0000C7710000}"/>
    <cellStyle name="Notiz 2 9 3" xfId="1102" xr:uid="{00000000-0005-0000-0000-0000C8710000}"/>
    <cellStyle name="Notiz 2 9 3 2" xfId="2400" xr:uid="{00000000-0005-0000-0000-0000C9710000}"/>
    <cellStyle name="Notiz 2 9 3 2 2" xfId="6305" xr:uid="{00000000-0005-0000-0000-0000CA710000}"/>
    <cellStyle name="Notiz 2 9 3 2 2 2" xfId="18033" xr:uid="{00000000-0005-0000-0000-0000CB710000}"/>
    <cellStyle name="Notiz 2 9 3 2 2 3" xfId="29760" xr:uid="{00000000-0005-0000-0000-0000CC710000}"/>
    <cellStyle name="Notiz 2 9 3 2 3" xfId="10210" xr:uid="{00000000-0005-0000-0000-0000CD710000}"/>
    <cellStyle name="Notiz 2 9 3 2 3 2" xfId="21938" xr:uid="{00000000-0005-0000-0000-0000CE710000}"/>
    <cellStyle name="Notiz 2 9 3 2 3 3" xfId="33665" xr:uid="{00000000-0005-0000-0000-0000CF710000}"/>
    <cellStyle name="Notiz 2 9 3 2 4" xfId="14128" xr:uid="{00000000-0005-0000-0000-0000D0710000}"/>
    <cellStyle name="Notiz 2 9 3 2 5" xfId="25855" xr:uid="{00000000-0005-0000-0000-0000D1710000}"/>
    <cellStyle name="Notiz 2 9 3 3" xfId="3698" xr:uid="{00000000-0005-0000-0000-0000D2710000}"/>
    <cellStyle name="Notiz 2 9 3 3 2" xfId="7603" xr:uid="{00000000-0005-0000-0000-0000D3710000}"/>
    <cellStyle name="Notiz 2 9 3 3 2 2" xfId="19331" xr:uid="{00000000-0005-0000-0000-0000D4710000}"/>
    <cellStyle name="Notiz 2 9 3 3 2 3" xfId="31058" xr:uid="{00000000-0005-0000-0000-0000D5710000}"/>
    <cellStyle name="Notiz 2 9 3 3 3" xfId="11508" xr:uid="{00000000-0005-0000-0000-0000D6710000}"/>
    <cellStyle name="Notiz 2 9 3 3 3 2" xfId="23236" xr:uid="{00000000-0005-0000-0000-0000D7710000}"/>
    <cellStyle name="Notiz 2 9 3 3 3 3" xfId="34963" xr:uid="{00000000-0005-0000-0000-0000D8710000}"/>
    <cellStyle name="Notiz 2 9 3 3 4" xfId="15426" xr:uid="{00000000-0005-0000-0000-0000D9710000}"/>
    <cellStyle name="Notiz 2 9 3 3 5" xfId="27153" xr:uid="{00000000-0005-0000-0000-0000DA710000}"/>
    <cellStyle name="Notiz 2 9 3 4" xfId="5007" xr:uid="{00000000-0005-0000-0000-0000DB710000}"/>
    <cellStyle name="Notiz 2 9 3 4 2" xfId="16735" xr:uid="{00000000-0005-0000-0000-0000DC710000}"/>
    <cellStyle name="Notiz 2 9 3 4 3" xfId="28462" xr:uid="{00000000-0005-0000-0000-0000DD710000}"/>
    <cellStyle name="Notiz 2 9 3 5" xfId="8912" xr:uid="{00000000-0005-0000-0000-0000DE710000}"/>
    <cellStyle name="Notiz 2 9 3 5 2" xfId="20640" xr:uid="{00000000-0005-0000-0000-0000DF710000}"/>
    <cellStyle name="Notiz 2 9 3 5 3" xfId="32367" xr:uid="{00000000-0005-0000-0000-0000E0710000}"/>
    <cellStyle name="Notiz 2 9 3 6" xfId="12830" xr:uid="{00000000-0005-0000-0000-0000E1710000}"/>
    <cellStyle name="Notiz 2 9 3 7" xfId="24557" xr:uid="{00000000-0005-0000-0000-0000E2710000}"/>
    <cellStyle name="Notiz 2 9 4" xfId="1542" xr:uid="{00000000-0005-0000-0000-0000E3710000}"/>
    <cellStyle name="Notiz 2 9 4 2" xfId="5447" xr:uid="{00000000-0005-0000-0000-0000E4710000}"/>
    <cellStyle name="Notiz 2 9 4 2 2" xfId="17175" xr:uid="{00000000-0005-0000-0000-0000E5710000}"/>
    <cellStyle name="Notiz 2 9 4 2 3" xfId="28902" xr:uid="{00000000-0005-0000-0000-0000E6710000}"/>
    <cellStyle name="Notiz 2 9 4 3" xfId="9352" xr:uid="{00000000-0005-0000-0000-0000E7710000}"/>
    <cellStyle name="Notiz 2 9 4 3 2" xfId="21080" xr:uid="{00000000-0005-0000-0000-0000E8710000}"/>
    <cellStyle name="Notiz 2 9 4 3 3" xfId="32807" xr:uid="{00000000-0005-0000-0000-0000E9710000}"/>
    <cellStyle name="Notiz 2 9 4 4" xfId="13270" xr:uid="{00000000-0005-0000-0000-0000EA710000}"/>
    <cellStyle name="Notiz 2 9 4 5" xfId="24997" xr:uid="{00000000-0005-0000-0000-0000EB710000}"/>
    <cellStyle name="Notiz 2 9 5" xfId="2840" xr:uid="{00000000-0005-0000-0000-0000EC710000}"/>
    <cellStyle name="Notiz 2 9 5 2" xfId="6745" xr:uid="{00000000-0005-0000-0000-0000ED710000}"/>
    <cellStyle name="Notiz 2 9 5 2 2" xfId="18473" xr:uid="{00000000-0005-0000-0000-0000EE710000}"/>
    <cellStyle name="Notiz 2 9 5 2 3" xfId="30200" xr:uid="{00000000-0005-0000-0000-0000EF710000}"/>
    <cellStyle name="Notiz 2 9 5 3" xfId="10650" xr:uid="{00000000-0005-0000-0000-0000F0710000}"/>
    <cellStyle name="Notiz 2 9 5 3 2" xfId="22378" xr:uid="{00000000-0005-0000-0000-0000F1710000}"/>
    <cellStyle name="Notiz 2 9 5 3 3" xfId="34105" xr:uid="{00000000-0005-0000-0000-0000F2710000}"/>
    <cellStyle name="Notiz 2 9 5 4" xfId="14568" xr:uid="{00000000-0005-0000-0000-0000F3710000}"/>
    <cellStyle name="Notiz 2 9 5 5" xfId="26295" xr:uid="{00000000-0005-0000-0000-0000F4710000}"/>
    <cellStyle name="Notiz 2 9 6" xfId="4149" xr:uid="{00000000-0005-0000-0000-0000F5710000}"/>
    <cellStyle name="Notiz 2 9 6 2" xfId="15877" xr:uid="{00000000-0005-0000-0000-0000F6710000}"/>
    <cellStyle name="Notiz 2 9 6 3" xfId="27604" xr:uid="{00000000-0005-0000-0000-0000F7710000}"/>
    <cellStyle name="Notiz 2 9 7" xfId="8054" xr:uid="{00000000-0005-0000-0000-0000F8710000}"/>
    <cellStyle name="Notiz 2 9 7 2" xfId="19782" xr:uid="{00000000-0005-0000-0000-0000F9710000}"/>
    <cellStyle name="Notiz 2 9 7 3" xfId="31509" xr:uid="{00000000-0005-0000-0000-0000FA710000}"/>
    <cellStyle name="Notiz 2 9 8" xfId="11972" xr:uid="{00000000-0005-0000-0000-0000FB710000}"/>
    <cellStyle name="Notiz 2 9 9" xfId="23699" xr:uid="{00000000-0005-0000-0000-0000FC710000}"/>
    <cellStyle name="Notiz 3" xfId="64" xr:uid="{00000000-0005-0000-0000-0000FD710000}"/>
    <cellStyle name="Notiz 3 10" xfId="285" xr:uid="{00000000-0005-0000-0000-0000FE710000}"/>
    <cellStyle name="Notiz 3 10 2" xfId="714" xr:uid="{00000000-0005-0000-0000-0000FF710000}"/>
    <cellStyle name="Notiz 3 10 2 2" xfId="2012" xr:uid="{00000000-0005-0000-0000-000000720000}"/>
    <cellStyle name="Notiz 3 10 2 2 2" xfId="5917" xr:uid="{00000000-0005-0000-0000-000001720000}"/>
    <cellStyle name="Notiz 3 10 2 2 2 2" xfId="17645" xr:uid="{00000000-0005-0000-0000-000002720000}"/>
    <cellStyle name="Notiz 3 10 2 2 2 3" xfId="29372" xr:uid="{00000000-0005-0000-0000-000003720000}"/>
    <cellStyle name="Notiz 3 10 2 2 3" xfId="9822" xr:uid="{00000000-0005-0000-0000-000004720000}"/>
    <cellStyle name="Notiz 3 10 2 2 3 2" xfId="21550" xr:uid="{00000000-0005-0000-0000-000005720000}"/>
    <cellStyle name="Notiz 3 10 2 2 3 3" xfId="33277" xr:uid="{00000000-0005-0000-0000-000006720000}"/>
    <cellStyle name="Notiz 3 10 2 2 4" xfId="13740" xr:uid="{00000000-0005-0000-0000-000007720000}"/>
    <cellStyle name="Notiz 3 10 2 2 5" xfId="25467" xr:uid="{00000000-0005-0000-0000-000008720000}"/>
    <cellStyle name="Notiz 3 10 2 3" xfId="3310" xr:uid="{00000000-0005-0000-0000-000009720000}"/>
    <cellStyle name="Notiz 3 10 2 3 2" xfId="7215" xr:uid="{00000000-0005-0000-0000-00000A720000}"/>
    <cellStyle name="Notiz 3 10 2 3 2 2" xfId="18943" xr:uid="{00000000-0005-0000-0000-00000B720000}"/>
    <cellStyle name="Notiz 3 10 2 3 2 3" xfId="30670" xr:uid="{00000000-0005-0000-0000-00000C720000}"/>
    <cellStyle name="Notiz 3 10 2 3 3" xfId="11120" xr:uid="{00000000-0005-0000-0000-00000D720000}"/>
    <cellStyle name="Notiz 3 10 2 3 3 2" xfId="22848" xr:uid="{00000000-0005-0000-0000-00000E720000}"/>
    <cellStyle name="Notiz 3 10 2 3 3 3" xfId="34575" xr:uid="{00000000-0005-0000-0000-00000F720000}"/>
    <cellStyle name="Notiz 3 10 2 3 4" xfId="15038" xr:uid="{00000000-0005-0000-0000-000010720000}"/>
    <cellStyle name="Notiz 3 10 2 3 5" xfId="26765" xr:uid="{00000000-0005-0000-0000-000011720000}"/>
    <cellStyle name="Notiz 3 10 2 4" xfId="4619" xr:uid="{00000000-0005-0000-0000-000012720000}"/>
    <cellStyle name="Notiz 3 10 2 4 2" xfId="16347" xr:uid="{00000000-0005-0000-0000-000013720000}"/>
    <cellStyle name="Notiz 3 10 2 4 3" xfId="28074" xr:uid="{00000000-0005-0000-0000-000014720000}"/>
    <cellStyle name="Notiz 3 10 2 5" xfId="8524" xr:uid="{00000000-0005-0000-0000-000015720000}"/>
    <cellStyle name="Notiz 3 10 2 5 2" xfId="20252" xr:uid="{00000000-0005-0000-0000-000016720000}"/>
    <cellStyle name="Notiz 3 10 2 5 3" xfId="31979" xr:uid="{00000000-0005-0000-0000-000017720000}"/>
    <cellStyle name="Notiz 3 10 2 6" xfId="12442" xr:uid="{00000000-0005-0000-0000-000018720000}"/>
    <cellStyle name="Notiz 3 10 2 7" xfId="24169" xr:uid="{00000000-0005-0000-0000-000019720000}"/>
    <cellStyle name="Notiz 3 10 3" xfId="1143" xr:uid="{00000000-0005-0000-0000-00001A720000}"/>
    <cellStyle name="Notiz 3 10 3 2" xfId="2441" xr:uid="{00000000-0005-0000-0000-00001B720000}"/>
    <cellStyle name="Notiz 3 10 3 2 2" xfId="6346" xr:uid="{00000000-0005-0000-0000-00001C720000}"/>
    <cellStyle name="Notiz 3 10 3 2 2 2" xfId="18074" xr:uid="{00000000-0005-0000-0000-00001D720000}"/>
    <cellStyle name="Notiz 3 10 3 2 2 3" xfId="29801" xr:uid="{00000000-0005-0000-0000-00001E720000}"/>
    <cellStyle name="Notiz 3 10 3 2 3" xfId="10251" xr:uid="{00000000-0005-0000-0000-00001F720000}"/>
    <cellStyle name="Notiz 3 10 3 2 3 2" xfId="21979" xr:uid="{00000000-0005-0000-0000-000020720000}"/>
    <cellStyle name="Notiz 3 10 3 2 3 3" xfId="33706" xr:uid="{00000000-0005-0000-0000-000021720000}"/>
    <cellStyle name="Notiz 3 10 3 2 4" xfId="14169" xr:uid="{00000000-0005-0000-0000-000022720000}"/>
    <cellStyle name="Notiz 3 10 3 2 5" xfId="25896" xr:uid="{00000000-0005-0000-0000-000023720000}"/>
    <cellStyle name="Notiz 3 10 3 3" xfId="3739" xr:uid="{00000000-0005-0000-0000-000024720000}"/>
    <cellStyle name="Notiz 3 10 3 3 2" xfId="7644" xr:uid="{00000000-0005-0000-0000-000025720000}"/>
    <cellStyle name="Notiz 3 10 3 3 2 2" xfId="19372" xr:uid="{00000000-0005-0000-0000-000026720000}"/>
    <cellStyle name="Notiz 3 10 3 3 2 3" xfId="31099" xr:uid="{00000000-0005-0000-0000-000027720000}"/>
    <cellStyle name="Notiz 3 10 3 3 3" xfId="11549" xr:uid="{00000000-0005-0000-0000-000028720000}"/>
    <cellStyle name="Notiz 3 10 3 3 3 2" xfId="23277" xr:uid="{00000000-0005-0000-0000-000029720000}"/>
    <cellStyle name="Notiz 3 10 3 3 3 3" xfId="35004" xr:uid="{00000000-0005-0000-0000-00002A720000}"/>
    <cellStyle name="Notiz 3 10 3 3 4" xfId="15467" xr:uid="{00000000-0005-0000-0000-00002B720000}"/>
    <cellStyle name="Notiz 3 10 3 3 5" xfId="27194" xr:uid="{00000000-0005-0000-0000-00002C720000}"/>
    <cellStyle name="Notiz 3 10 3 4" xfId="5048" xr:uid="{00000000-0005-0000-0000-00002D720000}"/>
    <cellStyle name="Notiz 3 10 3 4 2" xfId="16776" xr:uid="{00000000-0005-0000-0000-00002E720000}"/>
    <cellStyle name="Notiz 3 10 3 4 3" xfId="28503" xr:uid="{00000000-0005-0000-0000-00002F720000}"/>
    <cellStyle name="Notiz 3 10 3 5" xfId="8953" xr:uid="{00000000-0005-0000-0000-000030720000}"/>
    <cellStyle name="Notiz 3 10 3 5 2" xfId="20681" xr:uid="{00000000-0005-0000-0000-000031720000}"/>
    <cellStyle name="Notiz 3 10 3 5 3" xfId="32408" xr:uid="{00000000-0005-0000-0000-000032720000}"/>
    <cellStyle name="Notiz 3 10 3 6" xfId="12871" xr:uid="{00000000-0005-0000-0000-000033720000}"/>
    <cellStyle name="Notiz 3 10 3 7" xfId="24598" xr:uid="{00000000-0005-0000-0000-000034720000}"/>
    <cellStyle name="Notiz 3 10 4" xfId="1583" xr:uid="{00000000-0005-0000-0000-000035720000}"/>
    <cellStyle name="Notiz 3 10 4 2" xfId="5488" xr:uid="{00000000-0005-0000-0000-000036720000}"/>
    <cellStyle name="Notiz 3 10 4 2 2" xfId="17216" xr:uid="{00000000-0005-0000-0000-000037720000}"/>
    <cellStyle name="Notiz 3 10 4 2 3" xfId="28943" xr:uid="{00000000-0005-0000-0000-000038720000}"/>
    <cellStyle name="Notiz 3 10 4 3" xfId="9393" xr:uid="{00000000-0005-0000-0000-000039720000}"/>
    <cellStyle name="Notiz 3 10 4 3 2" xfId="21121" xr:uid="{00000000-0005-0000-0000-00003A720000}"/>
    <cellStyle name="Notiz 3 10 4 3 3" xfId="32848" xr:uid="{00000000-0005-0000-0000-00003B720000}"/>
    <cellStyle name="Notiz 3 10 4 4" xfId="13311" xr:uid="{00000000-0005-0000-0000-00003C720000}"/>
    <cellStyle name="Notiz 3 10 4 5" xfId="25038" xr:uid="{00000000-0005-0000-0000-00003D720000}"/>
    <cellStyle name="Notiz 3 10 5" xfId="2881" xr:uid="{00000000-0005-0000-0000-00003E720000}"/>
    <cellStyle name="Notiz 3 10 5 2" xfId="6786" xr:uid="{00000000-0005-0000-0000-00003F720000}"/>
    <cellStyle name="Notiz 3 10 5 2 2" xfId="18514" xr:uid="{00000000-0005-0000-0000-000040720000}"/>
    <cellStyle name="Notiz 3 10 5 2 3" xfId="30241" xr:uid="{00000000-0005-0000-0000-000041720000}"/>
    <cellStyle name="Notiz 3 10 5 3" xfId="10691" xr:uid="{00000000-0005-0000-0000-000042720000}"/>
    <cellStyle name="Notiz 3 10 5 3 2" xfId="22419" xr:uid="{00000000-0005-0000-0000-000043720000}"/>
    <cellStyle name="Notiz 3 10 5 3 3" xfId="34146" xr:uid="{00000000-0005-0000-0000-000044720000}"/>
    <cellStyle name="Notiz 3 10 5 4" xfId="14609" xr:uid="{00000000-0005-0000-0000-000045720000}"/>
    <cellStyle name="Notiz 3 10 5 5" xfId="26336" xr:uid="{00000000-0005-0000-0000-000046720000}"/>
    <cellStyle name="Notiz 3 10 6" xfId="4190" xr:uid="{00000000-0005-0000-0000-000047720000}"/>
    <cellStyle name="Notiz 3 10 6 2" xfId="15918" xr:uid="{00000000-0005-0000-0000-000048720000}"/>
    <cellStyle name="Notiz 3 10 6 3" xfId="27645" xr:uid="{00000000-0005-0000-0000-000049720000}"/>
    <cellStyle name="Notiz 3 10 7" xfId="8095" xr:uid="{00000000-0005-0000-0000-00004A720000}"/>
    <cellStyle name="Notiz 3 10 7 2" xfId="19823" xr:uid="{00000000-0005-0000-0000-00004B720000}"/>
    <cellStyle name="Notiz 3 10 7 3" xfId="31550" xr:uid="{00000000-0005-0000-0000-00004C720000}"/>
    <cellStyle name="Notiz 3 10 8" xfId="12013" xr:uid="{00000000-0005-0000-0000-00004D720000}"/>
    <cellStyle name="Notiz 3 10 9" xfId="23740" xr:uid="{00000000-0005-0000-0000-00004E720000}"/>
    <cellStyle name="Notiz 3 11" xfId="283" xr:uid="{00000000-0005-0000-0000-00004F720000}"/>
    <cellStyle name="Notiz 3 11 2" xfId="712" xr:uid="{00000000-0005-0000-0000-000050720000}"/>
    <cellStyle name="Notiz 3 11 2 2" xfId="2010" xr:uid="{00000000-0005-0000-0000-000051720000}"/>
    <cellStyle name="Notiz 3 11 2 2 2" xfId="5915" xr:uid="{00000000-0005-0000-0000-000052720000}"/>
    <cellStyle name="Notiz 3 11 2 2 2 2" xfId="17643" xr:uid="{00000000-0005-0000-0000-000053720000}"/>
    <cellStyle name="Notiz 3 11 2 2 2 3" xfId="29370" xr:uid="{00000000-0005-0000-0000-000054720000}"/>
    <cellStyle name="Notiz 3 11 2 2 3" xfId="9820" xr:uid="{00000000-0005-0000-0000-000055720000}"/>
    <cellStyle name="Notiz 3 11 2 2 3 2" xfId="21548" xr:uid="{00000000-0005-0000-0000-000056720000}"/>
    <cellStyle name="Notiz 3 11 2 2 3 3" xfId="33275" xr:uid="{00000000-0005-0000-0000-000057720000}"/>
    <cellStyle name="Notiz 3 11 2 2 4" xfId="13738" xr:uid="{00000000-0005-0000-0000-000058720000}"/>
    <cellStyle name="Notiz 3 11 2 2 5" xfId="25465" xr:uid="{00000000-0005-0000-0000-000059720000}"/>
    <cellStyle name="Notiz 3 11 2 3" xfId="3308" xr:uid="{00000000-0005-0000-0000-00005A720000}"/>
    <cellStyle name="Notiz 3 11 2 3 2" xfId="7213" xr:uid="{00000000-0005-0000-0000-00005B720000}"/>
    <cellStyle name="Notiz 3 11 2 3 2 2" xfId="18941" xr:uid="{00000000-0005-0000-0000-00005C720000}"/>
    <cellStyle name="Notiz 3 11 2 3 2 3" xfId="30668" xr:uid="{00000000-0005-0000-0000-00005D720000}"/>
    <cellStyle name="Notiz 3 11 2 3 3" xfId="11118" xr:uid="{00000000-0005-0000-0000-00005E720000}"/>
    <cellStyle name="Notiz 3 11 2 3 3 2" xfId="22846" xr:uid="{00000000-0005-0000-0000-00005F720000}"/>
    <cellStyle name="Notiz 3 11 2 3 3 3" xfId="34573" xr:uid="{00000000-0005-0000-0000-000060720000}"/>
    <cellStyle name="Notiz 3 11 2 3 4" xfId="15036" xr:uid="{00000000-0005-0000-0000-000061720000}"/>
    <cellStyle name="Notiz 3 11 2 3 5" xfId="26763" xr:uid="{00000000-0005-0000-0000-000062720000}"/>
    <cellStyle name="Notiz 3 11 2 4" xfId="4617" xr:uid="{00000000-0005-0000-0000-000063720000}"/>
    <cellStyle name="Notiz 3 11 2 4 2" xfId="16345" xr:uid="{00000000-0005-0000-0000-000064720000}"/>
    <cellStyle name="Notiz 3 11 2 4 3" xfId="28072" xr:uid="{00000000-0005-0000-0000-000065720000}"/>
    <cellStyle name="Notiz 3 11 2 5" xfId="8522" xr:uid="{00000000-0005-0000-0000-000066720000}"/>
    <cellStyle name="Notiz 3 11 2 5 2" xfId="20250" xr:uid="{00000000-0005-0000-0000-000067720000}"/>
    <cellStyle name="Notiz 3 11 2 5 3" xfId="31977" xr:uid="{00000000-0005-0000-0000-000068720000}"/>
    <cellStyle name="Notiz 3 11 2 6" xfId="12440" xr:uid="{00000000-0005-0000-0000-000069720000}"/>
    <cellStyle name="Notiz 3 11 2 7" xfId="24167" xr:uid="{00000000-0005-0000-0000-00006A720000}"/>
    <cellStyle name="Notiz 3 11 3" xfId="1141" xr:uid="{00000000-0005-0000-0000-00006B720000}"/>
    <cellStyle name="Notiz 3 11 3 2" xfId="2439" xr:uid="{00000000-0005-0000-0000-00006C720000}"/>
    <cellStyle name="Notiz 3 11 3 2 2" xfId="6344" xr:uid="{00000000-0005-0000-0000-00006D720000}"/>
    <cellStyle name="Notiz 3 11 3 2 2 2" xfId="18072" xr:uid="{00000000-0005-0000-0000-00006E720000}"/>
    <cellStyle name="Notiz 3 11 3 2 2 3" xfId="29799" xr:uid="{00000000-0005-0000-0000-00006F720000}"/>
    <cellStyle name="Notiz 3 11 3 2 3" xfId="10249" xr:uid="{00000000-0005-0000-0000-000070720000}"/>
    <cellStyle name="Notiz 3 11 3 2 3 2" xfId="21977" xr:uid="{00000000-0005-0000-0000-000071720000}"/>
    <cellStyle name="Notiz 3 11 3 2 3 3" xfId="33704" xr:uid="{00000000-0005-0000-0000-000072720000}"/>
    <cellStyle name="Notiz 3 11 3 2 4" xfId="14167" xr:uid="{00000000-0005-0000-0000-000073720000}"/>
    <cellStyle name="Notiz 3 11 3 2 5" xfId="25894" xr:uid="{00000000-0005-0000-0000-000074720000}"/>
    <cellStyle name="Notiz 3 11 3 3" xfId="3737" xr:uid="{00000000-0005-0000-0000-000075720000}"/>
    <cellStyle name="Notiz 3 11 3 3 2" xfId="7642" xr:uid="{00000000-0005-0000-0000-000076720000}"/>
    <cellStyle name="Notiz 3 11 3 3 2 2" xfId="19370" xr:uid="{00000000-0005-0000-0000-000077720000}"/>
    <cellStyle name="Notiz 3 11 3 3 2 3" xfId="31097" xr:uid="{00000000-0005-0000-0000-000078720000}"/>
    <cellStyle name="Notiz 3 11 3 3 3" xfId="11547" xr:uid="{00000000-0005-0000-0000-000079720000}"/>
    <cellStyle name="Notiz 3 11 3 3 3 2" xfId="23275" xr:uid="{00000000-0005-0000-0000-00007A720000}"/>
    <cellStyle name="Notiz 3 11 3 3 3 3" xfId="35002" xr:uid="{00000000-0005-0000-0000-00007B720000}"/>
    <cellStyle name="Notiz 3 11 3 3 4" xfId="15465" xr:uid="{00000000-0005-0000-0000-00007C720000}"/>
    <cellStyle name="Notiz 3 11 3 3 5" xfId="27192" xr:uid="{00000000-0005-0000-0000-00007D720000}"/>
    <cellStyle name="Notiz 3 11 3 4" xfId="5046" xr:uid="{00000000-0005-0000-0000-00007E720000}"/>
    <cellStyle name="Notiz 3 11 3 4 2" xfId="16774" xr:uid="{00000000-0005-0000-0000-00007F720000}"/>
    <cellStyle name="Notiz 3 11 3 4 3" xfId="28501" xr:uid="{00000000-0005-0000-0000-000080720000}"/>
    <cellStyle name="Notiz 3 11 3 5" xfId="8951" xr:uid="{00000000-0005-0000-0000-000081720000}"/>
    <cellStyle name="Notiz 3 11 3 5 2" xfId="20679" xr:uid="{00000000-0005-0000-0000-000082720000}"/>
    <cellStyle name="Notiz 3 11 3 5 3" xfId="32406" xr:uid="{00000000-0005-0000-0000-000083720000}"/>
    <cellStyle name="Notiz 3 11 3 6" xfId="12869" xr:uid="{00000000-0005-0000-0000-000084720000}"/>
    <cellStyle name="Notiz 3 11 3 7" xfId="24596" xr:uid="{00000000-0005-0000-0000-000085720000}"/>
    <cellStyle name="Notiz 3 11 4" xfId="1581" xr:uid="{00000000-0005-0000-0000-000086720000}"/>
    <cellStyle name="Notiz 3 11 4 2" xfId="5486" xr:uid="{00000000-0005-0000-0000-000087720000}"/>
    <cellStyle name="Notiz 3 11 4 2 2" xfId="17214" xr:uid="{00000000-0005-0000-0000-000088720000}"/>
    <cellStyle name="Notiz 3 11 4 2 3" xfId="28941" xr:uid="{00000000-0005-0000-0000-000089720000}"/>
    <cellStyle name="Notiz 3 11 4 3" xfId="9391" xr:uid="{00000000-0005-0000-0000-00008A720000}"/>
    <cellStyle name="Notiz 3 11 4 3 2" xfId="21119" xr:uid="{00000000-0005-0000-0000-00008B720000}"/>
    <cellStyle name="Notiz 3 11 4 3 3" xfId="32846" xr:uid="{00000000-0005-0000-0000-00008C720000}"/>
    <cellStyle name="Notiz 3 11 4 4" xfId="13309" xr:uid="{00000000-0005-0000-0000-00008D720000}"/>
    <cellStyle name="Notiz 3 11 4 5" xfId="25036" xr:uid="{00000000-0005-0000-0000-00008E720000}"/>
    <cellStyle name="Notiz 3 11 5" xfId="2879" xr:uid="{00000000-0005-0000-0000-00008F720000}"/>
    <cellStyle name="Notiz 3 11 5 2" xfId="6784" xr:uid="{00000000-0005-0000-0000-000090720000}"/>
    <cellStyle name="Notiz 3 11 5 2 2" xfId="18512" xr:uid="{00000000-0005-0000-0000-000091720000}"/>
    <cellStyle name="Notiz 3 11 5 2 3" xfId="30239" xr:uid="{00000000-0005-0000-0000-000092720000}"/>
    <cellStyle name="Notiz 3 11 5 3" xfId="10689" xr:uid="{00000000-0005-0000-0000-000093720000}"/>
    <cellStyle name="Notiz 3 11 5 3 2" xfId="22417" xr:uid="{00000000-0005-0000-0000-000094720000}"/>
    <cellStyle name="Notiz 3 11 5 3 3" xfId="34144" xr:uid="{00000000-0005-0000-0000-000095720000}"/>
    <cellStyle name="Notiz 3 11 5 4" xfId="14607" xr:uid="{00000000-0005-0000-0000-000096720000}"/>
    <cellStyle name="Notiz 3 11 5 5" xfId="26334" xr:uid="{00000000-0005-0000-0000-000097720000}"/>
    <cellStyle name="Notiz 3 11 6" xfId="4188" xr:uid="{00000000-0005-0000-0000-000098720000}"/>
    <cellStyle name="Notiz 3 11 6 2" xfId="15916" xr:uid="{00000000-0005-0000-0000-000099720000}"/>
    <cellStyle name="Notiz 3 11 6 3" xfId="27643" xr:uid="{00000000-0005-0000-0000-00009A720000}"/>
    <cellStyle name="Notiz 3 11 7" xfId="8093" xr:uid="{00000000-0005-0000-0000-00009B720000}"/>
    <cellStyle name="Notiz 3 11 7 2" xfId="19821" xr:uid="{00000000-0005-0000-0000-00009C720000}"/>
    <cellStyle name="Notiz 3 11 7 3" xfId="31548" xr:uid="{00000000-0005-0000-0000-00009D720000}"/>
    <cellStyle name="Notiz 3 11 8" xfId="12011" xr:uid="{00000000-0005-0000-0000-00009E720000}"/>
    <cellStyle name="Notiz 3 11 9" xfId="23738" xr:uid="{00000000-0005-0000-0000-00009F720000}"/>
    <cellStyle name="Notiz 3 12" xfId="288" xr:uid="{00000000-0005-0000-0000-0000A0720000}"/>
    <cellStyle name="Notiz 3 12 2" xfId="717" xr:uid="{00000000-0005-0000-0000-0000A1720000}"/>
    <cellStyle name="Notiz 3 12 2 2" xfId="2015" xr:uid="{00000000-0005-0000-0000-0000A2720000}"/>
    <cellStyle name="Notiz 3 12 2 2 2" xfId="5920" xr:uid="{00000000-0005-0000-0000-0000A3720000}"/>
    <cellStyle name="Notiz 3 12 2 2 2 2" xfId="17648" xr:uid="{00000000-0005-0000-0000-0000A4720000}"/>
    <cellStyle name="Notiz 3 12 2 2 2 3" xfId="29375" xr:uid="{00000000-0005-0000-0000-0000A5720000}"/>
    <cellStyle name="Notiz 3 12 2 2 3" xfId="9825" xr:uid="{00000000-0005-0000-0000-0000A6720000}"/>
    <cellStyle name="Notiz 3 12 2 2 3 2" xfId="21553" xr:uid="{00000000-0005-0000-0000-0000A7720000}"/>
    <cellStyle name="Notiz 3 12 2 2 3 3" xfId="33280" xr:uid="{00000000-0005-0000-0000-0000A8720000}"/>
    <cellStyle name="Notiz 3 12 2 2 4" xfId="13743" xr:uid="{00000000-0005-0000-0000-0000A9720000}"/>
    <cellStyle name="Notiz 3 12 2 2 5" xfId="25470" xr:uid="{00000000-0005-0000-0000-0000AA720000}"/>
    <cellStyle name="Notiz 3 12 2 3" xfId="3313" xr:uid="{00000000-0005-0000-0000-0000AB720000}"/>
    <cellStyle name="Notiz 3 12 2 3 2" xfId="7218" xr:uid="{00000000-0005-0000-0000-0000AC720000}"/>
    <cellStyle name="Notiz 3 12 2 3 2 2" xfId="18946" xr:uid="{00000000-0005-0000-0000-0000AD720000}"/>
    <cellStyle name="Notiz 3 12 2 3 2 3" xfId="30673" xr:uid="{00000000-0005-0000-0000-0000AE720000}"/>
    <cellStyle name="Notiz 3 12 2 3 3" xfId="11123" xr:uid="{00000000-0005-0000-0000-0000AF720000}"/>
    <cellStyle name="Notiz 3 12 2 3 3 2" xfId="22851" xr:uid="{00000000-0005-0000-0000-0000B0720000}"/>
    <cellStyle name="Notiz 3 12 2 3 3 3" xfId="34578" xr:uid="{00000000-0005-0000-0000-0000B1720000}"/>
    <cellStyle name="Notiz 3 12 2 3 4" xfId="15041" xr:uid="{00000000-0005-0000-0000-0000B2720000}"/>
    <cellStyle name="Notiz 3 12 2 3 5" xfId="26768" xr:uid="{00000000-0005-0000-0000-0000B3720000}"/>
    <cellStyle name="Notiz 3 12 2 4" xfId="4622" xr:uid="{00000000-0005-0000-0000-0000B4720000}"/>
    <cellStyle name="Notiz 3 12 2 4 2" xfId="16350" xr:uid="{00000000-0005-0000-0000-0000B5720000}"/>
    <cellStyle name="Notiz 3 12 2 4 3" xfId="28077" xr:uid="{00000000-0005-0000-0000-0000B6720000}"/>
    <cellStyle name="Notiz 3 12 2 5" xfId="8527" xr:uid="{00000000-0005-0000-0000-0000B7720000}"/>
    <cellStyle name="Notiz 3 12 2 5 2" xfId="20255" xr:uid="{00000000-0005-0000-0000-0000B8720000}"/>
    <cellStyle name="Notiz 3 12 2 5 3" xfId="31982" xr:uid="{00000000-0005-0000-0000-0000B9720000}"/>
    <cellStyle name="Notiz 3 12 2 6" xfId="12445" xr:uid="{00000000-0005-0000-0000-0000BA720000}"/>
    <cellStyle name="Notiz 3 12 2 7" xfId="24172" xr:uid="{00000000-0005-0000-0000-0000BB720000}"/>
    <cellStyle name="Notiz 3 12 3" xfId="1146" xr:uid="{00000000-0005-0000-0000-0000BC720000}"/>
    <cellStyle name="Notiz 3 12 3 2" xfId="2444" xr:uid="{00000000-0005-0000-0000-0000BD720000}"/>
    <cellStyle name="Notiz 3 12 3 2 2" xfId="6349" xr:uid="{00000000-0005-0000-0000-0000BE720000}"/>
    <cellStyle name="Notiz 3 12 3 2 2 2" xfId="18077" xr:uid="{00000000-0005-0000-0000-0000BF720000}"/>
    <cellStyle name="Notiz 3 12 3 2 2 3" xfId="29804" xr:uid="{00000000-0005-0000-0000-0000C0720000}"/>
    <cellStyle name="Notiz 3 12 3 2 3" xfId="10254" xr:uid="{00000000-0005-0000-0000-0000C1720000}"/>
    <cellStyle name="Notiz 3 12 3 2 3 2" xfId="21982" xr:uid="{00000000-0005-0000-0000-0000C2720000}"/>
    <cellStyle name="Notiz 3 12 3 2 3 3" xfId="33709" xr:uid="{00000000-0005-0000-0000-0000C3720000}"/>
    <cellStyle name="Notiz 3 12 3 2 4" xfId="14172" xr:uid="{00000000-0005-0000-0000-0000C4720000}"/>
    <cellStyle name="Notiz 3 12 3 2 5" xfId="25899" xr:uid="{00000000-0005-0000-0000-0000C5720000}"/>
    <cellStyle name="Notiz 3 12 3 3" xfId="3742" xr:uid="{00000000-0005-0000-0000-0000C6720000}"/>
    <cellStyle name="Notiz 3 12 3 3 2" xfId="7647" xr:uid="{00000000-0005-0000-0000-0000C7720000}"/>
    <cellStyle name="Notiz 3 12 3 3 2 2" xfId="19375" xr:uid="{00000000-0005-0000-0000-0000C8720000}"/>
    <cellStyle name="Notiz 3 12 3 3 2 3" xfId="31102" xr:uid="{00000000-0005-0000-0000-0000C9720000}"/>
    <cellStyle name="Notiz 3 12 3 3 3" xfId="11552" xr:uid="{00000000-0005-0000-0000-0000CA720000}"/>
    <cellStyle name="Notiz 3 12 3 3 3 2" xfId="23280" xr:uid="{00000000-0005-0000-0000-0000CB720000}"/>
    <cellStyle name="Notiz 3 12 3 3 3 3" xfId="35007" xr:uid="{00000000-0005-0000-0000-0000CC720000}"/>
    <cellStyle name="Notiz 3 12 3 3 4" xfId="15470" xr:uid="{00000000-0005-0000-0000-0000CD720000}"/>
    <cellStyle name="Notiz 3 12 3 3 5" xfId="27197" xr:uid="{00000000-0005-0000-0000-0000CE720000}"/>
    <cellStyle name="Notiz 3 12 3 4" xfId="5051" xr:uid="{00000000-0005-0000-0000-0000CF720000}"/>
    <cellStyle name="Notiz 3 12 3 4 2" xfId="16779" xr:uid="{00000000-0005-0000-0000-0000D0720000}"/>
    <cellStyle name="Notiz 3 12 3 4 3" xfId="28506" xr:uid="{00000000-0005-0000-0000-0000D1720000}"/>
    <cellStyle name="Notiz 3 12 3 5" xfId="8956" xr:uid="{00000000-0005-0000-0000-0000D2720000}"/>
    <cellStyle name="Notiz 3 12 3 5 2" xfId="20684" xr:uid="{00000000-0005-0000-0000-0000D3720000}"/>
    <cellStyle name="Notiz 3 12 3 5 3" xfId="32411" xr:uid="{00000000-0005-0000-0000-0000D4720000}"/>
    <cellStyle name="Notiz 3 12 3 6" xfId="12874" xr:uid="{00000000-0005-0000-0000-0000D5720000}"/>
    <cellStyle name="Notiz 3 12 3 7" xfId="24601" xr:uid="{00000000-0005-0000-0000-0000D6720000}"/>
    <cellStyle name="Notiz 3 12 4" xfId="1586" xr:uid="{00000000-0005-0000-0000-0000D7720000}"/>
    <cellStyle name="Notiz 3 12 4 2" xfId="5491" xr:uid="{00000000-0005-0000-0000-0000D8720000}"/>
    <cellStyle name="Notiz 3 12 4 2 2" xfId="17219" xr:uid="{00000000-0005-0000-0000-0000D9720000}"/>
    <cellStyle name="Notiz 3 12 4 2 3" xfId="28946" xr:uid="{00000000-0005-0000-0000-0000DA720000}"/>
    <cellStyle name="Notiz 3 12 4 3" xfId="9396" xr:uid="{00000000-0005-0000-0000-0000DB720000}"/>
    <cellStyle name="Notiz 3 12 4 3 2" xfId="21124" xr:uid="{00000000-0005-0000-0000-0000DC720000}"/>
    <cellStyle name="Notiz 3 12 4 3 3" xfId="32851" xr:uid="{00000000-0005-0000-0000-0000DD720000}"/>
    <cellStyle name="Notiz 3 12 4 4" xfId="13314" xr:uid="{00000000-0005-0000-0000-0000DE720000}"/>
    <cellStyle name="Notiz 3 12 4 5" xfId="25041" xr:uid="{00000000-0005-0000-0000-0000DF720000}"/>
    <cellStyle name="Notiz 3 12 5" xfId="2884" xr:uid="{00000000-0005-0000-0000-0000E0720000}"/>
    <cellStyle name="Notiz 3 12 5 2" xfId="6789" xr:uid="{00000000-0005-0000-0000-0000E1720000}"/>
    <cellStyle name="Notiz 3 12 5 2 2" xfId="18517" xr:uid="{00000000-0005-0000-0000-0000E2720000}"/>
    <cellStyle name="Notiz 3 12 5 2 3" xfId="30244" xr:uid="{00000000-0005-0000-0000-0000E3720000}"/>
    <cellStyle name="Notiz 3 12 5 3" xfId="10694" xr:uid="{00000000-0005-0000-0000-0000E4720000}"/>
    <cellStyle name="Notiz 3 12 5 3 2" xfId="22422" xr:uid="{00000000-0005-0000-0000-0000E5720000}"/>
    <cellStyle name="Notiz 3 12 5 3 3" xfId="34149" xr:uid="{00000000-0005-0000-0000-0000E6720000}"/>
    <cellStyle name="Notiz 3 12 5 4" xfId="14612" xr:uid="{00000000-0005-0000-0000-0000E7720000}"/>
    <cellStyle name="Notiz 3 12 5 5" xfId="26339" xr:uid="{00000000-0005-0000-0000-0000E8720000}"/>
    <cellStyle name="Notiz 3 12 6" xfId="4193" xr:uid="{00000000-0005-0000-0000-0000E9720000}"/>
    <cellStyle name="Notiz 3 12 6 2" xfId="15921" xr:uid="{00000000-0005-0000-0000-0000EA720000}"/>
    <cellStyle name="Notiz 3 12 6 3" xfId="27648" xr:uid="{00000000-0005-0000-0000-0000EB720000}"/>
    <cellStyle name="Notiz 3 12 7" xfId="8098" xr:uid="{00000000-0005-0000-0000-0000EC720000}"/>
    <cellStyle name="Notiz 3 12 7 2" xfId="19826" xr:uid="{00000000-0005-0000-0000-0000ED720000}"/>
    <cellStyle name="Notiz 3 12 7 3" xfId="31553" xr:uid="{00000000-0005-0000-0000-0000EE720000}"/>
    <cellStyle name="Notiz 3 12 8" xfId="12016" xr:uid="{00000000-0005-0000-0000-0000EF720000}"/>
    <cellStyle name="Notiz 3 12 9" xfId="23743" xr:uid="{00000000-0005-0000-0000-0000F0720000}"/>
    <cellStyle name="Notiz 3 13" xfId="284" xr:uid="{00000000-0005-0000-0000-0000F1720000}"/>
    <cellStyle name="Notiz 3 13 2" xfId="713" xr:uid="{00000000-0005-0000-0000-0000F2720000}"/>
    <cellStyle name="Notiz 3 13 2 2" xfId="2011" xr:uid="{00000000-0005-0000-0000-0000F3720000}"/>
    <cellStyle name="Notiz 3 13 2 2 2" xfId="5916" xr:uid="{00000000-0005-0000-0000-0000F4720000}"/>
    <cellStyle name="Notiz 3 13 2 2 2 2" xfId="17644" xr:uid="{00000000-0005-0000-0000-0000F5720000}"/>
    <cellStyle name="Notiz 3 13 2 2 2 3" xfId="29371" xr:uid="{00000000-0005-0000-0000-0000F6720000}"/>
    <cellStyle name="Notiz 3 13 2 2 3" xfId="9821" xr:uid="{00000000-0005-0000-0000-0000F7720000}"/>
    <cellStyle name="Notiz 3 13 2 2 3 2" xfId="21549" xr:uid="{00000000-0005-0000-0000-0000F8720000}"/>
    <cellStyle name="Notiz 3 13 2 2 3 3" xfId="33276" xr:uid="{00000000-0005-0000-0000-0000F9720000}"/>
    <cellStyle name="Notiz 3 13 2 2 4" xfId="13739" xr:uid="{00000000-0005-0000-0000-0000FA720000}"/>
    <cellStyle name="Notiz 3 13 2 2 5" xfId="25466" xr:uid="{00000000-0005-0000-0000-0000FB720000}"/>
    <cellStyle name="Notiz 3 13 2 3" xfId="3309" xr:uid="{00000000-0005-0000-0000-0000FC720000}"/>
    <cellStyle name="Notiz 3 13 2 3 2" xfId="7214" xr:uid="{00000000-0005-0000-0000-0000FD720000}"/>
    <cellStyle name="Notiz 3 13 2 3 2 2" xfId="18942" xr:uid="{00000000-0005-0000-0000-0000FE720000}"/>
    <cellStyle name="Notiz 3 13 2 3 2 3" xfId="30669" xr:uid="{00000000-0005-0000-0000-0000FF720000}"/>
    <cellStyle name="Notiz 3 13 2 3 3" xfId="11119" xr:uid="{00000000-0005-0000-0000-000000730000}"/>
    <cellStyle name="Notiz 3 13 2 3 3 2" xfId="22847" xr:uid="{00000000-0005-0000-0000-000001730000}"/>
    <cellStyle name="Notiz 3 13 2 3 3 3" xfId="34574" xr:uid="{00000000-0005-0000-0000-000002730000}"/>
    <cellStyle name="Notiz 3 13 2 3 4" xfId="15037" xr:uid="{00000000-0005-0000-0000-000003730000}"/>
    <cellStyle name="Notiz 3 13 2 3 5" xfId="26764" xr:uid="{00000000-0005-0000-0000-000004730000}"/>
    <cellStyle name="Notiz 3 13 2 4" xfId="4618" xr:uid="{00000000-0005-0000-0000-000005730000}"/>
    <cellStyle name="Notiz 3 13 2 4 2" xfId="16346" xr:uid="{00000000-0005-0000-0000-000006730000}"/>
    <cellStyle name="Notiz 3 13 2 4 3" xfId="28073" xr:uid="{00000000-0005-0000-0000-000007730000}"/>
    <cellStyle name="Notiz 3 13 2 5" xfId="8523" xr:uid="{00000000-0005-0000-0000-000008730000}"/>
    <cellStyle name="Notiz 3 13 2 5 2" xfId="20251" xr:uid="{00000000-0005-0000-0000-000009730000}"/>
    <cellStyle name="Notiz 3 13 2 5 3" xfId="31978" xr:uid="{00000000-0005-0000-0000-00000A730000}"/>
    <cellStyle name="Notiz 3 13 2 6" xfId="12441" xr:uid="{00000000-0005-0000-0000-00000B730000}"/>
    <cellStyle name="Notiz 3 13 2 7" xfId="24168" xr:uid="{00000000-0005-0000-0000-00000C730000}"/>
    <cellStyle name="Notiz 3 13 3" xfId="1142" xr:uid="{00000000-0005-0000-0000-00000D730000}"/>
    <cellStyle name="Notiz 3 13 3 2" xfId="2440" xr:uid="{00000000-0005-0000-0000-00000E730000}"/>
    <cellStyle name="Notiz 3 13 3 2 2" xfId="6345" xr:uid="{00000000-0005-0000-0000-00000F730000}"/>
    <cellStyle name="Notiz 3 13 3 2 2 2" xfId="18073" xr:uid="{00000000-0005-0000-0000-000010730000}"/>
    <cellStyle name="Notiz 3 13 3 2 2 3" xfId="29800" xr:uid="{00000000-0005-0000-0000-000011730000}"/>
    <cellStyle name="Notiz 3 13 3 2 3" xfId="10250" xr:uid="{00000000-0005-0000-0000-000012730000}"/>
    <cellStyle name="Notiz 3 13 3 2 3 2" xfId="21978" xr:uid="{00000000-0005-0000-0000-000013730000}"/>
    <cellStyle name="Notiz 3 13 3 2 3 3" xfId="33705" xr:uid="{00000000-0005-0000-0000-000014730000}"/>
    <cellStyle name="Notiz 3 13 3 2 4" xfId="14168" xr:uid="{00000000-0005-0000-0000-000015730000}"/>
    <cellStyle name="Notiz 3 13 3 2 5" xfId="25895" xr:uid="{00000000-0005-0000-0000-000016730000}"/>
    <cellStyle name="Notiz 3 13 3 3" xfId="3738" xr:uid="{00000000-0005-0000-0000-000017730000}"/>
    <cellStyle name="Notiz 3 13 3 3 2" xfId="7643" xr:uid="{00000000-0005-0000-0000-000018730000}"/>
    <cellStyle name="Notiz 3 13 3 3 2 2" xfId="19371" xr:uid="{00000000-0005-0000-0000-000019730000}"/>
    <cellStyle name="Notiz 3 13 3 3 2 3" xfId="31098" xr:uid="{00000000-0005-0000-0000-00001A730000}"/>
    <cellStyle name="Notiz 3 13 3 3 3" xfId="11548" xr:uid="{00000000-0005-0000-0000-00001B730000}"/>
    <cellStyle name="Notiz 3 13 3 3 3 2" xfId="23276" xr:uid="{00000000-0005-0000-0000-00001C730000}"/>
    <cellStyle name="Notiz 3 13 3 3 3 3" xfId="35003" xr:uid="{00000000-0005-0000-0000-00001D730000}"/>
    <cellStyle name="Notiz 3 13 3 3 4" xfId="15466" xr:uid="{00000000-0005-0000-0000-00001E730000}"/>
    <cellStyle name="Notiz 3 13 3 3 5" xfId="27193" xr:uid="{00000000-0005-0000-0000-00001F730000}"/>
    <cellStyle name="Notiz 3 13 3 4" xfId="5047" xr:uid="{00000000-0005-0000-0000-000020730000}"/>
    <cellStyle name="Notiz 3 13 3 4 2" xfId="16775" xr:uid="{00000000-0005-0000-0000-000021730000}"/>
    <cellStyle name="Notiz 3 13 3 4 3" xfId="28502" xr:uid="{00000000-0005-0000-0000-000022730000}"/>
    <cellStyle name="Notiz 3 13 3 5" xfId="8952" xr:uid="{00000000-0005-0000-0000-000023730000}"/>
    <cellStyle name="Notiz 3 13 3 5 2" xfId="20680" xr:uid="{00000000-0005-0000-0000-000024730000}"/>
    <cellStyle name="Notiz 3 13 3 5 3" xfId="32407" xr:uid="{00000000-0005-0000-0000-000025730000}"/>
    <cellStyle name="Notiz 3 13 3 6" xfId="12870" xr:uid="{00000000-0005-0000-0000-000026730000}"/>
    <cellStyle name="Notiz 3 13 3 7" xfId="24597" xr:uid="{00000000-0005-0000-0000-000027730000}"/>
    <cellStyle name="Notiz 3 13 4" xfId="1582" xr:uid="{00000000-0005-0000-0000-000028730000}"/>
    <cellStyle name="Notiz 3 13 4 2" xfId="5487" xr:uid="{00000000-0005-0000-0000-000029730000}"/>
    <cellStyle name="Notiz 3 13 4 2 2" xfId="17215" xr:uid="{00000000-0005-0000-0000-00002A730000}"/>
    <cellStyle name="Notiz 3 13 4 2 3" xfId="28942" xr:uid="{00000000-0005-0000-0000-00002B730000}"/>
    <cellStyle name="Notiz 3 13 4 3" xfId="9392" xr:uid="{00000000-0005-0000-0000-00002C730000}"/>
    <cellStyle name="Notiz 3 13 4 3 2" xfId="21120" xr:uid="{00000000-0005-0000-0000-00002D730000}"/>
    <cellStyle name="Notiz 3 13 4 3 3" xfId="32847" xr:uid="{00000000-0005-0000-0000-00002E730000}"/>
    <cellStyle name="Notiz 3 13 4 4" xfId="13310" xr:uid="{00000000-0005-0000-0000-00002F730000}"/>
    <cellStyle name="Notiz 3 13 4 5" xfId="25037" xr:uid="{00000000-0005-0000-0000-000030730000}"/>
    <cellStyle name="Notiz 3 13 5" xfId="2880" xr:uid="{00000000-0005-0000-0000-000031730000}"/>
    <cellStyle name="Notiz 3 13 5 2" xfId="6785" xr:uid="{00000000-0005-0000-0000-000032730000}"/>
    <cellStyle name="Notiz 3 13 5 2 2" xfId="18513" xr:uid="{00000000-0005-0000-0000-000033730000}"/>
    <cellStyle name="Notiz 3 13 5 2 3" xfId="30240" xr:uid="{00000000-0005-0000-0000-000034730000}"/>
    <cellStyle name="Notiz 3 13 5 3" xfId="10690" xr:uid="{00000000-0005-0000-0000-000035730000}"/>
    <cellStyle name="Notiz 3 13 5 3 2" xfId="22418" xr:uid="{00000000-0005-0000-0000-000036730000}"/>
    <cellStyle name="Notiz 3 13 5 3 3" xfId="34145" xr:uid="{00000000-0005-0000-0000-000037730000}"/>
    <cellStyle name="Notiz 3 13 5 4" xfId="14608" xr:uid="{00000000-0005-0000-0000-000038730000}"/>
    <cellStyle name="Notiz 3 13 5 5" xfId="26335" xr:uid="{00000000-0005-0000-0000-000039730000}"/>
    <cellStyle name="Notiz 3 13 6" xfId="4189" xr:uid="{00000000-0005-0000-0000-00003A730000}"/>
    <cellStyle name="Notiz 3 13 6 2" xfId="15917" xr:uid="{00000000-0005-0000-0000-00003B730000}"/>
    <cellStyle name="Notiz 3 13 6 3" xfId="27644" xr:uid="{00000000-0005-0000-0000-00003C730000}"/>
    <cellStyle name="Notiz 3 13 7" xfId="8094" xr:uid="{00000000-0005-0000-0000-00003D730000}"/>
    <cellStyle name="Notiz 3 13 7 2" xfId="19822" xr:uid="{00000000-0005-0000-0000-00003E730000}"/>
    <cellStyle name="Notiz 3 13 7 3" xfId="31549" xr:uid="{00000000-0005-0000-0000-00003F730000}"/>
    <cellStyle name="Notiz 3 13 8" xfId="12012" xr:uid="{00000000-0005-0000-0000-000040730000}"/>
    <cellStyle name="Notiz 3 13 9" xfId="23739" xr:uid="{00000000-0005-0000-0000-000041730000}"/>
    <cellStyle name="Notiz 3 14" xfId="313" xr:uid="{00000000-0005-0000-0000-000042730000}"/>
    <cellStyle name="Notiz 3 14 2" xfId="742" xr:uid="{00000000-0005-0000-0000-000043730000}"/>
    <cellStyle name="Notiz 3 14 2 2" xfId="2040" xr:uid="{00000000-0005-0000-0000-000044730000}"/>
    <cellStyle name="Notiz 3 14 2 2 2" xfId="5945" xr:uid="{00000000-0005-0000-0000-000045730000}"/>
    <cellStyle name="Notiz 3 14 2 2 2 2" xfId="17673" xr:uid="{00000000-0005-0000-0000-000046730000}"/>
    <cellStyle name="Notiz 3 14 2 2 2 3" xfId="29400" xr:uid="{00000000-0005-0000-0000-000047730000}"/>
    <cellStyle name="Notiz 3 14 2 2 3" xfId="9850" xr:uid="{00000000-0005-0000-0000-000048730000}"/>
    <cellStyle name="Notiz 3 14 2 2 3 2" xfId="21578" xr:uid="{00000000-0005-0000-0000-000049730000}"/>
    <cellStyle name="Notiz 3 14 2 2 3 3" xfId="33305" xr:uid="{00000000-0005-0000-0000-00004A730000}"/>
    <cellStyle name="Notiz 3 14 2 2 4" xfId="13768" xr:uid="{00000000-0005-0000-0000-00004B730000}"/>
    <cellStyle name="Notiz 3 14 2 2 5" xfId="25495" xr:uid="{00000000-0005-0000-0000-00004C730000}"/>
    <cellStyle name="Notiz 3 14 2 3" xfId="3338" xr:uid="{00000000-0005-0000-0000-00004D730000}"/>
    <cellStyle name="Notiz 3 14 2 3 2" xfId="7243" xr:uid="{00000000-0005-0000-0000-00004E730000}"/>
    <cellStyle name="Notiz 3 14 2 3 2 2" xfId="18971" xr:uid="{00000000-0005-0000-0000-00004F730000}"/>
    <cellStyle name="Notiz 3 14 2 3 2 3" xfId="30698" xr:uid="{00000000-0005-0000-0000-000050730000}"/>
    <cellStyle name="Notiz 3 14 2 3 3" xfId="11148" xr:uid="{00000000-0005-0000-0000-000051730000}"/>
    <cellStyle name="Notiz 3 14 2 3 3 2" xfId="22876" xr:uid="{00000000-0005-0000-0000-000052730000}"/>
    <cellStyle name="Notiz 3 14 2 3 3 3" xfId="34603" xr:uid="{00000000-0005-0000-0000-000053730000}"/>
    <cellStyle name="Notiz 3 14 2 3 4" xfId="15066" xr:uid="{00000000-0005-0000-0000-000054730000}"/>
    <cellStyle name="Notiz 3 14 2 3 5" xfId="26793" xr:uid="{00000000-0005-0000-0000-000055730000}"/>
    <cellStyle name="Notiz 3 14 2 4" xfId="4647" xr:uid="{00000000-0005-0000-0000-000056730000}"/>
    <cellStyle name="Notiz 3 14 2 4 2" xfId="16375" xr:uid="{00000000-0005-0000-0000-000057730000}"/>
    <cellStyle name="Notiz 3 14 2 4 3" xfId="28102" xr:uid="{00000000-0005-0000-0000-000058730000}"/>
    <cellStyle name="Notiz 3 14 2 5" xfId="8552" xr:uid="{00000000-0005-0000-0000-000059730000}"/>
    <cellStyle name="Notiz 3 14 2 5 2" xfId="20280" xr:uid="{00000000-0005-0000-0000-00005A730000}"/>
    <cellStyle name="Notiz 3 14 2 5 3" xfId="32007" xr:uid="{00000000-0005-0000-0000-00005B730000}"/>
    <cellStyle name="Notiz 3 14 2 6" xfId="12470" xr:uid="{00000000-0005-0000-0000-00005C730000}"/>
    <cellStyle name="Notiz 3 14 2 7" xfId="24197" xr:uid="{00000000-0005-0000-0000-00005D730000}"/>
    <cellStyle name="Notiz 3 14 3" xfId="1171" xr:uid="{00000000-0005-0000-0000-00005E730000}"/>
    <cellStyle name="Notiz 3 14 3 2" xfId="2469" xr:uid="{00000000-0005-0000-0000-00005F730000}"/>
    <cellStyle name="Notiz 3 14 3 2 2" xfId="6374" xr:uid="{00000000-0005-0000-0000-000060730000}"/>
    <cellStyle name="Notiz 3 14 3 2 2 2" xfId="18102" xr:uid="{00000000-0005-0000-0000-000061730000}"/>
    <cellStyle name="Notiz 3 14 3 2 2 3" xfId="29829" xr:uid="{00000000-0005-0000-0000-000062730000}"/>
    <cellStyle name="Notiz 3 14 3 2 3" xfId="10279" xr:uid="{00000000-0005-0000-0000-000063730000}"/>
    <cellStyle name="Notiz 3 14 3 2 3 2" xfId="22007" xr:uid="{00000000-0005-0000-0000-000064730000}"/>
    <cellStyle name="Notiz 3 14 3 2 3 3" xfId="33734" xr:uid="{00000000-0005-0000-0000-000065730000}"/>
    <cellStyle name="Notiz 3 14 3 2 4" xfId="14197" xr:uid="{00000000-0005-0000-0000-000066730000}"/>
    <cellStyle name="Notiz 3 14 3 2 5" xfId="25924" xr:uid="{00000000-0005-0000-0000-000067730000}"/>
    <cellStyle name="Notiz 3 14 3 3" xfId="3767" xr:uid="{00000000-0005-0000-0000-000068730000}"/>
    <cellStyle name="Notiz 3 14 3 3 2" xfId="7672" xr:uid="{00000000-0005-0000-0000-000069730000}"/>
    <cellStyle name="Notiz 3 14 3 3 2 2" xfId="19400" xr:uid="{00000000-0005-0000-0000-00006A730000}"/>
    <cellStyle name="Notiz 3 14 3 3 2 3" xfId="31127" xr:uid="{00000000-0005-0000-0000-00006B730000}"/>
    <cellStyle name="Notiz 3 14 3 3 3" xfId="11577" xr:uid="{00000000-0005-0000-0000-00006C730000}"/>
    <cellStyle name="Notiz 3 14 3 3 3 2" xfId="23305" xr:uid="{00000000-0005-0000-0000-00006D730000}"/>
    <cellStyle name="Notiz 3 14 3 3 3 3" xfId="35032" xr:uid="{00000000-0005-0000-0000-00006E730000}"/>
    <cellStyle name="Notiz 3 14 3 3 4" xfId="15495" xr:uid="{00000000-0005-0000-0000-00006F730000}"/>
    <cellStyle name="Notiz 3 14 3 3 5" xfId="27222" xr:uid="{00000000-0005-0000-0000-000070730000}"/>
    <cellStyle name="Notiz 3 14 3 4" xfId="5076" xr:uid="{00000000-0005-0000-0000-000071730000}"/>
    <cellStyle name="Notiz 3 14 3 4 2" xfId="16804" xr:uid="{00000000-0005-0000-0000-000072730000}"/>
    <cellStyle name="Notiz 3 14 3 4 3" xfId="28531" xr:uid="{00000000-0005-0000-0000-000073730000}"/>
    <cellStyle name="Notiz 3 14 3 5" xfId="8981" xr:uid="{00000000-0005-0000-0000-000074730000}"/>
    <cellStyle name="Notiz 3 14 3 5 2" xfId="20709" xr:uid="{00000000-0005-0000-0000-000075730000}"/>
    <cellStyle name="Notiz 3 14 3 5 3" xfId="32436" xr:uid="{00000000-0005-0000-0000-000076730000}"/>
    <cellStyle name="Notiz 3 14 3 6" xfId="12899" xr:uid="{00000000-0005-0000-0000-000077730000}"/>
    <cellStyle name="Notiz 3 14 3 7" xfId="24626" xr:uid="{00000000-0005-0000-0000-000078730000}"/>
    <cellStyle name="Notiz 3 14 4" xfId="1611" xr:uid="{00000000-0005-0000-0000-000079730000}"/>
    <cellStyle name="Notiz 3 14 4 2" xfId="5516" xr:uid="{00000000-0005-0000-0000-00007A730000}"/>
    <cellStyle name="Notiz 3 14 4 2 2" xfId="17244" xr:uid="{00000000-0005-0000-0000-00007B730000}"/>
    <cellStyle name="Notiz 3 14 4 2 3" xfId="28971" xr:uid="{00000000-0005-0000-0000-00007C730000}"/>
    <cellStyle name="Notiz 3 14 4 3" xfId="9421" xr:uid="{00000000-0005-0000-0000-00007D730000}"/>
    <cellStyle name="Notiz 3 14 4 3 2" xfId="21149" xr:uid="{00000000-0005-0000-0000-00007E730000}"/>
    <cellStyle name="Notiz 3 14 4 3 3" xfId="32876" xr:uid="{00000000-0005-0000-0000-00007F730000}"/>
    <cellStyle name="Notiz 3 14 4 4" xfId="13339" xr:uid="{00000000-0005-0000-0000-000080730000}"/>
    <cellStyle name="Notiz 3 14 4 5" xfId="25066" xr:uid="{00000000-0005-0000-0000-000081730000}"/>
    <cellStyle name="Notiz 3 14 5" xfId="2909" xr:uid="{00000000-0005-0000-0000-000082730000}"/>
    <cellStyle name="Notiz 3 14 5 2" xfId="6814" xr:uid="{00000000-0005-0000-0000-000083730000}"/>
    <cellStyle name="Notiz 3 14 5 2 2" xfId="18542" xr:uid="{00000000-0005-0000-0000-000084730000}"/>
    <cellStyle name="Notiz 3 14 5 2 3" xfId="30269" xr:uid="{00000000-0005-0000-0000-000085730000}"/>
    <cellStyle name="Notiz 3 14 5 3" xfId="10719" xr:uid="{00000000-0005-0000-0000-000086730000}"/>
    <cellStyle name="Notiz 3 14 5 3 2" xfId="22447" xr:uid="{00000000-0005-0000-0000-000087730000}"/>
    <cellStyle name="Notiz 3 14 5 3 3" xfId="34174" xr:uid="{00000000-0005-0000-0000-000088730000}"/>
    <cellStyle name="Notiz 3 14 5 4" xfId="14637" xr:uid="{00000000-0005-0000-0000-000089730000}"/>
    <cellStyle name="Notiz 3 14 5 5" xfId="26364" xr:uid="{00000000-0005-0000-0000-00008A730000}"/>
    <cellStyle name="Notiz 3 14 6" xfId="4218" xr:uid="{00000000-0005-0000-0000-00008B730000}"/>
    <cellStyle name="Notiz 3 14 6 2" xfId="15946" xr:uid="{00000000-0005-0000-0000-00008C730000}"/>
    <cellStyle name="Notiz 3 14 6 3" xfId="27673" xr:uid="{00000000-0005-0000-0000-00008D730000}"/>
    <cellStyle name="Notiz 3 14 7" xfId="8123" xr:uid="{00000000-0005-0000-0000-00008E730000}"/>
    <cellStyle name="Notiz 3 14 7 2" xfId="19851" xr:uid="{00000000-0005-0000-0000-00008F730000}"/>
    <cellStyle name="Notiz 3 14 7 3" xfId="31578" xr:uid="{00000000-0005-0000-0000-000090730000}"/>
    <cellStyle name="Notiz 3 14 8" xfId="12041" xr:uid="{00000000-0005-0000-0000-000091730000}"/>
    <cellStyle name="Notiz 3 14 9" xfId="23768" xr:uid="{00000000-0005-0000-0000-000092730000}"/>
    <cellStyle name="Notiz 3 15" xfId="181" xr:uid="{00000000-0005-0000-0000-000093730000}"/>
    <cellStyle name="Notiz 3 15 2" xfId="1479" xr:uid="{00000000-0005-0000-0000-000094730000}"/>
    <cellStyle name="Notiz 3 15 2 2" xfId="5384" xr:uid="{00000000-0005-0000-0000-000095730000}"/>
    <cellStyle name="Notiz 3 15 2 2 2" xfId="17112" xr:uid="{00000000-0005-0000-0000-000096730000}"/>
    <cellStyle name="Notiz 3 15 2 2 3" xfId="28839" xr:uid="{00000000-0005-0000-0000-000097730000}"/>
    <cellStyle name="Notiz 3 15 2 3" xfId="9289" xr:uid="{00000000-0005-0000-0000-000098730000}"/>
    <cellStyle name="Notiz 3 15 2 3 2" xfId="21017" xr:uid="{00000000-0005-0000-0000-000099730000}"/>
    <cellStyle name="Notiz 3 15 2 3 3" xfId="32744" xr:uid="{00000000-0005-0000-0000-00009A730000}"/>
    <cellStyle name="Notiz 3 15 2 4" xfId="13207" xr:uid="{00000000-0005-0000-0000-00009B730000}"/>
    <cellStyle name="Notiz 3 15 2 5" xfId="24934" xr:uid="{00000000-0005-0000-0000-00009C730000}"/>
    <cellStyle name="Notiz 3 15 3" xfId="2777" xr:uid="{00000000-0005-0000-0000-00009D730000}"/>
    <cellStyle name="Notiz 3 15 3 2" xfId="6682" xr:uid="{00000000-0005-0000-0000-00009E730000}"/>
    <cellStyle name="Notiz 3 15 3 2 2" xfId="18410" xr:uid="{00000000-0005-0000-0000-00009F730000}"/>
    <cellStyle name="Notiz 3 15 3 2 3" xfId="30137" xr:uid="{00000000-0005-0000-0000-0000A0730000}"/>
    <cellStyle name="Notiz 3 15 3 3" xfId="10587" xr:uid="{00000000-0005-0000-0000-0000A1730000}"/>
    <cellStyle name="Notiz 3 15 3 3 2" xfId="22315" xr:uid="{00000000-0005-0000-0000-0000A2730000}"/>
    <cellStyle name="Notiz 3 15 3 3 3" xfId="34042" xr:uid="{00000000-0005-0000-0000-0000A3730000}"/>
    <cellStyle name="Notiz 3 15 3 4" xfId="14505" xr:uid="{00000000-0005-0000-0000-0000A4730000}"/>
    <cellStyle name="Notiz 3 15 3 5" xfId="26232" xr:uid="{00000000-0005-0000-0000-0000A5730000}"/>
    <cellStyle name="Notiz 3 15 4" xfId="4086" xr:uid="{00000000-0005-0000-0000-0000A6730000}"/>
    <cellStyle name="Notiz 3 15 4 2" xfId="15814" xr:uid="{00000000-0005-0000-0000-0000A7730000}"/>
    <cellStyle name="Notiz 3 15 4 3" xfId="27541" xr:uid="{00000000-0005-0000-0000-0000A8730000}"/>
    <cellStyle name="Notiz 3 15 5" xfId="7991" xr:uid="{00000000-0005-0000-0000-0000A9730000}"/>
    <cellStyle name="Notiz 3 15 5 2" xfId="19719" xr:uid="{00000000-0005-0000-0000-0000AA730000}"/>
    <cellStyle name="Notiz 3 15 5 3" xfId="31446" xr:uid="{00000000-0005-0000-0000-0000AB730000}"/>
    <cellStyle name="Notiz 3 15 6" xfId="11909" xr:uid="{00000000-0005-0000-0000-0000AC730000}"/>
    <cellStyle name="Notiz 3 15 7" xfId="23636" xr:uid="{00000000-0005-0000-0000-0000AD730000}"/>
    <cellStyle name="Notiz 3 16" xfId="170" xr:uid="{00000000-0005-0000-0000-0000AE730000}"/>
    <cellStyle name="Notiz 3 16 2" xfId="4075" xr:uid="{00000000-0005-0000-0000-0000AF730000}"/>
    <cellStyle name="Notiz 3 16 2 2" xfId="15803" xr:uid="{00000000-0005-0000-0000-0000B0730000}"/>
    <cellStyle name="Notiz 3 16 2 3" xfId="27530" xr:uid="{00000000-0005-0000-0000-0000B1730000}"/>
    <cellStyle name="Notiz 3 16 3" xfId="7980" xr:uid="{00000000-0005-0000-0000-0000B2730000}"/>
    <cellStyle name="Notiz 3 16 3 2" xfId="19708" xr:uid="{00000000-0005-0000-0000-0000B3730000}"/>
    <cellStyle name="Notiz 3 16 3 3" xfId="31435" xr:uid="{00000000-0005-0000-0000-0000B4730000}"/>
    <cellStyle name="Notiz 3 16 4" xfId="11898" xr:uid="{00000000-0005-0000-0000-0000B5730000}"/>
    <cellStyle name="Notiz 3 16 5" xfId="23625" xr:uid="{00000000-0005-0000-0000-0000B6730000}"/>
    <cellStyle name="Notiz 3 17" xfId="159" xr:uid="{00000000-0005-0000-0000-0000B7730000}"/>
    <cellStyle name="Notiz 3 17 2" xfId="11887" xr:uid="{00000000-0005-0000-0000-0000B8730000}"/>
    <cellStyle name="Notiz 3 17 3" xfId="23614" xr:uid="{00000000-0005-0000-0000-0000B9730000}"/>
    <cellStyle name="Notiz 3 18" xfId="143" xr:uid="{00000000-0005-0000-0000-0000BA730000}"/>
    <cellStyle name="Notiz 3 19" xfId="137" xr:uid="{00000000-0005-0000-0000-0000BB730000}"/>
    <cellStyle name="Notiz 3 2" xfId="65" xr:uid="{00000000-0005-0000-0000-0000BC730000}"/>
    <cellStyle name="Notiz 3 2 10" xfId="294" xr:uid="{00000000-0005-0000-0000-0000BD730000}"/>
    <cellStyle name="Notiz 3 2 10 2" xfId="723" xr:uid="{00000000-0005-0000-0000-0000BE730000}"/>
    <cellStyle name="Notiz 3 2 10 2 2" xfId="2021" xr:uid="{00000000-0005-0000-0000-0000BF730000}"/>
    <cellStyle name="Notiz 3 2 10 2 2 2" xfId="5926" xr:uid="{00000000-0005-0000-0000-0000C0730000}"/>
    <cellStyle name="Notiz 3 2 10 2 2 2 2" xfId="17654" xr:uid="{00000000-0005-0000-0000-0000C1730000}"/>
    <cellStyle name="Notiz 3 2 10 2 2 2 3" xfId="29381" xr:uid="{00000000-0005-0000-0000-0000C2730000}"/>
    <cellStyle name="Notiz 3 2 10 2 2 3" xfId="9831" xr:uid="{00000000-0005-0000-0000-0000C3730000}"/>
    <cellStyle name="Notiz 3 2 10 2 2 3 2" xfId="21559" xr:uid="{00000000-0005-0000-0000-0000C4730000}"/>
    <cellStyle name="Notiz 3 2 10 2 2 3 3" xfId="33286" xr:uid="{00000000-0005-0000-0000-0000C5730000}"/>
    <cellStyle name="Notiz 3 2 10 2 2 4" xfId="13749" xr:uid="{00000000-0005-0000-0000-0000C6730000}"/>
    <cellStyle name="Notiz 3 2 10 2 2 5" xfId="25476" xr:uid="{00000000-0005-0000-0000-0000C7730000}"/>
    <cellStyle name="Notiz 3 2 10 2 3" xfId="3319" xr:uid="{00000000-0005-0000-0000-0000C8730000}"/>
    <cellStyle name="Notiz 3 2 10 2 3 2" xfId="7224" xr:uid="{00000000-0005-0000-0000-0000C9730000}"/>
    <cellStyle name="Notiz 3 2 10 2 3 2 2" xfId="18952" xr:uid="{00000000-0005-0000-0000-0000CA730000}"/>
    <cellStyle name="Notiz 3 2 10 2 3 2 3" xfId="30679" xr:uid="{00000000-0005-0000-0000-0000CB730000}"/>
    <cellStyle name="Notiz 3 2 10 2 3 3" xfId="11129" xr:uid="{00000000-0005-0000-0000-0000CC730000}"/>
    <cellStyle name="Notiz 3 2 10 2 3 3 2" xfId="22857" xr:uid="{00000000-0005-0000-0000-0000CD730000}"/>
    <cellStyle name="Notiz 3 2 10 2 3 3 3" xfId="34584" xr:uid="{00000000-0005-0000-0000-0000CE730000}"/>
    <cellStyle name="Notiz 3 2 10 2 3 4" xfId="15047" xr:uid="{00000000-0005-0000-0000-0000CF730000}"/>
    <cellStyle name="Notiz 3 2 10 2 3 5" xfId="26774" xr:uid="{00000000-0005-0000-0000-0000D0730000}"/>
    <cellStyle name="Notiz 3 2 10 2 4" xfId="4628" xr:uid="{00000000-0005-0000-0000-0000D1730000}"/>
    <cellStyle name="Notiz 3 2 10 2 4 2" xfId="16356" xr:uid="{00000000-0005-0000-0000-0000D2730000}"/>
    <cellStyle name="Notiz 3 2 10 2 4 3" xfId="28083" xr:uid="{00000000-0005-0000-0000-0000D3730000}"/>
    <cellStyle name="Notiz 3 2 10 2 5" xfId="8533" xr:uid="{00000000-0005-0000-0000-0000D4730000}"/>
    <cellStyle name="Notiz 3 2 10 2 5 2" xfId="20261" xr:uid="{00000000-0005-0000-0000-0000D5730000}"/>
    <cellStyle name="Notiz 3 2 10 2 5 3" xfId="31988" xr:uid="{00000000-0005-0000-0000-0000D6730000}"/>
    <cellStyle name="Notiz 3 2 10 2 6" xfId="12451" xr:uid="{00000000-0005-0000-0000-0000D7730000}"/>
    <cellStyle name="Notiz 3 2 10 2 7" xfId="24178" xr:uid="{00000000-0005-0000-0000-0000D8730000}"/>
    <cellStyle name="Notiz 3 2 10 3" xfId="1152" xr:uid="{00000000-0005-0000-0000-0000D9730000}"/>
    <cellStyle name="Notiz 3 2 10 3 2" xfId="2450" xr:uid="{00000000-0005-0000-0000-0000DA730000}"/>
    <cellStyle name="Notiz 3 2 10 3 2 2" xfId="6355" xr:uid="{00000000-0005-0000-0000-0000DB730000}"/>
    <cellStyle name="Notiz 3 2 10 3 2 2 2" xfId="18083" xr:uid="{00000000-0005-0000-0000-0000DC730000}"/>
    <cellStyle name="Notiz 3 2 10 3 2 2 3" xfId="29810" xr:uid="{00000000-0005-0000-0000-0000DD730000}"/>
    <cellStyle name="Notiz 3 2 10 3 2 3" xfId="10260" xr:uid="{00000000-0005-0000-0000-0000DE730000}"/>
    <cellStyle name="Notiz 3 2 10 3 2 3 2" xfId="21988" xr:uid="{00000000-0005-0000-0000-0000DF730000}"/>
    <cellStyle name="Notiz 3 2 10 3 2 3 3" xfId="33715" xr:uid="{00000000-0005-0000-0000-0000E0730000}"/>
    <cellStyle name="Notiz 3 2 10 3 2 4" xfId="14178" xr:uid="{00000000-0005-0000-0000-0000E1730000}"/>
    <cellStyle name="Notiz 3 2 10 3 2 5" xfId="25905" xr:uid="{00000000-0005-0000-0000-0000E2730000}"/>
    <cellStyle name="Notiz 3 2 10 3 3" xfId="3748" xr:uid="{00000000-0005-0000-0000-0000E3730000}"/>
    <cellStyle name="Notiz 3 2 10 3 3 2" xfId="7653" xr:uid="{00000000-0005-0000-0000-0000E4730000}"/>
    <cellStyle name="Notiz 3 2 10 3 3 2 2" xfId="19381" xr:uid="{00000000-0005-0000-0000-0000E5730000}"/>
    <cellStyle name="Notiz 3 2 10 3 3 2 3" xfId="31108" xr:uid="{00000000-0005-0000-0000-0000E6730000}"/>
    <cellStyle name="Notiz 3 2 10 3 3 3" xfId="11558" xr:uid="{00000000-0005-0000-0000-0000E7730000}"/>
    <cellStyle name="Notiz 3 2 10 3 3 3 2" xfId="23286" xr:uid="{00000000-0005-0000-0000-0000E8730000}"/>
    <cellStyle name="Notiz 3 2 10 3 3 3 3" xfId="35013" xr:uid="{00000000-0005-0000-0000-0000E9730000}"/>
    <cellStyle name="Notiz 3 2 10 3 3 4" xfId="15476" xr:uid="{00000000-0005-0000-0000-0000EA730000}"/>
    <cellStyle name="Notiz 3 2 10 3 3 5" xfId="27203" xr:uid="{00000000-0005-0000-0000-0000EB730000}"/>
    <cellStyle name="Notiz 3 2 10 3 4" xfId="5057" xr:uid="{00000000-0005-0000-0000-0000EC730000}"/>
    <cellStyle name="Notiz 3 2 10 3 4 2" xfId="16785" xr:uid="{00000000-0005-0000-0000-0000ED730000}"/>
    <cellStyle name="Notiz 3 2 10 3 4 3" xfId="28512" xr:uid="{00000000-0005-0000-0000-0000EE730000}"/>
    <cellStyle name="Notiz 3 2 10 3 5" xfId="8962" xr:uid="{00000000-0005-0000-0000-0000EF730000}"/>
    <cellStyle name="Notiz 3 2 10 3 5 2" xfId="20690" xr:uid="{00000000-0005-0000-0000-0000F0730000}"/>
    <cellStyle name="Notiz 3 2 10 3 5 3" xfId="32417" xr:uid="{00000000-0005-0000-0000-0000F1730000}"/>
    <cellStyle name="Notiz 3 2 10 3 6" xfId="12880" xr:uid="{00000000-0005-0000-0000-0000F2730000}"/>
    <cellStyle name="Notiz 3 2 10 3 7" xfId="24607" xr:uid="{00000000-0005-0000-0000-0000F3730000}"/>
    <cellStyle name="Notiz 3 2 10 4" xfId="1592" xr:uid="{00000000-0005-0000-0000-0000F4730000}"/>
    <cellStyle name="Notiz 3 2 10 4 2" xfId="5497" xr:uid="{00000000-0005-0000-0000-0000F5730000}"/>
    <cellStyle name="Notiz 3 2 10 4 2 2" xfId="17225" xr:uid="{00000000-0005-0000-0000-0000F6730000}"/>
    <cellStyle name="Notiz 3 2 10 4 2 3" xfId="28952" xr:uid="{00000000-0005-0000-0000-0000F7730000}"/>
    <cellStyle name="Notiz 3 2 10 4 3" xfId="9402" xr:uid="{00000000-0005-0000-0000-0000F8730000}"/>
    <cellStyle name="Notiz 3 2 10 4 3 2" xfId="21130" xr:uid="{00000000-0005-0000-0000-0000F9730000}"/>
    <cellStyle name="Notiz 3 2 10 4 3 3" xfId="32857" xr:uid="{00000000-0005-0000-0000-0000FA730000}"/>
    <cellStyle name="Notiz 3 2 10 4 4" xfId="13320" xr:uid="{00000000-0005-0000-0000-0000FB730000}"/>
    <cellStyle name="Notiz 3 2 10 4 5" xfId="25047" xr:uid="{00000000-0005-0000-0000-0000FC730000}"/>
    <cellStyle name="Notiz 3 2 10 5" xfId="2890" xr:uid="{00000000-0005-0000-0000-0000FD730000}"/>
    <cellStyle name="Notiz 3 2 10 5 2" xfId="6795" xr:uid="{00000000-0005-0000-0000-0000FE730000}"/>
    <cellStyle name="Notiz 3 2 10 5 2 2" xfId="18523" xr:uid="{00000000-0005-0000-0000-0000FF730000}"/>
    <cellStyle name="Notiz 3 2 10 5 2 3" xfId="30250" xr:uid="{00000000-0005-0000-0000-000000740000}"/>
    <cellStyle name="Notiz 3 2 10 5 3" xfId="10700" xr:uid="{00000000-0005-0000-0000-000001740000}"/>
    <cellStyle name="Notiz 3 2 10 5 3 2" xfId="22428" xr:uid="{00000000-0005-0000-0000-000002740000}"/>
    <cellStyle name="Notiz 3 2 10 5 3 3" xfId="34155" xr:uid="{00000000-0005-0000-0000-000003740000}"/>
    <cellStyle name="Notiz 3 2 10 5 4" xfId="14618" xr:uid="{00000000-0005-0000-0000-000004740000}"/>
    <cellStyle name="Notiz 3 2 10 5 5" xfId="26345" xr:uid="{00000000-0005-0000-0000-000005740000}"/>
    <cellStyle name="Notiz 3 2 10 6" xfId="4199" xr:uid="{00000000-0005-0000-0000-000006740000}"/>
    <cellStyle name="Notiz 3 2 10 6 2" xfId="15927" xr:uid="{00000000-0005-0000-0000-000007740000}"/>
    <cellStyle name="Notiz 3 2 10 6 3" xfId="27654" xr:uid="{00000000-0005-0000-0000-000008740000}"/>
    <cellStyle name="Notiz 3 2 10 7" xfId="8104" xr:uid="{00000000-0005-0000-0000-000009740000}"/>
    <cellStyle name="Notiz 3 2 10 7 2" xfId="19832" xr:uid="{00000000-0005-0000-0000-00000A740000}"/>
    <cellStyle name="Notiz 3 2 10 7 3" xfId="31559" xr:uid="{00000000-0005-0000-0000-00000B740000}"/>
    <cellStyle name="Notiz 3 2 10 8" xfId="12022" xr:uid="{00000000-0005-0000-0000-00000C740000}"/>
    <cellStyle name="Notiz 3 2 10 9" xfId="23749" xr:uid="{00000000-0005-0000-0000-00000D740000}"/>
    <cellStyle name="Notiz 3 2 11" xfId="281" xr:uid="{00000000-0005-0000-0000-00000E740000}"/>
    <cellStyle name="Notiz 3 2 11 2" xfId="710" xr:uid="{00000000-0005-0000-0000-00000F740000}"/>
    <cellStyle name="Notiz 3 2 11 2 2" xfId="2008" xr:uid="{00000000-0005-0000-0000-000010740000}"/>
    <cellStyle name="Notiz 3 2 11 2 2 2" xfId="5913" xr:uid="{00000000-0005-0000-0000-000011740000}"/>
    <cellStyle name="Notiz 3 2 11 2 2 2 2" xfId="17641" xr:uid="{00000000-0005-0000-0000-000012740000}"/>
    <cellStyle name="Notiz 3 2 11 2 2 2 3" xfId="29368" xr:uid="{00000000-0005-0000-0000-000013740000}"/>
    <cellStyle name="Notiz 3 2 11 2 2 3" xfId="9818" xr:uid="{00000000-0005-0000-0000-000014740000}"/>
    <cellStyle name="Notiz 3 2 11 2 2 3 2" xfId="21546" xr:uid="{00000000-0005-0000-0000-000015740000}"/>
    <cellStyle name="Notiz 3 2 11 2 2 3 3" xfId="33273" xr:uid="{00000000-0005-0000-0000-000016740000}"/>
    <cellStyle name="Notiz 3 2 11 2 2 4" xfId="13736" xr:uid="{00000000-0005-0000-0000-000017740000}"/>
    <cellStyle name="Notiz 3 2 11 2 2 5" xfId="25463" xr:uid="{00000000-0005-0000-0000-000018740000}"/>
    <cellStyle name="Notiz 3 2 11 2 3" xfId="3306" xr:uid="{00000000-0005-0000-0000-000019740000}"/>
    <cellStyle name="Notiz 3 2 11 2 3 2" xfId="7211" xr:uid="{00000000-0005-0000-0000-00001A740000}"/>
    <cellStyle name="Notiz 3 2 11 2 3 2 2" xfId="18939" xr:uid="{00000000-0005-0000-0000-00001B740000}"/>
    <cellStyle name="Notiz 3 2 11 2 3 2 3" xfId="30666" xr:uid="{00000000-0005-0000-0000-00001C740000}"/>
    <cellStyle name="Notiz 3 2 11 2 3 3" xfId="11116" xr:uid="{00000000-0005-0000-0000-00001D740000}"/>
    <cellStyle name="Notiz 3 2 11 2 3 3 2" xfId="22844" xr:uid="{00000000-0005-0000-0000-00001E740000}"/>
    <cellStyle name="Notiz 3 2 11 2 3 3 3" xfId="34571" xr:uid="{00000000-0005-0000-0000-00001F740000}"/>
    <cellStyle name="Notiz 3 2 11 2 3 4" xfId="15034" xr:uid="{00000000-0005-0000-0000-000020740000}"/>
    <cellStyle name="Notiz 3 2 11 2 3 5" xfId="26761" xr:uid="{00000000-0005-0000-0000-000021740000}"/>
    <cellStyle name="Notiz 3 2 11 2 4" xfId="4615" xr:uid="{00000000-0005-0000-0000-000022740000}"/>
    <cellStyle name="Notiz 3 2 11 2 4 2" xfId="16343" xr:uid="{00000000-0005-0000-0000-000023740000}"/>
    <cellStyle name="Notiz 3 2 11 2 4 3" xfId="28070" xr:uid="{00000000-0005-0000-0000-000024740000}"/>
    <cellStyle name="Notiz 3 2 11 2 5" xfId="8520" xr:uid="{00000000-0005-0000-0000-000025740000}"/>
    <cellStyle name="Notiz 3 2 11 2 5 2" xfId="20248" xr:uid="{00000000-0005-0000-0000-000026740000}"/>
    <cellStyle name="Notiz 3 2 11 2 5 3" xfId="31975" xr:uid="{00000000-0005-0000-0000-000027740000}"/>
    <cellStyle name="Notiz 3 2 11 2 6" xfId="12438" xr:uid="{00000000-0005-0000-0000-000028740000}"/>
    <cellStyle name="Notiz 3 2 11 2 7" xfId="24165" xr:uid="{00000000-0005-0000-0000-000029740000}"/>
    <cellStyle name="Notiz 3 2 11 3" xfId="1139" xr:uid="{00000000-0005-0000-0000-00002A740000}"/>
    <cellStyle name="Notiz 3 2 11 3 2" xfId="2437" xr:uid="{00000000-0005-0000-0000-00002B740000}"/>
    <cellStyle name="Notiz 3 2 11 3 2 2" xfId="6342" xr:uid="{00000000-0005-0000-0000-00002C740000}"/>
    <cellStyle name="Notiz 3 2 11 3 2 2 2" xfId="18070" xr:uid="{00000000-0005-0000-0000-00002D740000}"/>
    <cellStyle name="Notiz 3 2 11 3 2 2 3" xfId="29797" xr:uid="{00000000-0005-0000-0000-00002E740000}"/>
    <cellStyle name="Notiz 3 2 11 3 2 3" xfId="10247" xr:uid="{00000000-0005-0000-0000-00002F740000}"/>
    <cellStyle name="Notiz 3 2 11 3 2 3 2" xfId="21975" xr:uid="{00000000-0005-0000-0000-000030740000}"/>
    <cellStyle name="Notiz 3 2 11 3 2 3 3" xfId="33702" xr:uid="{00000000-0005-0000-0000-000031740000}"/>
    <cellStyle name="Notiz 3 2 11 3 2 4" xfId="14165" xr:uid="{00000000-0005-0000-0000-000032740000}"/>
    <cellStyle name="Notiz 3 2 11 3 2 5" xfId="25892" xr:uid="{00000000-0005-0000-0000-000033740000}"/>
    <cellStyle name="Notiz 3 2 11 3 3" xfId="3735" xr:uid="{00000000-0005-0000-0000-000034740000}"/>
    <cellStyle name="Notiz 3 2 11 3 3 2" xfId="7640" xr:uid="{00000000-0005-0000-0000-000035740000}"/>
    <cellStyle name="Notiz 3 2 11 3 3 2 2" xfId="19368" xr:uid="{00000000-0005-0000-0000-000036740000}"/>
    <cellStyle name="Notiz 3 2 11 3 3 2 3" xfId="31095" xr:uid="{00000000-0005-0000-0000-000037740000}"/>
    <cellStyle name="Notiz 3 2 11 3 3 3" xfId="11545" xr:uid="{00000000-0005-0000-0000-000038740000}"/>
    <cellStyle name="Notiz 3 2 11 3 3 3 2" xfId="23273" xr:uid="{00000000-0005-0000-0000-000039740000}"/>
    <cellStyle name="Notiz 3 2 11 3 3 3 3" xfId="35000" xr:uid="{00000000-0005-0000-0000-00003A740000}"/>
    <cellStyle name="Notiz 3 2 11 3 3 4" xfId="15463" xr:uid="{00000000-0005-0000-0000-00003B740000}"/>
    <cellStyle name="Notiz 3 2 11 3 3 5" xfId="27190" xr:uid="{00000000-0005-0000-0000-00003C740000}"/>
    <cellStyle name="Notiz 3 2 11 3 4" xfId="5044" xr:uid="{00000000-0005-0000-0000-00003D740000}"/>
    <cellStyle name="Notiz 3 2 11 3 4 2" xfId="16772" xr:uid="{00000000-0005-0000-0000-00003E740000}"/>
    <cellStyle name="Notiz 3 2 11 3 4 3" xfId="28499" xr:uid="{00000000-0005-0000-0000-00003F740000}"/>
    <cellStyle name="Notiz 3 2 11 3 5" xfId="8949" xr:uid="{00000000-0005-0000-0000-000040740000}"/>
    <cellStyle name="Notiz 3 2 11 3 5 2" xfId="20677" xr:uid="{00000000-0005-0000-0000-000041740000}"/>
    <cellStyle name="Notiz 3 2 11 3 5 3" xfId="32404" xr:uid="{00000000-0005-0000-0000-000042740000}"/>
    <cellStyle name="Notiz 3 2 11 3 6" xfId="12867" xr:uid="{00000000-0005-0000-0000-000043740000}"/>
    <cellStyle name="Notiz 3 2 11 3 7" xfId="24594" xr:uid="{00000000-0005-0000-0000-000044740000}"/>
    <cellStyle name="Notiz 3 2 11 4" xfId="1579" xr:uid="{00000000-0005-0000-0000-000045740000}"/>
    <cellStyle name="Notiz 3 2 11 4 2" xfId="5484" xr:uid="{00000000-0005-0000-0000-000046740000}"/>
    <cellStyle name="Notiz 3 2 11 4 2 2" xfId="17212" xr:uid="{00000000-0005-0000-0000-000047740000}"/>
    <cellStyle name="Notiz 3 2 11 4 2 3" xfId="28939" xr:uid="{00000000-0005-0000-0000-000048740000}"/>
    <cellStyle name="Notiz 3 2 11 4 3" xfId="9389" xr:uid="{00000000-0005-0000-0000-000049740000}"/>
    <cellStyle name="Notiz 3 2 11 4 3 2" xfId="21117" xr:uid="{00000000-0005-0000-0000-00004A740000}"/>
    <cellStyle name="Notiz 3 2 11 4 3 3" xfId="32844" xr:uid="{00000000-0005-0000-0000-00004B740000}"/>
    <cellStyle name="Notiz 3 2 11 4 4" xfId="13307" xr:uid="{00000000-0005-0000-0000-00004C740000}"/>
    <cellStyle name="Notiz 3 2 11 4 5" xfId="25034" xr:uid="{00000000-0005-0000-0000-00004D740000}"/>
    <cellStyle name="Notiz 3 2 11 5" xfId="2877" xr:uid="{00000000-0005-0000-0000-00004E740000}"/>
    <cellStyle name="Notiz 3 2 11 5 2" xfId="6782" xr:uid="{00000000-0005-0000-0000-00004F740000}"/>
    <cellStyle name="Notiz 3 2 11 5 2 2" xfId="18510" xr:uid="{00000000-0005-0000-0000-000050740000}"/>
    <cellStyle name="Notiz 3 2 11 5 2 3" xfId="30237" xr:uid="{00000000-0005-0000-0000-000051740000}"/>
    <cellStyle name="Notiz 3 2 11 5 3" xfId="10687" xr:uid="{00000000-0005-0000-0000-000052740000}"/>
    <cellStyle name="Notiz 3 2 11 5 3 2" xfId="22415" xr:uid="{00000000-0005-0000-0000-000053740000}"/>
    <cellStyle name="Notiz 3 2 11 5 3 3" xfId="34142" xr:uid="{00000000-0005-0000-0000-000054740000}"/>
    <cellStyle name="Notiz 3 2 11 5 4" xfId="14605" xr:uid="{00000000-0005-0000-0000-000055740000}"/>
    <cellStyle name="Notiz 3 2 11 5 5" xfId="26332" xr:uid="{00000000-0005-0000-0000-000056740000}"/>
    <cellStyle name="Notiz 3 2 11 6" xfId="4186" xr:uid="{00000000-0005-0000-0000-000057740000}"/>
    <cellStyle name="Notiz 3 2 11 6 2" xfId="15914" xr:uid="{00000000-0005-0000-0000-000058740000}"/>
    <cellStyle name="Notiz 3 2 11 6 3" xfId="27641" xr:uid="{00000000-0005-0000-0000-000059740000}"/>
    <cellStyle name="Notiz 3 2 11 7" xfId="8091" xr:uid="{00000000-0005-0000-0000-00005A740000}"/>
    <cellStyle name="Notiz 3 2 11 7 2" xfId="19819" xr:uid="{00000000-0005-0000-0000-00005B740000}"/>
    <cellStyle name="Notiz 3 2 11 7 3" xfId="31546" xr:uid="{00000000-0005-0000-0000-00005C740000}"/>
    <cellStyle name="Notiz 3 2 11 8" xfId="12009" xr:uid="{00000000-0005-0000-0000-00005D740000}"/>
    <cellStyle name="Notiz 3 2 11 9" xfId="23736" xr:uid="{00000000-0005-0000-0000-00005E740000}"/>
    <cellStyle name="Notiz 3 2 12" xfId="291" xr:uid="{00000000-0005-0000-0000-00005F740000}"/>
    <cellStyle name="Notiz 3 2 12 2" xfId="720" xr:uid="{00000000-0005-0000-0000-000060740000}"/>
    <cellStyle name="Notiz 3 2 12 2 2" xfId="2018" xr:uid="{00000000-0005-0000-0000-000061740000}"/>
    <cellStyle name="Notiz 3 2 12 2 2 2" xfId="5923" xr:uid="{00000000-0005-0000-0000-000062740000}"/>
    <cellStyle name="Notiz 3 2 12 2 2 2 2" xfId="17651" xr:uid="{00000000-0005-0000-0000-000063740000}"/>
    <cellStyle name="Notiz 3 2 12 2 2 2 3" xfId="29378" xr:uid="{00000000-0005-0000-0000-000064740000}"/>
    <cellStyle name="Notiz 3 2 12 2 2 3" xfId="9828" xr:uid="{00000000-0005-0000-0000-000065740000}"/>
    <cellStyle name="Notiz 3 2 12 2 2 3 2" xfId="21556" xr:uid="{00000000-0005-0000-0000-000066740000}"/>
    <cellStyle name="Notiz 3 2 12 2 2 3 3" xfId="33283" xr:uid="{00000000-0005-0000-0000-000067740000}"/>
    <cellStyle name="Notiz 3 2 12 2 2 4" xfId="13746" xr:uid="{00000000-0005-0000-0000-000068740000}"/>
    <cellStyle name="Notiz 3 2 12 2 2 5" xfId="25473" xr:uid="{00000000-0005-0000-0000-000069740000}"/>
    <cellStyle name="Notiz 3 2 12 2 3" xfId="3316" xr:uid="{00000000-0005-0000-0000-00006A740000}"/>
    <cellStyle name="Notiz 3 2 12 2 3 2" xfId="7221" xr:uid="{00000000-0005-0000-0000-00006B740000}"/>
    <cellStyle name="Notiz 3 2 12 2 3 2 2" xfId="18949" xr:uid="{00000000-0005-0000-0000-00006C740000}"/>
    <cellStyle name="Notiz 3 2 12 2 3 2 3" xfId="30676" xr:uid="{00000000-0005-0000-0000-00006D740000}"/>
    <cellStyle name="Notiz 3 2 12 2 3 3" xfId="11126" xr:uid="{00000000-0005-0000-0000-00006E740000}"/>
    <cellStyle name="Notiz 3 2 12 2 3 3 2" xfId="22854" xr:uid="{00000000-0005-0000-0000-00006F740000}"/>
    <cellStyle name="Notiz 3 2 12 2 3 3 3" xfId="34581" xr:uid="{00000000-0005-0000-0000-000070740000}"/>
    <cellStyle name="Notiz 3 2 12 2 3 4" xfId="15044" xr:uid="{00000000-0005-0000-0000-000071740000}"/>
    <cellStyle name="Notiz 3 2 12 2 3 5" xfId="26771" xr:uid="{00000000-0005-0000-0000-000072740000}"/>
    <cellStyle name="Notiz 3 2 12 2 4" xfId="4625" xr:uid="{00000000-0005-0000-0000-000073740000}"/>
    <cellStyle name="Notiz 3 2 12 2 4 2" xfId="16353" xr:uid="{00000000-0005-0000-0000-000074740000}"/>
    <cellStyle name="Notiz 3 2 12 2 4 3" xfId="28080" xr:uid="{00000000-0005-0000-0000-000075740000}"/>
    <cellStyle name="Notiz 3 2 12 2 5" xfId="8530" xr:uid="{00000000-0005-0000-0000-000076740000}"/>
    <cellStyle name="Notiz 3 2 12 2 5 2" xfId="20258" xr:uid="{00000000-0005-0000-0000-000077740000}"/>
    <cellStyle name="Notiz 3 2 12 2 5 3" xfId="31985" xr:uid="{00000000-0005-0000-0000-000078740000}"/>
    <cellStyle name="Notiz 3 2 12 2 6" xfId="12448" xr:uid="{00000000-0005-0000-0000-000079740000}"/>
    <cellStyle name="Notiz 3 2 12 2 7" xfId="24175" xr:uid="{00000000-0005-0000-0000-00007A740000}"/>
    <cellStyle name="Notiz 3 2 12 3" xfId="1149" xr:uid="{00000000-0005-0000-0000-00007B740000}"/>
    <cellStyle name="Notiz 3 2 12 3 2" xfId="2447" xr:uid="{00000000-0005-0000-0000-00007C740000}"/>
    <cellStyle name="Notiz 3 2 12 3 2 2" xfId="6352" xr:uid="{00000000-0005-0000-0000-00007D740000}"/>
    <cellStyle name="Notiz 3 2 12 3 2 2 2" xfId="18080" xr:uid="{00000000-0005-0000-0000-00007E740000}"/>
    <cellStyle name="Notiz 3 2 12 3 2 2 3" xfId="29807" xr:uid="{00000000-0005-0000-0000-00007F740000}"/>
    <cellStyle name="Notiz 3 2 12 3 2 3" xfId="10257" xr:uid="{00000000-0005-0000-0000-000080740000}"/>
    <cellStyle name="Notiz 3 2 12 3 2 3 2" xfId="21985" xr:uid="{00000000-0005-0000-0000-000081740000}"/>
    <cellStyle name="Notiz 3 2 12 3 2 3 3" xfId="33712" xr:uid="{00000000-0005-0000-0000-000082740000}"/>
    <cellStyle name="Notiz 3 2 12 3 2 4" xfId="14175" xr:uid="{00000000-0005-0000-0000-000083740000}"/>
    <cellStyle name="Notiz 3 2 12 3 2 5" xfId="25902" xr:uid="{00000000-0005-0000-0000-000084740000}"/>
    <cellStyle name="Notiz 3 2 12 3 3" xfId="3745" xr:uid="{00000000-0005-0000-0000-000085740000}"/>
    <cellStyle name="Notiz 3 2 12 3 3 2" xfId="7650" xr:uid="{00000000-0005-0000-0000-000086740000}"/>
    <cellStyle name="Notiz 3 2 12 3 3 2 2" xfId="19378" xr:uid="{00000000-0005-0000-0000-000087740000}"/>
    <cellStyle name="Notiz 3 2 12 3 3 2 3" xfId="31105" xr:uid="{00000000-0005-0000-0000-000088740000}"/>
    <cellStyle name="Notiz 3 2 12 3 3 3" xfId="11555" xr:uid="{00000000-0005-0000-0000-000089740000}"/>
    <cellStyle name="Notiz 3 2 12 3 3 3 2" xfId="23283" xr:uid="{00000000-0005-0000-0000-00008A740000}"/>
    <cellStyle name="Notiz 3 2 12 3 3 3 3" xfId="35010" xr:uid="{00000000-0005-0000-0000-00008B740000}"/>
    <cellStyle name="Notiz 3 2 12 3 3 4" xfId="15473" xr:uid="{00000000-0005-0000-0000-00008C740000}"/>
    <cellStyle name="Notiz 3 2 12 3 3 5" xfId="27200" xr:uid="{00000000-0005-0000-0000-00008D740000}"/>
    <cellStyle name="Notiz 3 2 12 3 4" xfId="5054" xr:uid="{00000000-0005-0000-0000-00008E740000}"/>
    <cellStyle name="Notiz 3 2 12 3 4 2" xfId="16782" xr:uid="{00000000-0005-0000-0000-00008F740000}"/>
    <cellStyle name="Notiz 3 2 12 3 4 3" xfId="28509" xr:uid="{00000000-0005-0000-0000-000090740000}"/>
    <cellStyle name="Notiz 3 2 12 3 5" xfId="8959" xr:uid="{00000000-0005-0000-0000-000091740000}"/>
    <cellStyle name="Notiz 3 2 12 3 5 2" xfId="20687" xr:uid="{00000000-0005-0000-0000-000092740000}"/>
    <cellStyle name="Notiz 3 2 12 3 5 3" xfId="32414" xr:uid="{00000000-0005-0000-0000-000093740000}"/>
    <cellStyle name="Notiz 3 2 12 3 6" xfId="12877" xr:uid="{00000000-0005-0000-0000-000094740000}"/>
    <cellStyle name="Notiz 3 2 12 3 7" xfId="24604" xr:uid="{00000000-0005-0000-0000-000095740000}"/>
    <cellStyle name="Notiz 3 2 12 4" xfId="1589" xr:uid="{00000000-0005-0000-0000-000096740000}"/>
    <cellStyle name="Notiz 3 2 12 4 2" xfId="5494" xr:uid="{00000000-0005-0000-0000-000097740000}"/>
    <cellStyle name="Notiz 3 2 12 4 2 2" xfId="17222" xr:uid="{00000000-0005-0000-0000-000098740000}"/>
    <cellStyle name="Notiz 3 2 12 4 2 3" xfId="28949" xr:uid="{00000000-0005-0000-0000-000099740000}"/>
    <cellStyle name="Notiz 3 2 12 4 3" xfId="9399" xr:uid="{00000000-0005-0000-0000-00009A740000}"/>
    <cellStyle name="Notiz 3 2 12 4 3 2" xfId="21127" xr:uid="{00000000-0005-0000-0000-00009B740000}"/>
    <cellStyle name="Notiz 3 2 12 4 3 3" xfId="32854" xr:uid="{00000000-0005-0000-0000-00009C740000}"/>
    <cellStyle name="Notiz 3 2 12 4 4" xfId="13317" xr:uid="{00000000-0005-0000-0000-00009D740000}"/>
    <cellStyle name="Notiz 3 2 12 4 5" xfId="25044" xr:uid="{00000000-0005-0000-0000-00009E740000}"/>
    <cellStyle name="Notiz 3 2 12 5" xfId="2887" xr:uid="{00000000-0005-0000-0000-00009F740000}"/>
    <cellStyle name="Notiz 3 2 12 5 2" xfId="6792" xr:uid="{00000000-0005-0000-0000-0000A0740000}"/>
    <cellStyle name="Notiz 3 2 12 5 2 2" xfId="18520" xr:uid="{00000000-0005-0000-0000-0000A1740000}"/>
    <cellStyle name="Notiz 3 2 12 5 2 3" xfId="30247" xr:uid="{00000000-0005-0000-0000-0000A2740000}"/>
    <cellStyle name="Notiz 3 2 12 5 3" xfId="10697" xr:uid="{00000000-0005-0000-0000-0000A3740000}"/>
    <cellStyle name="Notiz 3 2 12 5 3 2" xfId="22425" xr:uid="{00000000-0005-0000-0000-0000A4740000}"/>
    <cellStyle name="Notiz 3 2 12 5 3 3" xfId="34152" xr:uid="{00000000-0005-0000-0000-0000A5740000}"/>
    <cellStyle name="Notiz 3 2 12 5 4" xfId="14615" xr:uid="{00000000-0005-0000-0000-0000A6740000}"/>
    <cellStyle name="Notiz 3 2 12 5 5" xfId="26342" xr:uid="{00000000-0005-0000-0000-0000A7740000}"/>
    <cellStyle name="Notiz 3 2 12 6" xfId="4196" xr:uid="{00000000-0005-0000-0000-0000A8740000}"/>
    <cellStyle name="Notiz 3 2 12 6 2" xfId="15924" xr:uid="{00000000-0005-0000-0000-0000A9740000}"/>
    <cellStyle name="Notiz 3 2 12 6 3" xfId="27651" xr:uid="{00000000-0005-0000-0000-0000AA740000}"/>
    <cellStyle name="Notiz 3 2 12 7" xfId="8101" xr:uid="{00000000-0005-0000-0000-0000AB740000}"/>
    <cellStyle name="Notiz 3 2 12 7 2" xfId="19829" xr:uid="{00000000-0005-0000-0000-0000AC740000}"/>
    <cellStyle name="Notiz 3 2 12 7 3" xfId="31556" xr:uid="{00000000-0005-0000-0000-0000AD740000}"/>
    <cellStyle name="Notiz 3 2 12 8" xfId="12019" xr:uid="{00000000-0005-0000-0000-0000AE740000}"/>
    <cellStyle name="Notiz 3 2 12 9" xfId="23746" xr:uid="{00000000-0005-0000-0000-0000AF740000}"/>
    <cellStyle name="Notiz 3 2 13" xfId="314" xr:uid="{00000000-0005-0000-0000-0000B0740000}"/>
    <cellStyle name="Notiz 3 2 13 2" xfId="743" xr:uid="{00000000-0005-0000-0000-0000B1740000}"/>
    <cellStyle name="Notiz 3 2 13 2 2" xfId="2041" xr:uid="{00000000-0005-0000-0000-0000B2740000}"/>
    <cellStyle name="Notiz 3 2 13 2 2 2" xfId="5946" xr:uid="{00000000-0005-0000-0000-0000B3740000}"/>
    <cellStyle name="Notiz 3 2 13 2 2 2 2" xfId="17674" xr:uid="{00000000-0005-0000-0000-0000B4740000}"/>
    <cellStyle name="Notiz 3 2 13 2 2 2 3" xfId="29401" xr:uid="{00000000-0005-0000-0000-0000B5740000}"/>
    <cellStyle name="Notiz 3 2 13 2 2 3" xfId="9851" xr:uid="{00000000-0005-0000-0000-0000B6740000}"/>
    <cellStyle name="Notiz 3 2 13 2 2 3 2" xfId="21579" xr:uid="{00000000-0005-0000-0000-0000B7740000}"/>
    <cellStyle name="Notiz 3 2 13 2 2 3 3" xfId="33306" xr:uid="{00000000-0005-0000-0000-0000B8740000}"/>
    <cellStyle name="Notiz 3 2 13 2 2 4" xfId="13769" xr:uid="{00000000-0005-0000-0000-0000B9740000}"/>
    <cellStyle name="Notiz 3 2 13 2 2 5" xfId="25496" xr:uid="{00000000-0005-0000-0000-0000BA740000}"/>
    <cellStyle name="Notiz 3 2 13 2 3" xfId="3339" xr:uid="{00000000-0005-0000-0000-0000BB740000}"/>
    <cellStyle name="Notiz 3 2 13 2 3 2" xfId="7244" xr:uid="{00000000-0005-0000-0000-0000BC740000}"/>
    <cellStyle name="Notiz 3 2 13 2 3 2 2" xfId="18972" xr:uid="{00000000-0005-0000-0000-0000BD740000}"/>
    <cellStyle name="Notiz 3 2 13 2 3 2 3" xfId="30699" xr:uid="{00000000-0005-0000-0000-0000BE740000}"/>
    <cellStyle name="Notiz 3 2 13 2 3 3" xfId="11149" xr:uid="{00000000-0005-0000-0000-0000BF740000}"/>
    <cellStyle name="Notiz 3 2 13 2 3 3 2" xfId="22877" xr:uid="{00000000-0005-0000-0000-0000C0740000}"/>
    <cellStyle name="Notiz 3 2 13 2 3 3 3" xfId="34604" xr:uid="{00000000-0005-0000-0000-0000C1740000}"/>
    <cellStyle name="Notiz 3 2 13 2 3 4" xfId="15067" xr:uid="{00000000-0005-0000-0000-0000C2740000}"/>
    <cellStyle name="Notiz 3 2 13 2 3 5" xfId="26794" xr:uid="{00000000-0005-0000-0000-0000C3740000}"/>
    <cellStyle name="Notiz 3 2 13 2 4" xfId="4648" xr:uid="{00000000-0005-0000-0000-0000C4740000}"/>
    <cellStyle name="Notiz 3 2 13 2 4 2" xfId="16376" xr:uid="{00000000-0005-0000-0000-0000C5740000}"/>
    <cellStyle name="Notiz 3 2 13 2 4 3" xfId="28103" xr:uid="{00000000-0005-0000-0000-0000C6740000}"/>
    <cellStyle name="Notiz 3 2 13 2 5" xfId="8553" xr:uid="{00000000-0005-0000-0000-0000C7740000}"/>
    <cellStyle name="Notiz 3 2 13 2 5 2" xfId="20281" xr:uid="{00000000-0005-0000-0000-0000C8740000}"/>
    <cellStyle name="Notiz 3 2 13 2 5 3" xfId="32008" xr:uid="{00000000-0005-0000-0000-0000C9740000}"/>
    <cellStyle name="Notiz 3 2 13 2 6" xfId="12471" xr:uid="{00000000-0005-0000-0000-0000CA740000}"/>
    <cellStyle name="Notiz 3 2 13 2 7" xfId="24198" xr:uid="{00000000-0005-0000-0000-0000CB740000}"/>
    <cellStyle name="Notiz 3 2 13 3" xfId="1172" xr:uid="{00000000-0005-0000-0000-0000CC740000}"/>
    <cellStyle name="Notiz 3 2 13 3 2" xfId="2470" xr:uid="{00000000-0005-0000-0000-0000CD740000}"/>
    <cellStyle name="Notiz 3 2 13 3 2 2" xfId="6375" xr:uid="{00000000-0005-0000-0000-0000CE740000}"/>
    <cellStyle name="Notiz 3 2 13 3 2 2 2" xfId="18103" xr:uid="{00000000-0005-0000-0000-0000CF740000}"/>
    <cellStyle name="Notiz 3 2 13 3 2 2 3" xfId="29830" xr:uid="{00000000-0005-0000-0000-0000D0740000}"/>
    <cellStyle name="Notiz 3 2 13 3 2 3" xfId="10280" xr:uid="{00000000-0005-0000-0000-0000D1740000}"/>
    <cellStyle name="Notiz 3 2 13 3 2 3 2" xfId="22008" xr:uid="{00000000-0005-0000-0000-0000D2740000}"/>
    <cellStyle name="Notiz 3 2 13 3 2 3 3" xfId="33735" xr:uid="{00000000-0005-0000-0000-0000D3740000}"/>
    <cellStyle name="Notiz 3 2 13 3 2 4" xfId="14198" xr:uid="{00000000-0005-0000-0000-0000D4740000}"/>
    <cellStyle name="Notiz 3 2 13 3 2 5" xfId="25925" xr:uid="{00000000-0005-0000-0000-0000D5740000}"/>
    <cellStyle name="Notiz 3 2 13 3 3" xfId="3768" xr:uid="{00000000-0005-0000-0000-0000D6740000}"/>
    <cellStyle name="Notiz 3 2 13 3 3 2" xfId="7673" xr:uid="{00000000-0005-0000-0000-0000D7740000}"/>
    <cellStyle name="Notiz 3 2 13 3 3 2 2" xfId="19401" xr:uid="{00000000-0005-0000-0000-0000D8740000}"/>
    <cellStyle name="Notiz 3 2 13 3 3 2 3" xfId="31128" xr:uid="{00000000-0005-0000-0000-0000D9740000}"/>
    <cellStyle name="Notiz 3 2 13 3 3 3" xfId="11578" xr:uid="{00000000-0005-0000-0000-0000DA740000}"/>
    <cellStyle name="Notiz 3 2 13 3 3 3 2" xfId="23306" xr:uid="{00000000-0005-0000-0000-0000DB740000}"/>
    <cellStyle name="Notiz 3 2 13 3 3 3 3" xfId="35033" xr:uid="{00000000-0005-0000-0000-0000DC740000}"/>
    <cellStyle name="Notiz 3 2 13 3 3 4" xfId="15496" xr:uid="{00000000-0005-0000-0000-0000DD740000}"/>
    <cellStyle name="Notiz 3 2 13 3 3 5" xfId="27223" xr:uid="{00000000-0005-0000-0000-0000DE740000}"/>
    <cellStyle name="Notiz 3 2 13 3 4" xfId="5077" xr:uid="{00000000-0005-0000-0000-0000DF740000}"/>
    <cellStyle name="Notiz 3 2 13 3 4 2" xfId="16805" xr:uid="{00000000-0005-0000-0000-0000E0740000}"/>
    <cellStyle name="Notiz 3 2 13 3 4 3" xfId="28532" xr:uid="{00000000-0005-0000-0000-0000E1740000}"/>
    <cellStyle name="Notiz 3 2 13 3 5" xfId="8982" xr:uid="{00000000-0005-0000-0000-0000E2740000}"/>
    <cellStyle name="Notiz 3 2 13 3 5 2" xfId="20710" xr:uid="{00000000-0005-0000-0000-0000E3740000}"/>
    <cellStyle name="Notiz 3 2 13 3 5 3" xfId="32437" xr:uid="{00000000-0005-0000-0000-0000E4740000}"/>
    <cellStyle name="Notiz 3 2 13 3 6" xfId="12900" xr:uid="{00000000-0005-0000-0000-0000E5740000}"/>
    <cellStyle name="Notiz 3 2 13 3 7" xfId="24627" xr:uid="{00000000-0005-0000-0000-0000E6740000}"/>
    <cellStyle name="Notiz 3 2 13 4" xfId="1612" xr:uid="{00000000-0005-0000-0000-0000E7740000}"/>
    <cellStyle name="Notiz 3 2 13 4 2" xfId="5517" xr:uid="{00000000-0005-0000-0000-0000E8740000}"/>
    <cellStyle name="Notiz 3 2 13 4 2 2" xfId="17245" xr:uid="{00000000-0005-0000-0000-0000E9740000}"/>
    <cellStyle name="Notiz 3 2 13 4 2 3" xfId="28972" xr:uid="{00000000-0005-0000-0000-0000EA740000}"/>
    <cellStyle name="Notiz 3 2 13 4 3" xfId="9422" xr:uid="{00000000-0005-0000-0000-0000EB740000}"/>
    <cellStyle name="Notiz 3 2 13 4 3 2" xfId="21150" xr:uid="{00000000-0005-0000-0000-0000EC740000}"/>
    <cellStyle name="Notiz 3 2 13 4 3 3" xfId="32877" xr:uid="{00000000-0005-0000-0000-0000ED740000}"/>
    <cellStyle name="Notiz 3 2 13 4 4" xfId="13340" xr:uid="{00000000-0005-0000-0000-0000EE740000}"/>
    <cellStyle name="Notiz 3 2 13 4 5" xfId="25067" xr:uid="{00000000-0005-0000-0000-0000EF740000}"/>
    <cellStyle name="Notiz 3 2 13 5" xfId="2910" xr:uid="{00000000-0005-0000-0000-0000F0740000}"/>
    <cellStyle name="Notiz 3 2 13 5 2" xfId="6815" xr:uid="{00000000-0005-0000-0000-0000F1740000}"/>
    <cellStyle name="Notiz 3 2 13 5 2 2" xfId="18543" xr:uid="{00000000-0005-0000-0000-0000F2740000}"/>
    <cellStyle name="Notiz 3 2 13 5 2 3" xfId="30270" xr:uid="{00000000-0005-0000-0000-0000F3740000}"/>
    <cellStyle name="Notiz 3 2 13 5 3" xfId="10720" xr:uid="{00000000-0005-0000-0000-0000F4740000}"/>
    <cellStyle name="Notiz 3 2 13 5 3 2" xfId="22448" xr:uid="{00000000-0005-0000-0000-0000F5740000}"/>
    <cellStyle name="Notiz 3 2 13 5 3 3" xfId="34175" xr:uid="{00000000-0005-0000-0000-0000F6740000}"/>
    <cellStyle name="Notiz 3 2 13 5 4" xfId="14638" xr:uid="{00000000-0005-0000-0000-0000F7740000}"/>
    <cellStyle name="Notiz 3 2 13 5 5" xfId="26365" xr:uid="{00000000-0005-0000-0000-0000F8740000}"/>
    <cellStyle name="Notiz 3 2 13 6" xfId="4219" xr:uid="{00000000-0005-0000-0000-0000F9740000}"/>
    <cellStyle name="Notiz 3 2 13 6 2" xfId="15947" xr:uid="{00000000-0005-0000-0000-0000FA740000}"/>
    <cellStyle name="Notiz 3 2 13 6 3" xfId="27674" xr:uid="{00000000-0005-0000-0000-0000FB740000}"/>
    <cellStyle name="Notiz 3 2 13 7" xfId="8124" xr:uid="{00000000-0005-0000-0000-0000FC740000}"/>
    <cellStyle name="Notiz 3 2 13 7 2" xfId="19852" xr:uid="{00000000-0005-0000-0000-0000FD740000}"/>
    <cellStyle name="Notiz 3 2 13 7 3" xfId="31579" xr:uid="{00000000-0005-0000-0000-0000FE740000}"/>
    <cellStyle name="Notiz 3 2 13 8" xfId="12042" xr:uid="{00000000-0005-0000-0000-0000FF740000}"/>
    <cellStyle name="Notiz 3 2 13 9" xfId="23769" xr:uid="{00000000-0005-0000-0000-000000750000}"/>
    <cellStyle name="Notiz 3 2 14" xfId="182" xr:uid="{00000000-0005-0000-0000-000001750000}"/>
    <cellStyle name="Notiz 3 2 14 2" xfId="1480" xr:uid="{00000000-0005-0000-0000-000002750000}"/>
    <cellStyle name="Notiz 3 2 14 2 2" xfId="5385" xr:uid="{00000000-0005-0000-0000-000003750000}"/>
    <cellStyle name="Notiz 3 2 14 2 2 2" xfId="17113" xr:uid="{00000000-0005-0000-0000-000004750000}"/>
    <cellStyle name="Notiz 3 2 14 2 2 3" xfId="28840" xr:uid="{00000000-0005-0000-0000-000005750000}"/>
    <cellStyle name="Notiz 3 2 14 2 3" xfId="9290" xr:uid="{00000000-0005-0000-0000-000006750000}"/>
    <cellStyle name="Notiz 3 2 14 2 3 2" xfId="21018" xr:uid="{00000000-0005-0000-0000-000007750000}"/>
    <cellStyle name="Notiz 3 2 14 2 3 3" xfId="32745" xr:uid="{00000000-0005-0000-0000-000008750000}"/>
    <cellStyle name="Notiz 3 2 14 2 4" xfId="13208" xr:uid="{00000000-0005-0000-0000-000009750000}"/>
    <cellStyle name="Notiz 3 2 14 2 5" xfId="24935" xr:uid="{00000000-0005-0000-0000-00000A750000}"/>
    <cellStyle name="Notiz 3 2 14 3" xfId="2778" xr:uid="{00000000-0005-0000-0000-00000B750000}"/>
    <cellStyle name="Notiz 3 2 14 3 2" xfId="6683" xr:uid="{00000000-0005-0000-0000-00000C750000}"/>
    <cellStyle name="Notiz 3 2 14 3 2 2" xfId="18411" xr:uid="{00000000-0005-0000-0000-00000D750000}"/>
    <cellStyle name="Notiz 3 2 14 3 2 3" xfId="30138" xr:uid="{00000000-0005-0000-0000-00000E750000}"/>
    <cellStyle name="Notiz 3 2 14 3 3" xfId="10588" xr:uid="{00000000-0005-0000-0000-00000F750000}"/>
    <cellStyle name="Notiz 3 2 14 3 3 2" xfId="22316" xr:uid="{00000000-0005-0000-0000-000010750000}"/>
    <cellStyle name="Notiz 3 2 14 3 3 3" xfId="34043" xr:uid="{00000000-0005-0000-0000-000011750000}"/>
    <cellStyle name="Notiz 3 2 14 3 4" xfId="14506" xr:uid="{00000000-0005-0000-0000-000012750000}"/>
    <cellStyle name="Notiz 3 2 14 3 5" xfId="26233" xr:uid="{00000000-0005-0000-0000-000013750000}"/>
    <cellStyle name="Notiz 3 2 14 4" xfId="4087" xr:uid="{00000000-0005-0000-0000-000014750000}"/>
    <cellStyle name="Notiz 3 2 14 4 2" xfId="15815" xr:uid="{00000000-0005-0000-0000-000015750000}"/>
    <cellStyle name="Notiz 3 2 14 4 3" xfId="27542" xr:uid="{00000000-0005-0000-0000-000016750000}"/>
    <cellStyle name="Notiz 3 2 14 5" xfId="7992" xr:uid="{00000000-0005-0000-0000-000017750000}"/>
    <cellStyle name="Notiz 3 2 14 5 2" xfId="19720" xr:uid="{00000000-0005-0000-0000-000018750000}"/>
    <cellStyle name="Notiz 3 2 14 5 3" xfId="31447" xr:uid="{00000000-0005-0000-0000-000019750000}"/>
    <cellStyle name="Notiz 3 2 14 6" xfId="11910" xr:uid="{00000000-0005-0000-0000-00001A750000}"/>
    <cellStyle name="Notiz 3 2 14 7" xfId="23637" xr:uid="{00000000-0005-0000-0000-00001B750000}"/>
    <cellStyle name="Notiz 3 2 15" xfId="171" xr:uid="{00000000-0005-0000-0000-00001C750000}"/>
    <cellStyle name="Notiz 3 2 15 2" xfId="4076" xr:uid="{00000000-0005-0000-0000-00001D750000}"/>
    <cellStyle name="Notiz 3 2 15 2 2" xfId="15804" xr:uid="{00000000-0005-0000-0000-00001E750000}"/>
    <cellStyle name="Notiz 3 2 15 2 3" xfId="27531" xr:uid="{00000000-0005-0000-0000-00001F750000}"/>
    <cellStyle name="Notiz 3 2 15 3" xfId="7981" xr:uid="{00000000-0005-0000-0000-000020750000}"/>
    <cellStyle name="Notiz 3 2 15 3 2" xfId="19709" xr:uid="{00000000-0005-0000-0000-000021750000}"/>
    <cellStyle name="Notiz 3 2 15 3 3" xfId="31436" xr:uid="{00000000-0005-0000-0000-000022750000}"/>
    <cellStyle name="Notiz 3 2 15 4" xfId="11899" xr:uid="{00000000-0005-0000-0000-000023750000}"/>
    <cellStyle name="Notiz 3 2 15 5" xfId="23626" xr:uid="{00000000-0005-0000-0000-000024750000}"/>
    <cellStyle name="Notiz 3 2 16" xfId="160" xr:uid="{00000000-0005-0000-0000-000025750000}"/>
    <cellStyle name="Notiz 3 2 16 2" xfId="11888" xr:uid="{00000000-0005-0000-0000-000026750000}"/>
    <cellStyle name="Notiz 3 2 16 3" xfId="23615" xr:uid="{00000000-0005-0000-0000-000027750000}"/>
    <cellStyle name="Notiz 3 2 17" xfId="144" xr:uid="{00000000-0005-0000-0000-000028750000}"/>
    <cellStyle name="Notiz 3 2 18" xfId="23604" xr:uid="{00000000-0005-0000-0000-000029750000}"/>
    <cellStyle name="Notiz 3 2 19" xfId="126" xr:uid="{00000000-0005-0000-0000-00002A750000}"/>
    <cellStyle name="Notiz 3 2 2" xfId="103" xr:uid="{00000000-0005-0000-0000-00002B750000}"/>
    <cellStyle name="Notiz 3 2 2 10" xfId="2831" xr:uid="{00000000-0005-0000-0000-00002C750000}"/>
    <cellStyle name="Notiz 3 2 2 10 2" xfId="6736" xr:uid="{00000000-0005-0000-0000-00002D750000}"/>
    <cellStyle name="Notiz 3 2 2 10 2 2" xfId="18464" xr:uid="{00000000-0005-0000-0000-00002E750000}"/>
    <cellStyle name="Notiz 3 2 2 10 2 3" xfId="30191" xr:uid="{00000000-0005-0000-0000-00002F750000}"/>
    <cellStyle name="Notiz 3 2 2 10 3" xfId="10641" xr:uid="{00000000-0005-0000-0000-000030750000}"/>
    <cellStyle name="Notiz 3 2 2 10 3 2" xfId="22369" xr:uid="{00000000-0005-0000-0000-000031750000}"/>
    <cellStyle name="Notiz 3 2 2 10 3 3" xfId="34096" xr:uid="{00000000-0005-0000-0000-000032750000}"/>
    <cellStyle name="Notiz 3 2 2 10 4" xfId="14559" xr:uid="{00000000-0005-0000-0000-000033750000}"/>
    <cellStyle name="Notiz 3 2 2 10 5" xfId="26286" xr:uid="{00000000-0005-0000-0000-000034750000}"/>
    <cellStyle name="Notiz 3 2 2 11" xfId="4140" xr:uid="{00000000-0005-0000-0000-000035750000}"/>
    <cellStyle name="Notiz 3 2 2 11 2" xfId="15868" xr:uid="{00000000-0005-0000-0000-000036750000}"/>
    <cellStyle name="Notiz 3 2 2 11 3" xfId="27595" xr:uid="{00000000-0005-0000-0000-000037750000}"/>
    <cellStyle name="Notiz 3 2 2 12" xfId="8045" xr:uid="{00000000-0005-0000-0000-000038750000}"/>
    <cellStyle name="Notiz 3 2 2 12 2" xfId="19773" xr:uid="{00000000-0005-0000-0000-000039750000}"/>
    <cellStyle name="Notiz 3 2 2 12 3" xfId="31500" xr:uid="{00000000-0005-0000-0000-00003A750000}"/>
    <cellStyle name="Notiz 3 2 2 13" xfId="11963" xr:uid="{00000000-0005-0000-0000-00003B750000}"/>
    <cellStyle name="Notiz 3 2 2 14" xfId="23690" xr:uid="{00000000-0005-0000-0000-00003C750000}"/>
    <cellStyle name="Notiz 3 2 2 15" xfId="35331" xr:uid="{00000000-0005-0000-0000-00003D750000}"/>
    <cellStyle name="Notiz 3 2 2 16" xfId="35345" xr:uid="{00000000-0005-0000-0000-00003E750000}"/>
    <cellStyle name="Notiz 3 2 2 17" xfId="35356" xr:uid="{00000000-0005-0000-0000-00003F750000}"/>
    <cellStyle name="Notiz 3 2 2 18" xfId="235" xr:uid="{00000000-0005-0000-0000-000040750000}"/>
    <cellStyle name="Notiz 3 2 2 2" xfId="389" xr:uid="{00000000-0005-0000-0000-000041750000}"/>
    <cellStyle name="Notiz 3 2 2 2 10" xfId="12117" xr:uid="{00000000-0005-0000-0000-000042750000}"/>
    <cellStyle name="Notiz 3 2 2 2 11" xfId="23844" xr:uid="{00000000-0005-0000-0000-000043750000}"/>
    <cellStyle name="Notiz 3 2 2 2 2" xfId="488" xr:uid="{00000000-0005-0000-0000-000044750000}"/>
    <cellStyle name="Notiz 3 2 2 2 2 2" xfId="917" xr:uid="{00000000-0005-0000-0000-000045750000}"/>
    <cellStyle name="Notiz 3 2 2 2 2 2 2" xfId="2215" xr:uid="{00000000-0005-0000-0000-000046750000}"/>
    <cellStyle name="Notiz 3 2 2 2 2 2 2 2" xfId="6120" xr:uid="{00000000-0005-0000-0000-000047750000}"/>
    <cellStyle name="Notiz 3 2 2 2 2 2 2 2 2" xfId="17848" xr:uid="{00000000-0005-0000-0000-000048750000}"/>
    <cellStyle name="Notiz 3 2 2 2 2 2 2 2 3" xfId="29575" xr:uid="{00000000-0005-0000-0000-000049750000}"/>
    <cellStyle name="Notiz 3 2 2 2 2 2 2 3" xfId="10025" xr:uid="{00000000-0005-0000-0000-00004A750000}"/>
    <cellStyle name="Notiz 3 2 2 2 2 2 2 3 2" xfId="21753" xr:uid="{00000000-0005-0000-0000-00004B750000}"/>
    <cellStyle name="Notiz 3 2 2 2 2 2 2 3 3" xfId="33480" xr:uid="{00000000-0005-0000-0000-00004C750000}"/>
    <cellStyle name="Notiz 3 2 2 2 2 2 2 4" xfId="13943" xr:uid="{00000000-0005-0000-0000-00004D750000}"/>
    <cellStyle name="Notiz 3 2 2 2 2 2 2 5" xfId="25670" xr:uid="{00000000-0005-0000-0000-00004E750000}"/>
    <cellStyle name="Notiz 3 2 2 2 2 2 3" xfId="3513" xr:uid="{00000000-0005-0000-0000-00004F750000}"/>
    <cellStyle name="Notiz 3 2 2 2 2 2 3 2" xfId="7418" xr:uid="{00000000-0005-0000-0000-000050750000}"/>
    <cellStyle name="Notiz 3 2 2 2 2 2 3 2 2" xfId="19146" xr:uid="{00000000-0005-0000-0000-000051750000}"/>
    <cellStyle name="Notiz 3 2 2 2 2 2 3 2 3" xfId="30873" xr:uid="{00000000-0005-0000-0000-000052750000}"/>
    <cellStyle name="Notiz 3 2 2 2 2 2 3 3" xfId="11323" xr:uid="{00000000-0005-0000-0000-000053750000}"/>
    <cellStyle name="Notiz 3 2 2 2 2 2 3 3 2" xfId="23051" xr:uid="{00000000-0005-0000-0000-000054750000}"/>
    <cellStyle name="Notiz 3 2 2 2 2 2 3 3 3" xfId="34778" xr:uid="{00000000-0005-0000-0000-000055750000}"/>
    <cellStyle name="Notiz 3 2 2 2 2 2 3 4" xfId="15241" xr:uid="{00000000-0005-0000-0000-000056750000}"/>
    <cellStyle name="Notiz 3 2 2 2 2 2 3 5" xfId="26968" xr:uid="{00000000-0005-0000-0000-000057750000}"/>
    <cellStyle name="Notiz 3 2 2 2 2 2 4" xfId="4822" xr:uid="{00000000-0005-0000-0000-000058750000}"/>
    <cellStyle name="Notiz 3 2 2 2 2 2 4 2" xfId="16550" xr:uid="{00000000-0005-0000-0000-000059750000}"/>
    <cellStyle name="Notiz 3 2 2 2 2 2 4 3" xfId="28277" xr:uid="{00000000-0005-0000-0000-00005A750000}"/>
    <cellStyle name="Notiz 3 2 2 2 2 2 5" xfId="8727" xr:uid="{00000000-0005-0000-0000-00005B750000}"/>
    <cellStyle name="Notiz 3 2 2 2 2 2 5 2" xfId="20455" xr:uid="{00000000-0005-0000-0000-00005C750000}"/>
    <cellStyle name="Notiz 3 2 2 2 2 2 5 3" xfId="32182" xr:uid="{00000000-0005-0000-0000-00005D750000}"/>
    <cellStyle name="Notiz 3 2 2 2 2 2 6" xfId="12645" xr:uid="{00000000-0005-0000-0000-00005E750000}"/>
    <cellStyle name="Notiz 3 2 2 2 2 2 7" xfId="24372" xr:uid="{00000000-0005-0000-0000-00005F750000}"/>
    <cellStyle name="Notiz 3 2 2 2 2 3" xfId="1346" xr:uid="{00000000-0005-0000-0000-000060750000}"/>
    <cellStyle name="Notiz 3 2 2 2 2 3 2" xfId="2644" xr:uid="{00000000-0005-0000-0000-000061750000}"/>
    <cellStyle name="Notiz 3 2 2 2 2 3 2 2" xfId="6549" xr:uid="{00000000-0005-0000-0000-000062750000}"/>
    <cellStyle name="Notiz 3 2 2 2 2 3 2 2 2" xfId="18277" xr:uid="{00000000-0005-0000-0000-000063750000}"/>
    <cellStyle name="Notiz 3 2 2 2 2 3 2 2 3" xfId="30004" xr:uid="{00000000-0005-0000-0000-000064750000}"/>
    <cellStyle name="Notiz 3 2 2 2 2 3 2 3" xfId="10454" xr:uid="{00000000-0005-0000-0000-000065750000}"/>
    <cellStyle name="Notiz 3 2 2 2 2 3 2 3 2" xfId="22182" xr:uid="{00000000-0005-0000-0000-000066750000}"/>
    <cellStyle name="Notiz 3 2 2 2 2 3 2 3 3" xfId="33909" xr:uid="{00000000-0005-0000-0000-000067750000}"/>
    <cellStyle name="Notiz 3 2 2 2 2 3 2 4" xfId="14372" xr:uid="{00000000-0005-0000-0000-000068750000}"/>
    <cellStyle name="Notiz 3 2 2 2 2 3 2 5" xfId="26099" xr:uid="{00000000-0005-0000-0000-000069750000}"/>
    <cellStyle name="Notiz 3 2 2 2 2 3 3" xfId="3942" xr:uid="{00000000-0005-0000-0000-00006A750000}"/>
    <cellStyle name="Notiz 3 2 2 2 2 3 3 2" xfId="7847" xr:uid="{00000000-0005-0000-0000-00006B750000}"/>
    <cellStyle name="Notiz 3 2 2 2 2 3 3 2 2" xfId="19575" xr:uid="{00000000-0005-0000-0000-00006C750000}"/>
    <cellStyle name="Notiz 3 2 2 2 2 3 3 2 3" xfId="31302" xr:uid="{00000000-0005-0000-0000-00006D750000}"/>
    <cellStyle name="Notiz 3 2 2 2 2 3 3 3" xfId="11752" xr:uid="{00000000-0005-0000-0000-00006E750000}"/>
    <cellStyle name="Notiz 3 2 2 2 2 3 3 3 2" xfId="23480" xr:uid="{00000000-0005-0000-0000-00006F750000}"/>
    <cellStyle name="Notiz 3 2 2 2 2 3 3 3 3" xfId="35207" xr:uid="{00000000-0005-0000-0000-000070750000}"/>
    <cellStyle name="Notiz 3 2 2 2 2 3 3 4" xfId="15670" xr:uid="{00000000-0005-0000-0000-000071750000}"/>
    <cellStyle name="Notiz 3 2 2 2 2 3 3 5" xfId="27397" xr:uid="{00000000-0005-0000-0000-000072750000}"/>
    <cellStyle name="Notiz 3 2 2 2 2 3 4" xfId="5251" xr:uid="{00000000-0005-0000-0000-000073750000}"/>
    <cellStyle name="Notiz 3 2 2 2 2 3 4 2" xfId="16979" xr:uid="{00000000-0005-0000-0000-000074750000}"/>
    <cellStyle name="Notiz 3 2 2 2 2 3 4 3" xfId="28706" xr:uid="{00000000-0005-0000-0000-000075750000}"/>
    <cellStyle name="Notiz 3 2 2 2 2 3 5" xfId="9156" xr:uid="{00000000-0005-0000-0000-000076750000}"/>
    <cellStyle name="Notiz 3 2 2 2 2 3 5 2" xfId="20884" xr:uid="{00000000-0005-0000-0000-000077750000}"/>
    <cellStyle name="Notiz 3 2 2 2 2 3 5 3" xfId="32611" xr:uid="{00000000-0005-0000-0000-000078750000}"/>
    <cellStyle name="Notiz 3 2 2 2 2 3 6" xfId="13074" xr:uid="{00000000-0005-0000-0000-000079750000}"/>
    <cellStyle name="Notiz 3 2 2 2 2 3 7" xfId="24801" xr:uid="{00000000-0005-0000-0000-00007A750000}"/>
    <cellStyle name="Notiz 3 2 2 2 2 4" xfId="1786" xr:uid="{00000000-0005-0000-0000-00007B750000}"/>
    <cellStyle name="Notiz 3 2 2 2 2 4 2" xfId="5691" xr:uid="{00000000-0005-0000-0000-00007C750000}"/>
    <cellStyle name="Notiz 3 2 2 2 2 4 2 2" xfId="17419" xr:uid="{00000000-0005-0000-0000-00007D750000}"/>
    <cellStyle name="Notiz 3 2 2 2 2 4 2 3" xfId="29146" xr:uid="{00000000-0005-0000-0000-00007E750000}"/>
    <cellStyle name="Notiz 3 2 2 2 2 4 3" xfId="9596" xr:uid="{00000000-0005-0000-0000-00007F750000}"/>
    <cellStyle name="Notiz 3 2 2 2 2 4 3 2" xfId="21324" xr:uid="{00000000-0005-0000-0000-000080750000}"/>
    <cellStyle name="Notiz 3 2 2 2 2 4 3 3" xfId="33051" xr:uid="{00000000-0005-0000-0000-000081750000}"/>
    <cellStyle name="Notiz 3 2 2 2 2 4 4" xfId="13514" xr:uid="{00000000-0005-0000-0000-000082750000}"/>
    <cellStyle name="Notiz 3 2 2 2 2 4 5" xfId="25241" xr:uid="{00000000-0005-0000-0000-000083750000}"/>
    <cellStyle name="Notiz 3 2 2 2 2 5" xfId="3084" xr:uid="{00000000-0005-0000-0000-000084750000}"/>
    <cellStyle name="Notiz 3 2 2 2 2 5 2" xfId="6989" xr:uid="{00000000-0005-0000-0000-000085750000}"/>
    <cellStyle name="Notiz 3 2 2 2 2 5 2 2" xfId="18717" xr:uid="{00000000-0005-0000-0000-000086750000}"/>
    <cellStyle name="Notiz 3 2 2 2 2 5 2 3" xfId="30444" xr:uid="{00000000-0005-0000-0000-000087750000}"/>
    <cellStyle name="Notiz 3 2 2 2 2 5 3" xfId="10894" xr:uid="{00000000-0005-0000-0000-000088750000}"/>
    <cellStyle name="Notiz 3 2 2 2 2 5 3 2" xfId="22622" xr:uid="{00000000-0005-0000-0000-000089750000}"/>
    <cellStyle name="Notiz 3 2 2 2 2 5 3 3" xfId="34349" xr:uid="{00000000-0005-0000-0000-00008A750000}"/>
    <cellStyle name="Notiz 3 2 2 2 2 5 4" xfId="14812" xr:uid="{00000000-0005-0000-0000-00008B750000}"/>
    <cellStyle name="Notiz 3 2 2 2 2 5 5" xfId="26539" xr:uid="{00000000-0005-0000-0000-00008C750000}"/>
    <cellStyle name="Notiz 3 2 2 2 2 6" xfId="4393" xr:uid="{00000000-0005-0000-0000-00008D750000}"/>
    <cellStyle name="Notiz 3 2 2 2 2 6 2" xfId="16121" xr:uid="{00000000-0005-0000-0000-00008E750000}"/>
    <cellStyle name="Notiz 3 2 2 2 2 6 3" xfId="27848" xr:uid="{00000000-0005-0000-0000-00008F750000}"/>
    <cellStyle name="Notiz 3 2 2 2 2 7" xfId="8298" xr:uid="{00000000-0005-0000-0000-000090750000}"/>
    <cellStyle name="Notiz 3 2 2 2 2 7 2" xfId="20026" xr:uid="{00000000-0005-0000-0000-000091750000}"/>
    <cellStyle name="Notiz 3 2 2 2 2 7 3" xfId="31753" xr:uid="{00000000-0005-0000-0000-000092750000}"/>
    <cellStyle name="Notiz 3 2 2 2 2 8" xfId="12216" xr:uid="{00000000-0005-0000-0000-000093750000}"/>
    <cellStyle name="Notiz 3 2 2 2 2 9" xfId="23943" xr:uid="{00000000-0005-0000-0000-000094750000}"/>
    <cellStyle name="Notiz 3 2 2 2 3" xfId="587" xr:uid="{00000000-0005-0000-0000-000095750000}"/>
    <cellStyle name="Notiz 3 2 2 2 3 2" xfId="1016" xr:uid="{00000000-0005-0000-0000-000096750000}"/>
    <cellStyle name="Notiz 3 2 2 2 3 2 2" xfId="2314" xr:uid="{00000000-0005-0000-0000-000097750000}"/>
    <cellStyle name="Notiz 3 2 2 2 3 2 2 2" xfId="6219" xr:uid="{00000000-0005-0000-0000-000098750000}"/>
    <cellStyle name="Notiz 3 2 2 2 3 2 2 2 2" xfId="17947" xr:uid="{00000000-0005-0000-0000-000099750000}"/>
    <cellStyle name="Notiz 3 2 2 2 3 2 2 2 3" xfId="29674" xr:uid="{00000000-0005-0000-0000-00009A750000}"/>
    <cellStyle name="Notiz 3 2 2 2 3 2 2 3" xfId="10124" xr:uid="{00000000-0005-0000-0000-00009B750000}"/>
    <cellStyle name="Notiz 3 2 2 2 3 2 2 3 2" xfId="21852" xr:uid="{00000000-0005-0000-0000-00009C750000}"/>
    <cellStyle name="Notiz 3 2 2 2 3 2 2 3 3" xfId="33579" xr:uid="{00000000-0005-0000-0000-00009D750000}"/>
    <cellStyle name="Notiz 3 2 2 2 3 2 2 4" xfId="14042" xr:uid="{00000000-0005-0000-0000-00009E750000}"/>
    <cellStyle name="Notiz 3 2 2 2 3 2 2 5" xfId="25769" xr:uid="{00000000-0005-0000-0000-00009F750000}"/>
    <cellStyle name="Notiz 3 2 2 2 3 2 3" xfId="3612" xr:uid="{00000000-0005-0000-0000-0000A0750000}"/>
    <cellStyle name="Notiz 3 2 2 2 3 2 3 2" xfId="7517" xr:uid="{00000000-0005-0000-0000-0000A1750000}"/>
    <cellStyle name="Notiz 3 2 2 2 3 2 3 2 2" xfId="19245" xr:uid="{00000000-0005-0000-0000-0000A2750000}"/>
    <cellStyle name="Notiz 3 2 2 2 3 2 3 2 3" xfId="30972" xr:uid="{00000000-0005-0000-0000-0000A3750000}"/>
    <cellStyle name="Notiz 3 2 2 2 3 2 3 3" xfId="11422" xr:uid="{00000000-0005-0000-0000-0000A4750000}"/>
    <cellStyle name="Notiz 3 2 2 2 3 2 3 3 2" xfId="23150" xr:uid="{00000000-0005-0000-0000-0000A5750000}"/>
    <cellStyle name="Notiz 3 2 2 2 3 2 3 3 3" xfId="34877" xr:uid="{00000000-0005-0000-0000-0000A6750000}"/>
    <cellStyle name="Notiz 3 2 2 2 3 2 3 4" xfId="15340" xr:uid="{00000000-0005-0000-0000-0000A7750000}"/>
    <cellStyle name="Notiz 3 2 2 2 3 2 3 5" xfId="27067" xr:uid="{00000000-0005-0000-0000-0000A8750000}"/>
    <cellStyle name="Notiz 3 2 2 2 3 2 4" xfId="4921" xr:uid="{00000000-0005-0000-0000-0000A9750000}"/>
    <cellStyle name="Notiz 3 2 2 2 3 2 4 2" xfId="16649" xr:uid="{00000000-0005-0000-0000-0000AA750000}"/>
    <cellStyle name="Notiz 3 2 2 2 3 2 4 3" xfId="28376" xr:uid="{00000000-0005-0000-0000-0000AB750000}"/>
    <cellStyle name="Notiz 3 2 2 2 3 2 5" xfId="8826" xr:uid="{00000000-0005-0000-0000-0000AC750000}"/>
    <cellStyle name="Notiz 3 2 2 2 3 2 5 2" xfId="20554" xr:uid="{00000000-0005-0000-0000-0000AD750000}"/>
    <cellStyle name="Notiz 3 2 2 2 3 2 5 3" xfId="32281" xr:uid="{00000000-0005-0000-0000-0000AE750000}"/>
    <cellStyle name="Notiz 3 2 2 2 3 2 6" xfId="12744" xr:uid="{00000000-0005-0000-0000-0000AF750000}"/>
    <cellStyle name="Notiz 3 2 2 2 3 2 7" xfId="24471" xr:uid="{00000000-0005-0000-0000-0000B0750000}"/>
    <cellStyle name="Notiz 3 2 2 2 3 3" xfId="1445" xr:uid="{00000000-0005-0000-0000-0000B1750000}"/>
    <cellStyle name="Notiz 3 2 2 2 3 3 2" xfId="2743" xr:uid="{00000000-0005-0000-0000-0000B2750000}"/>
    <cellStyle name="Notiz 3 2 2 2 3 3 2 2" xfId="6648" xr:uid="{00000000-0005-0000-0000-0000B3750000}"/>
    <cellStyle name="Notiz 3 2 2 2 3 3 2 2 2" xfId="18376" xr:uid="{00000000-0005-0000-0000-0000B4750000}"/>
    <cellStyle name="Notiz 3 2 2 2 3 3 2 2 3" xfId="30103" xr:uid="{00000000-0005-0000-0000-0000B5750000}"/>
    <cellStyle name="Notiz 3 2 2 2 3 3 2 3" xfId="10553" xr:uid="{00000000-0005-0000-0000-0000B6750000}"/>
    <cellStyle name="Notiz 3 2 2 2 3 3 2 3 2" xfId="22281" xr:uid="{00000000-0005-0000-0000-0000B7750000}"/>
    <cellStyle name="Notiz 3 2 2 2 3 3 2 3 3" xfId="34008" xr:uid="{00000000-0005-0000-0000-0000B8750000}"/>
    <cellStyle name="Notiz 3 2 2 2 3 3 2 4" xfId="14471" xr:uid="{00000000-0005-0000-0000-0000B9750000}"/>
    <cellStyle name="Notiz 3 2 2 2 3 3 2 5" xfId="26198" xr:uid="{00000000-0005-0000-0000-0000BA750000}"/>
    <cellStyle name="Notiz 3 2 2 2 3 3 3" xfId="4041" xr:uid="{00000000-0005-0000-0000-0000BB750000}"/>
    <cellStyle name="Notiz 3 2 2 2 3 3 3 2" xfId="7946" xr:uid="{00000000-0005-0000-0000-0000BC750000}"/>
    <cellStyle name="Notiz 3 2 2 2 3 3 3 2 2" xfId="19674" xr:uid="{00000000-0005-0000-0000-0000BD750000}"/>
    <cellStyle name="Notiz 3 2 2 2 3 3 3 2 3" xfId="31401" xr:uid="{00000000-0005-0000-0000-0000BE750000}"/>
    <cellStyle name="Notiz 3 2 2 2 3 3 3 3" xfId="11851" xr:uid="{00000000-0005-0000-0000-0000BF750000}"/>
    <cellStyle name="Notiz 3 2 2 2 3 3 3 3 2" xfId="23579" xr:uid="{00000000-0005-0000-0000-0000C0750000}"/>
    <cellStyle name="Notiz 3 2 2 2 3 3 3 3 3" xfId="35306" xr:uid="{00000000-0005-0000-0000-0000C1750000}"/>
    <cellStyle name="Notiz 3 2 2 2 3 3 3 4" xfId="15769" xr:uid="{00000000-0005-0000-0000-0000C2750000}"/>
    <cellStyle name="Notiz 3 2 2 2 3 3 3 5" xfId="27496" xr:uid="{00000000-0005-0000-0000-0000C3750000}"/>
    <cellStyle name="Notiz 3 2 2 2 3 3 4" xfId="5350" xr:uid="{00000000-0005-0000-0000-0000C4750000}"/>
    <cellStyle name="Notiz 3 2 2 2 3 3 4 2" xfId="17078" xr:uid="{00000000-0005-0000-0000-0000C5750000}"/>
    <cellStyle name="Notiz 3 2 2 2 3 3 4 3" xfId="28805" xr:uid="{00000000-0005-0000-0000-0000C6750000}"/>
    <cellStyle name="Notiz 3 2 2 2 3 3 5" xfId="9255" xr:uid="{00000000-0005-0000-0000-0000C7750000}"/>
    <cellStyle name="Notiz 3 2 2 2 3 3 5 2" xfId="20983" xr:uid="{00000000-0005-0000-0000-0000C8750000}"/>
    <cellStyle name="Notiz 3 2 2 2 3 3 5 3" xfId="32710" xr:uid="{00000000-0005-0000-0000-0000C9750000}"/>
    <cellStyle name="Notiz 3 2 2 2 3 3 6" xfId="13173" xr:uid="{00000000-0005-0000-0000-0000CA750000}"/>
    <cellStyle name="Notiz 3 2 2 2 3 3 7" xfId="24900" xr:uid="{00000000-0005-0000-0000-0000CB750000}"/>
    <cellStyle name="Notiz 3 2 2 2 3 4" xfId="1885" xr:uid="{00000000-0005-0000-0000-0000CC750000}"/>
    <cellStyle name="Notiz 3 2 2 2 3 4 2" xfId="5790" xr:uid="{00000000-0005-0000-0000-0000CD750000}"/>
    <cellStyle name="Notiz 3 2 2 2 3 4 2 2" xfId="17518" xr:uid="{00000000-0005-0000-0000-0000CE750000}"/>
    <cellStyle name="Notiz 3 2 2 2 3 4 2 3" xfId="29245" xr:uid="{00000000-0005-0000-0000-0000CF750000}"/>
    <cellStyle name="Notiz 3 2 2 2 3 4 3" xfId="9695" xr:uid="{00000000-0005-0000-0000-0000D0750000}"/>
    <cellStyle name="Notiz 3 2 2 2 3 4 3 2" xfId="21423" xr:uid="{00000000-0005-0000-0000-0000D1750000}"/>
    <cellStyle name="Notiz 3 2 2 2 3 4 3 3" xfId="33150" xr:uid="{00000000-0005-0000-0000-0000D2750000}"/>
    <cellStyle name="Notiz 3 2 2 2 3 4 4" xfId="13613" xr:uid="{00000000-0005-0000-0000-0000D3750000}"/>
    <cellStyle name="Notiz 3 2 2 2 3 4 5" xfId="25340" xr:uid="{00000000-0005-0000-0000-0000D4750000}"/>
    <cellStyle name="Notiz 3 2 2 2 3 5" xfId="3183" xr:uid="{00000000-0005-0000-0000-0000D5750000}"/>
    <cellStyle name="Notiz 3 2 2 2 3 5 2" xfId="7088" xr:uid="{00000000-0005-0000-0000-0000D6750000}"/>
    <cellStyle name="Notiz 3 2 2 2 3 5 2 2" xfId="18816" xr:uid="{00000000-0005-0000-0000-0000D7750000}"/>
    <cellStyle name="Notiz 3 2 2 2 3 5 2 3" xfId="30543" xr:uid="{00000000-0005-0000-0000-0000D8750000}"/>
    <cellStyle name="Notiz 3 2 2 2 3 5 3" xfId="10993" xr:uid="{00000000-0005-0000-0000-0000D9750000}"/>
    <cellStyle name="Notiz 3 2 2 2 3 5 3 2" xfId="22721" xr:uid="{00000000-0005-0000-0000-0000DA750000}"/>
    <cellStyle name="Notiz 3 2 2 2 3 5 3 3" xfId="34448" xr:uid="{00000000-0005-0000-0000-0000DB750000}"/>
    <cellStyle name="Notiz 3 2 2 2 3 5 4" xfId="14911" xr:uid="{00000000-0005-0000-0000-0000DC750000}"/>
    <cellStyle name="Notiz 3 2 2 2 3 5 5" xfId="26638" xr:uid="{00000000-0005-0000-0000-0000DD750000}"/>
    <cellStyle name="Notiz 3 2 2 2 3 6" xfId="4492" xr:uid="{00000000-0005-0000-0000-0000DE750000}"/>
    <cellStyle name="Notiz 3 2 2 2 3 6 2" xfId="16220" xr:uid="{00000000-0005-0000-0000-0000DF750000}"/>
    <cellStyle name="Notiz 3 2 2 2 3 6 3" xfId="27947" xr:uid="{00000000-0005-0000-0000-0000E0750000}"/>
    <cellStyle name="Notiz 3 2 2 2 3 7" xfId="8397" xr:uid="{00000000-0005-0000-0000-0000E1750000}"/>
    <cellStyle name="Notiz 3 2 2 2 3 7 2" xfId="20125" xr:uid="{00000000-0005-0000-0000-0000E2750000}"/>
    <cellStyle name="Notiz 3 2 2 2 3 7 3" xfId="31852" xr:uid="{00000000-0005-0000-0000-0000E3750000}"/>
    <cellStyle name="Notiz 3 2 2 2 3 8" xfId="12315" xr:uid="{00000000-0005-0000-0000-0000E4750000}"/>
    <cellStyle name="Notiz 3 2 2 2 3 9" xfId="24042" xr:uid="{00000000-0005-0000-0000-0000E5750000}"/>
    <cellStyle name="Notiz 3 2 2 2 4" xfId="818" xr:uid="{00000000-0005-0000-0000-0000E6750000}"/>
    <cellStyle name="Notiz 3 2 2 2 4 2" xfId="2116" xr:uid="{00000000-0005-0000-0000-0000E7750000}"/>
    <cellStyle name="Notiz 3 2 2 2 4 2 2" xfId="6021" xr:uid="{00000000-0005-0000-0000-0000E8750000}"/>
    <cellStyle name="Notiz 3 2 2 2 4 2 2 2" xfId="17749" xr:uid="{00000000-0005-0000-0000-0000E9750000}"/>
    <cellStyle name="Notiz 3 2 2 2 4 2 2 3" xfId="29476" xr:uid="{00000000-0005-0000-0000-0000EA750000}"/>
    <cellStyle name="Notiz 3 2 2 2 4 2 3" xfId="9926" xr:uid="{00000000-0005-0000-0000-0000EB750000}"/>
    <cellStyle name="Notiz 3 2 2 2 4 2 3 2" xfId="21654" xr:uid="{00000000-0005-0000-0000-0000EC750000}"/>
    <cellStyle name="Notiz 3 2 2 2 4 2 3 3" xfId="33381" xr:uid="{00000000-0005-0000-0000-0000ED750000}"/>
    <cellStyle name="Notiz 3 2 2 2 4 2 4" xfId="13844" xr:uid="{00000000-0005-0000-0000-0000EE750000}"/>
    <cellStyle name="Notiz 3 2 2 2 4 2 5" xfId="25571" xr:uid="{00000000-0005-0000-0000-0000EF750000}"/>
    <cellStyle name="Notiz 3 2 2 2 4 3" xfId="3414" xr:uid="{00000000-0005-0000-0000-0000F0750000}"/>
    <cellStyle name="Notiz 3 2 2 2 4 3 2" xfId="7319" xr:uid="{00000000-0005-0000-0000-0000F1750000}"/>
    <cellStyle name="Notiz 3 2 2 2 4 3 2 2" xfId="19047" xr:uid="{00000000-0005-0000-0000-0000F2750000}"/>
    <cellStyle name="Notiz 3 2 2 2 4 3 2 3" xfId="30774" xr:uid="{00000000-0005-0000-0000-0000F3750000}"/>
    <cellStyle name="Notiz 3 2 2 2 4 3 3" xfId="11224" xr:uid="{00000000-0005-0000-0000-0000F4750000}"/>
    <cellStyle name="Notiz 3 2 2 2 4 3 3 2" xfId="22952" xr:uid="{00000000-0005-0000-0000-0000F5750000}"/>
    <cellStyle name="Notiz 3 2 2 2 4 3 3 3" xfId="34679" xr:uid="{00000000-0005-0000-0000-0000F6750000}"/>
    <cellStyle name="Notiz 3 2 2 2 4 3 4" xfId="15142" xr:uid="{00000000-0005-0000-0000-0000F7750000}"/>
    <cellStyle name="Notiz 3 2 2 2 4 3 5" xfId="26869" xr:uid="{00000000-0005-0000-0000-0000F8750000}"/>
    <cellStyle name="Notiz 3 2 2 2 4 4" xfId="4723" xr:uid="{00000000-0005-0000-0000-0000F9750000}"/>
    <cellStyle name="Notiz 3 2 2 2 4 4 2" xfId="16451" xr:uid="{00000000-0005-0000-0000-0000FA750000}"/>
    <cellStyle name="Notiz 3 2 2 2 4 4 3" xfId="28178" xr:uid="{00000000-0005-0000-0000-0000FB750000}"/>
    <cellStyle name="Notiz 3 2 2 2 4 5" xfId="8628" xr:uid="{00000000-0005-0000-0000-0000FC750000}"/>
    <cellStyle name="Notiz 3 2 2 2 4 5 2" xfId="20356" xr:uid="{00000000-0005-0000-0000-0000FD750000}"/>
    <cellStyle name="Notiz 3 2 2 2 4 5 3" xfId="32083" xr:uid="{00000000-0005-0000-0000-0000FE750000}"/>
    <cellStyle name="Notiz 3 2 2 2 4 6" xfId="12546" xr:uid="{00000000-0005-0000-0000-0000FF750000}"/>
    <cellStyle name="Notiz 3 2 2 2 4 7" xfId="24273" xr:uid="{00000000-0005-0000-0000-000000760000}"/>
    <cellStyle name="Notiz 3 2 2 2 5" xfId="1247" xr:uid="{00000000-0005-0000-0000-000001760000}"/>
    <cellStyle name="Notiz 3 2 2 2 5 2" xfId="2545" xr:uid="{00000000-0005-0000-0000-000002760000}"/>
    <cellStyle name="Notiz 3 2 2 2 5 2 2" xfId="6450" xr:uid="{00000000-0005-0000-0000-000003760000}"/>
    <cellStyle name="Notiz 3 2 2 2 5 2 2 2" xfId="18178" xr:uid="{00000000-0005-0000-0000-000004760000}"/>
    <cellStyle name="Notiz 3 2 2 2 5 2 2 3" xfId="29905" xr:uid="{00000000-0005-0000-0000-000005760000}"/>
    <cellStyle name="Notiz 3 2 2 2 5 2 3" xfId="10355" xr:uid="{00000000-0005-0000-0000-000006760000}"/>
    <cellStyle name="Notiz 3 2 2 2 5 2 3 2" xfId="22083" xr:uid="{00000000-0005-0000-0000-000007760000}"/>
    <cellStyle name="Notiz 3 2 2 2 5 2 3 3" xfId="33810" xr:uid="{00000000-0005-0000-0000-000008760000}"/>
    <cellStyle name="Notiz 3 2 2 2 5 2 4" xfId="14273" xr:uid="{00000000-0005-0000-0000-000009760000}"/>
    <cellStyle name="Notiz 3 2 2 2 5 2 5" xfId="26000" xr:uid="{00000000-0005-0000-0000-00000A760000}"/>
    <cellStyle name="Notiz 3 2 2 2 5 3" xfId="3843" xr:uid="{00000000-0005-0000-0000-00000B760000}"/>
    <cellStyle name="Notiz 3 2 2 2 5 3 2" xfId="7748" xr:uid="{00000000-0005-0000-0000-00000C760000}"/>
    <cellStyle name="Notiz 3 2 2 2 5 3 2 2" xfId="19476" xr:uid="{00000000-0005-0000-0000-00000D760000}"/>
    <cellStyle name="Notiz 3 2 2 2 5 3 2 3" xfId="31203" xr:uid="{00000000-0005-0000-0000-00000E760000}"/>
    <cellStyle name="Notiz 3 2 2 2 5 3 3" xfId="11653" xr:uid="{00000000-0005-0000-0000-00000F760000}"/>
    <cellStyle name="Notiz 3 2 2 2 5 3 3 2" xfId="23381" xr:uid="{00000000-0005-0000-0000-000010760000}"/>
    <cellStyle name="Notiz 3 2 2 2 5 3 3 3" xfId="35108" xr:uid="{00000000-0005-0000-0000-000011760000}"/>
    <cellStyle name="Notiz 3 2 2 2 5 3 4" xfId="15571" xr:uid="{00000000-0005-0000-0000-000012760000}"/>
    <cellStyle name="Notiz 3 2 2 2 5 3 5" xfId="27298" xr:uid="{00000000-0005-0000-0000-000013760000}"/>
    <cellStyle name="Notiz 3 2 2 2 5 4" xfId="5152" xr:uid="{00000000-0005-0000-0000-000014760000}"/>
    <cellStyle name="Notiz 3 2 2 2 5 4 2" xfId="16880" xr:uid="{00000000-0005-0000-0000-000015760000}"/>
    <cellStyle name="Notiz 3 2 2 2 5 4 3" xfId="28607" xr:uid="{00000000-0005-0000-0000-000016760000}"/>
    <cellStyle name="Notiz 3 2 2 2 5 5" xfId="9057" xr:uid="{00000000-0005-0000-0000-000017760000}"/>
    <cellStyle name="Notiz 3 2 2 2 5 5 2" xfId="20785" xr:uid="{00000000-0005-0000-0000-000018760000}"/>
    <cellStyle name="Notiz 3 2 2 2 5 5 3" xfId="32512" xr:uid="{00000000-0005-0000-0000-000019760000}"/>
    <cellStyle name="Notiz 3 2 2 2 5 6" xfId="12975" xr:uid="{00000000-0005-0000-0000-00001A760000}"/>
    <cellStyle name="Notiz 3 2 2 2 5 7" xfId="24702" xr:uid="{00000000-0005-0000-0000-00001B760000}"/>
    <cellStyle name="Notiz 3 2 2 2 6" xfId="1687" xr:uid="{00000000-0005-0000-0000-00001C760000}"/>
    <cellStyle name="Notiz 3 2 2 2 6 2" xfId="5592" xr:uid="{00000000-0005-0000-0000-00001D760000}"/>
    <cellStyle name="Notiz 3 2 2 2 6 2 2" xfId="17320" xr:uid="{00000000-0005-0000-0000-00001E760000}"/>
    <cellStyle name="Notiz 3 2 2 2 6 2 3" xfId="29047" xr:uid="{00000000-0005-0000-0000-00001F760000}"/>
    <cellStyle name="Notiz 3 2 2 2 6 3" xfId="9497" xr:uid="{00000000-0005-0000-0000-000020760000}"/>
    <cellStyle name="Notiz 3 2 2 2 6 3 2" xfId="21225" xr:uid="{00000000-0005-0000-0000-000021760000}"/>
    <cellStyle name="Notiz 3 2 2 2 6 3 3" xfId="32952" xr:uid="{00000000-0005-0000-0000-000022760000}"/>
    <cellStyle name="Notiz 3 2 2 2 6 4" xfId="13415" xr:uid="{00000000-0005-0000-0000-000023760000}"/>
    <cellStyle name="Notiz 3 2 2 2 6 5" xfId="25142" xr:uid="{00000000-0005-0000-0000-000024760000}"/>
    <cellStyle name="Notiz 3 2 2 2 7" xfId="2985" xr:uid="{00000000-0005-0000-0000-000025760000}"/>
    <cellStyle name="Notiz 3 2 2 2 7 2" xfId="6890" xr:uid="{00000000-0005-0000-0000-000026760000}"/>
    <cellStyle name="Notiz 3 2 2 2 7 2 2" xfId="18618" xr:uid="{00000000-0005-0000-0000-000027760000}"/>
    <cellStyle name="Notiz 3 2 2 2 7 2 3" xfId="30345" xr:uid="{00000000-0005-0000-0000-000028760000}"/>
    <cellStyle name="Notiz 3 2 2 2 7 3" xfId="10795" xr:uid="{00000000-0005-0000-0000-000029760000}"/>
    <cellStyle name="Notiz 3 2 2 2 7 3 2" xfId="22523" xr:uid="{00000000-0005-0000-0000-00002A760000}"/>
    <cellStyle name="Notiz 3 2 2 2 7 3 3" xfId="34250" xr:uid="{00000000-0005-0000-0000-00002B760000}"/>
    <cellStyle name="Notiz 3 2 2 2 7 4" xfId="14713" xr:uid="{00000000-0005-0000-0000-00002C760000}"/>
    <cellStyle name="Notiz 3 2 2 2 7 5" xfId="26440" xr:uid="{00000000-0005-0000-0000-00002D760000}"/>
    <cellStyle name="Notiz 3 2 2 2 8" xfId="4294" xr:uid="{00000000-0005-0000-0000-00002E760000}"/>
    <cellStyle name="Notiz 3 2 2 2 8 2" xfId="16022" xr:uid="{00000000-0005-0000-0000-00002F760000}"/>
    <cellStyle name="Notiz 3 2 2 2 8 3" xfId="27749" xr:uid="{00000000-0005-0000-0000-000030760000}"/>
    <cellStyle name="Notiz 3 2 2 2 9" xfId="8199" xr:uid="{00000000-0005-0000-0000-000031760000}"/>
    <cellStyle name="Notiz 3 2 2 2 9 2" xfId="19927" xr:uid="{00000000-0005-0000-0000-000032760000}"/>
    <cellStyle name="Notiz 3 2 2 2 9 3" xfId="31654" xr:uid="{00000000-0005-0000-0000-000033760000}"/>
    <cellStyle name="Notiz 3 2 2 3" xfId="411" xr:uid="{00000000-0005-0000-0000-000034760000}"/>
    <cellStyle name="Notiz 3 2 2 3 10" xfId="12139" xr:uid="{00000000-0005-0000-0000-000035760000}"/>
    <cellStyle name="Notiz 3 2 2 3 11" xfId="23866" xr:uid="{00000000-0005-0000-0000-000036760000}"/>
    <cellStyle name="Notiz 3 2 2 3 2" xfId="510" xr:uid="{00000000-0005-0000-0000-000037760000}"/>
    <cellStyle name="Notiz 3 2 2 3 2 2" xfId="939" xr:uid="{00000000-0005-0000-0000-000038760000}"/>
    <cellStyle name="Notiz 3 2 2 3 2 2 2" xfId="2237" xr:uid="{00000000-0005-0000-0000-000039760000}"/>
    <cellStyle name="Notiz 3 2 2 3 2 2 2 2" xfId="6142" xr:uid="{00000000-0005-0000-0000-00003A760000}"/>
    <cellStyle name="Notiz 3 2 2 3 2 2 2 2 2" xfId="17870" xr:uid="{00000000-0005-0000-0000-00003B760000}"/>
    <cellStyle name="Notiz 3 2 2 3 2 2 2 2 3" xfId="29597" xr:uid="{00000000-0005-0000-0000-00003C760000}"/>
    <cellStyle name="Notiz 3 2 2 3 2 2 2 3" xfId="10047" xr:uid="{00000000-0005-0000-0000-00003D760000}"/>
    <cellStyle name="Notiz 3 2 2 3 2 2 2 3 2" xfId="21775" xr:uid="{00000000-0005-0000-0000-00003E760000}"/>
    <cellStyle name="Notiz 3 2 2 3 2 2 2 3 3" xfId="33502" xr:uid="{00000000-0005-0000-0000-00003F760000}"/>
    <cellStyle name="Notiz 3 2 2 3 2 2 2 4" xfId="13965" xr:uid="{00000000-0005-0000-0000-000040760000}"/>
    <cellStyle name="Notiz 3 2 2 3 2 2 2 5" xfId="25692" xr:uid="{00000000-0005-0000-0000-000041760000}"/>
    <cellStyle name="Notiz 3 2 2 3 2 2 3" xfId="3535" xr:uid="{00000000-0005-0000-0000-000042760000}"/>
    <cellStyle name="Notiz 3 2 2 3 2 2 3 2" xfId="7440" xr:uid="{00000000-0005-0000-0000-000043760000}"/>
    <cellStyle name="Notiz 3 2 2 3 2 2 3 2 2" xfId="19168" xr:uid="{00000000-0005-0000-0000-000044760000}"/>
    <cellStyle name="Notiz 3 2 2 3 2 2 3 2 3" xfId="30895" xr:uid="{00000000-0005-0000-0000-000045760000}"/>
    <cellStyle name="Notiz 3 2 2 3 2 2 3 3" xfId="11345" xr:uid="{00000000-0005-0000-0000-000046760000}"/>
    <cellStyle name="Notiz 3 2 2 3 2 2 3 3 2" xfId="23073" xr:uid="{00000000-0005-0000-0000-000047760000}"/>
    <cellStyle name="Notiz 3 2 2 3 2 2 3 3 3" xfId="34800" xr:uid="{00000000-0005-0000-0000-000048760000}"/>
    <cellStyle name="Notiz 3 2 2 3 2 2 3 4" xfId="15263" xr:uid="{00000000-0005-0000-0000-000049760000}"/>
    <cellStyle name="Notiz 3 2 2 3 2 2 3 5" xfId="26990" xr:uid="{00000000-0005-0000-0000-00004A760000}"/>
    <cellStyle name="Notiz 3 2 2 3 2 2 4" xfId="4844" xr:uid="{00000000-0005-0000-0000-00004B760000}"/>
    <cellStyle name="Notiz 3 2 2 3 2 2 4 2" xfId="16572" xr:uid="{00000000-0005-0000-0000-00004C760000}"/>
    <cellStyle name="Notiz 3 2 2 3 2 2 4 3" xfId="28299" xr:uid="{00000000-0005-0000-0000-00004D760000}"/>
    <cellStyle name="Notiz 3 2 2 3 2 2 5" xfId="8749" xr:uid="{00000000-0005-0000-0000-00004E760000}"/>
    <cellStyle name="Notiz 3 2 2 3 2 2 5 2" xfId="20477" xr:uid="{00000000-0005-0000-0000-00004F760000}"/>
    <cellStyle name="Notiz 3 2 2 3 2 2 5 3" xfId="32204" xr:uid="{00000000-0005-0000-0000-000050760000}"/>
    <cellStyle name="Notiz 3 2 2 3 2 2 6" xfId="12667" xr:uid="{00000000-0005-0000-0000-000051760000}"/>
    <cellStyle name="Notiz 3 2 2 3 2 2 7" xfId="24394" xr:uid="{00000000-0005-0000-0000-000052760000}"/>
    <cellStyle name="Notiz 3 2 2 3 2 3" xfId="1368" xr:uid="{00000000-0005-0000-0000-000053760000}"/>
    <cellStyle name="Notiz 3 2 2 3 2 3 2" xfId="2666" xr:uid="{00000000-0005-0000-0000-000054760000}"/>
    <cellStyle name="Notiz 3 2 2 3 2 3 2 2" xfId="6571" xr:uid="{00000000-0005-0000-0000-000055760000}"/>
    <cellStyle name="Notiz 3 2 2 3 2 3 2 2 2" xfId="18299" xr:uid="{00000000-0005-0000-0000-000056760000}"/>
    <cellStyle name="Notiz 3 2 2 3 2 3 2 2 3" xfId="30026" xr:uid="{00000000-0005-0000-0000-000057760000}"/>
    <cellStyle name="Notiz 3 2 2 3 2 3 2 3" xfId="10476" xr:uid="{00000000-0005-0000-0000-000058760000}"/>
    <cellStyle name="Notiz 3 2 2 3 2 3 2 3 2" xfId="22204" xr:uid="{00000000-0005-0000-0000-000059760000}"/>
    <cellStyle name="Notiz 3 2 2 3 2 3 2 3 3" xfId="33931" xr:uid="{00000000-0005-0000-0000-00005A760000}"/>
    <cellStyle name="Notiz 3 2 2 3 2 3 2 4" xfId="14394" xr:uid="{00000000-0005-0000-0000-00005B760000}"/>
    <cellStyle name="Notiz 3 2 2 3 2 3 2 5" xfId="26121" xr:uid="{00000000-0005-0000-0000-00005C760000}"/>
    <cellStyle name="Notiz 3 2 2 3 2 3 3" xfId="3964" xr:uid="{00000000-0005-0000-0000-00005D760000}"/>
    <cellStyle name="Notiz 3 2 2 3 2 3 3 2" xfId="7869" xr:uid="{00000000-0005-0000-0000-00005E760000}"/>
    <cellStyle name="Notiz 3 2 2 3 2 3 3 2 2" xfId="19597" xr:uid="{00000000-0005-0000-0000-00005F760000}"/>
    <cellStyle name="Notiz 3 2 2 3 2 3 3 2 3" xfId="31324" xr:uid="{00000000-0005-0000-0000-000060760000}"/>
    <cellStyle name="Notiz 3 2 2 3 2 3 3 3" xfId="11774" xr:uid="{00000000-0005-0000-0000-000061760000}"/>
    <cellStyle name="Notiz 3 2 2 3 2 3 3 3 2" xfId="23502" xr:uid="{00000000-0005-0000-0000-000062760000}"/>
    <cellStyle name="Notiz 3 2 2 3 2 3 3 3 3" xfId="35229" xr:uid="{00000000-0005-0000-0000-000063760000}"/>
    <cellStyle name="Notiz 3 2 2 3 2 3 3 4" xfId="15692" xr:uid="{00000000-0005-0000-0000-000064760000}"/>
    <cellStyle name="Notiz 3 2 2 3 2 3 3 5" xfId="27419" xr:uid="{00000000-0005-0000-0000-000065760000}"/>
    <cellStyle name="Notiz 3 2 2 3 2 3 4" xfId="5273" xr:uid="{00000000-0005-0000-0000-000066760000}"/>
    <cellStyle name="Notiz 3 2 2 3 2 3 4 2" xfId="17001" xr:uid="{00000000-0005-0000-0000-000067760000}"/>
    <cellStyle name="Notiz 3 2 2 3 2 3 4 3" xfId="28728" xr:uid="{00000000-0005-0000-0000-000068760000}"/>
    <cellStyle name="Notiz 3 2 2 3 2 3 5" xfId="9178" xr:uid="{00000000-0005-0000-0000-000069760000}"/>
    <cellStyle name="Notiz 3 2 2 3 2 3 5 2" xfId="20906" xr:uid="{00000000-0005-0000-0000-00006A760000}"/>
    <cellStyle name="Notiz 3 2 2 3 2 3 5 3" xfId="32633" xr:uid="{00000000-0005-0000-0000-00006B760000}"/>
    <cellStyle name="Notiz 3 2 2 3 2 3 6" xfId="13096" xr:uid="{00000000-0005-0000-0000-00006C760000}"/>
    <cellStyle name="Notiz 3 2 2 3 2 3 7" xfId="24823" xr:uid="{00000000-0005-0000-0000-00006D760000}"/>
    <cellStyle name="Notiz 3 2 2 3 2 4" xfId="1808" xr:uid="{00000000-0005-0000-0000-00006E760000}"/>
    <cellStyle name="Notiz 3 2 2 3 2 4 2" xfId="5713" xr:uid="{00000000-0005-0000-0000-00006F760000}"/>
    <cellStyle name="Notiz 3 2 2 3 2 4 2 2" xfId="17441" xr:uid="{00000000-0005-0000-0000-000070760000}"/>
    <cellStyle name="Notiz 3 2 2 3 2 4 2 3" xfId="29168" xr:uid="{00000000-0005-0000-0000-000071760000}"/>
    <cellStyle name="Notiz 3 2 2 3 2 4 3" xfId="9618" xr:uid="{00000000-0005-0000-0000-000072760000}"/>
    <cellStyle name="Notiz 3 2 2 3 2 4 3 2" xfId="21346" xr:uid="{00000000-0005-0000-0000-000073760000}"/>
    <cellStyle name="Notiz 3 2 2 3 2 4 3 3" xfId="33073" xr:uid="{00000000-0005-0000-0000-000074760000}"/>
    <cellStyle name="Notiz 3 2 2 3 2 4 4" xfId="13536" xr:uid="{00000000-0005-0000-0000-000075760000}"/>
    <cellStyle name="Notiz 3 2 2 3 2 4 5" xfId="25263" xr:uid="{00000000-0005-0000-0000-000076760000}"/>
    <cellStyle name="Notiz 3 2 2 3 2 5" xfId="3106" xr:uid="{00000000-0005-0000-0000-000077760000}"/>
    <cellStyle name="Notiz 3 2 2 3 2 5 2" xfId="7011" xr:uid="{00000000-0005-0000-0000-000078760000}"/>
    <cellStyle name="Notiz 3 2 2 3 2 5 2 2" xfId="18739" xr:uid="{00000000-0005-0000-0000-000079760000}"/>
    <cellStyle name="Notiz 3 2 2 3 2 5 2 3" xfId="30466" xr:uid="{00000000-0005-0000-0000-00007A760000}"/>
    <cellStyle name="Notiz 3 2 2 3 2 5 3" xfId="10916" xr:uid="{00000000-0005-0000-0000-00007B760000}"/>
    <cellStyle name="Notiz 3 2 2 3 2 5 3 2" xfId="22644" xr:uid="{00000000-0005-0000-0000-00007C760000}"/>
    <cellStyle name="Notiz 3 2 2 3 2 5 3 3" xfId="34371" xr:uid="{00000000-0005-0000-0000-00007D760000}"/>
    <cellStyle name="Notiz 3 2 2 3 2 5 4" xfId="14834" xr:uid="{00000000-0005-0000-0000-00007E760000}"/>
    <cellStyle name="Notiz 3 2 2 3 2 5 5" xfId="26561" xr:uid="{00000000-0005-0000-0000-00007F760000}"/>
    <cellStyle name="Notiz 3 2 2 3 2 6" xfId="4415" xr:uid="{00000000-0005-0000-0000-000080760000}"/>
    <cellStyle name="Notiz 3 2 2 3 2 6 2" xfId="16143" xr:uid="{00000000-0005-0000-0000-000081760000}"/>
    <cellStyle name="Notiz 3 2 2 3 2 6 3" xfId="27870" xr:uid="{00000000-0005-0000-0000-000082760000}"/>
    <cellStyle name="Notiz 3 2 2 3 2 7" xfId="8320" xr:uid="{00000000-0005-0000-0000-000083760000}"/>
    <cellStyle name="Notiz 3 2 2 3 2 7 2" xfId="20048" xr:uid="{00000000-0005-0000-0000-000084760000}"/>
    <cellStyle name="Notiz 3 2 2 3 2 7 3" xfId="31775" xr:uid="{00000000-0005-0000-0000-000085760000}"/>
    <cellStyle name="Notiz 3 2 2 3 2 8" xfId="12238" xr:uid="{00000000-0005-0000-0000-000086760000}"/>
    <cellStyle name="Notiz 3 2 2 3 2 9" xfId="23965" xr:uid="{00000000-0005-0000-0000-000087760000}"/>
    <cellStyle name="Notiz 3 2 2 3 3" xfId="609" xr:uid="{00000000-0005-0000-0000-000088760000}"/>
    <cellStyle name="Notiz 3 2 2 3 3 2" xfId="1038" xr:uid="{00000000-0005-0000-0000-000089760000}"/>
    <cellStyle name="Notiz 3 2 2 3 3 2 2" xfId="2336" xr:uid="{00000000-0005-0000-0000-00008A760000}"/>
    <cellStyle name="Notiz 3 2 2 3 3 2 2 2" xfId="6241" xr:uid="{00000000-0005-0000-0000-00008B760000}"/>
    <cellStyle name="Notiz 3 2 2 3 3 2 2 2 2" xfId="17969" xr:uid="{00000000-0005-0000-0000-00008C760000}"/>
    <cellStyle name="Notiz 3 2 2 3 3 2 2 2 3" xfId="29696" xr:uid="{00000000-0005-0000-0000-00008D760000}"/>
    <cellStyle name="Notiz 3 2 2 3 3 2 2 3" xfId="10146" xr:uid="{00000000-0005-0000-0000-00008E760000}"/>
    <cellStyle name="Notiz 3 2 2 3 3 2 2 3 2" xfId="21874" xr:uid="{00000000-0005-0000-0000-00008F760000}"/>
    <cellStyle name="Notiz 3 2 2 3 3 2 2 3 3" xfId="33601" xr:uid="{00000000-0005-0000-0000-000090760000}"/>
    <cellStyle name="Notiz 3 2 2 3 3 2 2 4" xfId="14064" xr:uid="{00000000-0005-0000-0000-000091760000}"/>
    <cellStyle name="Notiz 3 2 2 3 3 2 2 5" xfId="25791" xr:uid="{00000000-0005-0000-0000-000092760000}"/>
    <cellStyle name="Notiz 3 2 2 3 3 2 3" xfId="3634" xr:uid="{00000000-0005-0000-0000-000093760000}"/>
    <cellStyle name="Notiz 3 2 2 3 3 2 3 2" xfId="7539" xr:uid="{00000000-0005-0000-0000-000094760000}"/>
    <cellStyle name="Notiz 3 2 2 3 3 2 3 2 2" xfId="19267" xr:uid="{00000000-0005-0000-0000-000095760000}"/>
    <cellStyle name="Notiz 3 2 2 3 3 2 3 2 3" xfId="30994" xr:uid="{00000000-0005-0000-0000-000096760000}"/>
    <cellStyle name="Notiz 3 2 2 3 3 2 3 3" xfId="11444" xr:uid="{00000000-0005-0000-0000-000097760000}"/>
    <cellStyle name="Notiz 3 2 2 3 3 2 3 3 2" xfId="23172" xr:uid="{00000000-0005-0000-0000-000098760000}"/>
    <cellStyle name="Notiz 3 2 2 3 3 2 3 3 3" xfId="34899" xr:uid="{00000000-0005-0000-0000-000099760000}"/>
    <cellStyle name="Notiz 3 2 2 3 3 2 3 4" xfId="15362" xr:uid="{00000000-0005-0000-0000-00009A760000}"/>
    <cellStyle name="Notiz 3 2 2 3 3 2 3 5" xfId="27089" xr:uid="{00000000-0005-0000-0000-00009B760000}"/>
    <cellStyle name="Notiz 3 2 2 3 3 2 4" xfId="4943" xr:uid="{00000000-0005-0000-0000-00009C760000}"/>
    <cellStyle name="Notiz 3 2 2 3 3 2 4 2" xfId="16671" xr:uid="{00000000-0005-0000-0000-00009D760000}"/>
    <cellStyle name="Notiz 3 2 2 3 3 2 4 3" xfId="28398" xr:uid="{00000000-0005-0000-0000-00009E760000}"/>
    <cellStyle name="Notiz 3 2 2 3 3 2 5" xfId="8848" xr:uid="{00000000-0005-0000-0000-00009F760000}"/>
    <cellStyle name="Notiz 3 2 2 3 3 2 5 2" xfId="20576" xr:uid="{00000000-0005-0000-0000-0000A0760000}"/>
    <cellStyle name="Notiz 3 2 2 3 3 2 5 3" xfId="32303" xr:uid="{00000000-0005-0000-0000-0000A1760000}"/>
    <cellStyle name="Notiz 3 2 2 3 3 2 6" xfId="12766" xr:uid="{00000000-0005-0000-0000-0000A2760000}"/>
    <cellStyle name="Notiz 3 2 2 3 3 2 7" xfId="24493" xr:uid="{00000000-0005-0000-0000-0000A3760000}"/>
    <cellStyle name="Notiz 3 2 2 3 3 3" xfId="1467" xr:uid="{00000000-0005-0000-0000-0000A4760000}"/>
    <cellStyle name="Notiz 3 2 2 3 3 3 2" xfId="2765" xr:uid="{00000000-0005-0000-0000-0000A5760000}"/>
    <cellStyle name="Notiz 3 2 2 3 3 3 2 2" xfId="6670" xr:uid="{00000000-0005-0000-0000-0000A6760000}"/>
    <cellStyle name="Notiz 3 2 2 3 3 3 2 2 2" xfId="18398" xr:uid="{00000000-0005-0000-0000-0000A7760000}"/>
    <cellStyle name="Notiz 3 2 2 3 3 3 2 2 3" xfId="30125" xr:uid="{00000000-0005-0000-0000-0000A8760000}"/>
    <cellStyle name="Notiz 3 2 2 3 3 3 2 3" xfId="10575" xr:uid="{00000000-0005-0000-0000-0000A9760000}"/>
    <cellStyle name="Notiz 3 2 2 3 3 3 2 3 2" xfId="22303" xr:uid="{00000000-0005-0000-0000-0000AA760000}"/>
    <cellStyle name="Notiz 3 2 2 3 3 3 2 3 3" xfId="34030" xr:uid="{00000000-0005-0000-0000-0000AB760000}"/>
    <cellStyle name="Notiz 3 2 2 3 3 3 2 4" xfId="14493" xr:uid="{00000000-0005-0000-0000-0000AC760000}"/>
    <cellStyle name="Notiz 3 2 2 3 3 3 2 5" xfId="26220" xr:uid="{00000000-0005-0000-0000-0000AD760000}"/>
    <cellStyle name="Notiz 3 2 2 3 3 3 3" xfId="4063" xr:uid="{00000000-0005-0000-0000-0000AE760000}"/>
    <cellStyle name="Notiz 3 2 2 3 3 3 3 2" xfId="7968" xr:uid="{00000000-0005-0000-0000-0000AF760000}"/>
    <cellStyle name="Notiz 3 2 2 3 3 3 3 2 2" xfId="19696" xr:uid="{00000000-0005-0000-0000-0000B0760000}"/>
    <cellStyle name="Notiz 3 2 2 3 3 3 3 2 3" xfId="31423" xr:uid="{00000000-0005-0000-0000-0000B1760000}"/>
    <cellStyle name="Notiz 3 2 2 3 3 3 3 3" xfId="11873" xr:uid="{00000000-0005-0000-0000-0000B2760000}"/>
    <cellStyle name="Notiz 3 2 2 3 3 3 3 3 2" xfId="23601" xr:uid="{00000000-0005-0000-0000-0000B3760000}"/>
    <cellStyle name="Notiz 3 2 2 3 3 3 3 3 3" xfId="35328" xr:uid="{00000000-0005-0000-0000-0000B4760000}"/>
    <cellStyle name="Notiz 3 2 2 3 3 3 3 4" xfId="15791" xr:uid="{00000000-0005-0000-0000-0000B5760000}"/>
    <cellStyle name="Notiz 3 2 2 3 3 3 3 5" xfId="27518" xr:uid="{00000000-0005-0000-0000-0000B6760000}"/>
    <cellStyle name="Notiz 3 2 2 3 3 3 4" xfId="5372" xr:uid="{00000000-0005-0000-0000-0000B7760000}"/>
    <cellStyle name="Notiz 3 2 2 3 3 3 4 2" xfId="17100" xr:uid="{00000000-0005-0000-0000-0000B8760000}"/>
    <cellStyle name="Notiz 3 2 2 3 3 3 4 3" xfId="28827" xr:uid="{00000000-0005-0000-0000-0000B9760000}"/>
    <cellStyle name="Notiz 3 2 2 3 3 3 5" xfId="9277" xr:uid="{00000000-0005-0000-0000-0000BA760000}"/>
    <cellStyle name="Notiz 3 2 2 3 3 3 5 2" xfId="21005" xr:uid="{00000000-0005-0000-0000-0000BB760000}"/>
    <cellStyle name="Notiz 3 2 2 3 3 3 5 3" xfId="32732" xr:uid="{00000000-0005-0000-0000-0000BC760000}"/>
    <cellStyle name="Notiz 3 2 2 3 3 3 6" xfId="13195" xr:uid="{00000000-0005-0000-0000-0000BD760000}"/>
    <cellStyle name="Notiz 3 2 2 3 3 3 7" xfId="24922" xr:uid="{00000000-0005-0000-0000-0000BE760000}"/>
    <cellStyle name="Notiz 3 2 2 3 3 4" xfId="1907" xr:uid="{00000000-0005-0000-0000-0000BF760000}"/>
    <cellStyle name="Notiz 3 2 2 3 3 4 2" xfId="5812" xr:uid="{00000000-0005-0000-0000-0000C0760000}"/>
    <cellStyle name="Notiz 3 2 2 3 3 4 2 2" xfId="17540" xr:uid="{00000000-0005-0000-0000-0000C1760000}"/>
    <cellStyle name="Notiz 3 2 2 3 3 4 2 3" xfId="29267" xr:uid="{00000000-0005-0000-0000-0000C2760000}"/>
    <cellStyle name="Notiz 3 2 2 3 3 4 3" xfId="9717" xr:uid="{00000000-0005-0000-0000-0000C3760000}"/>
    <cellStyle name="Notiz 3 2 2 3 3 4 3 2" xfId="21445" xr:uid="{00000000-0005-0000-0000-0000C4760000}"/>
    <cellStyle name="Notiz 3 2 2 3 3 4 3 3" xfId="33172" xr:uid="{00000000-0005-0000-0000-0000C5760000}"/>
    <cellStyle name="Notiz 3 2 2 3 3 4 4" xfId="13635" xr:uid="{00000000-0005-0000-0000-0000C6760000}"/>
    <cellStyle name="Notiz 3 2 2 3 3 4 5" xfId="25362" xr:uid="{00000000-0005-0000-0000-0000C7760000}"/>
    <cellStyle name="Notiz 3 2 2 3 3 5" xfId="3205" xr:uid="{00000000-0005-0000-0000-0000C8760000}"/>
    <cellStyle name="Notiz 3 2 2 3 3 5 2" xfId="7110" xr:uid="{00000000-0005-0000-0000-0000C9760000}"/>
    <cellStyle name="Notiz 3 2 2 3 3 5 2 2" xfId="18838" xr:uid="{00000000-0005-0000-0000-0000CA760000}"/>
    <cellStyle name="Notiz 3 2 2 3 3 5 2 3" xfId="30565" xr:uid="{00000000-0005-0000-0000-0000CB760000}"/>
    <cellStyle name="Notiz 3 2 2 3 3 5 3" xfId="11015" xr:uid="{00000000-0005-0000-0000-0000CC760000}"/>
    <cellStyle name="Notiz 3 2 2 3 3 5 3 2" xfId="22743" xr:uid="{00000000-0005-0000-0000-0000CD760000}"/>
    <cellStyle name="Notiz 3 2 2 3 3 5 3 3" xfId="34470" xr:uid="{00000000-0005-0000-0000-0000CE760000}"/>
    <cellStyle name="Notiz 3 2 2 3 3 5 4" xfId="14933" xr:uid="{00000000-0005-0000-0000-0000CF760000}"/>
    <cellStyle name="Notiz 3 2 2 3 3 5 5" xfId="26660" xr:uid="{00000000-0005-0000-0000-0000D0760000}"/>
    <cellStyle name="Notiz 3 2 2 3 3 6" xfId="4514" xr:uid="{00000000-0005-0000-0000-0000D1760000}"/>
    <cellStyle name="Notiz 3 2 2 3 3 6 2" xfId="16242" xr:uid="{00000000-0005-0000-0000-0000D2760000}"/>
    <cellStyle name="Notiz 3 2 2 3 3 6 3" xfId="27969" xr:uid="{00000000-0005-0000-0000-0000D3760000}"/>
    <cellStyle name="Notiz 3 2 2 3 3 7" xfId="8419" xr:uid="{00000000-0005-0000-0000-0000D4760000}"/>
    <cellStyle name="Notiz 3 2 2 3 3 7 2" xfId="20147" xr:uid="{00000000-0005-0000-0000-0000D5760000}"/>
    <cellStyle name="Notiz 3 2 2 3 3 7 3" xfId="31874" xr:uid="{00000000-0005-0000-0000-0000D6760000}"/>
    <cellStyle name="Notiz 3 2 2 3 3 8" xfId="12337" xr:uid="{00000000-0005-0000-0000-0000D7760000}"/>
    <cellStyle name="Notiz 3 2 2 3 3 9" xfId="24064" xr:uid="{00000000-0005-0000-0000-0000D8760000}"/>
    <cellStyle name="Notiz 3 2 2 3 4" xfId="840" xr:uid="{00000000-0005-0000-0000-0000D9760000}"/>
    <cellStyle name="Notiz 3 2 2 3 4 2" xfId="2138" xr:uid="{00000000-0005-0000-0000-0000DA760000}"/>
    <cellStyle name="Notiz 3 2 2 3 4 2 2" xfId="6043" xr:uid="{00000000-0005-0000-0000-0000DB760000}"/>
    <cellStyle name="Notiz 3 2 2 3 4 2 2 2" xfId="17771" xr:uid="{00000000-0005-0000-0000-0000DC760000}"/>
    <cellStyle name="Notiz 3 2 2 3 4 2 2 3" xfId="29498" xr:uid="{00000000-0005-0000-0000-0000DD760000}"/>
    <cellStyle name="Notiz 3 2 2 3 4 2 3" xfId="9948" xr:uid="{00000000-0005-0000-0000-0000DE760000}"/>
    <cellStyle name="Notiz 3 2 2 3 4 2 3 2" xfId="21676" xr:uid="{00000000-0005-0000-0000-0000DF760000}"/>
    <cellStyle name="Notiz 3 2 2 3 4 2 3 3" xfId="33403" xr:uid="{00000000-0005-0000-0000-0000E0760000}"/>
    <cellStyle name="Notiz 3 2 2 3 4 2 4" xfId="13866" xr:uid="{00000000-0005-0000-0000-0000E1760000}"/>
    <cellStyle name="Notiz 3 2 2 3 4 2 5" xfId="25593" xr:uid="{00000000-0005-0000-0000-0000E2760000}"/>
    <cellStyle name="Notiz 3 2 2 3 4 3" xfId="3436" xr:uid="{00000000-0005-0000-0000-0000E3760000}"/>
    <cellStyle name="Notiz 3 2 2 3 4 3 2" xfId="7341" xr:uid="{00000000-0005-0000-0000-0000E4760000}"/>
    <cellStyle name="Notiz 3 2 2 3 4 3 2 2" xfId="19069" xr:uid="{00000000-0005-0000-0000-0000E5760000}"/>
    <cellStyle name="Notiz 3 2 2 3 4 3 2 3" xfId="30796" xr:uid="{00000000-0005-0000-0000-0000E6760000}"/>
    <cellStyle name="Notiz 3 2 2 3 4 3 3" xfId="11246" xr:uid="{00000000-0005-0000-0000-0000E7760000}"/>
    <cellStyle name="Notiz 3 2 2 3 4 3 3 2" xfId="22974" xr:uid="{00000000-0005-0000-0000-0000E8760000}"/>
    <cellStyle name="Notiz 3 2 2 3 4 3 3 3" xfId="34701" xr:uid="{00000000-0005-0000-0000-0000E9760000}"/>
    <cellStyle name="Notiz 3 2 2 3 4 3 4" xfId="15164" xr:uid="{00000000-0005-0000-0000-0000EA760000}"/>
    <cellStyle name="Notiz 3 2 2 3 4 3 5" xfId="26891" xr:uid="{00000000-0005-0000-0000-0000EB760000}"/>
    <cellStyle name="Notiz 3 2 2 3 4 4" xfId="4745" xr:uid="{00000000-0005-0000-0000-0000EC760000}"/>
    <cellStyle name="Notiz 3 2 2 3 4 4 2" xfId="16473" xr:uid="{00000000-0005-0000-0000-0000ED760000}"/>
    <cellStyle name="Notiz 3 2 2 3 4 4 3" xfId="28200" xr:uid="{00000000-0005-0000-0000-0000EE760000}"/>
    <cellStyle name="Notiz 3 2 2 3 4 5" xfId="8650" xr:uid="{00000000-0005-0000-0000-0000EF760000}"/>
    <cellStyle name="Notiz 3 2 2 3 4 5 2" xfId="20378" xr:uid="{00000000-0005-0000-0000-0000F0760000}"/>
    <cellStyle name="Notiz 3 2 2 3 4 5 3" xfId="32105" xr:uid="{00000000-0005-0000-0000-0000F1760000}"/>
    <cellStyle name="Notiz 3 2 2 3 4 6" xfId="12568" xr:uid="{00000000-0005-0000-0000-0000F2760000}"/>
    <cellStyle name="Notiz 3 2 2 3 4 7" xfId="24295" xr:uid="{00000000-0005-0000-0000-0000F3760000}"/>
    <cellStyle name="Notiz 3 2 2 3 5" xfId="1269" xr:uid="{00000000-0005-0000-0000-0000F4760000}"/>
    <cellStyle name="Notiz 3 2 2 3 5 2" xfId="2567" xr:uid="{00000000-0005-0000-0000-0000F5760000}"/>
    <cellStyle name="Notiz 3 2 2 3 5 2 2" xfId="6472" xr:uid="{00000000-0005-0000-0000-0000F6760000}"/>
    <cellStyle name="Notiz 3 2 2 3 5 2 2 2" xfId="18200" xr:uid="{00000000-0005-0000-0000-0000F7760000}"/>
    <cellStyle name="Notiz 3 2 2 3 5 2 2 3" xfId="29927" xr:uid="{00000000-0005-0000-0000-0000F8760000}"/>
    <cellStyle name="Notiz 3 2 2 3 5 2 3" xfId="10377" xr:uid="{00000000-0005-0000-0000-0000F9760000}"/>
    <cellStyle name="Notiz 3 2 2 3 5 2 3 2" xfId="22105" xr:uid="{00000000-0005-0000-0000-0000FA760000}"/>
    <cellStyle name="Notiz 3 2 2 3 5 2 3 3" xfId="33832" xr:uid="{00000000-0005-0000-0000-0000FB760000}"/>
    <cellStyle name="Notiz 3 2 2 3 5 2 4" xfId="14295" xr:uid="{00000000-0005-0000-0000-0000FC760000}"/>
    <cellStyle name="Notiz 3 2 2 3 5 2 5" xfId="26022" xr:uid="{00000000-0005-0000-0000-0000FD760000}"/>
    <cellStyle name="Notiz 3 2 2 3 5 3" xfId="3865" xr:uid="{00000000-0005-0000-0000-0000FE760000}"/>
    <cellStyle name="Notiz 3 2 2 3 5 3 2" xfId="7770" xr:uid="{00000000-0005-0000-0000-0000FF760000}"/>
    <cellStyle name="Notiz 3 2 2 3 5 3 2 2" xfId="19498" xr:uid="{00000000-0005-0000-0000-000000770000}"/>
    <cellStyle name="Notiz 3 2 2 3 5 3 2 3" xfId="31225" xr:uid="{00000000-0005-0000-0000-000001770000}"/>
    <cellStyle name="Notiz 3 2 2 3 5 3 3" xfId="11675" xr:uid="{00000000-0005-0000-0000-000002770000}"/>
    <cellStyle name="Notiz 3 2 2 3 5 3 3 2" xfId="23403" xr:uid="{00000000-0005-0000-0000-000003770000}"/>
    <cellStyle name="Notiz 3 2 2 3 5 3 3 3" xfId="35130" xr:uid="{00000000-0005-0000-0000-000004770000}"/>
    <cellStyle name="Notiz 3 2 2 3 5 3 4" xfId="15593" xr:uid="{00000000-0005-0000-0000-000005770000}"/>
    <cellStyle name="Notiz 3 2 2 3 5 3 5" xfId="27320" xr:uid="{00000000-0005-0000-0000-000006770000}"/>
    <cellStyle name="Notiz 3 2 2 3 5 4" xfId="5174" xr:uid="{00000000-0005-0000-0000-000007770000}"/>
    <cellStyle name="Notiz 3 2 2 3 5 4 2" xfId="16902" xr:uid="{00000000-0005-0000-0000-000008770000}"/>
    <cellStyle name="Notiz 3 2 2 3 5 4 3" xfId="28629" xr:uid="{00000000-0005-0000-0000-000009770000}"/>
    <cellStyle name="Notiz 3 2 2 3 5 5" xfId="9079" xr:uid="{00000000-0005-0000-0000-00000A770000}"/>
    <cellStyle name="Notiz 3 2 2 3 5 5 2" xfId="20807" xr:uid="{00000000-0005-0000-0000-00000B770000}"/>
    <cellStyle name="Notiz 3 2 2 3 5 5 3" xfId="32534" xr:uid="{00000000-0005-0000-0000-00000C770000}"/>
    <cellStyle name="Notiz 3 2 2 3 5 6" xfId="12997" xr:uid="{00000000-0005-0000-0000-00000D770000}"/>
    <cellStyle name="Notiz 3 2 2 3 5 7" xfId="24724" xr:uid="{00000000-0005-0000-0000-00000E770000}"/>
    <cellStyle name="Notiz 3 2 2 3 6" xfId="1709" xr:uid="{00000000-0005-0000-0000-00000F770000}"/>
    <cellStyle name="Notiz 3 2 2 3 6 2" xfId="5614" xr:uid="{00000000-0005-0000-0000-000010770000}"/>
    <cellStyle name="Notiz 3 2 2 3 6 2 2" xfId="17342" xr:uid="{00000000-0005-0000-0000-000011770000}"/>
    <cellStyle name="Notiz 3 2 2 3 6 2 3" xfId="29069" xr:uid="{00000000-0005-0000-0000-000012770000}"/>
    <cellStyle name="Notiz 3 2 2 3 6 3" xfId="9519" xr:uid="{00000000-0005-0000-0000-000013770000}"/>
    <cellStyle name="Notiz 3 2 2 3 6 3 2" xfId="21247" xr:uid="{00000000-0005-0000-0000-000014770000}"/>
    <cellStyle name="Notiz 3 2 2 3 6 3 3" xfId="32974" xr:uid="{00000000-0005-0000-0000-000015770000}"/>
    <cellStyle name="Notiz 3 2 2 3 6 4" xfId="13437" xr:uid="{00000000-0005-0000-0000-000016770000}"/>
    <cellStyle name="Notiz 3 2 2 3 6 5" xfId="25164" xr:uid="{00000000-0005-0000-0000-000017770000}"/>
    <cellStyle name="Notiz 3 2 2 3 7" xfId="3007" xr:uid="{00000000-0005-0000-0000-000018770000}"/>
    <cellStyle name="Notiz 3 2 2 3 7 2" xfId="6912" xr:uid="{00000000-0005-0000-0000-000019770000}"/>
    <cellStyle name="Notiz 3 2 2 3 7 2 2" xfId="18640" xr:uid="{00000000-0005-0000-0000-00001A770000}"/>
    <cellStyle name="Notiz 3 2 2 3 7 2 3" xfId="30367" xr:uid="{00000000-0005-0000-0000-00001B770000}"/>
    <cellStyle name="Notiz 3 2 2 3 7 3" xfId="10817" xr:uid="{00000000-0005-0000-0000-00001C770000}"/>
    <cellStyle name="Notiz 3 2 2 3 7 3 2" xfId="22545" xr:uid="{00000000-0005-0000-0000-00001D770000}"/>
    <cellStyle name="Notiz 3 2 2 3 7 3 3" xfId="34272" xr:uid="{00000000-0005-0000-0000-00001E770000}"/>
    <cellStyle name="Notiz 3 2 2 3 7 4" xfId="14735" xr:uid="{00000000-0005-0000-0000-00001F770000}"/>
    <cellStyle name="Notiz 3 2 2 3 7 5" xfId="26462" xr:uid="{00000000-0005-0000-0000-000020770000}"/>
    <cellStyle name="Notiz 3 2 2 3 8" xfId="4316" xr:uid="{00000000-0005-0000-0000-000021770000}"/>
    <cellStyle name="Notiz 3 2 2 3 8 2" xfId="16044" xr:uid="{00000000-0005-0000-0000-000022770000}"/>
    <cellStyle name="Notiz 3 2 2 3 8 3" xfId="27771" xr:uid="{00000000-0005-0000-0000-000023770000}"/>
    <cellStyle name="Notiz 3 2 2 3 9" xfId="8221" xr:uid="{00000000-0005-0000-0000-000024770000}"/>
    <cellStyle name="Notiz 3 2 2 3 9 2" xfId="19949" xr:uid="{00000000-0005-0000-0000-000025770000}"/>
    <cellStyle name="Notiz 3 2 2 3 9 3" xfId="31676" xr:uid="{00000000-0005-0000-0000-000026770000}"/>
    <cellStyle name="Notiz 3 2 2 4" xfId="366" xr:uid="{00000000-0005-0000-0000-000027770000}"/>
    <cellStyle name="Notiz 3 2 2 4 2" xfId="795" xr:uid="{00000000-0005-0000-0000-000028770000}"/>
    <cellStyle name="Notiz 3 2 2 4 2 2" xfId="2093" xr:uid="{00000000-0005-0000-0000-000029770000}"/>
    <cellStyle name="Notiz 3 2 2 4 2 2 2" xfId="5998" xr:uid="{00000000-0005-0000-0000-00002A770000}"/>
    <cellStyle name="Notiz 3 2 2 4 2 2 2 2" xfId="17726" xr:uid="{00000000-0005-0000-0000-00002B770000}"/>
    <cellStyle name="Notiz 3 2 2 4 2 2 2 3" xfId="29453" xr:uid="{00000000-0005-0000-0000-00002C770000}"/>
    <cellStyle name="Notiz 3 2 2 4 2 2 3" xfId="9903" xr:uid="{00000000-0005-0000-0000-00002D770000}"/>
    <cellStyle name="Notiz 3 2 2 4 2 2 3 2" xfId="21631" xr:uid="{00000000-0005-0000-0000-00002E770000}"/>
    <cellStyle name="Notiz 3 2 2 4 2 2 3 3" xfId="33358" xr:uid="{00000000-0005-0000-0000-00002F770000}"/>
    <cellStyle name="Notiz 3 2 2 4 2 2 4" xfId="13821" xr:uid="{00000000-0005-0000-0000-000030770000}"/>
    <cellStyle name="Notiz 3 2 2 4 2 2 5" xfId="25548" xr:uid="{00000000-0005-0000-0000-000031770000}"/>
    <cellStyle name="Notiz 3 2 2 4 2 3" xfId="3391" xr:uid="{00000000-0005-0000-0000-000032770000}"/>
    <cellStyle name="Notiz 3 2 2 4 2 3 2" xfId="7296" xr:uid="{00000000-0005-0000-0000-000033770000}"/>
    <cellStyle name="Notiz 3 2 2 4 2 3 2 2" xfId="19024" xr:uid="{00000000-0005-0000-0000-000034770000}"/>
    <cellStyle name="Notiz 3 2 2 4 2 3 2 3" xfId="30751" xr:uid="{00000000-0005-0000-0000-000035770000}"/>
    <cellStyle name="Notiz 3 2 2 4 2 3 3" xfId="11201" xr:uid="{00000000-0005-0000-0000-000036770000}"/>
    <cellStyle name="Notiz 3 2 2 4 2 3 3 2" xfId="22929" xr:uid="{00000000-0005-0000-0000-000037770000}"/>
    <cellStyle name="Notiz 3 2 2 4 2 3 3 3" xfId="34656" xr:uid="{00000000-0005-0000-0000-000038770000}"/>
    <cellStyle name="Notiz 3 2 2 4 2 3 4" xfId="15119" xr:uid="{00000000-0005-0000-0000-000039770000}"/>
    <cellStyle name="Notiz 3 2 2 4 2 3 5" xfId="26846" xr:uid="{00000000-0005-0000-0000-00003A770000}"/>
    <cellStyle name="Notiz 3 2 2 4 2 4" xfId="4700" xr:uid="{00000000-0005-0000-0000-00003B770000}"/>
    <cellStyle name="Notiz 3 2 2 4 2 4 2" xfId="16428" xr:uid="{00000000-0005-0000-0000-00003C770000}"/>
    <cellStyle name="Notiz 3 2 2 4 2 4 3" xfId="28155" xr:uid="{00000000-0005-0000-0000-00003D770000}"/>
    <cellStyle name="Notiz 3 2 2 4 2 5" xfId="8605" xr:uid="{00000000-0005-0000-0000-00003E770000}"/>
    <cellStyle name="Notiz 3 2 2 4 2 5 2" xfId="20333" xr:uid="{00000000-0005-0000-0000-00003F770000}"/>
    <cellStyle name="Notiz 3 2 2 4 2 5 3" xfId="32060" xr:uid="{00000000-0005-0000-0000-000040770000}"/>
    <cellStyle name="Notiz 3 2 2 4 2 6" xfId="12523" xr:uid="{00000000-0005-0000-0000-000041770000}"/>
    <cellStyle name="Notiz 3 2 2 4 2 7" xfId="24250" xr:uid="{00000000-0005-0000-0000-000042770000}"/>
    <cellStyle name="Notiz 3 2 2 4 3" xfId="1224" xr:uid="{00000000-0005-0000-0000-000043770000}"/>
    <cellStyle name="Notiz 3 2 2 4 3 2" xfId="2522" xr:uid="{00000000-0005-0000-0000-000044770000}"/>
    <cellStyle name="Notiz 3 2 2 4 3 2 2" xfId="6427" xr:uid="{00000000-0005-0000-0000-000045770000}"/>
    <cellStyle name="Notiz 3 2 2 4 3 2 2 2" xfId="18155" xr:uid="{00000000-0005-0000-0000-000046770000}"/>
    <cellStyle name="Notiz 3 2 2 4 3 2 2 3" xfId="29882" xr:uid="{00000000-0005-0000-0000-000047770000}"/>
    <cellStyle name="Notiz 3 2 2 4 3 2 3" xfId="10332" xr:uid="{00000000-0005-0000-0000-000048770000}"/>
    <cellStyle name="Notiz 3 2 2 4 3 2 3 2" xfId="22060" xr:uid="{00000000-0005-0000-0000-000049770000}"/>
    <cellStyle name="Notiz 3 2 2 4 3 2 3 3" xfId="33787" xr:uid="{00000000-0005-0000-0000-00004A770000}"/>
    <cellStyle name="Notiz 3 2 2 4 3 2 4" xfId="14250" xr:uid="{00000000-0005-0000-0000-00004B770000}"/>
    <cellStyle name="Notiz 3 2 2 4 3 2 5" xfId="25977" xr:uid="{00000000-0005-0000-0000-00004C770000}"/>
    <cellStyle name="Notiz 3 2 2 4 3 3" xfId="3820" xr:uid="{00000000-0005-0000-0000-00004D770000}"/>
    <cellStyle name="Notiz 3 2 2 4 3 3 2" xfId="7725" xr:uid="{00000000-0005-0000-0000-00004E770000}"/>
    <cellStyle name="Notiz 3 2 2 4 3 3 2 2" xfId="19453" xr:uid="{00000000-0005-0000-0000-00004F770000}"/>
    <cellStyle name="Notiz 3 2 2 4 3 3 2 3" xfId="31180" xr:uid="{00000000-0005-0000-0000-000050770000}"/>
    <cellStyle name="Notiz 3 2 2 4 3 3 3" xfId="11630" xr:uid="{00000000-0005-0000-0000-000051770000}"/>
    <cellStyle name="Notiz 3 2 2 4 3 3 3 2" xfId="23358" xr:uid="{00000000-0005-0000-0000-000052770000}"/>
    <cellStyle name="Notiz 3 2 2 4 3 3 3 3" xfId="35085" xr:uid="{00000000-0005-0000-0000-000053770000}"/>
    <cellStyle name="Notiz 3 2 2 4 3 3 4" xfId="15548" xr:uid="{00000000-0005-0000-0000-000054770000}"/>
    <cellStyle name="Notiz 3 2 2 4 3 3 5" xfId="27275" xr:uid="{00000000-0005-0000-0000-000055770000}"/>
    <cellStyle name="Notiz 3 2 2 4 3 4" xfId="5129" xr:uid="{00000000-0005-0000-0000-000056770000}"/>
    <cellStyle name="Notiz 3 2 2 4 3 4 2" xfId="16857" xr:uid="{00000000-0005-0000-0000-000057770000}"/>
    <cellStyle name="Notiz 3 2 2 4 3 4 3" xfId="28584" xr:uid="{00000000-0005-0000-0000-000058770000}"/>
    <cellStyle name="Notiz 3 2 2 4 3 5" xfId="9034" xr:uid="{00000000-0005-0000-0000-000059770000}"/>
    <cellStyle name="Notiz 3 2 2 4 3 5 2" xfId="20762" xr:uid="{00000000-0005-0000-0000-00005A770000}"/>
    <cellStyle name="Notiz 3 2 2 4 3 5 3" xfId="32489" xr:uid="{00000000-0005-0000-0000-00005B770000}"/>
    <cellStyle name="Notiz 3 2 2 4 3 6" xfId="12952" xr:uid="{00000000-0005-0000-0000-00005C770000}"/>
    <cellStyle name="Notiz 3 2 2 4 3 7" xfId="24679" xr:uid="{00000000-0005-0000-0000-00005D770000}"/>
    <cellStyle name="Notiz 3 2 2 4 4" xfId="1664" xr:uid="{00000000-0005-0000-0000-00005E770000}"/>
    <cellStyle name="Notiz 3 2 2 4 4 2" xfId="5569" xr:uid="{00000000-0005-0000-0000-00005F770000}"/>
    <cellStyle name="Notiz 3 2 2 4 4 2 2" xfId="17297" xr:uid="{00000000-0005-0000-0000-000060770000}"/>
    <cellStyle name="Notiz 3 2 2 4 4 2 3" xfId="29024" xr:uid="{00000000-0005-0000-0000-000061770000}"/>
    <cellStyle name="Notiz 3 2 2 4 4 3" xfId="9474" xr:uid="{00000000-0005-0000-0000-000062770000}"/>
    <cellStyle name="Notiz 3 2 2 4 4 3 2" xfId="21202" xr:uid="{00000000-0005-0000-0000-000063770000}"/>
    <cellStyle name="Notiz 3 2 2 4 4 3 3" xfId="32929" xr:uid="{00000000-0005-0000-0000-000064770000}"/>
    <cellStyle name="Notiz 3 2 2 4 4 4" xfId="13392" xr:uid="{00000000-0005-0000-0000-000065770000}"/>
    <cellStyle name="Notiz 3 2 2 4 4 5" xfId="25119" xr:uid="{00000000-0005-0000-0000-000066770000}"/>
    <cellStyle name="Notiz 3 2 2 4 5" xfId="2962" xr:uid="{00000000-0005-0000-0000-000067770000}"/>
    <cellStyle name="Notiz 3 2 2 4 5 2" xfId="6867" xr:uid="{00000000-0005-0000-0000-000068770000}"/>
    <cellStyle name="Notiz 3 2 2 4 5 2 2" xfId="18595" xr:uid="{00000000-0005-0000-0000-000069770000}"/>
    <cellStyle name="Notiz 3 2 2 4 5 2 3" xfId="30322" xr:uid="{00000000-0005-0000-0000-00006A770000}"/>
    <cellStyle name="Notiz 3 2 2 4 5 3" xfId="10772" xr:uid="{00000000-0005-0000-0000-00006B770000}"/>
    <cellStyle name="Notiz 3 2 2 4 5 3 2" xfId="22500" xr:uid="{00000000-0005-0000-0000-00006C770000}"/>
    <cellStyle name="Notiz 3 2 2 4 5 3 3" xfId="34227" xr:uid="{00000000-0005-0000-0000-00006D770000}"/>
    <cellStyle name="Notiz 3 2 2 4 5 4" xfId="14690" xr:uid="{00000000-0005-0000-0000-00006E770000}"/>
    <cellStyle name="Notiz 3 2 2 4 5 5" xfId="26417" xr:uid="{00000000-0005-0000-0000-00006F770000}"/>
    <cellStyle name="Notiz 3 2 2 4 6" xfId="4271" xr:uid="{00000000-0005-0000-0000-000070770000}"/>
    <cellStyle name="Notiz 3 2 2 4 6 2" xfId="15999" xr:uid="{00000000-0005-0000-0000-000071770000}"/>
    <cellStyle name="Notiz 3 2 2 4 6 3" xfId="27726" xr:uid="{00000000-0005-0000-0000-000072770000}"/>
    <cellStyle name="Notiz 3 2 2 4 7" xfId="8176" xr:uid="{00000000-0005-0000-0000-000073770000}"/>
    <cellStyle name="Notiz 3 2 2 4 7 2" xfId="19904" xr:uid="{00000000-0005-0000-0000-000074770000}"/>
    <cellStyle name="Notiz 3 2 2 4 7 3" xfId="31631" xr:uid="{00000000-0005-0000-0000-000075770000}"/>
    <cellStyle name="Notiz 3 2 2 4 8" xfId="12094" xr:uid="{00000000-0005-0000-0000-000076770000}"/>
    <cellStyle name="Notiz 3 2 2 4 9" xfId="23821" xr:uid="{00000000-0005-0000-0000-000077770000}"/>
    <cellStyle name="Notiz 3 2 2 5" xfId="465" xr:uid="{00000000-0005-0000-0000-000078770000}"/>
    <cellStyle name="Notiz 3 2 2 5 2" xfId="894" xr:uid="{00000000-0005-0000-0000-000079770000}"/>
    <cellStyle name="Notiz 3 2 2 5 2 2" xfId="2192" xr:uid="{00000000-0005-0000-0000-00007A770000}"/>
    <cellStyle name="Notiz 3 2 2 5 2 2 2" xfId="6097" xr:uid="{00000000-0005-0000-0000-00007B770000}"/>
    <cellStyle name="Notiz 3 2 2 5 2 2 2 2" xfId="17825" xr:uid="{00000000-0005-0000-0000-00007C770000}"/>
    <cellStyle name="Notiz 3 2 2 5 2 2 2 3" xfId="29552" xr:uid="{00000000-0005-0000-0000-00007D770000}"/>
    <cellStyle name="Notiz 3 2 2 5 2 2 3" xfId="10002" xr:uid="{00000000-0005-0000-0000-00007E770000}"/>
    <cellStyle name="Notiz 3 2 2 5 2 2 3 2" xfId="21730" xr:uid="{00000000-0005-0000-0000-00007F770000}"/>
    <cellStyle name="Notiz 3 2 2 5 2 2 3 3" xfId="33457" xr:uid="{00000000-0005-0000-0000-000080770000}"/>
    <cellStyle name="Notiz 3 2 2 5 2 2 4" xfId="13920" xr:uid="{00000000-0005-0000-0000-000081770000}"/>
    <cellStyle name="Notiz 3 2 2 5 2 2 5" xfId="25647" xr:uid="{00000000-0005-0000-0000-000082770000}"/>
    <cellStyle name="Notiz 3 2 2 5 2 3" xfId="3490" xr:uid="{00000000-0005-0000-0000-000083770000}"/>
    <cellStyle name="Notiz 3 2 2 5 2 3 2" xfId="7395" xr:uid="{00000000-0005-0000-0000-000084770000}"/>
    <cellStyle name="Notiz 3 2 2 5 2 3 2 2" xfId="19123" xr:uid="{00000000-0005-0000-0000-000085770000}"/>
    <cellStyle name="Notiz 3 2 2 5 2 3 2 3" xfId="30850" xr:uid="{00000000-0005-0000-0000-000086770000}"/>
    <cellStyle name="Notiz 3 2 2 5 2 3 3" xfId="11300" xr:uid="{00000000-0005-0000-0000-000087770000}"/>
    <cellStyle name="Notiz 3 2 2 5 2 3 3 2" xfId="23028" xr:uid="{00000000-0005-0000-0000-000088770000}"/>
    <cellStyle name="Notiz 3 2 2 5 2 3 3 3" xfId="34755" xr:uid="{00000000-0005-0000-0000-000089770000}"/>
    <cellStyle name="Notiz 3 2 2 5 2 3 4" xfId="15218" xr:uid="{00000000-0005-0000-0000-00008A770000}"/>
    <cellStyle name="Notiz 3 2 2 5 2 3 5" xfId="26945" xr:uid="{00000000-0005-0000-0000-00008B770000}"/>
    <cellStyle name="Notiz 3 2 2 5 2 4" xfId="4799" xr:uid="{00000000-0005-0000-0000-00008C770000}"/>
    <cellStyle name="Notiz 3 2 2 5 2 4 2" xfId="16527" xr:uid="{00000000-0005-0000-0000-00008D770000}"/>
    <cellStyle name="Notiz 3 2 2 5 2 4 3" xfId="28254" xr:uid="{00000000-0005-0000-0000-00008E770000}"/>
    <cellStyle name="Notiz 3 2 2 5 2 5" xfId="8704" xr:uid="{00000000-0005-0000-0000-00008F770000}"/>
    <cellStyle name="Notiz 3 2 2 5 2 5 2" xfId="20432" xr:uid="{00000000-0005-0000-0000-000090770000}"/>
    <cellStyle name="Notiz 3 2 2 5 2 5 3" xfId="32159" xr:uid="{00000000-0005-0000-0000-000091770000}"/>
    <cellStyle name="Notiz 3 2 2 5 2 6" xfId="12622" xr:uid="{00000000-0005-0000-0000-000092770000}"/>
    <cellStyle name="Notiz 3 2 2 5 2 7" xfId="24349" xr:uid="{00000000-0005-0000-0000-000093770000}"/>
    <cellStyle name="Notiz 3 2 2 5 3" xfId="1323" xr:uid="{00000000-0005-0000-0000-000094770000}"/>
    <cellStyle name="Notiz 3 2 2 5 3 2" xfId="2621" xr:uid="{00000000-0005-0000-0000-000095770000}"/>
    <cellStyle name="Notiz 3 2 2 5 3 2 2" xfId="6526" xr:uid="{00000000-0005-0000-0000-000096770000}"/>
    <cellStyle name="Notiz 3 2 2 5 3 2 2 2" xfId="18254" xr:uid="{00000000-0005-0000-0000-000097770000}"/>
    <cellStyle name="Notiz 3 2 2 5 3 2 2 3" xfId="29981" xr:uid="{00000000-0005-0000-0000-000098770000}"/>
    <cellStyle name="Notiz 3 2 2 5 3 2 3" xfId="10431" xr:uid="{00000000-0005-0000-0000-000099770000}"/>
    <cellStyle name="Notiz 3 2 2 5 3 2 3 2" xfId="22159" xr:uid="{00000000-0005-0000-0000-00009A770000}"/>
    <cellStyle name="Notiz 3 2 2 5 3 2 3 3" xfId="33886" xr:uid="{00000000-0005-0000-0000-00009B770000}"/>
    <cellStyle name="Notiz 3 2 2 5 3 2 4" xfId="14349" xr:uid="{00000000-0005-0000-0000-00009C770000}"/>
    <cellStyle name="Notiz 3 2 2 5 3 2 5" xfId="26076" xr:uid="{00000000-0005-0000-0000-00009D770000}"/>
    <cellStyle name="Notiz 3 2 2 5 3 3" xfId="3919" xr:uid="{00000000-0005-0000-0000-00009E770000}"/>
    <cellStyle name="Notiz 3 2 2 5 3 3 2" xfId="7824" xr:uid="{00000000-0005-0000-0000-00009F770000}"/>
    <cellStyle name="Notiz 3 2 2 5 3 3 2 2" xfId="19552" xr:uid="{00000000-0005-0000-0000-0000A0770000}"/>
    <cellStyle name="Notiz 3 2 2 5 3 3 2 3" xfId="31279" xr:uid="{00000000-0005-0000-0000-0000A1770000}"/>
    <cellStyle name="Notiz 3 2 2 5 3 3 3" xfId="11729" xr:uid="{00000000-0005-0000-0000-0000A2770000}"/>
    <cellStyle name="Notiz 3 2 2 5 3 3 3 2" xfId="23457" xr:uid="{00000000-0005-0000-0000-0000A3770000}"/>
    <cellStyle name="Notiz 3 2 2 5 3 3 3 3" xfId="35184" xr:uid="{00000000-0005-0000-0000-0000A4770000}"/>
    <cellStyle name="Notiz 3 2 2 5 3 3 4" xfId="15647" xr:uid="{00000000-0005-0000-0000-0000A5770000}"/>
    <cellStyle name="Notiz 3 2 2 5 3 3 5" xfId="27374" xr:uid="{00000000-0005-0000-0000-0000A6770000}"/>
    <cellStyle name="Notiz 3 2 2 5 3 4" xfId="5228" xr:uid="{00000000-0005-0000-0000-0000A7770000}"/>
    <cellStyle name="Notiz 3 2 2 5 3 4 2" xfId="16956" xr:uid="{00000000-0005-0000-0000-0000A8770000}"/>
    <cellStyle name="Notiz 3 2 2 5 3 4 3" xfId="28683" xr:uid="{00000000-0005-0000-0000-0000A9770000}"/>
    <cellStyle name="Notiz 3 2 2 5 3 5" xfId="9133" xr:uid="{00000000-0005-0000-0000-0000AA770000}"/>
    <cellStyle name="Notiz 3 2 2 5 3 5 2" xfId="20861" xr:uid="{00000000-0005-0000-0000-0000AB770000}"/>
    <cellStyle name="Notiz 3 2 2 5 3 5 3" xfId="32588" xr:uid="{00000000-0005-0000-0000-0000AC770000}"/>
    <cellStyle name="Notiz 3 2 2 5 3 6" xfId="13051" xr:uid="{00000000-0005-0000-0000-0000AD770000}"/>
    <cellStyle name="Notiz 3 2 2 5 3 7" xfId="24778" xr:uid="{00000000-0005-0000-0000-0000AE770000}"/>
    <cellStyle name="Notiz 3 2 2 5 4" xfId="1763" xr:uid="{00000000-0005-0000-0000-0000AF770000}"/>
    <cellStyle name="Notiz 3 2 2 5 4 2" xfId="5668" xr:uid="{00000000-0005-0000-0000-0000B0770000}"/>
    <cellStyle name="Notiz 3 2 2 5 4 2 2" xfId="17396" xr:uid="{00000000-0005-0000-0000-0000B1770000}"/>
    <cellStyle name="Notiz 3 2 2 5 4 2 3" xfId="29123" xr:uid="{00000000-0005-0000-0000-0000B2770000}"/>
    <cellStyle name="Notiz 3 2 2 5 4 3" xfId="9573" xr:uid="{00000000-0005-0000-0000-0000B3770000}"/>
    <cellStyle name="Notiz 3 2 2 5 4 3 2" xfId="21301" xr:uid="{00000000-0005-0000-0000-0000B4770000}"/>
    <cellStyle name="Notiz 3 2 2 5 4 3 3" xfId="33028" xr:uid="{00000000-0005-0000-0000-0000B5770000}"/>
    <cellStyle name="Notiz 3 2 2 5 4 4" xfId="13491" xr:uid="{00000000-0005-0000-0000-0000B6770000}"/>
    <cellStyle name="Notiz 3 2 2 5 4 5" xfId="25218" xr:uid="{00000000-0005-0000-0000-0000B7770000}"/>
    <cellStyle name="Notiz 3 2 2 5 5" xfId="3061" xr:uid="{00000000-0005-0000-0000-0000B8770000}"/>
    <cellStyle name="Notiz 3 2 2 5 5 2" xfId="6966" xr:uid="{00000000-0005-0000-0000-0000B9770000}"/>
    <cellStyle name="Notiz 3 2 2 5 5 2 2" xfId="18694" xr:uid="{00000000-0005-0000-0000-0000BA770000}"/>
    <cellStyle name="Notiz 3 2 2 5 5 2 3" xfId="30421" xr:uid="{00000000-0005-0000-0000-0000BB770000}"/>
    <cellStyle name="Notiz 3 2 2 5 5 3" xfId="10871" xr:uid="{00000000-0005-0000-0000-0000BC770000}"/>
    <cellStyle name="Notiz 3 2 2 5 5 3 2" xfId="22599" xr:uid="{00000000-0005-0000-0000-0000BD770000}"/>
    <cellStyle name="Notiz 3 2 2 5 5 3 3" xfId="34326" xr:uid="{00000000-0005-0000-0000-0000BE770000}"/>
    <cellStyle name="Notiz 3 2 2 5 5 4" xfId="14789" xr:uid="{00000000-0005-0000-0000-0000BF770000}"/>
    <cellStyle name="Notiz 3 2 2 5 5 5" xfId="26516" xr:uid="{00000000-0005-0000-0000-0000C0770000}"/>
    <cellStyle name="Notiz 3 2 2 5 6" xfId="4370" xr:uid="{00000000-0005-0000-0000-0000C1770000}"/>
    <cellStyle name="Notiz 3 2 2 5 6 2" xfId="16098" xr:uid="{00000000-0005-0000-0000-0000C2770000}"/>
    <cellStyle name="Notiz 3 2 2 5 6 3" xfId="27825" xr:uid="{00000000-0005-0000-0000-0000C3770000}"/>
    <cellStyle name="Notiz 3 2 2 5 7" xfId="8275" xr:uid="{00000000-0005-0000-0000-0000C4770000}"/>
    <cellStyle name="Notiz 3 2 2 5 7 2" xfId="20003" xr:uid="{00000000-0005-0000-0000-0000C5770000}"/>
    <cellStyle name="Notiz 3 2 2 5 7 3" xfId="31730" xr:uid="{00000000-0005-0000-0000-0000C6770000}"/>
    <cellStyle name="Notiz 3 2 2 5 8" xfId="12193" xr:uid="{00000000-0005-0000-0000-0000C7770000}"/>
    <cellStyle name="Notiz 3 2 2 5 9" xfId="23920" xr:uid="{00000000-0005-0000-0000-0000C8770000}"/>
    <cellStyle name="Notiz 3 2 2 6" xfId="564" xr:uid="{00000000-0005-0000-0000-0000C9770000}"/>
    <cellStyle name="Notiz 3 2 2 6 2" xfId="993" xr:uid="{00000000-0005-0000-0000-0000CA770000}"/>
    <cellStyle name="Notiz 3 2 2 6 2 2" xfId="2291" xr:uid="{00000000-0005-0000-0000-0000CB770000}"/>
    <cellStyle name="Notiz 3 2 2 6 2 2 2" xfId="6196" xr:uid="{00000000-0005-0000-0000-0000CC770000}"/>
    <cellStyle name="Notiz 3 2 2 6 2 2 2 2" xfId="17924" xr:uid="{00000000-0005-0000-0000-0000CD770000}"/>
    <cellStyle name="Notiz 3 2 2 6 2 2 2 3" xfId="29651" xr:uid="{00000000-0005-0000-0000-0000CE770000}"/>
    <cellStyle name="Notiz 3 2 2 6 2 2 3" xfId="10101" xr:uid="{00000000-0005-0000-0000-0000CF770000}"/>
    <cellStyle name="Notiz 3 2 2 6 2 2 3 2" xfId="21829" xr:uid="{00000000-0005-0000-0000-0000D0770000}"/>
    <cellStyle name="Notiz 3 2 2 6 2 2 3 3" xfId="33556" xr:uid="{00000000-0005-0000-0000-0000D1770000}"/>
    <cellStyle name="Notiz 3 2 2 6 2 2 4" xfId="14019" xr:uid="{00000000-0005-0000-0000-0000D2770000}"/>
    <cellStyle name="Notiz 3 2 2 6 2 2 5" xfId="25746" xr:uid="{00000000-0005-0000-0000-0000D3770000}"/>
    <cellStyle name="Notiz 3 2 2 6 2 3" xfId="3589" xr:uid="{00000000-0005-0000-0000-0000D4770000}"/>
    <cellStyle name="Notiz 3 2 2 6 2 3 2" xfId="7494" xr:uid="{00000000-0005-0000-0000-0000D5770000}"/>
    <cellStyle name="Notiz 3 2 2 6 2 3 2 2" xfId="19222" xr:uid="{00000000-0005-0000-0000-0000D6770000}"/>
    <cellStyle name="Notiz 3 2 2 6 2 3 2 3" xfId="30949" xr:uid="{00000000-0005-0000-0000-0000D7770000}"/>
    <cellStyle name="Notiz 3 2 2 6 2 3 3" xfId="11399" xr:uid="{00000000-0005-0000-0000-0000D8770000}"/>
    <cellStyle name="Notiz 3 2 2 6 2 3 3 2" xfId="23127" xr:uid="{00000000-0005-0000-0000-0000D9770000}"/>
    <cellStyle name="Notiz 3 2 2 6 2 3 3 3" xfId="34854" xr:uid="{00000000-0005-0000-0000-0000DA770000}"/>
    <cellStyle name="Notiz 3 2 2 6 2 3 4" xfId="15317" xr:uid="{00000000-0005-0000-0000-0000DB770000}"/>
    <cellStyle name="Notiz 3 2 2 6 2 3 5" xfId="27044" xr:uid="{00000000-0005-0000-0000-0000DC770000}"/>
    <cellStyle name="Notiz 3 2 2 6 2 4" xfId="4898" xr:uid="{00000000-0005-0000-0000-0000DD770000}"/>
    <cellStyle name="Notiz 3 2 2 6 2 4 2" xfId="16626" xr:uid="{00000000-0005-0000-0000-0000DE770000}"/>
    <cellStyle name="Notiz 3 2 2 6 2 4 3" xfId="28353" xr:uid="{00000000-0005-0000-0000-0000DF770000}"/>
    <cellStyle name="Notiz 3 2 2 6 2 5" xfId="8803" xr:uid="{00000000-0005-0000-0000-0000E0770000}"/>
    <cellStyle name="Notiz 3 2 2 6 2 5 2" xfId="20531" xr:uid="{00000000-0005-0000-0000-0000E1770000}"/>
    <cellStyle name="Notiz 3 2 2 6 2 5 3" xfId="32258" xr:uid="{00000000-0005-0000-0000-0000E2770000}"/>
    <cellStyle name="Notiz 3 2 2 6 2 6" xfId="12721" xr:uid="{00000000-0005-0000-0000-0000E3770000}"/>
    <cellStyle name="Notiz 3 2 2 6 2 7" xfId="24448" xr:uid="{00000000-0005-0000-0000-0000E4770000}"/>
    <cellStyle name="Notiz 3 2 2 6 3" xfId="1422" xr:uid="{00000000-0005-0000-0000-0000E5770000}"/>
    <cellStyle name="Notiz 3 2 2 6 3 2" xfId="2720" xr:uid="{00000000-0005-0000-0000-0000E6770000}"/>
    <cellStyle name="Notiz 3 2 2 6 3 2 2" xfId="6625" xr:uid="{00000000-0005-0000-0000-0000E7770000}"/>
    <cellStyle name="Notiz 3 2 2 6 3 2 2 2" xfId="18353" xr:uid="{00000000-0005-0000-0000-0000E8770000}"/>
    <cellStyle name="Notiz 3 2 2 6 3 2 2 3" xfId="30080" xr:uid="{00000000-0005-0000-0000-0000E9770000}"/>
    <cellStyle name="Notiz 3 2 2 6 3 2 3" xfId="10530" xr:uid="{00000000-0005-0000-0000-0000EA770000}"/>
    <cellStyle name="Notiz 3 2 2 6 3 2 3 2" xfId="22258" xr:uid="{00000000-0005-0000-0000-0000EB770000}"/>
    <cellStyle name="Notiz 3 2 2 6 3 2 3 3" xfId="33985" xr:uid="{00000000-0005-0000-0000-0000EC770000}"/>
    <cellStyle name="Notiz 3 2 2 6 3 2 4" xfId="14448" xr:uid="{00000000-0005-0000-0000-0000ED770000}"/>
    <cellStyle name="Notiz 3 2 2 6 3 2 5" xfId="26175" xr:uid="{00000000-0005-0000-0000-0000EE770000}"/>
    <cellStyle name="Notiz 3 2 2 6 3 3" xfId="4018" xr:uid="{00000000-0005-0000-0000-0000EF770000}"/>
    <cellStyle name="Notiz 3 2 2 6 3 3 2" xfId="7923" xr:uid="{00000000-0005-0000-0000-0000F0770000}"/>
    <cellStyle name="Notiz 3 2 2 6 3 3 2 2" xfId="19651" xr:uid="{00000000-0005-0000-0000-0000F1770000}"/>
    <cellStyle name="Notiz 3 2 2 6 3 3 2 3" xfId="31378" xr:uid="{00000000-0005-0000-0000-0000F2770000}"/>
    <cellStyle name="Notiz 3 2 2 6 3 3 3" xfId="11828" xr:uid="{00000000-0005-0000-0000-0000F3770000}"/>
    <cellStyle name="Notiz 3 2 2 6 3 3 3 2" xfId="23556" xr:uid="{00000000-0005-0000-0000-0000F4770000}"/>
    <cellStyle name="Notiz 3 2 2 6 3 3 3 3" xfId="35283" xr:uid="{00000000-0005-0000-0000-0000F5770000}"/>
    <cellStyle name="Notiz 3 2 2 6 3 3 4" xfId="15746" xr:uid="{00000000-0005-0000-0000-0000F6770000}"/>
    <cellStyle name="Notiz 3 2 2 6 3 3 5" xfId="27473" xr:uid="{00000000-0005-0000-0000-0000F7770000}"/>
    <cellStyle name="Notiz 3 2 2 6 3 4" xfId="5327" xr:uid="{00000000-0005-0000-0000-0000F8770000}"/>
    <cellStyle name="Notiz 3 2 2 6 3 4 2" xfId="17055" xr:uid="{00000000-0005-0000-0000-0000F9770000}"/>
    <cellStyle name="Notiz 3 2 2 6 3 4 3" xfId="28782" xr:uid="{00000000-0005-0000-0000-0000FA770000}"/>
    <cellStyle name="Notiz 3 2 2 6 3 5" xfId="9232" xr:uid="{00000000-0005-0000-0000-0000FB770000}"/>
    <cellStyle name="Notiz 3 2 2 6 3 5 2" xfId="20960" xr:uid="{00000000-0005-0000-0000-0000FC770000}"/>
    <cellStyle name="Notiz 3 2 2 6 3 5 3" xfId="32687" xr:uid="{00000000-0005-0000-0000-0000FD770000}"/>
    <cellStyle name="Notiz 3 2 2 6 3 6" xfId="13150" xr:uid="{00000000-0005-0000-0000-0000FE770000}"/>
    <cellStyle name="Notiz 3 2 2 6 3 7" xfId="24877" xr:uid="{00000000-0005-0000-0000-0000FF770000}"/>
    <cellStyle name="Notiz 3 2 2 6 4" xfId="1862" xr:uid="{00000000-0005-0000-0000-000000780000}"/>
    <cellStyle name="Notiz 3 2 2 6 4 2" xfId="5767" xr:uid="{00000000-0005-0000-0000-000001780000}"/>
    <cellStyle name="Notiz 3 2 2 6 4 2 2" xfId="17495" xr:uid="{00000000-0005-0000-0000-000002780000}"/>
    <cellStyle name="Notiz 3 2 2 6 4 2 3" xfId="29222" xr:uid="{00000000-0005-0000-0000-000003780000}"/>
    <cellStyle name="Notiz 3 2 2 6 4 3" xfId="9672" xr:uid="{00000000-0005-0000-0000-000004780000}"/>
    <cellStyle name="Notiz 3 2 2 6 4 3 2" xfId="21400" xr:uid="{00000000-0005-0000-0000-000005780000}"/>
    <cellStyle name="Notiz 3 2 2 6 4 3 3" xfId="33127" xr:uid="{00000000-0005-0000-0000-000006780000}"/>
    <cellStyle name="Notiz 3 2 2 6 4 4" xfId="13590" xr:uid="{00000000-0005-0000-0000-000007780000}"/>
    <cellStyle name="Notiz 3 2 2 6 4 5" xfId="25317" xr:uid="{00000000-0005-0000-0000-000008780000}"/>
    <cellStyle name="Notiz 3 2 2 6 5" xfId="3160" xr:uid="{00000000-0005-0000-0000-000009780000}"/>
    <cellStyle name="Notiz 3 2 2 6 5 2" xfId="7065" xr:uid="{00000000-0005-0000-0000-00000A780000}"/>
    <cellStyle name="Notiz 3 2 2 6 5 2 2" xfId="18793" xr:uid="{00000000-0005-0000-0000-00000B780000}"/>
    <cellStyle name="Notiz 3 2 2 6 5 2 3" xfId="30520" xr:uid="{00000000-0005-0000-0000-00000C780000}"/>
    <cellStyle name="Notiz 3 2 2 6 5 3" xfId="10970" xr:uid="{00000000-0005-0000-0000-00000D780000}"/>
    <cellStyle name="Notiz 3 2 2 6 5 3 2" xfId="22698" xr:uid="{00000000-0005-0000-0000-00000E780000}"/>
    <cellStyle name="Notiz 3 2 2 6 5 3 3" xfId="34425" xr:uid="{00000000-0005-0000-0000-00000F780000}"/>
    <cellStyle name="Notiz 3 2 2 6 5 4" xfId="14888" xr:uid="{00000000-0005-0000-0000-000010780000}"/>
    <cellStyle name="Notiz 3 2 2 6 5 5" xfId="26615" xr:uid="{00000000-0005-0000-0000-000011780000}"/>
    <cellStyle name="Notiz 3 2 2 6 6" xfId="4469" xr:uid="{00000000-0005-0000-0000-000012780000}"/>
    <cellStyle name="Notiz 3 2 2 6 6 2" xfId="16197" xr:uid="{00000000-0005-0000-0000-000013780000}"/>
    <cellStyle name="Notiz 3 2 2 6 6 3" xfId="27924" xr:uid="{00000000-0005-0000-0000-000014780000}"/>
    <cellStyle name="Notiz 3 2 2 6 7" xfId="8374" xr:uid="{00000000-0005-0000-0000-000015780000}"/>
    <cellStyle name="Notiz 3 2 2 6 7 2" xfId="20102" xr:uid="{00000000-0005-0000-0000-000016780000}"/>
    <cellStyle name="Notiz 3 2 2 6 7 3" xfId="31829" xr:uid="{00000000-0005-0000-0000-000017780000}"/>
    <cellStyle name="Notiz 3 2 2 6 8" xfId="12292" xr:uid="{00000000-0005-0000-0000-000018780000}"/>
    <cellStyle name="Notiz 3 2 2 6 9" xfId="24019" xr:uid="{00000000-0005-0000-0000-000019780000}"/>
    <cellStyle name="Notiz 3 2 2 7" xfId="664" xr:uid="{00000000-0005-0000-0000-00001A780000}"/>
    <cellStyle name="Notiz 3 2 2 7 2" xfId="1962" xr:uid="{00000000-0005-0000-0000-00001B780000}"/>
    <cellStyle name="Notiz 3 2 2 7 2 2" xfId="5867" xr:uid="{00000000-0005-0000-0000-00001C780000}"/>
    <cellStyle name="Notiz 3 2 2 7 2 2 2" xfId="17595" xr:uid="{00000000-0005-0000-0000-00001D780000}"/>
    <cellStyle name="Notiz 3 2 2 7 2 2 3" xfId="29322" xr:uid="{00000000-0005-0000-0000-00001E780000}"/>
    <cellStyle name="Notiz 3 2 2 7 2 3" xfId="9772" xr:uid="{00000000-0005-0000-0000-00001F780000}"/>
    <cellStyle name="Notiz 3 2 2 7 2 3 2" xfId="21500" xr:uid="{00000000-0005-0000-0000-000020780000}"/>
    <cellStyle name="Notiz 3 2 2 7 2 3 3" xfId="33227" xr:uid="{00000000-0005-0000-0000-000021780000}"/>
    <cellStyle name="Notiz 3 2 2 7 2 4" xfId="13690" xr:uid="{00000000-0005-0000-0000-000022780000}"/>
    <cellStyle name="Notiz 3 2 2 7 2 5" xfId="25417" xr:uid="{00000000-0005-0000-0000-000023780000}"/>
    <cellStyle name="Notiz 3 2 2 7 3" xfId="3260" xr:uid="{00000000-0005-0000-0000-000024780000}"/>
    <cellStyle name="Notiz 3 2 2 7 3 2" xfId="7165" xr:uid="{00000000-0005-0000-0000-000025780000}"/>
    <cellStyle name="Notiz 3 2 2 7 3 2 2" xfId="18893" xr:uid="{00000000-0005-0000-0000-000026780000}"/>
    <cellStyle name="Notiz 3 2 2 7 3 2 3" xfId="30620" xr:uid="{00000000-0005-0000-0000-000027780000}"/>
    <cellStyle name="Notiz 3 2 2 7 3 3" xfId="11070" xr:uid="{00000000-0005-0000-0000-000028780000}"/>
    <cellStyle name="Notiz 3 2 2 7 3 3 2" xfId="22798" xr:uid="{00000000-0005-0000-0000-000029780000}"/>
    <cellStyle name="Notiz 3 2 2 7 3 3 3" xfId="34525" xr:uid="{00000000-0005-0000-0000-00002A780000}"/>
    <cellStyle name="Notiz 3 2 2 7 3 4" xfId="14988" xr:uid="{00000000-0005-0000-0000-00002B780000}"/>
    <cellStyle name="Notiz 3 2 2 7 3 5" xfId="26715" xr:uid="{00000000-0005-0000-0000-00002C780000}"/>
    <cellStyle name="Notiz 3 2 2 7 4" xfId="4569" xr:uid="{00000000-0005-0000-0000-00002D780000}"/>
    <cellStyle name="Notiz 3 2 2 7 4 2" xfId="16297" xr:uid="{00000000-0005-0000-0000-00002E780000}"/>
    <cellStyle name="Notiz 3 2 2 7 4 3" xfId="28024" xr:uid="{00000000-0005-0000-0000-00002F780000}"/>
    <cellStyle name="Notiz 3 2 2 7 5" xfId="8474" xr:uid="{00000000-0005-0000-0000-000030780000}"/>
    <cellStyle name="Notiz 3 2 2 7 5 2" xfId="20202" xr:uid="{00000000-0005-0000-0000-000031780000}"/>
    <cellStyle name="Notiz 3 2 2 7 5 3" xfId="31929" xr:uid="{00000000-0005-0000-0000-000032780000}"/>
    <cellStyle name="Notiz 3 2 2 7 6" xfId="12392" xr:uid="{00000000-0005-0000-0000-000033780000}"/>
    <cellStyle name="Notiz 3 2 2 7 7" xfId="24119" xr:uid="{00000000-0005-0000-0000-000034780000}"/>
    <cellStyle name="Notiz 3 2 2 8" xfId="1093" xr:uid="{00000000-0005-0000-0000-000035780000}"/>
    <cellStyle name="Notiz 3 2 2 8 2" xfId="2391" xr:uid="{00000000-0005-0000-0000-000036780000}"/>
    <cellStyle name="Notiz 3 2 2 8 2 2" xfId="6296" xr:uid="{00000000-0005-0000-0000-000037780000}"/>
    <cellStyle name="Notiz 3 2 2 8 2 2 2" xfId="18024" xr:uid="{00000000-0005-0000-0000-000038780000}"/>
    <cellStyle name="Notiz 3 2 2 8 2 2 3" xfId="29751" xr:uid="{00000000-0005-0000-0000-000039780000}"/>
    <cellStyle name="Notiz 3 2 2 8 2 3" xfId="10201" xr:uid="{00000000-0005-0000-0000-00003A780000}"/>
    <cellStyle name="Notiz 3 2 2 8 2 3 2" xfId="21929" xr:uid="{00000000-0005-0000-0000-00003B780000}"/>
    <cellStyle name="Notiz 3 2 2 8 2 3 3" xfId="33656" xr:uid="{00000000-0005-0000-0000-00003C780000}"/>
    <cellStyle name="Notiz 3 2 2 8 2 4" xfId="14119" xr:uid="{00000000-0005-0000-0000-00003D780000}"/>
    <cellStyle name="Notiz 3 2 2 8 2 5" xfId="25846" xr:uid="{00000000-0005-0000-0000-00003E780000}"/>
    <cellStyle name="Notiz 3 2 2 8 3" xfId="3689" xr:uid="{00000000-0005-0000-0000-00003F780000}"/>
    <cellStyle name="Notiz 3 2 2 8 3 2" xfId="7594" xr:uid="{00000000-0005-0000-0000-000040780000}"/>
    <cellStyle name="Notiz 3 2 2 8 3 2 2" xfId="19322" xr:uid="{00000000-0005-0000-0000-000041780000}"/>
    <cellStyle name="Notiz 3 2 2 8 3 2 3" xfId="31049" xr:uid="{00000000-0005-0000-0000-000042780000}"/>
    <cellStyle name="Notiz 3 2 2 8 3 3" xfId="11499" xr:uid="{00000000-0005-0000-0000-000043780000}"/>
    <cellStyle name="Notiz 3 2 2 8 3 3 2" xfId="23227" xr:uid="{00000000-0005-0000-0000-000044780000}"/>
    <cellStyle name="Notiz 3 2 2 8 3 3 3" xfId="34954" xr:uid="{00000000-0005-0000-0000-000045780000}"/>
    <cellStyle name="Notiz 3 2 2 8 3 4" xfId="15417" xr:uid="{00000000-0005-0000-0000-000046780000}"/>
    <cellStyle name="Notiz 3 2 2 8 3 5" xfId="27144" xr:uid="{00000000-0005-0000-0000-000047780000}"/>
    <cellStyle name="Notiz 3 2 2 8 4" xfId="4998" xr:uid="{00000000-0005-0000-0000-000048780000}"/>
    <cellStyle name="Notiz 3 2 2 8 4 2" xfId="16726" xr:uid="{00000000-0005-0000-0000-000049780000}"/>
    <cellStyle name="Notiz 3 2 2 8 4 3" xfId="28453" xr:uid="{00000000-0005-0000-0000-00004A780000}"/>
    <cellStyle name="Notiz 3 2 2 8 5" xfId="8903" xr:uid="{00000000-0005-0000-0000-00004B780000}"/>
    <cellStyle name="Notiz 3 2 2 8 5 2" xfId="20631" xr:uid="{00000000-0005-0000-0000-00004C780000}"/>
    <cellStyle name="Notiz 3 2 2 8 5 3" xfId="32358" xr:uid="{00000000-0005-0000-0000-00004D780000}"/>
    <cellStyle name="Notiz 3 2 2 8 6" xfId="12821" xr:uid="{00000000-0005-0000-0000-00004E780000}"/>
    <cellStyle name="Notiz 3 2 2 8 7" xfId="24548" xr:uid="{00000000-0005-0000-0000-00004F780000}"/>
    <cellStyle name="Notiz 3 2 2 9" xfId="1533" xr:uid="{00000000-0005-0000-0000-000050780000}"/>
    <cellStyle name="Notiz 3 2 2 9 2" xfId="5438" xr:uid="{00000000-0005-0000-0000-000051780000}"/>
    <cellStyle name="Notiz 3 2 2 9 2 2" xfId="17166" xr:uid="{00000000-0005-0000-0000-000052780000}"/>
    <cellStyle name="Notiz 3 2 2 9 2 3" xfId="28893" xr:uid="{00000000-0005-0000-0000-000053780000}"/>
    <cellStyle name="Notiz 3 2 2 9 3" xfId="9343" xr:uid="{00000000-0005-0000-0000-000054780000}"/>
    <cellStyle name="Notiz 3 2 2 9 3 2" xfId="21071" xr:uid="{00000000-0005-0000-0000-000055780000}"/>
    <cellStyle name="Notiz 3 2 2 9 3 3" xfId="32798" xr:uid="{00000000-0005-0000-0000-000056780000}"/>
    <cellStyle name="Notiz 3 2 2 9 4" xfId="13261" xr:uid="{00000000-0005-0000-0000-000057780000}"/>
    <cellStyle name="Notiz 3 2 2 9 5" xfId="24988" xr:uid="{00000000-0005-0000-0000-000058780000}"/>
    <cellStyle name="Notiz 3 2 20" xfId="124" xr:uid="{00000000-0005-0000-0000-000059780000}"/>
    <cellStyle name="Notiz 3 2 21" xfId="35377" xr:uid="{00000000-0005-0000-0000-00005A780000}"/>
    <cellStyle name="Notiz 3 2 22" xfId="35465" xr:uid="{00000000-0005-0000-0000-00005B780000}"/>
    <cellStyle name="Notiz 3 2 3" xfId="194" xr:uid="{00000000-0005-0000-0000-00005C780000}"/>
    <cellStyle name="Notiz 3 2 3 10" xfId="2790" xr:uid="{00000000-0005-0000-0000-00005D780000}"/>
    <cellStyle name="Notiz 3 2 3 10 2" xfId="6695" xr:uid="{00000000-0005-0000-0000-00005E780000}"/>
    <cellStyle name="Notiz 3 2 3 10 2 2" xfId="18423" xr:uid="{00000000-0005-0000-0000-00005F780000}"/>
    <cellStyle name="Notiz 3 2 3 10 2 3" xfId="30150" xr:uid="{00000000-0005-0000-0000-000060780000}"/>
    <cellStyle name="Notiz 3 2 3 10 3" xfId="10600" xr:uid="{00000000-0005-0000-0000-000061780000}"/>
    <cellStyle name="Notiz 3 2 3 10 3 2" xfId="22328" xr:uid="{00000000-0005-0000-0000-000062780000}"/>
    <cellStyle name="Notiz 3 2 3 10 3 3" xfId="34055" xr:uid="{00000000-0005-0000-0000-000063780000}"/>
    <cellStyle name="Notiz 3 2 3 10 4" xfId="14518" xr:uid="{00000000-0005-0000-0000-000064780000}"/>
    <cellStyle name="Notiz 3 2 3 10 5" xfId="26245" xr:uid="{00000000-0005-0000-0000-000065780000}"/>
    <cellStyle name="Notiz 3 2 3 11" xfId="4099" xr:uid="{00000000-0005-0000-0000-000066780000}"/>
    <cellStyle name="Notiz 3 2 3 11 2" xfId="15827" xr:uid="{00000000-0005-0000-0000-000067780000}"/>
    <cellStyle name="Notiz 3 2 3 11 3" xfId="27554" xr:uid="{00000000-0005-0000-0000-000068780000}"/>
    <cellStyle name="Notiz 3 2 3 12" xfId="8004" xr:uid="{00000000-0005-0000-0000-000069780000}"/>
    <cellStyle name="Notiz 3 2 3 12 2" xfId="19732" xr:uid="{00000000-0005-0000-0000-00006A780000}"/>
    <cellStyle name="Notiz 3 2 3 12 3" xfId="31459" xr:uid="{00000000-0005-0000-0000-00006B780000}"/>
    <cellStyle name="Notiz 3 2 3 13" xfId="11922" xr:uid="{00000000-0005-0000-0000-00006C780000}"/>
    <cellStyle name="Notiz 3 2 3 14" xfId="23649" xr:uid="{00000000-0005-0000-0000-00006D780000}"/>
    <cellStyle name="Notiz 3 2 3 2" xfId="371" xr:uid="{00000000-0005-0000-0000-00006E780000}"/>
    <cellStyle name="Notiz 3 2 3 2 10" xfId="12099" xr:uid="{00000000-0005-0000-0000-00006F780000}"/>
    <cellStyle name="Notiz 3 2 3 2 11" xfId="23826" xr:uid="{00000000-0005-0000-0000-000070780000}"/>
    <cellStyle name="Notiz 3 2 3 2 2" xfId="470" xr:uid="{00000000-0005-0000-0000-000071780000}"/>
    <cellStyle name="Notiz 3 2 3 2 2 2" xfId="899" xr:uid="{00000000-0005-0000-0000-000072780000}"/>
    <cellStyle name="Notiz 3 2 3 2 2 2 2" xfId="2197" xr:uid="{00000000-0005-0000-0000-000073780000}"/>
    <cellStyle name="Notiz 3 2 3 2 2 2 2 2" xfId="6102" xr:uid="{00000000-0005-0000-0000-000074780000}"/>
    <cellStyle name="Notiz 3 2 3 2 2 2 2 2 2" xfId="17830" xr:uid="{00000000-0005-0000-0000-000075780000}"/>
    <cellStyle name="Notiz 3 2 3 2 2 2 2 2 3" xfId="29557" xr:uid="{00000000-0005-0000-0000-000076780000}"/>
    <cellStyle name="Notiz 3 2 3 2 2 2 2 3" xfId="10007" xr:uid="{00000000-0005-0000-0000-000077780000}"/>
    <cellStyle name="Notiz 3 2 3 2 2 2 2 3 2" xfId="21735" xr:uid="{00000000-0005-0000-0000-000078780000}"/>
    <cellStyle name="Notiz 3 2 3 2 2 2 2 3 3" xfId="33462" xr:uid="{00000000-0005-0000-0000-000079780000}"/>
    <cellStyle name="Notiz 3 2 3 2 2 2 2 4" xfId="13925" xr:uid="{00000000-0005-0000-0000-00007A780000}"/>
    <cellStyle name="Notiz 3 2 3 2 2 2 2 5" xfId="25652" xr:uid="{00000000-0005-0000-0000-00007B780000}"/>
    <cellStyle name="Notiz 3 2 3 2 2 2 3" xfId="3495" xr:uid="{00000000-0005-0000-0000-00007C780000}"/>
    <cellStyle name="Notiz 3 2 3 2 2 2 3 2" xfId="7400" xr:uid="{00000000-0005-0000-0000-00007D780000}"/>
    <cellStyle name="Notiz 3 2 3 2 2 2 3 2 2" xfId="19128" xr:uid="{00000000-0005-0000-0000-00007E780000}"/>
    <cellStyle name="Notiz 3 2 3 2 2 2 3 2 3" xfId="30855" xr:uid="{00000000-0005-0000-0000-00007F780000}"/>
    <cellStyle name="Notiz 3 2 3 2 2 2 3 3" xfId="11305" xr:uid="{00000000-0005-0000-0000-000080780000}"/>
    <cellStyle name="Notiz 3 2 3 2 2 2 3 3 2" xfId="23033" xr:uid="{00000000-0005-0000-0000-000081780000}"/>
    <cellStyle name="Notiz 3 2 3 2 2 2 3 3 3" xfId="34760" xr:uid="{00000000-0005-0000-0000-000082780000}"/>
    <cellStyle name="Notiz 3 2 3 2 2 2 3 4" xfId="15223" xr:uid="{00000000-0005-0000-0000-000083780000}"/>
    <cellStyle name="Notiz 3 2 3 2 2 2 3 5" xfId="26950" xr:uid="{00000000-0005-0000-0000-000084780000}"/>
    <cellStyle name="Notiz 3 2 3 2 2 2 4" xfId="4804" xr:uid="{00000000-0005-0000-0000-000085780000}"/>
    <cellStyle name="Notiz 3 2 3 2 2 2 4 2" xfId="16532" xr:uid="{00000000-0005-0000-0000-000086780000}"/>
    <cellStyle name="Notiz 3 2 3 2 2 2 4 3" xfId="28259" xr:uid="{00000000-0005-0000-0000-000087780000}"/>
    <cellStyle name="Notiz 3 2 3 2 2 2 5" xfId="8709" xr:uid="{00000000-0005-0000-0000-000088780000}"/>
    <cellStyle name="Notiz 3 2 3 2 2 2 5 2" xfId="20437" xr:uid="{00000000-0005-0000-0000-000089780000}"/>
    <cellStyle name="Notiz 3 2 3 2 2 2 5 3" xfId="32164" xr:uid="{00000000-0005-0000-0000-00008A780000}"/>
    <cellStyle name="Notiz 3 2 3 2 2 2 6" xfId="12627" xr:uid="{00000000-0005-0000-0000-00008B780000}"/>
    <cellStyle name="Notiz 3 2 3 2 2 2 7" xfId="24354" xr:uid="{00000000-0005-0000-0000-00008C780000}"/>
    <cellStyle name="Notiz 3 2 3 2 2 3" xfId="1328" xr:uid="{00000000-0005-0000-0000-00008D780000}"/>
    <cellStyle name="Notiz 3 2 3 2 2 3 2" xfId="2626" xr:uid="{00000000-0005-0000-0000-00008E780000}"/>
    <cellStyle name="Notiz 3 2 3 2 2 3 2 2" xfId="6531" xr:uid="{00000000-0005-0000-0000-00008F780000}"/>
    <cellStyle name="Notiz 3 2 3 2 2 3 2 2 2" xfId="18259" xr:uid="{00000000-0005-0000-0000-000090780000}"/>
    <cellStyle name="Notiz 3 2 3 2 2 3 2 2 3" xfId="29986" xr:uid="{00000000-0005-0000-0000-000091780000}"/>
    <cellStyle name="Notiz 3 2 3 2 2 3 2 3" xfId="10436" xr:uid="{00000000-0005-0000-0000-000092780000}"/>
    <cellStyle name="Notiz 3 2 3 2 2 3 2 3 2" xfId="22164" xr:uid="{00000000-0005-0000-0000-000093780000}"/>
    <cellStyle name="Notiz 3 2 3 2 2 3 2 3 3" xfId="33891" xr:uid="{00000000-0005-0000-0000-000094780000}"/>
    <cellStyle name="Notiz 3 2 3 2 2 3 2 4" xfId="14354" xr:uid="{00000000-0005-0000-0000-000095780000}"/>
    <cellStyle name="Notiz 3 2 3 2 2 3 2 5" xfId="26081" xr:uid="{00000000-0005-0000-0000-000096780000}"/>
    <cellStyle name="Notiz 3 2 3 2 2 3 3" xfId="3924" xr:uid="{00000000-0005-0000-0000-000097780000}"/>
    <cellStyle name="Notiz 3 2 3 2 2 3 3 2" xfId="7829" xr:uid="{00000000-0005-0000-0000-000098780000}"/>
    <cellStyle name="Notiz 3 2 3 2 2 3 3 2 2" xfId="19557" xr:uid="{00000000-0005-0000-0000-000099780000}"/>
    <cellStyle name="Notiz 3 2 3 2 2 3 3 2 3" xfId="31284" xr:uid="{00000000-0005-0000-0000-00009A780000}"/>
    <cellStyle name="Notiz 3 2 3 2 2 3 3 3" xfId="11734" xr:uid="{00000000-0005-0000-0000-00009B780000}"/>
    <cellStyle name="Notiz 3 2 3 2 2 3 3 3 2" xfId="23462" xr:uid="{00000000-0005-0000-0000-00009C780000}"/>
    <cellStyle name="Notiz 3 2 3 2 2 3 3 3 3" xfId="35189" xr:uid="{00000000-0005-0000-0000-00009D780000}"/>
    <cellStyle name="Notiz 3 2 3 2 2 3 3 4" xfId="15652" xr:uid="{00000000-0005-0000-0000-00009E780000}"/>
    <cellStyle name="Notiz 3 2 3 2 2 3 3 5" xfId="27379" xr:uid="{00000000-0005-0000-0000-00009F780000}"/>
    <cellStyle name="Notiz 3 2 3 2 2 3 4" xfId="5233" xr:uid="{00000000-0005-0000-0000-0000A0780000}"/>
    <cellStyle name="Notiz 3 2 3 2 2 3 4 2" xfId="16961" xr:uid="{00000000-0005-0000-0000-0000A1780000}"/>
    <cellStyle name="Notiz 3 2 3 2 2 3 4 3" xfId="28688" xr:uid="{00000000-0005-0000-0000-0000A2780000}"/>
    <cellStyle name="Notiz 3 2 3 2 2 3 5" xfId="9138" xr:uid="{00000000-0005-0000-0000-0000A3780000}"/>
    <cellStyle name="Notiz 3 2 3 2 2 3 5 2" xfId="20866" xr:uid="{00000000-0005-0000-0000-0000A4780000}"/>
    <cellStyle name="Notiz 3 2 3 2 2 3 5 3" xfId="32593" xr:uid="{00000000-0005-0000-0000-0000A5780000}"/>
    <cellStyle name="Notiz 3 2 3 2 2 3 6" xfId="13056" xr:uid="{00000000-0005-0000-0000-0000A6780000}"/>
    <cellStyle name="Notiz 3 2 3 2 2 3 7" xfId="24783" xr:uid="{00000000-0005-0000-0000-0000A7780000}"/>
    <cellStyle name="Notiz 3 2 3 2 2 4" xfId="1768" xr:uid="{00000000-0005-0000-0000-0000A8780000}"/>
    <cellStyle name="Notiz 3 2 3 2 2 4 2" xfId="5673" xr:uid="{00000000-0005-0000-0000-0000A9780000}"/>
    <cellStyle name="Notiz 3 2 3 2 2 4 2 2" xfId="17401" xr:uid="{00000000-0005-0000-0000-0000AA780000}"/>
    <cellStyle name="Notiz 3 2 3 2 2 4 2 3" xfId="29128" xr:uid="{00000000-0005-0000-0000-0000AB780000}"/>
    <cellStyle name="Notiz 3 2 3 2 2 4 3" xfId="9578" xr:uid="{00000000-0005-0000-0000-0000AC780000}"/>
    <cellStyle name="Notiz 3 2 3 2 2 4 3 2" xfId="21306" xr:uid="{00000000-0005-0000-0000-0000AD780000}"/>
    <cellStyle name="Notiz 3 2 3 2 2 4 3 3" xfId="33033" xr:uid="{00000000-0005-0000-0000-0000AE780000}"/>
    <cellStyle name="Notiz 3 2 3 2 2 4 4" xfId="13496" xr:uid="{00000000-0005-0000-0000-0000AF780000}"/>
    <cellStyle name="Notiz 3 2 3 2 2 4 5" xfId="25223" xr:uid="{00000000-0005-0000-0000-0000B0780000}"/>
    <cellStyle name="Notiz 3 2 3 2 2 5" xfId="3066" xr:uid="{00000000-0005-0000-0000-0000B1780000}"/>
    <cellStyle name="Notiz 3 2 3 2 2 5 2" xfId="6971" xr:uid="{00000000-0005-0000-0000-0000B2780000}"/>
    <cellStyle name="Notiz 3 2 3 2 2 5 2 2" xfId="18699" xr:uid="{00000000-0005-0000-0000-0000B3780000}"/>
    <cellStyle name="Notiz 3 2 3 2 2 5 2 3" xfId="30426" xr:uid="{00000000-0005-0000-0000-0000B4780000}"/>
    <cellStyle name="Notiz 3 2 3 2 2 5 3" xfId="10876" xr:uid="{00000000-0005-0000-0000-0000B5780000}"/>
    <cellStyle name="Notiz 3 2 3 2 2 5 3 2" xfId="22604" xr:uid="{00000000-0005-0000-0000-0000B6780000}"/>
    <cellStyle name="Notiz 3 2 3 2 2 5 3 3" xfId="34331" xr:uid="{00000000-0005-0000-0000-0000B7780000}"/>
    <cellStyle name="Notiz 3 2 3 2 2 5 4" xfId="14794" xr:uid="{00000000-0005-0000-0000-0000B8780000}"/>
    <cellStyle name="Notiz 3 2 3 2 2 5 5" xfId="26521" xr:uid="{00000000-0005-0000-0000-0000B9780000}"/>
    <cellStyle name="Notiz 3 2 3 2 2 6" xfId="4375" xr:uid="{00000000-0005-0000-0000-0000BA780000}"/>
    <cellStyle name="Notiz 3 2 3 2 2 6 2" xfId="16103" xr:uid="{00000000-0005-0000-0000-0000BB780000}"/>
    <cellStyle name="Notiz 3 2 3 2 2 6 3" xfId="27830" xr:uid="{00000000-0005-0000-0000-0000BC780000}"/>
    <cellStyle name="Notiz 3 2 3 2 2 7" xfId="8280" xr:uid="{00000000-0005-0000-0000-0000BD780000}"/>
    <cellStyle name="Notiz 3 2 3 2 2 7 2" xfId="20008" xr:uid="{00000000-0005-0000-0000-0000BE780000}"/>
    <cellStyle name="Notiz 3 2 3 2 2 7 3" xfId="31735" xr:uid="{00000000-0005-0000-0000-0000BF780000}"/>
    <cellStyle name="Notiz 3 2 3 2 2 8" xfId="12198" xr:uid="{00000000-0005-0000-0000-0000C0780000}"/>
    <cellStyle name="Notiz 3 2 3 2 2 9" xfId="23925" xr:uid="{00000000-0005-0000-0000-0000C1780000}"/>
    <cellStyle name="Notiz 3 2 3 2 3" xfId="569" xr:uid="{00000000-0005-0000-0000-0000C2780000}"/>
    <cellStyle name="Notiz 3 2 3 2 3 2" xfId="998" xr:uid="{00000000-0005-0000-0000-0000C3780000}"/>
    <cellStyle name="Notiz 3 2 3 2 3 2 2" xfId="2296" xr:uid="{00000000-0005-0000-0000-0000C4780000}"/>
    <cellStyle name="Notiz 3 2 3 2 3 2 2 2" xfId="6201" xr:uid="{00000000-0005-0000-0000-0000C5780000}"/>
    <cellStyle name="Notiz 3 2 3 2 3 2 2 2 2" xfId="17929" xr:uid="{00000000-0005-0000-0000-0000C6780000}"/>
    <cellStyle name="Notiz 3 2 3 2 3 2 2 2 3" xfId="29656" xr:uid="{00000000-0005-0000-0000-0000C7780000}"/>
    <cellStyle name="Notiz 3 2 3 2 3 2 2 3" xfId="10106" xr:uid="{00000000-0005-0000-0000-0000C8780000}"/>
    <cellStyle name="Notiz 3 2 3 2 3 2 2 3 2" xfId="21834" xr:uid="{00000000-0005-0000-0000-0000C9780000}"/>
    <cellStyle name="Notiz 3 2 3 2 3 2 2 3 3" xfId="33561" xr:uid="{00000000-0005-0000-0000-0000CA780000}"/>
    <cellStyle name="Notiz 3 2 3 2 3 2 2 4" xfId="14024" xr:uid="{00000000-0005-0000-0000-0000CB780000}"/>
    <cellStyle name="Notiz 3 2 3 2 3 2 2 5" xfId="25751" xr:uid="{00000000-0005-0000-0000-0000CC780000}"/>
    <cellStyle name="Notiz 3 2 3 2 3 2 3" xfId="3594" xr:uid="{00000000-0005-0000-0000-0000CD780000}"/>
    <cellStyle name="Notiz 3 2 3 2 3 2 3 2" xfId="7499" xr:uid="{00000000-0005-0000-0000-0000CE780000}"/>
    <cellStyle name="Notiz 3 2 3 2 3 2 3 2 2" xfId="19227" xr:uid="{00000000-0005-0000-0000-0000CF780000}"/>
    <cellStyle name="Notiz 3 2 3 2 3 2 3 2 3" xfId="30954" xr:uid="{00000000-0005-0000-0000-0000D0780000}"/>
    <cellStyle name="Notiz 3 2 3 2 3 2 3 3" xfId="11404" xr:uid="{00000000-0005-0000-0000-0000D1780000}"/>
    <cellStyle name="Notiz 3 2 3 2 3 2 3 3 2" xfId="23132" xr:uid="{00000000-0005-0000-0000-0000D2780000}"/>
    <cellStyle name="Notiz 3 2 3 2 3 2 3 3 3" xfId="34859" xr:uid="{00000000-0005-0000-0000-0000D3780000}"/>
    <cellStyle name="Notiz 3 2 3 2 3 2 3 4" xfId="15322" xr:uid="{00000000-0005-0000-0000-0000D4780000}"/>
    <cellStyle name="Notiz 3 2 3 2 3 2 3 5" xfId="27049" xr:uid="{00000000-0005-0000-0000-0000D5780000}"/>
    <cellStyle name="Notiz 3 2 3 2 3 2 4" xfId="4903" xr:uid="{00000000-0005-0000-0000-0000D6780000}"/>
    <cellStyle name="Notiz 3 2 3 2 3 2 4 2" xfId="16631" xr:uid="{00000000-0005-0000-0000-0000D7780000}"/>
    <cellStyle name="Notiz 3 2 3 2 3 2 4 3" xfId="28358" xr:uid="{00000000-0005-0000-0000-0000D8780000}"/>
    <cellStyle name="Notiz 3 2 3 2 3 2 5" xfId="8808" xr:uid="{00000000-0005-0000-0000-0000D9780000}"/>
    <cellStyle name="Notiz 3 2 3 2 3 2 5 2" xfId="20536" xr:uid="{00000000-0005-0000-0000-0000DA780000}"/>
    <cellStyle name="Notiz 3 2 3 2 3 2 5 3" xfId="32263" xr:uid="{00000000-0005-0000-0000-0000DB780000}"/>
    <cellStyle name="Notiz 3 2 3 2 3 2 6" xfId="12726" xr:uid="{00000000-0005-0000-0000-0000DC780000}"/>
    <cellStyle name="Notiz 3 2 3 2 3 2 7" xfId="24453" xr:uid="{00000000-0005-0000-0000-0000DD780000}"/>
    <cellStyle name="Notiz 3 2 3 2 3 3" xfId="1427" xr:uid="{00000000-0005-0000-0000-0000DE780000}"/>
    <cellStyle name="Notiz 3 2 3 2 3 3 2" xfId="2725" xr:uid="{00000000-0005-0000-0000-0000DF780000}"/>
    <cellStyle name="Notiz 3 2 3 2 3 3 2 2" xfId="6630" xr:uid="{00000000-0005-0000-0000-0000E0780000}"/>
    <cellStyle name="Notiz 3 2 3 2 3 3 2 2 2" xfId="18358" xr:uid="{00000000-0005-0000-0000-0000E1780000}"/>
    <cellStyle name="Notiz 3 2 3 2 3 3 2 2 3" xfId="30085" xr:uid="{00000000-0005-0000-0000-0000E2780000}"/>
    <cellStyle name="Notiz 3 2 3 2 3 3 2 3" xfId="10535" xr:uid="{00000000-0005-0000-0000-0000E3780000}"/>
    <cellStyle name="Notiz 3 2 3 2 3 3 2 3 2" xfId="22263" xr:uid="{00000000-0005-0000-0000-0000E4780000}"/>
    <cellStyle name="Notiz 3 2 3 2 3 3 2 3 3" xfId="33990" xr:uid="{00000000-0005-0000-0000-0000E5780000}"/>
    <cellStyle name="Notiz 3 2 3 2 3 3 2 4" xfId="14453" xr:uid="{00000000-0005-0000-0000-0000E6780000}"/>
    <cellStyle name="Notiz 3 2 3 2 3 3 2 5" xfId="26180" xr:uid="{00000000-0005-0000-0000-0000E7780000}"/>
    <cellStyle name="Notiz 3 2 3 2 3 3 3" xfId="4023" xr:uid="{00000000-0005-0000-0000-0000E8780000}"/>
    <cellStyle name="Notiz 3 2 3 2 3 3 3 2" xfId="7928" xr:uid="{00000000-0005-0000-0000-0000E9780000}"/>
    <cellStyle name="Notiz 3 2 3 2 3 3 3 2 2" xfId="19656" xr:uid="{00000000-0005-0000-0000-0000EA780000}"/>
    <cellStyle name="Notiz 3 2 3 2 3 3 3 2 3" xfId="31383" xr:uid="{00000000-0005-0000-0000-0000EB780000}"/>
    <cellStyle name="Notiz 3 2 3 2 3 3 3 3" xfId="11833" xr:uid="{00000000-0005-0000-0000-0000EC780000}"/>
    <cellStyle name="Notiz 3 2 3 2 3 3 3 3 2" xfId="23561" xr:uid="{00000000-0005-0000-0000-0000ED780000}"/>
    <cellStyle name="Notiz 3 2 3 2 3 3 3 3 3" xfId="35288" xr:uid="{00000000-0005-0000-0000-0000EE780000}"/>
    <cellStyle name="Notiz 3 2 3 2 3 3 3 4" xfId="15751" xr:uid="{00000000-0005-0000-0000-0000EF780000}"/>
    <cellStyle name="Notiz 3 2 3 2 3 3 3 5" xfId="27478" xr:uid="{00000000-0005-0000-0000-0000F0780000}"/>
    <cellStyle name="Notiz 3 2 3 2 3 3 4" xfId="5332" xr:uid="{00000000-0005-0000-0000-0000F1780000}"/>
    <cellStyle name="Notiz 3 2 3 2 3 3 4 2" xfId="17060" xr:uid="{00000000-0005-0000-0000-0000F2780000}"/>
    <cellStyle name="Notiz 3 2 3 2 3 3 4 3" xfId="28787" xr:uid="{00000000-0005-0000-0000-0000F3780000}"/>
    <cellStyle name="Notiz 3 2 3 2 3 3 5" xfId="9237" xr:uid="{00000000-0005-0000-0000-0000F4780000}"/>
    <cellStyle name="Notiz 3 2 3 2 3 3 5 2" xfId="20965" xr:uid="{00000000-0005-0000-0000-0000F5780000}"/>
    <cellStyle name="Notiz 3 2 3 2 3 3 5 3" xfId="32692" xr:uid="{00000000-0005-0000-0000-0000F6780000}"/>
    <cellStyle name="Notiz 3 2 3 2 3 3 6" xfId="13155" xr:uid="{00000000-0005-0000-0000-0000F7780000}"/>
    <cellStyle name="Notiz 3 2 3 2 3 3 7" xfId="24882" xr:uid="{00000000-0005-0000-0000-0000F8780000}"/>
    <cellStyle name="Notiz 3 2 3 2 3 4" xfId="1867" xr:uid="{00000000-0005-0000-0000-0000F9780000}"/>
    <cellStyle name="Notiz 3 2 3 2 3 4 2" xfId="5772" xr:uid="{00000000-0005-0000-0000-0000FA780000}"/>
    <cellStyle name="Notiz 3 2 3 2 3 4 2 2" xfId="17500" xr:uid="{00000000-0005-0000-0000-0000FB780000}"/>
    <cellStyle name="Notiz 3 2 3 2 3 4 2 3" xfId="29227" xr:uid="{00000000-0005-0000-0000-0000FC780000}"/>
    <cellStyle name="Notiz 3 2 3 2 3 4 3" xfId="9677" xr:uid="{00000000-0005-0000-0000-0000FD780000}"/>
    <cellStyle name="Notiz 3 2 3 2 3 4 3 2" xfId="21405" xr:uid="{00000000-0005-0000-0000-0000FE780000}"/>
    <cellStyle name="Notiz 3 2 3 2 3 4 3 3" xfId="33132" xr:uid="{00000000-0005-0000-0000-0000FF780000}"/>
    <cellStyle name="Notiz 3 2 3 2 3 4 4" xfId="13595" xr:uid="{00000000-0005-0000-0000-000000790000}"/>
    <cellStyle name="Notiz 3 2 3 2 3 4 5" xfId="25322" xr:uid="{00000000-0005-0000-0000-000001790000}"/>
    <cellStyle name="Notiz 3 2 3 2 3 5" xfId="3165" xr:uid="{00000000-0005-0000-0000-000002790000}"/>
    <cellStyle name="Notiz 3 2 3 2 3 5 2" xfId="7070" xr:uid="{00000000-0005-0000-0000-000003790000}"/>
    <cellStyle name="Notiz 3 2 3 2 3 5 2 2" xfId="18798" xr:uid="{00000000-0005-0000-0000-000004790000}"/>
    <cellStyle name="Notiz 3 2 3 2 3 5 2 3" xfId="30525" xr:uid="{00000000-0005-0000-0000-000005790000}"/>
    <cellStyle name="Notiz 3 2 3 2 3 5 3" xfId="10975" xr:uid="{00000000-0005-0000-0000-000006790000}"/>
    <cellStyle name="Notiz 3 2 3 2 3 5 3 2" xfId="22703" xr:uid="{00000000-0005-0000-0000-000007790000}"/>
    <cellStyle name="Notiz 3 2 3 2 3 5 3 3" xfId="34430" xr:uid="{00000000-0005-0000-0000-000008790000}"/>
    <cellStyle name="Notiz 3 2 3 2 3 5 4" xfId="14893" xr:uid="{00000000-0005-0000-0000-000009790000}"/>
    <cellStyle name="Notiz 3 2 3 2 3 5 5" xfId="26620" xr:uid="{00000000-0005-0000-0000-00000A790000}"/>
    <cellStyle name="Notiz 3 2 3 2 3 6" xfId="4474" xr:uid="{00000000-0005-0000-0000-00000B790000}"/>
    <cellStyle name="Notiz 3 2 3 2 3 6 2" xfId="16202" xr:uid="{00000000-0005-0000-0000-00000C790000}"/>
    <cellStyle name="Notiz 3 2 3 2 3 6 3" xfId="27929" xr:uid="{00000000-0005-0000-0000-00000D790000}"/>
    <cellStyle name="Notiz 3 2 3 2 3 7" xfId="8379" xr:uid="{00000000-0005-0000-0000-00000E790000}"/>
    <cellStyle name="Notiz 3 2 3 2 3 7 2" xfId="20107" xr:uid="{00000000-0005-0000-0000-00000F790000}"/>
    <cellStyle name="Notiz 3 2 3 2 3 7 3" xfId="31834" xr:uid="{00000000-0005-0000-0000-000010790000}"/>
    <cellStyle name="Notiz 3 2 3 2 3 8" xfId="12297" xr:uid="{00000000-0005-0000-0000-000011790000}"/>
    <cellStyle name="Notiz 3 2 3 2 3 9" xfId="24024" xr:uid="{00000000-0005-0000-0000-000012790000}"/>
    <cellStyle name="Notiz 3 2 3 2 4" xfId="800" xr:uid="{00000000-0005-0000-0000-000013790000}"/>
    <cellStyle name="Notiz 3 2 3 2 4 2" xfId="2098" xr:uid="{00000000-0005-0000-0000-000014790000}"/>
    <cellStyle name="Notiz 3 2 3 2 4 2 2" xfId="6003" xr:uid="{00000000-0005-0000-0000-000015790000}"/>
    <cellStyle name="Notiz 3 2 3 2 4 2 2 2" xfId="17731" xr:uid="{00000000-0005-0000-0000-000016790000}"/>
    <cellStyle name="Notiz 3 2 3 2 4 2 2 3" xfId="29458" xr:uid="{00000000-0005-0000-0000-000017790000}"/>
    <cellStyle name="Notiz 3 2 3 2 4 2 3" xfId="9908" xr:uid="{00000000-0005-0000-0000-000018790000}"/>
    <cellStyle name="Notiz 3 2 3 2 4 2 3 2" xfId="21636" xr:uid="{00000000-0005-0000-0000-000019790000}"/>
    <cellStyle name="Notiz 3 2 3 2 4 2 3 3" xfId="33363" xr:uid="{00000000-0005-0000-0000-00001A790000}"/>
    <cellStyle name="Notiz 3 2 3 2 4 2 4" xfId="13826" xr:uid="{00000000-0005-0000-0000-00001B790000}"/>
    <cellStyle name="Notiz 3 2 3 2 4 2 5" xfId="25553" xr:uid="{00000000-0005-0000-0000-00001C790000}"/>
    <cellStyle name="Notiz 3 2 3 2 4 3" xfId="3396" xr:uid="{00000000-0005-0000-0000-00001D790000}"/>
    <cellStyle name="Notiz 3 2 3 2 4 3 2" xfId="7301" xr:uid="{00000000-0005-0000-0000-00001E790000}"/>
    <cellStyle name="Notiz 3 2 3 2 4 3 2 2" xfId="19029" xr:uid="{00000000-0005-0000-0000-00001F790000}"/>
    <cellStyle name="Notiz 3 2 3 2 4 3 2 3" xfId="30756" xr:uid="{00000000-0005-0000-0000-000020790000}"/>
    <cellStyle name="Notiz 3 2 3 2 4 3 3" xfId="11206" xr:uid="{00000000-0005-0000-0000-000021790000}"/>
    <cellStyle name="Notiz 3 2 3 2 4 3 3 2" xfId="22934" xr:uid="{00000000-0005-0000-0000-000022790000}"/>
    <cellStyle name="Notiz 3 2 3 2 4 3 3 3" xfId="34661" xr:uid="{00000000-0005-0000-0000-000023790000}"/>
    <cellStyle name="Notiz 3 2 3 2 4 3 4" xfId="15124" xr:uid="{00000000-0005-0000-0000-000024790000}"/>
    <cellStyle name="Notiz 3 2 3 2 4 3 5" xfId="26851" xr:uid="{00000000-0005-0000-0000-000025790000}"/>
    <cellStyle name="Notiz 3 2 3 2 4 4" xfId="4705" xr:uid="{00000000-0005-0000-0000-000026790000}"/>
    <cellStyle name="Notiz 3 2 3 2 4 4 2" xfId="16433" xr:uid="{00000000-0005-0000-0000-000027790000}"/>
    <cellStyle name="Notiz 3 2 3 2 4 4 3" xfId="28160" xr:uid="{00000000-0005-0000-0000-000028790000}"/>
    <cellStyle name="Notiz 3 2 3 2 4 5" xfId="8610" xr:uid="{00000000-0005-0000-0000-000029790000}"/>
    <cellStyle name="Notiz 3 2 3 2 4 5 2" xfId="20338" xr:uid="{00000000-0005-0000-0000-00002A790000}"/>
    <cellStyle name="Notiz 3 2 3 2 4 5 3" xfId="32065" xr:uid="{00000000-0005-0000-0000-00002B790000}"/>
    <cellStyle name="Notiz 3 2 3 2 4 6" xfId="12528" xr:uid="{00000000-0005-0000-0000-00002C790000}"/>
    <cellStyle name="Notiz 3 2 3 2 4 7" xfId="24255" xr:uid="{00000000-0005-0000-0000-00002D790000}"/>
    <cellStyle name="Notiz 3 2 3 2 5" xfId="1229" xr:uid="{00000000-0005-0000-0000-00002E790000}"/>
    <cellStyle name="Notiz 3 2 3 2 5 2" xfId="2527" xr:uid="{00000000-0005-0000-0000-00002F790000}"/>
    <cellStyle name="Notiz 3 2 3 2 5 2 2" xfId="6432" xr:uid="{00000000-0005-0000-0000-000030790000}"/>
    <cellStyle name="Notiz 3 2 3 2 5 2 2 2" xfId="18160" xr:uid="{00000000-0005-0000-0000-000031790000}"/>
    <cellStyle name="Notiz 3 2 3 2 5 2 2 3" xfId="29887" xr:uid="{00000000-0005-0000-0000-000032790000}"/>
    <cellStyle name="Notiz 3 2 3 2 5 2 3" xfId="10337" xr:uid="{00000000-0005-0000-0000-000033790000}"/>
    <cellStyle name="Notiz 3 2 3 2 5 2 3 2" xfId="22065" xr:uid="{00000000-0005-0000-0000-000034790000}"/>
    <cellStyle name="Notiz 3 2 3 2 5 2 3 3" xfId="33792" xr:uid="{00000000-0005-0000-0000-000035790000}"/>
    <cellStyle name="Notiz 3 2 3 2 5 2 4" xfId="14255" xr:uid="{00000000-0005-0000-0000-000036790000}"/>
    <cellStyle name="Notiz 3 2 3 2 5 2 5" xfId="25982" xr:uid="{00000000-0005-0000-0000-000037790000}"/>
    <cellStyle name="Notiz 3 2 3 2 5 3" xfId="3825" xr:uid="{00000000-0005-0000-0000-000038790000}"/>
    <cellStyle name="Notiz 3 2 3 2 5 3 2" xfId="7730" xr:uid="{00000000-0005-0000-0000-000039790000}"/>
    <cellStyle name="Notiz 3 2 3 2 5 3 2 2" xfId="19458" xr:uid="{00000000-0005-0000-0000-00003A790000}"/>
    <cellStyle name="Notiz 3 2 3 2 5 3 2 3" xfId="31185" xr:uid="{00000000-0005-0000-0000-00003B790000}"/>
    <cellStyle name="Notiz 3 2 3 2 5 3 3" xfId="11635" xr:uid="{00000000-0005-0000-0000-00003C790000}"/>
    <cellStyle name="Notiz 3 2 3 2 5 3 3 2" xfId="23363" xr:uid="{00000000-0005-0000-0000-00003D790000}"/>
    <cellStyle name="Notiz 3 2 3 2 5 3 3 3" xfId="35090" xr:uid="{00000000-0005-0000-0000-00003E790000}"/>
    <cellStyle name="Notiz 3 2 3 2 5 3 4" xfId="15553" xr:uid="{00000000-0005-0000-0000-00003F790000}"/>
    <cellStyle name="Notiz 3 2 3 2 5 3 5" xfId="27280" xr:uid="{00000000-0005-0000-0000-000040790000}"/>
    <cellStyle name="Notiz 3 2 3 2 5 4" xfId="5134" xr:uid="{00000000-0005-0000-0000-000041790000}"/>
    <cellStyle name="Notiz 3 2 3 2 5 4 2" xfId="16862" xr:uid="{00000000-0005-0000-0000-000042790000}"/>
    <cellStyle name="Notiz 3 2 3 2 5 4 3" xfId="28589" xr:uid="{00000000-0005-0000-0000-000043790000}"/>
    <cellStyle name="Notiz 3 2 3 2 5 5" xfId="9039" xr:uid="{00000000-0005-0000-0000-000044790000}"/>
    <cellStyle name="Notiz 3 2 3 2 5 5 2" xfId="20767" xr:uid="{00000000-0005-0000-0000-000045790000}"/>
    <cellStyle name="Notiz 3 2 3 2 5 5 3" xfId="32494" xr:uid="{00000000-0005-0000-0000-000046790000}"/>
    <cellStyle name="Notiz 3 2 3 2 5 6" xfId="12957" xr:uid="{00000000-0005-0000-0000-000047790000}"/>
    <cellStyle name="Notiz 3 2 3 2 5 7" xfId="24684" xr:uid="{00000000-0005-0000-0000-000048790000}"/>
    <cellStyle name="Notiz 3 2 3 2 6" xfId="1669" xr:uid="{00000000-0005-0000-0000-000049790000}"/>
    <cellStyle name="Notiz 3 2 3 2 6 2" xfId="5574" xr:uid="{00000000-0005-0000-0000-00004A790000}"/>
    <cellStyle name="Notiz 3 2 3 2 6 2 2" xfId="17302" xr:uid="{00000000-0005-0000-0000-00004B790000}"/>
    <cellStyle name="Notiz 3 2 3 2 6 2 3" xfId="29029" xr:uid="{00000000-0005-0000-0000-00004C790000}"/>
    <cellStyle name="Notiz 3 2 3 2 6 3" xfId="9479" xr:uid="{00000000-0005-0000-0000-00004D790000}"/>
    <cellStyle name="Notiz 3 2 3 2 6 3 2" xfId="21207" xr:uid="{00000000-0005-0000-0000-00004E790000}"/>
    <cellStyle name="Notiz 3 2 3 2 6 3 3" xfId="32934" xr:uid="{00000000-0005-0000-0000-00004F790000}"/>
    <cellStyle name="Notiz 3 2 3 2 6 4" xfId="13397" xr:uid="{00000000-0005-0000-0000-000050790000}"/>
    <cellStyle name="Notiz 3 2 3 2 6 5" xfId="25124" xr:uid="{00000000-0005-0000-0000-000051790000}"/>
    <cellStyle name="Notiz 3 2 3 2 7" xfId="2967" xr:uid="{00000000-0005-0000-0000-000052790000}"/>
    <cellStyle name="Notiz 3 2 3 2 7 2" xfId="6872" xr:uid="{00000000-0005-0000-0000-000053790000}"/>
    <cellStyle name="Notiz 3 2 3 2 7 2 2" xfId="18600" xr:uid="{00000000-0005-0000-0000-000054790000}"/>
    <cellStyle name="Notiz 3 2 3 2 7 2 3" xfId="30327" xr:uid="{00000000-0005-0000-0000-000055790000}"/>
    <cellStyle name="Notiz 3 2 3 2 7 3" xfId="10777" xr:uid="{00000000-0005-0000-0000-000056790000}"/>
    <cellStyle name="Notiz 3 2 3 2 7 3 2" xfId="22505" xr:uid="{00000000-0005-0000-0000-000057790000}"/>
    <cellStyle name="Notiz 3 2 3 2 7 3 3" xfId="34232" xr:uid="{00000000-0005-0000-0000-000058790000}"/>
    <cellStyle name="Notiz 3 2 3 2 7 4" xfId="14695" xr:uid="{00000000-0005-0000-0000-000059790000}"/>
    <cellStyle name="Notiz 3 2 3 2 7 5" xfId="26422" xr:uid="{00000000-0005-0000-0000-00005A790000}"/>
    <cellStyle name="Notiz 3 2 3 2 8" xfId="4276" xr:uid="{00000000-0005-0000-0000-00005B790000}"/>
    <cellStyle name="Notiz 3 2 3 2 8 2" xfId="16004" xr:uid="{00000000-0005-0000-0000-00005C790000}"/>
    <cellStyle name="Notiz 3 2 3 2 8 3" xfId="27731" xr:uid="{00000000-0005-0000-0000-00005D790000}"/>
    <cellStyle name="Notiz 3 2 3 2 9" xfId="8181" xr:uid="{00000000-0005-0000-0000-00005E790000}"/>
    <cellStyle name="Notiz 3 2 3 2 9 2" xfId="19909" xr:uid="{00000000-0005-0000-0000-00005F790000}"/>
    <cellStyle name="Notiz 3 2 3 2 9 3" xfId="31636" xr:uid="{00000000-0005-0000-0000-000060790000}"/>
    <cellStyle name="Notiz 3 2 3 3" xfId="393" xr:uid="{00000000-0005-0000-0000-000061790000}"/>
    <cellStyle name="Notiz 3 2 3 3 10" xfId="12121" xr:uid="{00000000-0005-0000-0000-000062790000}"/>
    <cellStyle name="Notiz 3 2 3 3 11" xfId="23848" xr:uid="{00000000-0005-0000-0000-000063790000}"/>
    <cellStyle name="Notiz 3 2 3 3 2" xfId="492" xr:uid="{00000000-0005-0000-0000-000064790000}"/>
    <cellStyle name="Notiz 3 2 3 3 2 2" xfId="921" xr:uid="{00000000-0005-0000-0000-000065790000}"/>
    <cellStyle name="Notiz 3 2 3 3 2 2 2" xfId="2219" xr:uid="{00000000-0005-0000-0000-000066790000}"/>
    <cellStyle name="Notiz 3 2 3 3 2 2 2 2" xfId="6124" xr:uid="{00000000-0005-0000-0000-000067790000}"/>
    <cellStyle name="Notiz 3 2 3 3 2 2 2 2 2" xfId="17852" xr:uid="{00000000-0005-0000-0000-000068790000}"/>
    <cellStyle name="Notiz 3 2 3 3 2 2 2 2 3" xfId="29579" xr:uid="{00000000-0005-0000-0000-000069790000}"/>
    <cellStyle name="Notiz 3 2 3 3 2 2 2 3" xfId="10029" xr:uid="{00000000-0005-0000-0000-00006A790000}"/>
    <cellStyle name="Notiz 3 2 3 3 2 2 2 3 2" xfId="21757" xr:uid="{00000000-0005-0000-0000-00006B790000}"/>
    <cellStyle name="Notiz 3 2 3 3 2 2 2 3 3" xfId="33484" xr:uid="{00000000-0005-0000-0000-00006C790000}"/>
    <cellStyle name="Notiz 3 2 3 3 2 2 2 4" xfId="13947" xr:uid="{00000000-0005-0000-0000-00006D790000}"/>
    <cellStyle name="Notiz 3 2 3 3 2 2 2 5" xfId="25674" xr:uid="{00000000-0005-0000-0000-00006E790000}"/>
    <cellStyle name="Notiz 3 2 3 3 2 2 3" xfId="3517" xr:uid="{00000000-0005-0000-0000-00006F790000}"/>
    <cellStyle name="Notiz 3 2 3 3 2 2 3 2" xfId="7422" xr:uid="{00000000-0005-0000-0000-000070790000}"/>
    <cellStyle name="Notiz 3 2 3 3 2 2 3 2 2" xfId="19150" xr:uid="{00000000-0005-0000-0000-000071790000}"/>
    <cellStyle name="Notiz 3 2 3 3 2 2 3 2 3" xfId="30877" xr:uid="{00000000-0005-0000-0000-000072790000}"/>
    <cellStyle name="Notiz 3 2 3 3 2 2 3 3" xfId="11327" xr:uid="{00000000-0005-0000-0000-000073790000}"/>
    <cellStyle name="Notiz 3 2 3 3 2 2 3 3 2" xfId="23055" xr:uid="{00000000-0005-0000-0000-000074790000}"/>
    <cellStyle name="Notiz 3 2 3 3 2 2 3 3 3" xfId="34782" xr:uid="{00000000-0005-0000-0000-000075790000}"/>
    <cellStyle name="Notiz 3 2 3 3 2 2 3 4" xfId="15245" xr:uid="{00000000-0005-0000-0000-000076790000}"/>
    <cellStyle name="Notiz 3 2 3 3 2 2 3 5" xfId="26972" xr:uid="{00000000-0005-0000-0000-000077790000}"/>
    <cellStyle name="Notiz 3 2 3 3 2 2 4" xfId="4826" xr:uid="{00000000-0005-0000-0000-000078790000}"/>
    <cellStyle name="Notiz 3 2 3 3 2 2 4 2" xfId="16554" xr:uid="{00000000-0005-0000-0000-000079790000}"/>
    <cellStyle name="Notiz 3 2 3 3 2 2 4 3" xfId="28281" xr:uid="{00000000-0005-0000-0000-00007A790000}"/>
    <cellStyle name="Notiz 3 2 3 3 2 2 5" xfId="8731" xr:uid="{00000000-0005-0000-0000-00007B790000}"/>
    <cellStyle name="Notiz 3 2 3 3 2 2 5 2" xfId="20459" xr:uid="{00000000-0005-0000-0000-00007C790000}"/>
    <cellStyle name="Notiz 3 2 3 3 2 2 5 3" xfId="32186" xr:uid="{00000000-0005-0000-0000-00007D790000}"/>
    <cellStyle name="Notiz 3 2 3 3 2 2 6" xfId="12649" xr:uid="{00000000-0005-0000-0000-00007E790000}"/>
    <cellStyle name="Notiz 3 2 3 3 2 2 7" xfId="24376" xr:uid="{00000000-0005-0000-0000-00007F790000}"/>
    <cellStyle name="Notiz 3 2 3 3 2 3" xfId="1350" xr:uid="{00000000-0005-0000-0000-000080790000}"/>
    <cellStyle name="Notiz 3 2 3 3 2 3 2" xfId="2648" xr:uid="{00000000-0005-0000-0000-000081790000}"/>
    <cellStyle name="Notiz 3 2 3 3 2 3 2 2" xfId="6553" xr:uid="{00000000-0005-0000-0000-000082790000}"/>
    <cellStyle name="Notiz 3 2 3 3 2 3 2 2 2" xfId="18281" xr:uid="{00000000-0005-0000-0000-000083790000}"/>
    <cellStyle name="Notiz 3 2 3 3 2 3 2 2 3" xfId="30008" xr:uid="{00000000-0005-0000-0000-000084790000}"/>
    <cellStyle name="Notiz 3 2 3 3 2 3 2 3" xfId="10458" xr:uid="{00000000-0005-0000-0000-000085790000}"/>
    <cellStyle name="Notiz 3 2 3 3 2 3 2 3 2" xfId="22186" xr:uid="{00000000-0005-0000-0000-000086790000}"/>
    <cellStyle name="Notiz 3 2 3 3 2 3 2 3 3" xfId="33913" xr:uid="{00000000-0005-0000-0000-000087790000}"/>
    <cellStyle name="Notiz 3 2 3 3 2 3 2 4" xfId="14376" xr:uid="{00000000-0005-0000-0000-000088790000}"/>
    <cellStyle name="Notiz 3 2 3 3 2 3 2 5" xfId="26103" xr:uid="{00000000-0005-0000-0000-000089790000}"/>
    <cellStyle name="Notiz 3 2 3 3 2 3 3" xfId="3946" xr:uid="{00000000-0005-0000-0000-00008A790000}"/>
    <cellStyle name="Notiz 3 2 3 3 2 3 3 2" xfId="7851" xr:uid="{00000000-0005-0000-0000-00008B790000}"/>
    <cellStyle name="Notiz 3 2 3 3 2 3 3 2 2" xfId="19579" xr:uid="{00000000-0005-0000-0000-00008C790000}"/>
    <cellStyle name="Notiz 3 2 3 3 2 3 3 2 3" xfId="31306" xr:uid="{00000000-0005-0000-0000-00008D790000}"/>
    <cellStyle name="Notiz 3 2 3 3 2 3 3 3" xfId="11756" xr:uid="{00000000-0005-0000-0000-00008E790000}"/>
    <cellStyle name="Notiz 3 2 3 3 2 3 3 3 2" xfId="23484" xr:uid="{00000000-0005-0000-0000-00008F790000}"/>
    <cellStyle name="Notiz 3 2 3 3 2 3 3 3 3" xfId="35211" xr:uid="{00000000-0005-0000-0000-000090790000}"/>
    <cellStyle name="Notiz 3 2 3 3 2 3 3 4" xfId="15674" xr:uid="{00000000-0005-0000-0000-000091790000}"/>
    <cellStyle name="Notiz 3 2 3 3 2 3 3 5" xfId="27401" xr:uid="{00000000-0005-0000-0000-000092790000}"/>
    <cellStyle name="Notiz 3 2 3 3 2 3 4" xfId="5255" xr:uid="{00000000-0005-0000-0000-000093790000}"/>
    <cellStyle name="Notiz 3 2 3 3 2 3 4 2" xfId="16983" xr:uid="{00000000-0005-0000-0000-000094790000}"/>
    <cellStyle name="Notiz 3 2 3 3 2 3 4 3" xfId="28710" xr:uid="{00000000-0005-0000-0000-000095790000}"/>
    <cellStyle name="Notiz 3 2 3 3 2 3 5" xfId="9160" xr:uid="{00000000-0005-0000-0000-000096790000}"/>
    <cellStyle name="Notiz 3 2 3 3 2 3 5 2" xfId="20888" xr:uid="{00000000-0005-0000-0000-000097790000}"/>
    <cellStyle name="Notiz 3 2 3 3 2 3 5 3" xfId="32615" xr:uid="{00000000-0005-0000-0000-000098790000}"/>
    <cellStyle name="Notiz 3 2 3 3 2 3 6" xfId="13078" xr:uid="{00000000-0005-0000-0000-000099790000}"/>
    <cellStyle name="Notiz 3 2 3 3 2 3 7" xfId="24805" xr:uid="{00000000-0005-0000-0000-00009A790000}"/>
    <cellStyle name="Notiz 3 2 3 3 2 4" xfId="1790" xr:uid="{00000000-0005-0000-0000-00009B790000}"/>
    <cellStyle name="Notiz 3 2 3 3 2 4 2" xfId="5695" xr:uid="{00000000-0005-0000-0000-00009C790000}"/>
    <cellStyle name="Notiz 3 2 3 3 2 4 2 2" xfId="17423" xr:uid="{00000000-0005-0000-0000-00009D790000}"/>
    <cellStyle name="Notiz 3 2 3 3 2 4 2 3" xfId="29150" xr:uid="{00000000-0005-0000-0000-00009E790000}"/>
    <cellStyle name="Notiz 3 2 3 3 2 4 3" xfId="9600" xr:uid="{00000000-0005-0000-0000-00009F790000}"/>
    <cellStyle name="Notiz 3 2 3 3 2 4 3 2" xfId="21328" xr:uid="{00000000-0005-0000-0000-0000A0790000}"/>
    <cellStyle name="Notiz 3 2 3 3 2 4 3 3" xfId="33055" xr:uid="{00000000-0005-0000-0000-0000A1790000}"/>
    <cellStyle name="Notiz 3 2 3 3 2 4 4" xfId="13518" xr:uid="{00000000-0005-0000-0000-0000A2790000}"/>
    <cellStyle name="Notiz 3 2 3 3 2 4 5" xfId="25245" xr:uid="{00000000-0005-0000-0000-0000A3790000}"/>
    <cellStyle name="Notiz 3 2 3 3 2 5" xfId="3088" xr:uid="{00000000-0005-0000-0000-0000A4790000}"/>
    <cellStyle name="Notiz 3 2 3 3 2 5 2" xfId="6993" xr:uid="{00000000-0005-0000-0000-0000A5790000}"/>
    <cellStyle name="Notiz 3 2 3 3 2 5 2 2" xfId="18721" xr:uid="{00000000-0005-0000-0000-0000A6790000}"/>
    <cellStyle name="Notiz 3 2 3 3 2 5 2 3" xfId="30448" xr:uid="{00000000-0005-0000-0000-0000A7790000}"/>
    <cellStyle name="Notiz 3 2 3 3 2 5 3" xfId="10898" xr:uid="{00000000-0005-0000-0000-0000A8790000}"/>
    <cellStyle name="Notiz 3 2 3 3 2 5 3 2" xfId="22626" xr:uid="{00000000-0005-0000-0000-0000A9790000}"/>
    <cellStyle name="Notiz 3 2 3 3 2 5 3 3" xfId="34353" xr:uid="{00000000-0005-0000-0000-0000AA790000}"/>
    <cellStyle name="Notiz 3 2 3 3 2 5 4" xfId="14816" xr:uid="{00000000-0005-0000-0000-0000AB790000}"/>
    <cellStyle name="Notiz 3 2 3 3 2 5 5" xfId="26543" xr:uid="{00000000-0005-0000-0000-0000AC790000}"/>
    <cellStyle name="Notiz 3 2 3 3 2 6" xfId="4397" xr:uid="{00000000-0005-0000-0000-0000AD790000}"/>
    <cellStyle name="Notiz 3 2 3 3 2 6 2" xfId="16125" xr:uid="{00000000-0005-0000-0000-0000AE790000}"/>
    <cellStyle name="Notiz 3 2 3 3 2 6 3" xfId="27852" xr:uid="{00000000-0005-0000-0000-0000AF790000}"/>
    <cellStyle name="Notiz 3 2 3 3 2 7" xfId="8302" xr:uid="{00000000-0005-0000-0000-0000B0790000}"/>
    <cellStyle name="Notiz 3 2 3 3 2 7 2" xfId="20030" xr:uid="{00000000-0005-0000-0000-0000B1790000}"/>
    <cellStyle name="Notiz 3 2 3 3 2 7 3" xfId="31757" xr:uid="{00000000-0005-0000-0000-0000B2790000}"/>
    <cellStyle name="Notiz 3 2 3 3 2 8" xfId="12220" xr:uid="{00000000-0005-0000-0000-0000B3790000}"/>
    <cellStyle name="Notiz 3 2 3 3 2 9" xfId="23947" xr:uid="{00000000-0005-0000-0000-0000B4790000}"/>
    <cellStyle name="Notiz 3 2 3 3 3" xfId="591" xr:uid="{00000000-0005-0000-0000-0000B5790000}"/>
    <cellStyle name="Notiz 3 2 3 3 3 2" xfId="1020" xr:uid="{00000000-0005-0000-0000-0000B6790000}"/>
    <cellStyle name="Notiz 3 2 3 3 3 2 2" xfId="2318" xr:uid="{00000000-0005-0000-0000-0000B7790000}"/>
    <cellStyle name="Notiz 3 2 3 3 3 2 2 2" xfId="6223" xr:uid="{00000000-0005-0000-0000-0000B8790000}"/>
    <cellStyle name="Notiz 3 2 3 3 3 2 2 2 2" xfId="17951" xr:uid="{00000000-0005-0000-0000-0000B9790000}"/>
    <cellStyle name="Notiz 3 2 3 3 3 2 2 2 3" xfId="29678" xr:uid="{00000000-0005-0000-0000-0000BA790000}"/>
    <cellStyle name="Notiz 3 2 3 3 3 2 2 3" xfId="10128" xr:uid="{00000000-0005-0000-0000-0000BB790000}"/>
    <cellStyle name="Notiz 3 2 3 3 3 2 2 3 2" xfId="21856" xr:uid="{00000000-0005-0000-0000-0000BC790000}"/>
    <cellStyle name="Notiz 3 2 3 3 3 2 2 3 3" xfId="33583" xr:uid="{00000000-0005-0000-0000-0000BD790000}"/>
    <cellStyle name="Notiz 3 2 3 3 3 2 2 4" xfId="14046" xr:uid="{00000000-0005-0000-0000-0000BE790000}"/>
    <cellStyle name="Notiz 3 2 3 3 3 2 2 5" xfId="25773" xr:uid="{00000000-0005-0000-0000-0000BF790000}"/>
    <cellStyle name="Notiz 3 2 3 3 3 2 3" xfId="3616" xr:uid="{00000000-0005-0000-0000-0000C0790000}"/>
    <cellStyle name="Notiz 3 2 3 3 3 2 3 2" xfId="7521" xr:uid="{00000000-0005-0000-0000-0000C1790000}"/>
    <cellStyle name="Notiz 3 2 3 3 3 2 3 2 2" xfId="19249" xr:uid="{00000000-0005-0000-0000-0000C2790000}"/>
    <cellStyle name="Notiz 3 2 3 3 3 2 3 2 3" xfId="30976" xr:uid="{00000000-0005-0000-0000-0000C3790000}"/>
    <cellStyle name="Notiz 3 2 3 3 3 2 3 3" xfId="11426" xr:uid="{00000000-0005-0000-0000-0000C4790000}"/>
    <cellStyle name="Notiz 3 2 3 3 3 2 3 3 2" xfId="23154" xr:uid="{00000000-0005-0000-0000-0000C5790000}"/>
    <cellStyle name="Notiz 3 2 3 3 3 2 3 3 3" xfId="34881" xr:uid="{00000000-0005-0000-0000-0000C6790000}"/>
    <cellStyle name="Notiz 3 2 3 3 3 2 3 4" xfId="15344" xr:uid="{00000000-0005-0000-0000-0000C7790000}"/>
    <cellStyle name="Notiz 3 2 3 3 3 2 3 5" xfId="27071" xr:uid="{00000000-0005-0000-0000-0000C8790000}"/>
    <cellStyle name="Notiz 3 2 3 3 3 2 4" xfId="4925" xr:uid="{00000000-0005-0000-0000-0000C9790000}"/>
    <cellStyle name="Notiz 3 2 3 3 3 2 4 2" xfId="16653" xr:uid="{00000000-0005-0000-0000-0000CA790000}"/>
    <cellStyle name="Notiz 3 2 3 3 3 2 4 3" xfId="28380" xr:uid="{00000000-0005-0000-0000-0000CB790000}"/>
    <cellStyle name="Notiz 3 2 3 3 3 2 5" xfId="8830" xr:uid="{00000000-0005-0000-0000-0000CC790000}"/>
    <cellStyle name="Notiz 3 2 3 3 3 2 5 2" xfId="20558" xr:uid="{00000000-0005-0000-0000-0000CD790000}"/>
    <cellStyle name="Notiz 3 2 3 3 3 2 5 3" xfId="32285" xr:uid="{00000000-0005-0000-0000-0000CE790000}"/>
    <cellStyle name="Notiz 3 2 3 3 3 2 6" xfId="12748" xr:uid="{00000000-0005-0000-0000-0000CF790000}"/>
    <cellStyle name="Notiz 3 2 3 3 3 2 7" xfId="24475" xr:uid="{00000000-0005-0000-0000-0000D0790000}"/>
    <cellStyle name="Notiz 3 2 3 3 3 3" xfId="1449" xr:uid="{00000000-0005-0000-0000-0000D1790000}"/>
    <cellStyle name="Notiz 3 2 3 3 3 3 2" xfId="2747" xr:uid="{00000000-0005-0000-0000-0000D2790000}"/>
    <cellStyle name="Notiz 3 2 3 3 3 3 2 2" xfId="6652" xr:uid="{00000000-0005-0000-0000-0000D3790000}"/>
    <cellStyle name="Notiz 3 2 3 3 3 3 2 2 2" xfId="18380" xr:uid="{00000000-0005-0000-0000-0000D4790000}"/>
    <cellStyle name="Notiz 3 2 3 3 3 3 2 2 3" xfId="30107" xr:uid="{00000000-0005-0000-0000-0000D5790000}"/>
    <cellStyle name="Notiz 3 2 3 3 3 3 2 3" xfId="10557" xr:uid="{00000000-0005-0000-0000-0000D6790000}"/>
    <cellStyle name="Notiz 3 2 3 3 3 3 2 3 2" xfId="22285" xr:uid="{00000000-0005-0000-0000-0000D7790000}"/>
    <cellStyle name="Notiz 3 2 3 3 3 3 2 3 3" xfId="34012" xr:uid="{00000000-0005-0000-0000-0000D8790000}"/>
    <cellStyle name="Notiz 3 2 3 3 3 3 2 4" xfId="14475" xr:uid="{00000000-0005-0000-0000-0000D9790000}"/>
    <cellStyle name="Notiz 3 2 3 3 3 3 2 5" xfId="26202" xr:uid="{00000000-0005-0000-0000-0000DA790000}"/>
    <cellStyle name="Notiz 3 2 3 3 3 3 3" xfId="4045" xr:uid="{00000000-0005-0000-0000-0000DB790000}"/>
    <cellStyle name="Notiz 3 2 3 3 3 3 3 2" xfId="7950" xr:uid="{00000000-0005-0000-0000-0000DC790000}"/>
    <cellStyle name="Notiz 3 2 3 3 3 3 3 2 2" xfId="19678" xr:uid="{00000000-0005-0000-0000-0000DD790000}"/>
    <cellStyle name="Notiz 3 2 3 3 3 3 3 2 3" xfId="31405" xr:uid="{00000000-0005-0000-0000-0000DE790000}"/>
    <cellStyle name="Notiz 3 2 3 3 3 3 3 3" xfId="11855" xr:uid="{00000000-0005-0000-0000-0000DF790000}"/>
    <cellStyle name="Notiz 3 2 3 3 3 3 3 3 2" xfId="23583" xr:uid="{00000000-0005-0000-0000-0000E0790000}"/>
    <cellStyle name="Notiz 3 2 3 3 3 3 3 3 3" xfId="35310" xr:uid="{00000000-0005-0000-0000-0000E1790000}"/>
    <cellStyle name="Notiz 3 2 3 3 3 3 3 4" xfId="15773" xr:uid="{00000000-0005-0000-0000-0000E2790000}"/>
    <cellStyle name="Notiz 3 2 3 3 3 3 3 5" xfId="27500" xr:uid="{00000000-0005-0000-0000-0000E3790000}"/>
    <cellStyle name="Notiz 3 2 3 3 3 3 4" xfId="5354" xr:uid="{00000000-0005-0000-0000-0000E4790000}"/>
    <cellStyle name="Notiz 3 2 3 3 3 3 4 2" xfId="17082" xr:uid="{00000000-0005-0000-0000-0000E5790000}"/>
    <cellStyle name="Notiz 3 2 3 3 3 3 4 3" xfId="28809" xr:uid="{00000000-0005-0000-0000-0000E6790000}"/>
    <cellStyle name="Notiz 3 2 3 3 3 3 5" xfId="9259" xr:uid="{00000000-0005-0000-0000-0000E7790000}"/>
    <cellStyle name="Notiz 3 2 3 3 3 3 5 2" xfId="20987" xr:uid="{00000000-0005-0000-0000-0000E8790000}"/>
    <cellStyle name="Notiz 3 2 3 3 3 3 5 3" xfId="32714" xr:uid="{00000000-0005-0000-0000-0000E9790000}"/>
    <cellStyle name="Notiz 3 2 3 3 3 3 6" xfId="13177" xr:uid="{00000000-0005-0000-0000-0000EA790000}"/>
    <cellStyle name="Notiz 3 2 3 3 3 3 7" xfId="24904" xr:uid="{00000000-0005-0000-0000-0000EB790000}"/>
    <cellStyle name="Notiz 3 2 3 3 3 4" xfId="1889" xr:uid="{00000000-0005-0000-0000-0000EC790000}"/>
    <cellStyle name="Notiz 3 2 3 3 3 4 2" xfId="5794" xr:uid="{00000000-0005-0000-0000-0000ED790000}"/>
    <cellStyle name="Notiz 3 2 3 3 3 4 2 2" xfId="17522" xr:uid="{00000000-0005-0000-0000-0000EE790000}"/>
    <cellStyle name="Notiz 3 2 3 3 3 4 2 3" xfId="29249" xr:uid="{00000000-0005-0000-0000-0000EF790000}"/>
    <cellStyle name="Notiz 3 2 3 3 3 4 3" xfId="9699" xr:uid="{00000000-0005-0000-0000-0000F0790000}"/>
    <cellStyle name="Notiz 3 2 3 3 3 4 3 2" xfId="21427" xr:uid="{00000000-0005-0000-0000-0000F1790000}"/>
    <cellStyle name="Notiz 3 2 3 3 3 4 3 3" xfId="33154" xr:uid="{00000000-0005-0000-0000-0000F2790000}"/>
    <cellStyle name="Notiz 3 2 3 3 3 4 4" xfId="13617" xr:uid="{00000000-0005-0000-0000-0000F3790000}"/>
    <cellStyle name="Notiz 3 2 3 3 3 4 5" xfId="25344" xr:uid="{00000000-0005-0000-0000-0000F4790000}"/>
    <cellStyle name="Notiz 3 2 3 3 3 5" xfId="3187" xr:uid="{00000000-0005-0000-0000-0000F5790000}"/>
    <cellStyle name="Notiz 3 2 3 3 3 5 2" xfId="7092" xr:uid="{00000000-0005-0000-0000-0000F6790000}"/>
    <cellStyle name="Notiz 3 2 3 3 3 5 2 2" xfId="18820" xr:uid="{00000000-0005-0000-0000-0000F7790000}"/>
    <cellStyle name="Notiz 3 2 3 3 3 5 2 3" xfId="30547" xr:uid="{00000000-0005-0000-0000-0000F8790000}"/>
    <cellStyle name="Notiz 3 2 3 3 3 5 3" xfId="10997" xr:uid="{00000000-0005-0000-0000-0000F9790000}"/>
    <cellStyle name="Notiz 3 2 3 3 3 5 3 2" xfId="22725" xr:uid="{00000000-0005-0000-0000-0000FA790000}"/>
    <cellStyle name="Notiz 3 2 3 3 3 5 3 3" xfId="34452" xr:uid="{00000000-0005-0000-0000-0000FB790000}"/>
    <cellStyle name="Notiz 3 2 3 3 3 5 4" xfId="14915" xr:uid="{00000000-0005-0000-0000-0000FC790000}"/>
    <cellStyle name="Notiz 3 2 3 3 3 5 5" xfId="26642" xr:uid="{00000000-0005-0000-0000-0000FD790000}"/>
    <cellStyle name="Notiz 3 2 3 3 3 6" xfId="4496" xr:uid="{00000000-0005-0000-0000-0000FE790000}"/>
    <cellStyle name="Notiz 3 2 3 3 3 6 2" xfId="16224" xr:uid="{00000000-0005-0000-0000-0000FF790000}"/>
    <cellStyle name="Notiz 3 2 3 3 3 6 3" xfId="27951" xr:uid="{00000000-0005-0000-0000-0000007A0000}"/>
    <cellStyle name="Notiz 3 2 3 3 3 7" xfId="8401" xr:uid="{00000000-0005-0000-0000-0000017A0000}"/>
    <cellStyle name="Notiz 3 2 3 3 3 7 2" xfId="20129" xr:uid="{00000000-0005-0000-0000-0000027A0000}"/>
    <cellStyle name="Notiz 3 2 3 3 3 7 3" xfId="31856" xr:uid="{00000000-0005-0000-0000-0000037A0000}"/>
    <cellStyle name="Notiz 3 2 3 3 3 8" xfId="12319" xr:uid="{00000000-0005-0000-0000-0000047A0000}"/>
    <cellStyle name="Notiz 3 2 3 3 3 9" xfId="24046" xr:uid="{00000000-0005-0000-0000-0000057A0000}"/>
    <cellStyle name="Notiz 3 2 3 3 4" xfId="822" xr:uid="{00000000-0005-0000-0000-0000067A0000}"/>
    <cellStyle name="Notiz 3 2 3 3 4 2" xfId="2120" xr:uid="{00000000-0005-0000-0000-0000077A0000}"/>
    <cellStyle name="Notiz 3 2 3 3 4 2 2" xfId="6025" xr:uid="{00000000-0005-0000-0000-0000087A0000}"/>
    <cellStyle name="Notiz 3 2 3 3 4 2 2 2" xfId="17753" xr:uid="{00000000-0005-0000-0000-0000097A0000}"/>
    <cellStyle name="Notiz 3 2 3 3 4 2 2 3" xfId="29480" xr:uid="{00000000-0005-0000-0000-00000A7A0000}"/>
    <cellStyle name="Notiz 3 2 3 3 4 2 3" xfId="9930" xr:uid="{00000000-0005-0000-0000-00000B7A0000}"/>
    <cellStyle name="Notiz 3 2 3 3 4 2 3 2" xfId="21658" xr:uid="{00000000-0005-0000-0000-00000C7A0000}"/>
    <cellStyle name="Notiz 3 2 3 3 4 2 3 3" xfId="33385" xr:uid="{00000000-0005-0000-0000-00000D7A0000}"/>
    <cellStyle name="Notiz 3 2 3 3 4 2 4" xfId="13848" xr:uid="{00000000-0005-0000-0000-00000E7A0000}"/>
    <cellStyle name="Notiz 3 2 3 3 4 2 5" xfId="25575" xr:uid="{00000000-0005-0000-0000-00000F7A0000}"/>
    <cellStyle name="Notiz 3 2 3 3 4 3" xfId="3418" xr:uid="{00000000-0005-0000-0000-0000107A0000}"/>
    <cellStyle name="Notiz 3 2 3 3 4 3 2" xfId="7323" xr:uid="{00000000-0005-0000-0000-0000117A0000}"/>
    <cellStyle name="Notiz 3 2 3 3 4 3 2 2" xfId="19051" xr:uid="{00000000-0005-0000-0000-0000127A0000}"/>
    <cellStyle name="Notiz 3 2 3 3 4 3 2 3" xfId="30778" xr:uid="{00000000-0005-0000-0000-0000137A0000}"/>
    <cellStyle name="Notiz 3 2 3 3 4 3 3" xfId="11228" xr:uid="{00000000-0005-0000-0000-0000147A0000}"/>
    <cellStyle name="Notiz 3 2 3 3 4 3 3 2" xfId="22956" xr:uid="{00000000-0005-0000-0000-0000157A0000}"/>
    <cellStyle name="Notiz 3 2 3 3 4 3 3 3" xfId="34683" xr:uid="{00000000-0005-0000-0000-0000167A0000}"/>
    <cellStyle name="Notiz 3 2 3 3 4 3 4" xfId="15146" xr:uid="{00000000-0005-0000-0000-0000177A0000}"/>
    <cellStyle name="Notiz 3 2 3 3 4 3 5" xfId="26873" xr:uid="{00000000-0005-0000-0000-0000187A0000}"/>
    <cellStyle name="Notiz 3 2 3 3 4 4" xfId="4727" xr:uid="{00000000-0005-0000-0000-0000197A0000}"/>
    <cellStyle name="Notiz 3 2 3 3 4 4 2" xfId="16455" xr:uid="{00000000-0005-0000-0000-00001A7A0000}"/>
    <cellStyle name="Notiz 3 2 3 3 4 4 3" xfId="28182" xr:uid="{00000000-0005-0000-0000-00001B7A0000}"/>
    <cellStyle name="Notiz 3 2 3 3 4 5" xfId="8632" xr:uid="{00000000-0005-0000-0000-00001C7A0000}"/>
    <cellStyle name="Notiz 3 2 3 3 4 5 2" xfId="20360" xr:uid="{00000000-0005-0000-0000-00001D7A0000}"/>
    <cellStyle name="Notiz 3 2 3 3 4 5 3" xfId="32087" xr:uid="{00000000-0005-0000-0000-00001E7A0000}"/>
    <cellStyle name="Notiz 3 2 3 3 4 6" xfId="12550" xr:uid="{00000000-0005-0000-0000-00001F7A0000}"/>
    <cellStyle name="Notiz 3 2 3 3 4 7" xfId="24277" xr:uid="{00000000-0005-0000-0000-0000207A0000}"/>
    <cellStyle name="Notiz 3 2 3 3 5" xfId="1251" xr:uid="{00000000-0005-0000-0000-0000217A0000}"/>
    <cellStyle name="Notiz 3 2 3 3 5 2" xfId="2549" xr:uid="{00000000-0005-0000-0000-0000227A0000}"/>
    <cellStyle name="Notiz 3 2 3 3 5 2 2" xfId="6454" xr:uid="{00000000-0005-0000-0000-0000237A0000}"/>
    <cellStyle name="Notiz 3 2 3 3 5 2 2 2" xfId="18182" xr:uid="{00000000-0005-0000-0000-0000247A0000}"/>
    <cellStyle name="Notiz 3 2 3 3 5 2 2 3" xfId="29909" xr:uid="{00000000-0005-0000-0000-0000257A0000}"/>
    <cellStyle name="Notiz 3 2 3 3 5 2 3" xfId="10359" xr:uid="{00000000-0005-0000-0000-0000267A0000}"/>
    <cellStyle name="Notiz 3 2 3 3 5 2 3 2" xfId="22087" xr:uid="{00000000-0005-0000-0000-0000277A0000}"/>
    <cellStyle name="Notiz 3 2 3 3 5 2 3 3" xfId="33814" xr:uid="{00000000-0005-0000-0000-0000287A0000}"/>
    <cellStyle name="Notiz 3 2 3 3 5 2 4" xfId="14277" xr:uid="{00000000-0005-0000-0000-0000297A0000}"/>
    <cellStyle name="Notiz 3 2 3 3 5 2 5" xfId="26004" xr:uid="{00000000-0005-0000-0000-00002A7A0000}"/>
    <cellStyle name="Notiz 3 2 3 3 5 3" xfId="3847" xr:uid="{00000000-0005-0000-0000-00002B7A0000}"/>
    <cellStyle name="Notiz 3 2 3 3 5 3 2" xfId="7752" xr:uid="{00000000-0005-0000-0000-00002C7A0000}"/>
    <cellStyle name="Notiz 3 2 3 3 5 3 2 2" xfId="19480" xr:uid="{00000000-0005-0000-0000-00002D7A0000}"/>
    <cellStyle name="Notiz 3 2 3 3 5 3 2 3" xfId="31207" xr:uid="{00000000-0005-0000-0000-00002E7A0000}"/>
    <cellStyle name="Notiz 3 2 3 3 5 3 3" xfId="11657" xr:uid="{00000000-0005-0000-0000-00002F7A0000}"/>
    <cellStyle name="Notiz 3 2 3 3 5 3 3 2" xfId="23385" xr:uid="{00000000-0005-0000-0000-0000307A0000}"/>
    <cellStyle name="Notiz 3 2 3 3 5 3 3 3" xfId="35112" xr:uid="{00000000-0005-0000-0000-0000317A0000}"/>
    <cellStyle name="Notiz 3 2 3 3 5 3 4" xfId="15575" xr:uid="{00000000-0005-0000-0000-0000327A0000}"/>
    <cellStyle name="Notiz 3 2 3 3 5 3 5" xfId="27302" xr:uid="{00000000-0005-0000-0000-0000337A0000}"/>
    <cellStyle name="Notiz 3 2 3 3 5 4" xfId="5156" xr:uid="{00000000-0005-0000-0000-0000347A0000}"/>
    <cellStyle name="Notiz 3 2 3 3 5 4 2" xfId="16884" xr:uid="{00000000-0005-0000-0000-0000357A0000}"/>
    <cellStyle name="Notiz 3 2 3 3 5 4 3" xfId="28611" xr:uid="{00000000-0005-0000-0000-0000367A0000}"/>
    <cellStyle name="Notiz 3 2 3 3 5 5" xfId="9061" xr:uid="{00000000-0005-0000-0000-0000377A0000}"/>
    <cellStyle name="Notiz 3 2 3 3 5 5 2" xfId="20789" xr:uid="{00000000-0005-0000-0000-0000387A0000}"/>
    <cellStyle name="Notiz 3 2 3 3 5 5 3" xfId="32516" xr:uid="{00000000-0005-0000-0000-0000397A0000}"/>
    <cellStyle name="Notiz 3 2 3 3 5 6" xfId="12979" xr:uid="{00000000-0005-0000-0000-00003A7A0000}"/>
    <cellStyle name="Notiz 3 2 3 3 5 7" xfId="24706" xr:uid="{00000000-0005-0000-0000-00003B7A0000}"/>
    <cellStyle name="Notiz 3 2 3 3 6" xfId="1691" xr:uid="{00000000-0005-0000-0000-00003C7A0000}"/>
    <cellStyle name="Notiz 3 2 3 3 6 2" xfId="5596" xr:uid="{00000000-0005-0000-0000-00003D7A0000}"/>
    <cellStyle name="Notiz 3 2 3 3 6 2 2" xfId="17324" xr:uid="{00000000-0005-0000-0000-00003E7A0000}"/>
    <cellStyle name="Notiz 3 2 3 3 6 2 3" xfId="29051" xr:uid="{00000000-0005-0000-0000-00003F7A0000}"/>
    <cellStyle name="Notiz 3 2 3 3 6 3" xfId="9501" xr:uid="{00000000-0005-0000-0000-0000407A0000}"/>
    <cellStyle name="Notiz 3 2 3 3 6 3 2" xfId="21229" xr:uid="{00000000-0005-0000-0000-0000417A0000}"/>
    <cellStyle name="Notiz 3 2 3 3 6 3 3" xfId="32956" xr:uid="{00000000-0005-0000-0000-0000427A0000}"/>
    <cellStyle name="Notiz 3 2 3 3 6 4" xfId="13419" xr:uid="{00000000-0005-0000-0000-0000437A0000}"/>
    <cellStyle name="Notiz 3 2 3 3 6 5" xfId="25146" xr:uid="{00000000-0005-0000-0000-0000447A0000}"/>
    <cellStyle name="Notiz 3 2 3 3 7" xfId="2989" xr:uid="{00000000-0005-0000-0000-0000457A0000}"/>
    <cellStyle name="Notiz 3 2 3 3 7 2" xfId="6894" xr:uid="{00000000-0005-0000-0000-0000467A0000}"/>
    <cellStyle name="Notiz 3 2 3 3 7 2 2" xfId="18622" xr:uid="{00000000-0005-0000-0000-0000477A0000}"/>
    <cellStyle name="Notiz 3 2 3 3 7 2 3" xfId="30349" xr:uid="{00000000-0005-0000-0000-0000487A0000}"/>
    <cellStyle name="Notiz 3 2 3 3 7 3" xfId="10799" xr:uid="{00000000-0005-0000-0000-0000497A0000}"/>
    <cellStyle name="Notiz 3 2 3 3 7 3 2" xfId="22527" xr:uid="{00000000-0005-0000-0000-00004A7A0000}"/>
    <cellStyle name="Notiz 3 2 3 3 7 3 3" xfId="34254" xr:uid="{00000000-0005-0000-0000-00004B7A0000}"/>
    <cellStyle name="Notiz 3 2 3 3 7 4" xfId="14717" xr:uid="{00000000-0005-0000-0000-00004C7A0000}"/>
    <cellStyle name="Notiz 3 2 3 3 7 5" xfId="26444" xr:uid="{00000000-0005-0000-0000-00004D7A0000}"/>
    <cellStyle name="Notiz 3 2 3 3 8" xfId="4298" xr:uid="{00000000-0005-0000-0000-00004E7A0000}"/>
    <cellStyle name="Notiz 3 2 3 3 8 2" xfId="16026" xr:uid="{00000000-0005-0000-0000-00004F7A0000}"/>
    <cellStyle name="Notiz 3 2 3 3 8 3" xfId="27753" xr:uid="{00000000-0005-0000-0000-0000507A0000}"/>
    <cellStyle name="Notiz 3 2 3 3 9" xfId="8203" xr:uid="{00000000-0005-0000-0000-0000517A0000}"/>
    <cellStyle name="Notiz 3 2 3 3 9 2" xfId="19931" xr:uid="{00000000-0005-0000-0000-0000527A0000}"/>
    <cellStyle name="Notiz 3 2 3 3 9 3" xfId="31658" xr:uid="{00000000-0005-0000-0000-0000537A0000}"/>
    <cellStyle name="Notiz 3 2 3 4" xfId="348" xr:uid="{00000000-0005-0000-0000-0000547A0000}"/>
    <cellStyle name="Notiz 3 2 3 4 2" xfId="777" xr:uid="{00000000-0005-0000-0000-0000557A0000}"/>
    <cellStyle name="Notiz 3 2 3 4 2 2" xfId="2075" xr:uid="{00000000-0005-0000-0000-0000567A0000}"/>
    <cellStyle name="Notiz 3 2 3 4 2 2 2" xfId="5980" xr:uid="{00000000-0005-0000-0000-0000577A0000}"/>
    <cellStyle name="Notiz 3 2 3 4 2 2 2 2" xfId="17708" xr:uid="{00000000-0005-0000-0000-0000587A0000}"/>
    <cellStyle name="Notiz 3 2 3 4 2 2 2 3" xfId="29435" xr:uid="{00000000-0005-0000-0000-0000597A0000}"/>
    <cellStyle name="Notiz 3 2 3 4 2 2 3" xfId="9885" xr:uid="{00000000-0005-0000-0000-00005A7A0000}"/>
    <cellStyle name="Notiz 3 2 3 4 2 2 3 2" xfId="21613" xr:uid="{00000000-0005-0000-0000-00005B7A0000}"/>
    <cellStyle name="Notiz 3 2 3 4 2 2 3 3" xfId="33340" xr:uid="{00000000-0005-0000-0000-00005C7A0000}"/>
    <cellStyle name="Notiz 3 2 3 4 2 2 4" xfId="13803" xr:uid="{00000000-0005-0000-0000-00005D7A0000}"/>
    <cellStyle name="Notiz 3 2 3 4 2 2 5" xfId="25530" xr:uid="{00000000-0005-0000-0000-00005E7A0000}"/>
    <cellStyle name="Notiz 3 2 3 4 2 3" xfId="3373" xr:uid="{00000000-0005-0000-0000-00005F7A0000}"/>
    <cellStyle name="Notiz 3 2 3 4 2 3 2" xfId="7278" xr:uid="{00000000-0005-0000-0000-0000607A0000}"/>
    <cellStyle name="Notiz 3 2 3 4 2 3 2 2" xfId="19006" xr:uid="{00000000-0005-0000-0000-0000617A0000}"/>
    <cellStyle name="Notiz 3 2 3 4 2 3 2 3" xfId="30733" xr:uid="{00000000-0005-0000-0000-0000627A0000}"/>
    <cellStyle name="Notiz 3 2 3 4 2 3 3" xfId="11183" xr:uid="{00000000-0005-0000-0000-0000637A0000}"/>
    <cellStyle name="Notiz 3 2 3 4 2 3 3 2" xfId="22911" xr:uid="{00000000-0005-0000-0000-0000647A0000}"/>
    <cellStyle name="Notiz 3 2 3 4 2 3 3 3" xfId="34638" xr:uid="{00000000-0005-0000-0000-0000657A0000}"/>
    <cellStyle name="Notiz 3 2 3 4 2 3 4" xfId="15101" xr:uid="{00000000-0005-0000-0000-0000667A0000}"/>
    <cellStyle name="Notiz 3 2 3 4 2 3 5" xfId="26828" xr:uid="{00000000-0005-0000-0000-0000677A0000}"/>
    <cellStyle name="Notiz 3 2 3 4 2 4" xfId="4682" xr:uid="{00000000-0005-0000-0000-0000687A0000}"/>
    <cellStyle name="Notiz 3 2 3 4 2 4 2" xfId="16410" xr:uid="{00000000-0005-0000-0000-0000697A0000}"/>
    <cellStyle name="Notiz 3 2 3 4 2 4 3" xfId="28137" xr:uid="{00000000-0005-0000-0000-00006A7A0000}"/>
    <cellStyle name="Notiz 3 2 3 4 2 5" xfId="8587" xr:uid="{00000000-0005-0000-0000-00006B7A0000}"/>
    <cellStyle name="Notiz 3 2 3 4 2 5 2" xfId="20315" xr:uid="{00000000-0005-0000-0000-00006C7A0000}"/>
    <cellStyle name="Notiz 3 2 3 4 2 5 3" xfId="32042" xr:uid="{00000000-0005-0000-0000-00006D7A0000}"/>
    <cellStyle name="Notiz 3 2 3 4 2 6" xfId="12505" xr:uid="{00000000-0005-0000-0000-00006E7A0000}"/>
    <cellStyle name="Notiz 3 2 3 4 2 7" xfId="24232" xr:uid="{00000000-0005-0000-0000-00006F7A0000}"/>
    <cellStyle name="Notiz 3 2 3 4 3" xfId="1206" xr:uid="{00000000-0005-0000-0000-0000707A0000}"/>
    <cellStyle name="Notiz 3 2 3 4 3 2" xfId="2504" xr:uid="{00000000-0005-0000-0000-0000717A0000}"/>
    <cellStyle name="Notiz 3 2 3 4 3 2 2" xfId="6409" xr:uid="{00000000-0005-0000-0000-0000727A0000}"/>
    <cellStyle name="Notiz 3 2 3 4 3 2 2 2" xfId="18137" xr:uid="{00000000-0005-0000-0000-0000737A0000}"/>
    <cellStyle name="Notiz 3 2 3 4 3 2 2 3" xfId="29864" xr:uid="{00000000-0005-0000-0000-0000747A0000}"/>
    <cellStyle name="Notiz 3 2 3 4 3 2 3" xfId="10314" xr:uid="{00000000-0005-0000-0000-0000757A0000}"/>
    <cellStyle name="Notiz 3 2 3 4 3 2 3 2" xfId="22042" xr:uid="{00000000-0005-0000-0000-0000767A0000}"/>
    <cellStyle name="Notiz 3 2 3 4 3 2 3 3" xfId="33769" xr:uid="{00000000-0005-0000-0000-0000777A0000}"/>
    <cellStyle name="Notiz 3 2 3 4 3 2 4" xfId="14232" xr:uid="{00000000-0005-0000-0000-0000787A0000}"/>
    <cellStyle name="Notiz 3 2 3 4 3 2 5" xfId="25959" xr:uid="{00000000-0005-0000-0000-0000797A0000}"/>
    <cellStyle name="Notiz 3 2 3 4 3 3" xfId="3802" xr:uid="{00000000-0005-0000-0000-00007A7A0000}"/>
    <cellStyle name="Notiz 3 2 3 4 3 3 2" xfId="7707" xr:uid="{00000000-0005-0000-0000-00007B7A0000}"/>
    <cellStyle name="Notiz 3 2 3 4 3 3 2 2" xfId="19435" xr:uid="{00000000-0005-0000-0000-00007C7A0000}"/>
    <cellStyle name="Notiz 3 2 3 4 3 3 2 3" xfId="31162" xr:uid="{00000000-0005-0000-0000-00007D7A0000}"/>
    <cellStyle name="Notiz 3 2 3 4 3 3 3" xfId="11612" xr:uid="{00000000-0005-0000-0000-00007E7A0000}"/>
    <cellStyle name="Notiz 3 2 3 4 3 3 3 2" xfId="23340" xr:uid="{00000000-0005-0000-0000-00007F7A0000}"/>
    <cellStyle name="Notiz 3 2 3 4 3 3 3 3" xfId="35067" xr:uid="{00000000-0005-0000-0000-0000807A0000}"/>
    <cellStyle name="Notiz 3 2 3 4 3 3 4" xfId="15530" xr:uid="{00000000-0005-0000-0000-0000817A0000}"/>
    <cellStyle name="Notiz 3 2 3 4 3 3 5" xfId="27257" xr:uid="{00000000-0005-0000-0000-0000827A0000}"/>
    <cellStyle name="Notiz 3 2 3 4 3 4" xfId="5111" xr:uid="{00000000-0005-0000-0000-0000837A0000}"/>
    <cellStyle name="Notiz 3 2 3 4 3 4 2" xfId="16839" xr:uid="{00000000-0005-0000-0000-0000847A0000}"/>
    <cellStyle name="Notiz 3 2 3 4 3 4 3" xfId="28566" xr:uid="{00000000-0005-0000-0000-0000857A0000}"/>
    <cellStyle name="Notiz 3 2 3 4 3 5" xfId="9016" xr:uid="{00000000-0005-0000-0000-0000867A0000}"/>
    <cellStyle name="Notiz 3 2 3 4 3 5 2" xfId="20744" xr:uid="{00000000-0005-0000-0000-0000877A0000}"/>
    <cellStyle name="Notiz 3 2 3 4 3 5 3" xfId="32471" xr:uid="{00000000-0005-0000-0000-0000887A0000}"/>
    <cellStyle name="Notiz 3 2 3 4 3 6" xfId="12934" xr:uid="{00000000-0005-0000-0000-0000897A0000}"/>
    <cellStyle name="Notiz 3 2 3 4 3 7" xfId="24661" xr:uid="{00000000-0005-0000-0000-00008A7A0000}"/>
    <cellStyle name="Notiz 3 2 3 4 4" xfId="1646" xr:uid="{00000000-0005-0000-0000-00008B7A0000}"/>
    <cellStyle name="Notiz 3 2 3 4 4 2" xfId="5551" xr:uid="{00000000-0005-0000-0000-00008C7A0000}"/>
    <cellStyle name="Notiz 3 2 3 4 4 2 2" xfId="17279" xr:uid="{00000000-0005-0000-0000-00008D7A0000}"/>
    <cellStyle name="Notiz 3 2 3 4 4 2 3" xfId="29006" xr:uid="{00000000-0005-0000-0000-00008E7A0000}"/>
    <cellStyle name="Notiz 3 2 3 4 4 3" xfId="9456" xr:uid="{00000000-0005-0000-0000-00008F7A0000}"/>
    <cellStyle name="Notiz 3 2 3 4 4 3 2" xfId="21184" xr:uid="{00000000-0005-0000-0000-0000907A0000}"/>
    <cellStyle name="Notiz 3 2 3 4 4 3 3" xfId="32911" xr:uid="{00000000-0005-0000-0000-0000917A0000}"/>
    <cellStyle name="Notiz 3 2 3 4 4 4" xfId="13374" xr:uid="{00000000-0005-0000-0000-0000927A0000}"/>
    <cellStyle name="Notiz 3 2 3 4 4 5" xfId="25101" xr:uid="{00000000-0005-0000-0000-0000937A0000}"/>
    <cellStyle name="Notiz 3 2 3 4 5" xfId="2944" xr:uid="{00000000-0005-0000-0000-0000947A0000}"/>
    <cellStyle name="Notiz 3 2 3 4 5 2" xfId="6849" xr:uid="{00000000-0005-0000-0000-0000957A0000}"/>
    <cellStyle name="Notiz 3 2 3 4 5 2 2" xfId="18577" xr:uid="{00000000-0005-0000-0000-0000967A0000}"/>
    <cellStyle name="Notiz 3 2 3 4 5 2 3" xfId="30304" xr:uid="{00000000-0005-0000-0000-0000977A0000}"/>
    <cellStyle name="Notiz 3 2 3 4 5 3" xfId="10754" xr:uid="{00000000-0005-0000-0000-0000987A0000}"/>
    <cellStyle name="Notiz 3 2 3 4 5 3 2" xfId="22482" xr:uid="{00000000-0005-0000-0000-0000997A0000}"/>
    <cellStyle name="Notiz 3 2 3 4 5 3 3" xfId="34209" xr:uid="{00000000-0005-0000-0000-00009A7A0000}"/>
    <cellStyle name="Notiz 3 2 3 4 5 4" xfId="14672" xr:uid="{00000000-0005-0000-0000-00009B7A0000}"/>
    <cellStyle name="Notiz 3 2 3 4 5 5" xfId="26399" xr:uid="{00000000-0005-0000-0000-00009C7A0000}"/>
    <cellStyle name="Notiz 3 2 3 4 6" xfId="4253" xr:uid="{00000000-0005-0000-0000-00009D7A0000}"/>
    <cellStyle name="Notiz 3 2 3 4 6 2" xfId="15981" xr:uid="{00000000-0005-0000-0000-00009E7A0000}"/>
    <cellStyle name="Notiz 3 2 3 4 6 3" xfId="27708" xr:uid="{00000000-0005-0000-0000-00009F7A0000}"/>
    <cellStyle name="Notiz 3 2 3 4 7" xfId="8158" xr:uid="{00000000-0005-0000-0000-0000A07A0000}"/>
    <cellStyle name="Notiz 3 2 3 4 7 2" xfId="19886" xr:uid="{00000000-0005-0000-0000-0000A17A0000}"/>
    <cellStyle name="Notiz 3 2 3 4 7 3" xfId="31613" xr:uid="{00000000-0005-0000-0000-0000A27A0000}"/>
    <cellStyle name="Notiz 3 2 3 4 8" xfId="12076" xr:uid="{00000000-0005-0000-0000-0000A37A0000}"/>
    <cellStyle name="Notiz 3 2 3 4 9" xfId="23803" xr:uid="{00000000-0005-0000-0000-0000A47A0000}"/>
    <cellStyle name="Notiz 3 2 3 5" xfId="447" xr:uid="{00000000-0005-0000-0000-0000A57A0000}"/>
    <cellStyle name="Notiz 3 2 3 5 2" xfId="876" xr:uid="{00000000-0005-0000-0000-0000A67A0000}"/>
    <cellStyle name="Notiz 3 2 3 5 2 2" xfId="2174" xr:uid="{00000000-0005-0000-0000-0000A77A0000}"/>
    <cellStyle name="Notiz 3 2 3 5 2 2 2" xfId="6079" xr:uid="{00000000-0005-0000-0000-0000A87A0000}"/>
    <cellStyle name="Notiz 3 2 3 5 2 2 2 2" xfId="17807" xr:uid="{00000000-0005-0000-0000-0000A97A0000}"/>
    <cellStyle name="Notiz 3 2 3 5 2 2 2 3" xfId="29534" xr:uid="{00000000-0005-0000-0000-0000AA7A0000}"/>
    <cellStyle name="Notiz 3 2 3 5 2 2 3" xfId="9984" xr:uid="{00000000-0005-0000-0000-0000AB7A0000}"/>
    <cellStyle name="Notiz 3 2 3 5 2 2 3 2" xfId="21712" xr:uid="{00000000-0005-0000-0000-0000AC7A0000}"/>
    <cellStyle name="Notiz 3 2 3 5 2 2 3 3" xfId="33439" xr:uid="{00000000-0005-0000-0000-0000AD7A0000}"/>
    <cellStyle name="Notiz 3 2 3 5 2 2 4" xfId="13902" xr:uid="{00000000-0005-0000-0000-0000AE7A0000}"/>
    <cellStyle name="Notiz 3 2 3 5 2 2 5" xfId="25629" xr:uid="{00000000-0005-0000-0000-0000AF7A0000}"/>
    <cellStyle name="Notiz 3 2 3 5 2 3" xfId="3472" xr:uid="{00000000-0005-0000-0000-0000B07A0000}"/>
    <cellStyle name="Notiz 3 2 3 5 2 3 2" xfId="7377" xr:uid="{00000000-0005-0000-0000-0000B17A0000}"/>
    <cellStyle name="Notiz 3 2 3 5 2 3 2 2" xfId="19105" xr:uid="{00000000-0005-0000-0000-0000B27A0000}"/>
    <cellStyle name="Notiz 3 2 3 5 2 3 2 3" xfId="30832" xr:uid="{00000000-0005-0000-0000-0000B37A0000}"/>
    <cellStyle name="Notiz 3 2 3 5 2 3 3" xfId="11282" xr:uid="{00000000-0005-0000-0000-0000B47A0000}"/>
    <cellStyle name="Notiz 3 2 3 5 2 3 3 2" xfId="23010" xr:uid="{00000000-0005-0000-0000-0000B57A0000}"/>
    <cellStyle name="Notiz 3 2 3 5 2 3 3 3" xfId="34737" xr:uid="{00000000-0005-0000-0000-0000B67A0000}"/>
    <cellStyle name="Notiz 3 2 3 5 2 3 4" xfId="15200" xr:uid="{00000000-0005-0000-0000-0000B77A0000}"/>
    <cellStyle name="Notiz 3 2 3 5 2 3 5" xfId="26927" xr:uid="{00000000-0005-0000-0000-0000B87A0000}"/>
    <cellStyle name="Notiz 3 2 3 5 2 4" xfId="4781" xr:uid="{00000000-0005-0000-0000-0000B97A0000}"/>
    <cellStyle name="Notiz 3 2 3 5 2 4 2" xfId="16509" xr:uid="{00000000-0005-0000-0000-0000BA7A0000}"/>
    <cellStyle name="Notiz 3 2 3 5 2 4 3" xfId="28236" xr:uid="{00000000-0005-0000-0000-0000BB7A0000}"/>
    <cellStyle name="Notiz 3 2 3 5 2 5" xfId="8686" xr:uid="{00000000-0005-0000-0000-0000BC7A0000}"/>
    <cellStyle name="Notiz 3 2 3 5 2 5 2" xfId="20414" xr:uid="{00000000-0005-0000-0000-0000BD7A0000}"/>
    <cellStyle name="Notiz 3 2 3 5 2 5 3" xfId="32141" xr:uid="{00000000-0005-0000-0000-0000BE7A0000}"/>
    <cellStyle name="Notiz 3 2 3 5 2 6" xfId="12604" xr:uid="{00000000-0005-0000-0000-0000BF7A0000}"/>
    <cellStyle name="Notiz 3 2 3 5 2 7" xfId="24331" xr:uid="{00000000-0005-0000-0000-0000C07A0000}"/>
    <cellStyle name="Notiz 3 2 3 5 3" xfId="1305" xr:uid="{00000000-0005-0000-0000-0000C17A0000}"/>
    <cellStyle name="Notiz 3 2 3 5 3 2" xfId="2603" xr:uid="{00000000-0005-0000-0000-0000C27A0000}"/>
    <cellStyle name="Notiz 3 2 3 5 3 2 2" xfId="6508" xr:uid="{00000000-0005-0000-0000-0000C37A0000}"/>
    <cellStyle name="Notiz 3 2 3 5 3 2 2 2" xfId="18236" xr:uid="{00000000-0005-0000-0000-0000C47A0000}"/>
    <cellStyle name="Notiz 3 2 3 5 3 2 2 3" xfId="29963" xr:uid="{00000000-0005-0000-0000-0000C57A0000}"/>
    <cellStyle name="Notiz 3 2 3 5 3 2 3" xfId="10413" xr:uid="{00000000-0005-0000-0000-0000C67A0000}"/>
    <cellStyle name="Notiz 3 2 3 5 3 2 3 2" xfId="22141" xr:uid="{00000000-0005-0000-0000-0000C77A0000}"/>
    <cellStyle name="Notiz 3 2 3 5 3 2 3 3" xfId="33868" xr:uid="{00000000-0005-0000-0000-0000C87A0000}"/>
    <cellStyle name="Notiz 3 2 3 5 3 2 4" xfId="14331" xr:uid="{00000000-0005-0000-0000-0000C97A0000}"/>
    <cellStyle name="Notiz 3 2 3 5 3 2 5" xfId="26058" xr:uid="{00000000-0005-0000-0000-0000CA7A0000}"/>
    <cellStyle name="Notiz 3 2 3 5 3 3" xfId="3901" xr:uid="{00000000-0005-0000-0000-0000CB7A0000}"/>
    <cellStyle name="Notiz 3 2 3 5 3 3 2" xfId="7806" xr:uid="{00000000-0005-0000-0000-0000CC7A0000}"/>
    <cellStyle name="Notiz 3 2 3 5 3 3 2 2" xfId="19534" xr:uid="{00000000-0005-0000-0000-0000CD7A0000}"/>
    <cellStyle name="Notiz 3 2 3 5 3 3 2 3" xfId="31261" xr:uid="{00000000-0005-0000-0000-0000CE7A0000}"/>
    <cellStyle name="Notiz 3 2 3 5 3 3 3" xfId="11711" xr:uid="{00000000-0005-0000-0000-0000CF7A0000}"/>
    <cellStyle name="Notiz 3 2 3 5 3 3 3 2" xfId="23439" xr:uid="{00000000-0005-0000-0000-0000D07A0000}"/>
    <cellStyle name="Notiz 3 2 3 5 3 3 3 3" xfId="35166" xr:uid="{00000000-0005-0000-0000-0000D17A0000}"/>
    <cellStyle name="Notiz 3 2 3 5 3 3 4" xfId="15629" xr:uid="{00000000-0005-0000-0000-0000D27A0000}"/>
    <cellStyle name="Notiz 3 2 3 5 3 3 5" xfId="27356" xr:uid="{00000000-0005-0000-0000-0000D37A0000}"/>
    <cellStyle name="Notiz 3 2 3 5 3 4" xfId="5210" xr:uid="{00000000-0005-0000-0000-0000D47A0000}"/>
    <cellStyle name="Notiz 3 2 3 5 3 4 2" xfId="16938" xr:uid="{00000000-0005-0000-0000-0000D57A0000}"/>
    <cellStyle name="Notiz 3 2 3 5 3 4 3" xfId="28665" xr:uid="{00000000-0005-0000-0000-0000D67A0000}"/>
    <cellStyle name="Notiz 3 2 3 5 3 5" xfId="9115" xr:uid="{00000000-0005-0000-0000-0000D77A0000}"/>
    <cellStyle name="Notiz 3 2 3 5 3 5 2" xfId="20843" xr:uid="{00000000-0005-0000-0000-0000D87A0000}"/>
    <cellStyle name="Notiz 3 2 3 5 3 5 3" xfId="32570" xr:uid="{00000000-0005-0000-0000-0000D97A0000}"/>
    <cellStyle name="Notiz 3 2 3 5 3 6" xfId="13033" xr:uid="{00000000-0005-0000-0000-0000DA7A0000}"/>
    <cellStyle name="Notiz 3 2 3 5 3 7" xfId="24760" xr:uid="{00000000-0005-0000-0000-0000DB7A0000}"/>
    <cellStyle name="Notiz 3 2 3 5 4" xfId="1745" xr:uid="{00000000-0005-0000-0000-0000DC7A0000}"/>
    <cellStyle name="Notiz 3 2 3 5 4 2" xfId="5650" xr:uid="{00000000-0005-0000-0000-0000DD7A0000}"/>
    <cellStyle name="Notiz 3 2 3 5 4 2 2" xfId="17378" xr:uid="{00000000-0005-0000-0000-0000DE7A0000}"/>
    <cellStyle name="Notiz 3 2 3 5 4 2 3" xfId="29105" xr:uid="{00000000-0005-0000-0000-0000DF7A0000}"/>
    <cellStyle name="Notiz 3 2 3 5 4 3" xfId="9555" xr:uid="{00000000-0005-0000-0000-0000E07A0000}"/>
    <cellStyle name="Notiz 3 2 3 5 4 3 2" xfId="21283" xr:uid="{00000000-0005-0000-0000-0000E17A0000}"/>
    <cellStyle name="Notiz 3 2 3 5 4 3 3" xfId="33010" xr:uid="{00000000-0005-0000-0000-0000E27A0000}"/>
    <cellStyle name="Notiz 3 2 3 5 4 4" xfId="13473" xr:uid="{00000000-0005-0000-0000-0000E37A0000}"/>
    <cellStyle name="Notiz 3 2 3 5 4 5" xfId="25200" xr:uid="{00000000-0005-0000-0000-0000E47A0000}"/>
    <cellStyle name="Notiz 3 2 3 5 5" xfId="3043" xr:uid="{00000000-0005-0000-0000-0000E57A0000}"/>
    <cellStyle name="Notiz 3 2 3 5 5 2" xfId="6948" xr:uid="{00000000-0005-0000-0000-0000E67A0000}"/>
    <cellStyle name="Notiz 3 2 3 5 5 2 2" xfId="18676" xr:uid="{00000000-0005-0000-0000-0000E77A0000}"/>
    <cellStyle name="Notiz 3 2 3 5 5 2 3" xfId="30403" xr:uid="{00000000-0005-0000-0000-0000E87A0000}"/>
    <cellStyle name="Notiz 3 2 3 5 5 3" xfId="10853" xr:uid="{00000000-0005-0000-0000-0000E97A0000}"/>
    <cellStyle name="Notiz 3 2 3 5 5 3 2" xfId="22581" xr:uid="{00000000-0005-0000-0000-0000EA7A0000}"/>
    <cellStyle name="Notiz 3 2 3 5 5 3 3" xfId="34308" xr:uid="{00000000-0005-0000-0000-0000EB7A0000}"/>
    <cellStyle name="Notiz 3 2 3 5 5 4" xfId="14771" xr:uid="{00000000-0005-0000-0000-0000EC7A0000}"/>
    <cellStyle name="Notiz 3 2 3 5 5 5" xfId="26498" xr:uid="{00000000-0005-0000-0000-0000ED7A0000}"/>
    <cellStyle name="Notiz 3 2 3 5 6" xfId="4352" xr:uid="{00000000-0005-0000-0000-0000EE7A0000}"/>
    <cellStyle name="Notiz 3 2 3 5 6 2" xfId="16080" xr:uid="{00000000-0005-0000-0000-0000EF7A0000}"/>
    <cellStyle name="Notiz 3 2 3 5 6 3" xfId="27807" xr:uid="{00000000-0005-0000-0000-0000F07A0000}"/>
    <cellStyle name="Notiz 3 2 3 5 7" xfId="8257" xr:uid="{00000000-0005-0000-0000-0000F17A0000}"/>
    <cellStyle name="Notiz 3 2 3 5 7 2" xfId="19985" xr:uid="{00000000-0005-0000-0000-0000F27A0000}"/>
    <cellStyle name="Notiz 3 2 3 5 7 3" xfId="31712" xr:uid="{00000000-0005-0000-0000-0000F37A0000}"/>
    <cellStyle name="Notiz 3 2 3 5 8" xfId="12175" xr:uid="{00000000-0005-0000-0000-0000F47A0000}"/>
    <cellStyle name="Notiz 3 2 3 5 9" xfId="23902" xr:uid="{00000000-0005-0000-0000-0000F57A0000}"/>
    <cellStyle name="Notiz 3 2 3 6" xfId="546" xr:uid="{00000000-0005-0000-0000-0000F67A0000}"/>
    <cellStyle name="Notiz 3 2 3 6 2" xfId="975" xr:uid="{00000000-0005-0000-0000-0000F77A0000}"/>
    <cellStyle name="Notiz 3 2 3 6 2 2" xfId="2273" xr:uid="{00000000-0005-0000-0000-0000F87A0000}"/>
    <cellStyle name="Notiz 3 2 3 6 2 2 2" xfId="6178" xr:uid="{00000000-0005-0000-0000-0000F97A0000}"/>
    <cellStyle name="Notiz 3 2 3 6 2 2 2 2" xfId="17906" xr:uid="{00000000-0005-0000-0000-0000FA7A0000}"/>
    <cellStyle name="Notiz 3 2 3 6 2 2 2 3" xfId="29633" xr:uid="{00000000-0005-0000-0000-0000FB7A0000}"/>
    <cellStyle name="Notiz 3 2 3 6 2 2 3" xfId="10083" xr:uid="{00000000-0005-0000-0000-0000FC7A0000}"/>
    <cellStyle name="Notiz 3 2 3 6 2 2 3 2" xfId="21811" xr:uid="{00000000-0005-0000-0000-0000FD7A0000}"/>
    <cellStyle name="Notiz 3 2 3 6 2 2 3 3" xfId="33538" xr:uid="{00000000-0005-0000-0000-0000FE7A0000}"/>
    <cellStyle name="Notiz 3 2 3 6 2 2 4" xfId="14001" xr:uid="{00000000-0005-0000-0000-0000FF7A0000}"/>
    <cellStyle name="Notiz 3 2 3 6 2 2 5" xfId="25728" xr:uid="{00000000-0005-0000-0000-0000007B0000}"/>
    <cellStyle name="Notiz 3 2 3 6 2 3" xfId="3571" xr:uid="{00000000-0005-0000-0000-0000017B0000}"/>
    <cellStyle name="Notiz 3 2 3 6 2 3 2" xfId="7476" xr:uid="{00000000-0005-0000-0000-0000027B0000}"/>
    <cellStyle name="Notiz 3 2 3 6 2 3 2 2" xfId="19204" xr:uid="{00000000-0005-0000-0000-0000037B0000}"/>
    <cellStyle name="Notiz 3 2 3 6 2 3 2 3" xfId="30931" xr:uid="{00000000-0005-0000-0000-0000047B0000}"/>
    <cellStyle name="Notiz 3 2 3 6 2 3 3" xfId="11381" xr:uid="{00000000-0005-0000-0000-0000057B0000}"/>
    <cellStyle name="Notiz 3 2 3 6 2 3 3 2" xfId="23109" xr:uid="{00000000-0005-0000-0000-0000067B0000}"/>
    <cellStyle name="Notiz 3 2 3 6 2 3 3 3" xfId="34836" xr:uid="{00000000-0005-0000-0000-0000077B0000}"/>
    <cellStyle name="Notiz 3 2 3 6 2 3 4" xfId="15299" xr:uid="{00000000-0005-0000-0000-0000087B0000}"/>
    <cellStyle name="Notiz 3 2 3 6 2 3 5" xfId="27026" xr:uid="{00000000-0005-0000-0000-0000097B0000}"/>
    <cellStyle name="Notiz 3 2 3 6 2 4" xfId="4880" xr:uid="{00000000-0005-0000-0000-00000A7B0000}"/>
    <cellStyle name="Notiz 3 2 3 6 2 4 2" xfId="16608" xr:uid="{00000000-0005-0000-0000-00000B7B0000}"/>
    <cellStyle name="Notiz 3 2 3 6 2 4 3" xfId="28335" xr:uid="{00000000-0005-0000-0000-00000C7B0000}"/>
    <cellStyle name="Notiz 3 2 3 6 2 5" xfId="8785" xr:uid="{00000000-0005-0000-0000-00000D7B0000}"/>
    <cellStyle name="Notiz 3 2 3 6 2 5 2" xfId="20513" xr:uid="{00000000-0005-0000-0000-00000E7B0000}"/>
    <cellStyle name="Notiz 3 2 3 6 2 5 3" xfId="32240" xr:uid="{00000000-0005-0000-0000-00000F7B0000}"/>
    <cellStyle name="Notiz 3 2 3 6 2 6" xfId="12703" xr:uid="{00000000-0005-0000-0000-0000107B0000}"/>
    <cellStyle name="Notiz 3 2 3 6 2 7" xfId="24430" xr:uid="{00000000-0005-0000-0000-0000117B0000}"/>
    <cellStyle name="Notiz 3 2 3 6 3" xfId="1404" xr:uid="{00000000-0005-0000-0000-0000127B0000}"/>
    <cellStyle name="Notiz 3 2 3 6 3 2" xfId="2702" xr:uid="{00000000-0005-0000-0000-0000137B0000}"/>
    <cellStyle name="Notiz 3 2 3 6 3 2 2" xfId="6607" xr:uid="{00000000-0005-0000-0000-0000147B0000}"/>
    <cellStyle name="Notiz 3 2 3 6 3 2 2 2" xfId="18335" xr:uid="{00000000-0005-0000-0000-0000157B0000}"/>
    <cellStyle name="Notiz 3 2 3 6 3 2 2 3" xfId="30062" xr:uid="{00000000-0005-0000-0000-0000167B0000}"/>
    <cellStyle name="Notiz 3 2 3 6 3 2 3" xfId="10512" xr:uid="{00000000-0005-0000-0000-0000177B0000}"/>
    <cellStyle name="Notiz 3 2 3 6 3 2 3 2" xfId="22240" xr:uid="{00000000-0005-0000-0000-0000187B0000}"/>
    <cellStyle name="Notiz 3 2 3 6 3 2 3 3" xfId="33967" xr:uid="{00000000-0005-0000-0000-0000197B0000}"/>
    <cellStyle name="Notiz 3 2 3 6 3 2 4" xfId="14430" xr:uid="{00000000-0005-0000-0000-00001A7B0000}"/>
    <cellStyle name="Notiz 3 2 3 6 3 2 5" xfId="26157" xr:uid="{00000000-0005-0000-0000-00001B7B0000}"/>
    <cellStyle name="Notiz 3 2 3 6 3 3" xfId="4000" xr:uid="{00000000-0005-0000-0000-00001C7B0000}"/>
    <cellStyle name="Notiz 3 2 3 6 3 3 2" xfId="7905" xr:uid="{00000000-0005-0000-0000-00001D7B0000}"/>
    <cellStyle name="Notiz 3 2 3 6 3 3 2 2" xfId="19633" xr:uid="{00000000-0005-0000-0000-00001E7B0000}"/>
    <cellStyle name="Notiz 3 2 3 6 3 3 2 3" xfId="31360" xr:uid="{00000000-0005-0000-0000-00001F7B0000}"/>
    <cellStyle name="Notiz 3 2 3 6 3 3 3" xfId="11810" xr:uid="{00000000-0005-0000-0000-0000207B0000}"/>
    <cellStyle name="Notiz 3 2 3 6 3 3 3 2" xfId="23538" xr:uid="{00000000-0005-0000-0000-0000217B0000}"/>
    <cellStyle name="Notiz 3 2 3 6 3 3 3 3" xfId="35265" xr:uid="{00000000-0005-0000-0000-0000227B0000}"/>
    <cellStyle name="Notiz 3 2 3 6 3 3 4" xfId="15728" xr:uid="{00000000-0005-0000-0000-0000237B0000}"/>
    <cellStyle name="Notiz 3 2 3 6 3 3 5" xfId="27455" xr:uid="{00000000-0005-0000-0000-0000247B0000}"/>
    <cellStyle name="Notiz 3 2 3 6 3 4" xfId="5309" xr:uid="{00000000-0005-0000-0000-0000257B0000}"/>
    <cellStyle name="Notiz 3 2 3 6 3 4 2" xfId="17037" xr:uid="{00000000-0005-0000-0000-0000267B0000}"/>
    <cellStyle name="Notiz 3 2 3 6 3 4 3" xfId="28764" xr:uid="{00000000-0005-0000-0000-0000277B0000}"/>
    <cellStyle name="Notiz 3 2 3 6 3 5" xfId="9214" xr:uid="{00000000-0005-0000-0000-0000287B0000}"/>
    <cellStyle name="Notiz 3 2 3 6 3 5 2" xfId="20942" xr:uid="{00000000-0005-0000-0000-0000297B0000}"/>
    <cellStyle name="Notiz 3 2 3 6 3 5 3" xfId="32669" xr:uid="{00000000-0005-0000-0000-00002A7B0000}"/>
    <cellStyle name="Notiz 3 2 3 6 3 6" xfId="13132" xr:uid="{00000000-0005-0000-0000-00002B7B0000}"/>
    <cellStyle name="Notiz 3 2 3 6 3 7" xfId="24859" xr:uid="{00000000-0005-0000-0000-00002C7B0000}"/>
    <cellStyle name="Notiz 3 2 3 6 4" xfId="1844" xr:uid="{00000000-0005-0000-0000-00002D7B0000}"/>
    <cellStyle name="Notiz 3 2 3 6 4 2" xfId="5749" xr:uid="{00000000-0005-0000-0000-00002E7B0000}"/>
    <cellStyle name="Notiz 3 2 3 6 4 2 2" xfId="17477" xr:uid="{00000000-0005-0000-0000-00002F7B0000}"/>
    <cellStyle name="Notiz 3 2 3 6 4 2 3" xfId="29204" xr:uid="{00000000-0005-0000-0000-0000307B0000}"/>
    <cellStyle name="Notiz 3 2 3 6 4 3" xfId="9654" xr:uid="{00000000-0005-0000-0000-0000317B0000}"/>
    <cellStyle name="Notiz 3 2 3 6 4 3 2" xfId="21382" xr:uid="{00000000-0005-0000-0000-0000327B0000}"/>
    <cellStyle name="Notiz 3 2 3 6 4 3 3" xfId="33109" xr:uid="{00000000-0005-0000-0000-0000337B0000}"/>
    <cellStyle name="Notiz 3 2 3 6 4 4" xfId="13572" xr:uid="{00000000-0005-0000-0000-0000347B0000}"/>
    <cellStyle name="Notiz 3 2 3 6 4 5" xfId="25299" xr:uid="{00000000-0005-0000-0000-0000357B0000}"/>
    <cellStyle name="Notiz 3 2 3 6 5" xfId="3142" xr:uid="{00000000-0005-0000-0000-0000367B0000}"/>
    <cellStyle name="Notiz 3 2 3 6 5 2" xfId="7047" xr:uid="{00000000-0005-0000-0000-0000377B0000}"/>
    <cellStyle name="Notiz 3 2 3 6 5 2 2" xfId="18775" xr:uid="{00000000-0005-0000-0000-0000387B0000}"/>
    <cellStyle name="Notiz 3 2 3 6 5 2 3" xfId="30502" xr:uid="{00000000-0005-0000-0000-0000397B0000}"/>
    <cellStyle name="Notiz 3 2 3 6 5 3" xfId="10952" xr:uid="{00000000-0005-0000-0000-00003A7B0000}"/>
    <cellStyle name="Notiz 3 2 3 6 5 3 2" xfId="22680" xr:uid="{00000000-0005-0000-0000-00003B7B0000}"/>
    <cellStyle name="Notiz 3 2 3 6 5 3 3" xfId="34407" xr:uid="{00000000-0005-0000-0000-00003C7B0000}"/>
    <cellStyle name="Notiz 3 2 3 6 5 4" xfId="14870" xr:uid="{00000000-0005-0000-0000-00003D7B0000}"/>
    <cellStyle name="Notiz 3 2 3 6 5 5" xfId="26597" xr:uid="{00000000-0005-0000-0000-00003E7B0000}"/>
    <cellStyle name="Notiz 3 2 3 6 6" xfId="4451" xr:uid="{00000000-0005-0000-0000-00003F7B0000}"/>
    <cellStyle name="Notiz 3 2 3 6 6 2" xfId="16179" xr:uid="{00000000-0005-0000-0000-0000407B0000}"/>
    <cellStyle name="Notiz 3 2 3 6 6 3" xfId="27906" xr:uid="{00000000-0005-0000-0000-0000417B0000}"/>
    <cellStyle name="Notiz 3 2 3 6 7" xfId="8356" xr:uid="{00000000-0005-0000-0000-0000427B0000}"/>
    <cellStyle name="Notiz 3 2 3 6 7 2" xfId="20084" xr:uid="{00000000-0005-0000-0000-0000437B0000}"/>
    <cellStyle name="Notiz 3 2 3 6 7 3" xfId="31811" xr:uid="{00000000-0005-0000-0000-0000447B0000}"/>
    <cellStyle name="Notiz 3 2 3 6 8" xfId="12274" xr:uid="{00000000-0005-0000-0000-0000457B0000}"/>
    <cellStyle name="Notiz 3 2 3 6 9" xfId="24001" xr:uid="{00000000-0005-0000-0000-0000467B0000}"/>
    <cellStyle name="Notiz 3 2 3 7" xfId="623" xr:uid="{00000000-0005-0000-0000-0000477B0000}"/>
    <cellStyle name="Notiz 3 2 3 7 2" xfId="1921" xr:uid="{00000000-0005-0000-0000-0000487B0000}"/>
    <cellStyle name="Notiz 3 2 3 7 2 2" xfId="5826" xr:uid="{00000000-0005-0000-0000-0000497B0000}"/>
    <cellStyle name="Notiz 3 2 3 7 2 2 2" xfId="17554" xr:uid="{00000000-0005-0000-0000-00004A7B0000}"/>
    <cellStyle name="Notiz 3 2 3 7 2 2 3" xfId="29281" xr:uid="{00000000-0005-0000-0000-00004B7B0000}"/>
    <cellStyle name="Notiz 3 2 3 7 2 3" xfId="9731" xr:uid="{00000000-0005-0000-0000-00004C7B0000}"/>
    <cellStyle name="Notiz 3 2 3 7 2 3 2" xfId="21459" xr:uid="{00000000-0005-0000-0000-00004D7B0000}"/>
    <cellStyle name="Notiz 3 2 3 7 2 3 3" xfId="33186" xr:uid="{00000000-0005-0000-0000-00004E7B0000}"/>
    <cellStyle name="Notiz 3 2 3 7 2 4" xfId="13649" xr:uid="{00000000-0005-0000-0000-00004F7B0000}"/>
    <cellStyle name="Notiz 3 2 3 7 2 5" xfId="25376" xr:uid="{00000000-0005-0000-0000-0000507B0000}"/>
    <cellStyle name="Notiz 3 2 3 7 3" xfId="3219" xr:uid="{00000000-0005-0000-0000-0000517B0000}"/>
    <cellStyle name="Notiz 3 2 3 7 3 2" xfId="7124" xr:uid="{00000000-0005-0000-0000-0000527B0000}"/>
    <cellStyle name="Notiz 3 2 3 7 3 2 2" xfId="18852" xr:uid="{00000000-0005-0000-0000-0000537B0000}"/>
    <cellStyle name="Notiz 3 2 3 7 3 2 3" xfId="30579" xr:uid="{00000000-0005-0000-0000-0000547B0000}"/>
    <cellStyle name="Notiz 3 2 3 7 3 3" xfId="11029" xr:uid="{00000000-0005-0000-0000-0000557B0000}"/>
    <cellStyle name="Notiz 3 2 3 7 3 3 2" xfId="22757" xr:uid="{00000000-0005-0000-0000-0000567B0000}"/>
    <cellStyle name="Notiz 3 2 3 7 3 3 3" xfId="34484" xr:uid="{00000000-0005-0000-0000-0000577B0000}"/>
    <cellStyle name="Notiz 3 2 3 7 3 4" xfId="14947" xr:uid="{00000000-0005-0000-0000-0000587B0000}"/>
    <cellStyle name="Notiz 3 2 3 7 3 5" xfId="26674" xr:uid="{00000000-0005-0000-0000-0000597B0000}"/>
    <cellStyle name="Notiz 3 2 3 7 4" xfId="4528" xr:uid="{00000000-0005-0000-0000-00005A7B0000}"/>
    <cellStyle name="Notiz 3 2 3 7 4 2" xfId="16256" xr:uid="{00000000-0005-0000-0000-00005B7B0000}"/>
    <cellStyle name="Notiz 3 2 3 7 4 3" xfId="27983" xr:uid="{00000000-0005-0000-0000-00005C7B0000}"/>
    <cellStyle name="Notiz 3 2 3 7 5" xfId="8433" xr:uid="{00000000-0005-0000-0000-00005D7B0000}"/>
    <cellStyle name="Notiz 3 2 3 7 5 2" xfId="20161" xr:uid="{00000000-0005-0000-0000-00005E7B0000}"/>
    <cellStyle name="Notiz 3 2 3 7 5 3" xfId="31888" xr:uid="{00000000-0005-0000-0000-00005F7B0000}"/>
    <cellStyle name="Notiz 3 2 3 7 6" xfId="12351" xr:uid="{00000000-0005-0000-0000-0000607B0000}"/>
    <cellStyle name="Notiz 3 2 3 7 7" xfId="24078" xr:uid="{00000000-0005-0000-0000-0000617B0000}"/>
    <cellStyle name="Notiz 3 2 3 8" xfId="1052" xr:uid="{00000000-0005-0000-0000-0000627B0000}"/>
    <cellStyle name="Notiz 3 2 3 8 2" xfId="2350" xr:uid="{00000000-0005-0000-0000-0000637B0000}"/>
    <cellStyle name="Notiz 3 2 3 8 2 2" xfId="6255" xr:uid="{00000000-0005-0000-0000-0000647B0000}"/>
    <cellStyle name="Notiz 3 2 3 8 2 2 2" xfId="17983" xr:uid="{00000000-0005-0000-0000-0000657B0000}"/>
    <cellStyle name="Notiz 3 2 3 8 2 2 3" xfId="29710" xr:uid="{00000000-0005-0000-0000-0000667B0000}"/>
    <cellStyle name="Notiz 3 2 3 8 2 3" xfId="10160" xr:uid="{00000000-0005-0000-0000-0000677B0000}"/>
    <cellStyle name="Notiz 3 2 3 8 2 3 2" xfId="21888" xr:uid="{00000000-0005-0000-0000-0000687B0000}"/>
    <cellStyle name="Notiz 3 2 3 8 2 3 3" xfId="33615" xr:uid="{00000000-0005-0000-0000-0000697B0000}"/>
    <cellStyle name="Notiz 3 2 3 8 2 4" xfId="14078" xr:uid="{00000000-0005-0000-0000-00006A7B0000}"/>
    <cellStyle name="Notiz 3 2 3 8 2 5" xfId="25805" xr:uid="{00000000-0005-0000-0000-00006B7B0000}"/>
    <cellStyle name="Notiz 3 2 3 8 3" xfId="3648" xr:uid="{00000000-0005-0000-0000-00006C7B0000}"/>
    <cellStyle name="Notiz 3 2 3 8 3 2" xfId="7553" xr:uid="{00000000-0005-0000-0000-00006D7B0000}"/>
    <cellStyle name="Notiz 3 2 3 8 3 2 2" xfId="19281" xr:uid="{00000000-0005-0000-0000-00006E7B0000}"/>
    <cellStyle name="Notiz 3 2 3 8 3 2 3" xfId="31008" xr:uid="{00000000-0005-0000-0000-00006F7B0000}"/>
    <cellStyle name="Notiz 3 2 3 8 3 3" xfId="11458" xr:uid="{00000000-0005-0000-0000-0000707B0000}"/>
    <cellStyle name="Notiz 3 2 3 8 3 3 2" xfId="23186" xr:uid="{00000000-0005-0000-0000-0000717B0000}"/>
    <cellStyle name="Notiz 3 2 3 8 3 3 3" xfId="34913" xr:uid="{00000000-0005-0000-0000-0000727B0000}"/>
    <cellStyle name="Notiz 3 2 3 8 3 4" xfId="15376" xr:uid="{00000000-0005-0000-0000-0000737B0000}"/>
    <cellStyle name="Notiz 3 2 3 8 3 5" xfId="27103" xr:uid="{00000000-0005-0000-0000-0000747B0000}"/>
    <cellStyle name="Notiz 3 2 3 8 4" xfId="4957" xr:uid="{00000000-0005-0000-0000-0000757B0000}"/>
    <cellStyle name="Notiz 3 2 3 8 4 2" xfId="16685" xr:uid="{00000000-0005-0000-0000-0000767B0000}"/>
    <cellStyle name="Notiz 3 2 3 8 4 3" xfId="28412" xr:uid="{00000000-0005-0000-0000-0000777B0000}"/>
    <cellStyle name="Notiz 3 2 3 8 5" xfId="8862" xr:uid="{00000000-0005-0000-0000-0000787B0000}"/>
    <cellStyle name="Notiz 3 2 3 8 5 2" xfId="20590" xr:uid="{00000000-0005-0000-0000-0000797B0000}"/>
    <cellStyle name="Notiz 3 2 3 8 5 3" xfId="32317" xr:uid="{00000000-0005-0000-0000-00007A7B0000}"/>
    <cellStyle name="Notiz 3 2 3 8 6" xfId="12780" xr:uid="{00000000-0005-0000-0000-00007B7B0000}"/>
    <cellStyle name="Notiz 3 2 3 8 7" xfId="24507" xr:uid="{00000000-0005-0000-0000-00007C7B0000}"/>
    <cellStyle name="Notiz 3 2 3 9" xfId="1492" xr:uid="{00000000-0005-0000-0000-00007D7B0000}"/>
    <cellStyle name="Notiz 3 2 3 9 2" xfId="5397" xr:uid="{00000000-0005-0000-0000-00007E7B0000}"/>
    <cellStyle name="Notiz 3 2 3 9 2 2" xfId="17125" xr:uid="{00000000-0005-0000-0000-00007F7B0000}"/>
    <cellStyle name="Notiz 3 2 3 9 2 3" xfId="28852" xr:uid="{00000000-0005-0000-0000-0000807B0000}"/>
    <cellStyle name="Notiz 3 2 3 9 3" xfId="9302" xr:uid="{00000000-0005-0000-0000-0000817B0000}"/>
    <cellStyle name="Notiz 3 2 3 9 3 2" xfId="21030" xr:uid="{00000000-0005-0000-0000-0000827B0000}"/>
    <cellStyle name="Notiz 3 2 3 9 3 3" xfId="32757" xr:uid="{00000000-0005-0000-0000-0000837B0000}"/>
    <cellStyle name="Notiz 3 2 3 9 4" xfId="13220" xr:uid="{00000000-0005-0000-0000-0000847B0000}"/>
    <cellStyle name="Notiz 3 2 3 9 5" xfId="24947" xr:uid="{00000000-0005-0000-0000-0000857B0000}"/>
    <cellStyle name="Notiz 3 2 4" xfId="240" xr:uid="{00000000-0005-0000-0000-0000867B0000}"/>
    <cellStyle name="Notiz 3 2 4 10" xfId="8050" xr:uid="{00000000-0005-0000-0000-0000877B0000}"/>
    <cellStyle name="Notiz 3 2 4 10 2" xfId="19778" xr:uid="{00000000-0005-0000-0000-0000887B0000}"/>
    <cellStyle name="Notiz 3 2 4 10 3" xfId="31505" xr:uid="{00000000-0005-0000-0000-0000897B0000}"/>
    <cellStyle name="Notiz 3 2 4 11" xfId="11968" xr:uid="{00000000-0005-0000-0000-00008A7B0000}"/>
    <cellStyle name="Notiz 3 2 4 12" xfId="23695" xr:uid="{00000000-0005-0000-0000-00008B7B0000}"/>
    <cellStyle name="Notiz 3 2 4 2" xfId="340" xr:uid="{00000000-0005-0000-0000-00008C7B0000}"/>
    <cellStyle name="Notiz 3 2 4 2 2" xfId="769" xr:uid="{00000000-0005-0000-0000-00008D7B0000}"/>
    <cellStyle name="Notiz 3 2 4 2 2 2" xfId="2067" xr:uid="{00000000-0005-0000-0000-00008E7B0000}"/>
    <cellStyle name="Notiz 3 2 4 2 2 2 2" xfId="5972" xr:uid="{00000000-0005-0000-0000-00008F7B0000}"/>
    <cellStyle name="Notiz 3 2 4 2 2 2 2 2" xfId="17700" xr:uid="{00000000-0005-0000-0000-0000907B0000}"/>
    <cellStyle name="Notiz 3 2 4 2 2 2 2 3" xfId="29427" xr:uid="{00000000-0005-0000-0000-0000917B0000}"/>
    <cellStyle name="Notiz 3 2 4 2 2 2 3" xfId="9877" xr:uid="{00000000-0005-0000-0000-0000927B0000}"/>
    <cellStyle name="Notiz 3 2 4 2 2 2 3 2" xfId="21605" xr:uid="{00000000-0005-0000-0000-0000937B0000}"/>
    <cellStyle name="Notiz 3 2 4 2 2 2 3 3" xfId="33332" xr:uid="{00000000-0005-0000-0000-0000947B0000}"/>
    <cellStyle name="Notiz 3 2 4 2 2 2 4" xfId="13795" xr:uid="{00000000-0005-0000-0000-0000957B0000}"/>
    <cellStyle name="Notiz 3 2 4 2 2 2 5" xfId="25522" xr:uid="{00000000-0005-0000-0000-0000967B0000}"/>
    <cellStyle name="Notiz 3 2 4 2 2 3" xfId="3365" xr:uid="{00000000-0005-0000-0000-0000977B0000}"/>
    <cellStyle name="Notiz 3 2 4 2 2 3 2" xfId="7270" xr:uid="{00000000-0005-0000-0000-0000987B0000}"/>
    <cellStyle name="Notiz 3 2 4 2 2 3 2 2" xfId="18998" xr:uid="{00000000-0005-0000-0000-0000997B0000}"/>
    <cellStyle name="Notiz 3 2 4 2 2 3 2 3" xfId="30725" xr:uid="{00000000-0005-0000-0000-00009A7B0000}"/>
    <cellStyle name="Notiz 3 2 4 2 2 3 3" xfId="11175" xr:uid="{00000000-0005-0000-0000-00009B7B0000}"/>
    <cellStyle name="Notiz 3 2 4 2 2 3 3 2" xfId="22903" xr:uid="{00000000-0005-0000-0000-00009C7B0000}"/>
    <cellStyle name="Notiz 3 2 4 2 2 3 3 3" xfId="34630" xr:uid="{00000000-0005-0000-0000-00009D7B0000}"/>
    <cellStyle name="Notiz 3 2 4 2 2 3 4" xfId="15093" xr:uid="{00000000-0005-0000-0000-00009E7B0000}"/>
    <cellStyle name="Notiz 3 2 4 2 2 3 5" xfId="26820" xr:uid="{00000000-0005-0000-0000-00009F7B0000}"/>
    <cellStyle name="Notiz 3 2 4 2 2 4" xfId="4674" xr:uid="{00000000-0005-0000-0000-0000A07B0000}"/>
    <cellStyle name="Notiz 3 2 4 2 2 4 2" xfId="16402" xr:uid="{00000000-0005-0000-0000-0000A17B0000}"/>
    <cellStyle name="Notiz 3 2 4 2 2 4 3" xfId="28129" xr:uid="{00000000-0005-0000-0000-0000A27B0000}"/>
    <cellStyle name="Notiz 3 2 4 2 2 5" xfId="8579" xr:uid="{00000000-0005-0000-0000-0000A37B0000}"/>
    <cellStyle name="Notiz 3 2 4 2 2 5 2" xfId="20307" xr:uid="{00000000-0005-0000-0000-0000A47B0000}"/>
    <cellStyle name="Notiz 3 2 4 2 2 5 3" xfId="32034" xr:uid="{00000000-0005-0000-0000-0000A57B0000}"/>
    <cellStyle name="Notiz 3 2 4 2 2 6" xfId="12497" xr:uid="{00000000-0005-0000-0000-0000A67B0000}"/>
    <cellStyle name="Notiz 3 2 4 2 2 7" xfId="24224" xr:uid="{00000000-0005-0000-0000-0000A77B0000}"/>
    <cellStyle name="Notiz 3 2 4 2 3" xfId="1198" xr:uid="{00000000-0005-0000-0000-0000A87B0000}"/>
    <cellStyle name="Notiz 3 2 4 2 3 2" xfId="2496" xr:uid="{00000000-0005-0000-0000-0000A97B0000}"/>
    <cellStyle name="Notiz 3 2 4 2 3 2 2" xfId="6401" xr:uid="{00000000-0005-0000-0000-0000AA7B0000}"/>
    <cellStyle name="Notiz 3 2 4 2 3 2 2 2" xfId="18129" xr:uid="{00000000-0005-0000-0000-0000AB7B0000}"/>
    <cellStyle name="Notiz 3 2 4 2 3 2 2 3" xfId="29856" xr:uid="{00000000-0005-0000-0000-0000AC7B0000}"/>
    <cellStyle name="Notiz 3 2 4 2 3 2 3" xfId="10306" xr:uid="{00000000-0005-0000-0000-0000AD7B0000}"/>
    <cellStyle name="Notiz 3 2 4 2 3 2 3 2" xfId="22034" xr:uid="{00000000-0005-0000-0000-0000AE7B0000}"/>
    <cellStyle name="Notiz 3 2 4 2 3 2 3 3" xfId="33761" xr:uid="{00000000-0005-0000-0000-0000AF7B0000}"/>
    <cellStyle name="Notiz 3 2 4 2 3 2 4" xfId="14224" xr:uid="{00000000-0005-0000-0000-0000B07B0000}"/>
    <cellStyle name="Notiz 3 2 4 2 3 2 5" xfId="25951" xr:uid="{00000000-0005-0000-0000-0000B17B0000}"/>
    <cellStyle name="Notiz 3 2 4 2 3 3" xfId="3794" xr:uid="{00000000-0005-0000-0000-0000B27B0000}"/>
    <cellStyle name="Notiz 3 2 4 2 3 3 2" xfId="7699" xr:uid="{00000000-0005-0000-0000-0000B37B0000}"/>
    <cellStyle name="Notiz 3 2 4 2 3 3 2 2" xfId="19427" xr:uid="{00000000-0005-0000-0000-0000B47B0000}"/>
    <cellStyle name="Notiz 3 2 4 2 3 3 2 3" xfId="31154" xr:uid="{00000000-0005-0000-0000-0000B57B0000}"/>
    <cellStyle name="Notiz 3 2 4 2 3 3 3" xfId="11604" xr:uid="{00000000-0005-0000-0000-0000B67B0000}"/>
    <cellStyle name="Notiz 3 2 4 2 3 3 3 2" xfId="23332" xr:uid="{00000000-0005-0000-0000-0000B77B0000}"/>
    <cellStyle name="Notiz 3 2 4 2 3 3 3 3" xfId="35059" xr:uid="{00000000-0005-0000-0000-0000B87B0000}"/>
    <cellStyle name="Notiz 3 2 4 2 3 3 4" xfId="15522" xr:uid="{00000000-0005-0000-0000-0000B97B0000}"/>
    <cellStyle name="Notiz 3 2 4 2 3 3 5" xfId="27249" xr:uid="{00000000-0005-0000-0000-0000BA7B0000}"/>
    <cellStyle name="Notiz 3 2 4 2 3 4" xfId="5103" xr:uid="{00000000-0005-0000-0000-0000BB7B0000}"/>
    <cellStyle name="Notiz 3 2 4 2 3 4 2" xfId="16831" xr:uid="{00000000-0005-0000-0000-0000BC7B0000}"/>
    <cellStyle name="Notiz 3 2 4 2 3 4 3" xfId="28558" xr:uid="{00000000-0005-0000-0000-0000BD7B0000}"/>
    <cellStyle name="Notiz 3 2 4 2 3 5" xfId="9008" xr:uid="{00000000-0005-0000-0000-0000BE7B0000}"/>
    <cellStyle name="Notiz 3 2 4 2 3 5 2" xfId="20736" xr:uid="{00000000-0005-0000-0000-0000BF7B0000}"/>
    <cellStyle name="Notiz 3 2 4 2 3 5 3" xfId="32463" xr:uid="{00000000-0005-0000-0000-0000C07B0000}"/>
    <cellStyle name="Notiz 3 2 4 2 3 6" xfId="12926" xr:uid="{00000000-0005-0000-0000-0000C17B0000}"/>
    <cellStyle name="Notiz 3 2 4 2 3 7" xfId="24653" xr:uid="{00000000-0005-0000-0000-0000C27B0000}"/>
    <cellStyle name="Notiz 3 2 4 2 4" xfId="1638" xr:uid="{00000000-0005-0000-0000-0000C37B0000}"/>
    <cellStyle name="Notiz 3 2 4 2 4 2" xfId="5543" xr:uid="{00000000-0005-0000-0000-0000C47B0000}"/>
    <cellStyle name="Notiz 3 2 4 2 4 2 2" xfId="17271" xr:uid="{00000000-0005-0000-0000-0000C57B0000}"/>
    <cellStyle name="Notiz 3 2 4 2 4 2 3" xfId="28998" xr:uid="{00000000-0005-0000-0000-0000C67B0000}"/>
    <cellStyle name="Notiz 3 2 4 2 4 3" xfId="9448" xr:uid="{00000000-0005-0000-0000-0000C77B0000}"/>
    <cellStyle name="Notiz 3 2 4 2 4 3 2" xfId="21176" xr:uid="{00000000-0005-0000-0000-0000C87B0000}"/>
    <cellStyle name="Notiz 3 2 4 2 4 3 3" xfId="32903" xr:uid="{00000000-0005-0000-0000-0000C97B0000}"/>
    <cellStyle name="Notiz 3 2 4 2 4 4" xfId="13366" xr:uid="{00000000-0005-0000-0000-0000CA7B0000}"/>
    <cellStyle name="Notiz 3 2 4 2 4 5" xfId="25093" xr:uid="{00000000-0005-0000-0000-0000CB7B0000}"/>
    <cellStyle name="Notiz 3 2 4 2 5" xfId="2936" xr:uid="{00000000-0005-0000-0000-0000CC7B0000}"/>
    <cellStyle name="Notiz 3 2 4 2 5 2" xfId="6841" xr:uid="{00000000-0005-0000-0000-0000CD7B0000}"/>
    <cellStyle name="Notiz 3 2 4 2 5 2 2" xfId="18569" xr:uid="{00000000-0005-0000-0000-0000CE7B0000}"/>
    <cellStyle name="Notiz 3 2 4 2 5 2 3" xfId="30296" xr:uid="{00000000-0005-0000-0000-0000CF7B0000}"/>
    <cellStyle name="Notiz 3 2 4 2 5 3" xfId="10746" xr:uid="{00000000-0005-0000-0000-0000D07B0000}"/>
    <cellStyle name="Notiz 3 2 4 2 5 3 2" xfId="22474" xr:uid="{00000000-0005-0000-0000-0000D17B0000}"/>
    <cellStyle name="Notiz 3 2 4 2 5 3 3" xfId="34201" xr:uid="{00000000-0005-0000-0000-0000D27B0000}"/>
    <cellStyle name="Notiz 3 2 4 2 5 4" xfId="14664" xr:uid="{00000000-0005-0000-0000-0000D37B0000}"/>
    <cellStyle name="Notiz 3 2 4 2 5 5" xfId="26391" xr:uid="{00000000-0005-0000-0000-0000D47B0000}"/>
    <cellStyle name="Notiz 3 2 4 2 6" xfId="4245" xr:uid="{00000000-0005-0000-0000-0000D57B0000}"/>
    <cellStyle name="Notiz 3 2 4 2 6 2" xfId="15973" xr:uid="{00000000-0005-0000-0000-0000D67B0000}"/>
    <cellStyle name="Notiz 3 2 4 2 6 3" xfId="27700" xr:uid="{00000000-0005-0000-0000-0000D77B0000}"/>
    <cellStyle name="Notiz 3 2 4 2 7" xfId="8150" xr:uid="{00000000-0005-0000-0000-0000D87B0000}"/>
    <cellStyle name="Notiz 3 2 4 2 7 2" xfId="19878" xr:uid="{00000000-0005-0000-0000-0000D97B0000}"/>
    <cellStyle name="Notiz 3 2 4 2 7 3" xfId="31605" xr:uid="{00000000-0005-0000-0000-0000DA7B0000}"/>
    <cellStyle name="Notiz 3 2 4 2 8" xfId="12068" xr:uid="{00000000-0005-0000-0000-0000DB7B0000}"/>
    <cellStyle name="Notiz 3 2 4 2 9" xfId="23795" xr:uid="{00000000-0005-0000-0000-0000DC7B0000}"/>
    <cellStyle name="Notiz 3 2 4 3" xfId="439" xr:uid="{00000000-0005-0000-0000-0000DD7B0000}"/>
    <cellStyle name="Notiz 3 2 4 3 2" xfId="868" xr:uid="{00000000-0005-0000-0000-0000DE7B0000}"/>
    <cellStyle name="Notiz 3 2 4 3 2 2" xfId="2166" xr:uid="{00000000-0005-0000-0000-0000DF7B0000}"/>
    <cellStyle name="Notiz 3 2 4 3 2 2 2" xfId="6071" xr:uid="{00000000-0005-0000-0000-0000E07B0000}"/>
    <cellStyle name="Notiz 3 2 4 3 2 2 2 2" xfId="17799" xr:uid="{00000000-0005-0000-0000-0000E17B0000}"/>
    <cellStyle name="Notiz 3 2 4 3 2 2 2 3" xfId="29526" xr:uid="{00000000-0005-0000-0000-0000E27B0000}"/>
    <cellStyle name="Notiz 3 2 4 3 2 2 3" xfId="9976" xr:uid="{00000000-0005-0000-0000-0000E37B0000}"/>
    <cellStyle name="Notiz 3 2 4 3 2 2 3 2" xfId="21704" xr:uid="{00000000-0005-0000-0000-0000E47B0000}"/>
    <cellStyle name="Notiz 3 2 4 3 2 2 3 3" xfId="33431" xr:uid="{00000000-0005-0000-0000-0000E57B0000}"/>
    <cellStyle name="Notiz 3 2 4 3 2 2 4" xfId="13894" xr:uid="{00000000-0005-0000-0000-0000E67B0000}"/>
    <cellStyle name="Notiz 3 2 4 3 2 2 5" xfId="25621" xr:uid="{00000000-0005-0000-0000-0000E77B0000}"/>
    <cellStyle name="Notiz 3 2 4 3 2 3" xfId="3464" xr:uid="{00000000-0005-0000-0000-0000E87B0000}"/>
    <cellStyle name="Notiz 3 2 4 3 2 3 2" xfId="7369" xr:uid="{00000000-0005-0000-0000-0000E97B0000}"/>
    <cellStyle name="Notiz 3 2 4 3 2 3 2 2" xfId="19097" xr:uid="{00000000-0005-0000-0000-0000EA7B0000}"/>
    <cellStyle name="Notiz 3 2 4 3 2 3 2 3" xfId="30824" xr:uid="{00000000-0005-0000-0000-0000EB7B0000}"/>
    <cellStyle name="Notiz 3 2 4 3 2 3 3" xfId="11274" xr:uid="{00000000-0005-0000-0000-0000EC7B0000}"/>
    <cellStyle name="Notiz 3 2 4 3 2 3 3 2" xfId="23002" xr:uid="{00000000-0005-0000-0000-0000ED7B0000}"/>
    <cellStyle name="Notiz 3 2 4 3 2 3 3 3" xfId="34729" xr:uid="{00000000-0005-0000-0000-0000EE7B0000}"/>
    <cellStyle name="Notiz 3 2 4 3 2 3 4" xfId="15192" xr:uid="{00000000-0005-0000-0000-0000EF7B0000}"/>
    <cellStyle name="Notiz 3 2 4 3 2 3 5" xfId="26919" xr:uid="{00000000-0005-0000-0000-0000F07B0000}"/>
    <cellStyle name="Notiz 3 2 4 3 2 4" xfId="4773" xr:uid="{00000000-0005-0000-0000-0000F17B0000}"/>
    <cellStyle name="Notiz 3 2 4 3 2 4 2" xfId="16501" xr:uid="{00000000-0005-0000-0000-0000F27B0000}"/>
    <cellStyle name="Notiz 3 2 4 3 2 4 3" xfId="28228" xr:uid="{00000000-0005-0000-0000-0000F37B0000}"/>
    <cellStyle name="Notiz 3 2 4 3 2 5" xfId="8678" xr:uid="{00000000-0005-0000-0000-0000F47B0000}"/>
    <cellStyle name="Notiz 3 2 4 3 2 5 2" xfId="20406" xr:uid="{00000000-0005-0000-0000-0000F57B0000}"/>
    <cellStyle name="Notiz 3 2 4 3 2 5 3" xfId="32133" xr:uid="{00000000-0005-0000-0000-0000F67B0000}"/>
    <cellStyle name="Notiz 3 2 4 3 2 6" xfId="12596" xr:uid="{00000000-0005-0000-0000-0000F77B0000}"/>
    <cellStyle name="Notiz 3 2 4 3 2 7" xfId="24323" xr:uid="{00000000-0005-0000-0000-0000F87B0000}"/>
    <cellStyle name="Notiz 3 2 4 3 3" xfId="1297" xr:uid="{00000000-0005-0000-0000-0000F97B0000}"/>
    <cellStyle name="Notiz 3 2 4 3 3 2" xfId="2595" xr:uid="{00000000-0005-0000-0000-0000FA7B0000}"/>
    <cellStyle name="Notiz 3 2 4 3 3 2 2" xfId="6500" xr:uid="{00000000-0005-0000-0000-0000FB7B0000}"/>
    <cellStyle name="Notiz 3 2 4 3 3 2 2 2" xfId="18228" xr:uid="{00000000-0005-0000-0000-0000FC7B0000}"/>
    <cellStyle name="Notiz 3 2 4 3 3 2 2 3" xfId="29955" xr:uid="{00000000-0005-0000-0000-0000FD7B0000}"/>
    <cellStyle name="Notiz 3 2 4 3 3 2 3" xfId="10405" xr:uid="{00000000-0005-0000-0000-0000FE7B0000}"/>
    <cellStyle name="Notiz 3 2 4 3 3 2 3 2" xfId="22133" xr:uid="{00000000-0005-0000-0000-0000FF7B0000}"/>
    <cellStyle name="Notiz 3 2 4 3 3 2 3 3" xfId="33860" xr:uid="{00000000-0005-0000-0000-0000007C0000}"/>
    <cellStyle name="Notiz 3 2 4 3 3 2 4" xfId="14323" xr:uid="{00000000-0005-0000-0000-0000017C0000}"/>
    <cellStyle name="Notiz 3 2 4 3 3 2 5" xfId="26050" xr:uid="{00000000-0005-0000-0000-0000027C0000}"/>
    <cellStyle name="Notiz 3 2 4 3 3 3" xfId="3893" xr:uid="{00000000-0005-0000-0000-0000037C0000}"/>
    <cellStyle name="Notiz 3 2 4 3 3 3 2" xfId="7798" xr:uid="{00000000-0005-0000-0000-0000047C0000}"/>
    <cellStyle name="Notiz 3 2 4 3 3 3 2 2" xfId="19526" xr:uid="{00000000-0005-0000-0000-0000057C0000}"/>
    <cellStyle name="Notiz 3 2 4 3 3 3 2 3" xfId="31253" xr:uid="{00000000-0005-0000-0000-0000067C0000}"/>
    <cellStyle name="Notiz 3 2 4 3 3 3 3" xfId="11703" xr:uid="{00000000-0005-0000-0000-0000077C0000}"/>
    <cellStyle name="Notiz 3 2 4 3 3 3 3 2" xfId="23431" xr:uid="{00000000-0005-0000-0000-0000087C0000}"/>
    <cellStyle name="Notiz 3 2 4 3 3 3 3 3" xfId="35158" xr:uid="{00000000-0005-0000-0000-0000097C0000}"/>
    <cellStyle name="Notiz 3 2 4 3 3 3 4" xfId="15621" xr:uid="{00000000-0005-0000-0000-00000A7C0000}"/>
    <cellStyle name="Notiz 3 2 4 3 3 3 5" xfId="27348" xr:uid="{00000000-0005-0000-0000-00000B7C0000}"/>
    <cellStyle name="Notiz 3 2 4 3 3 4" xfId="5202" xr:uid="{00000000-0005-0000-0000-00000C7C0000}"/>
    <cellStyle name="Notiz 3 2 4 3 3 4 2" xfId="16930" xr:uid="{00000000-0005-0000-0000-00000D7C0000}"/>
    <cellStyle name="Notiz 3 2 4 3 3 4 3" xfId="28657" xr:uid="{00000000-0005-0000-0000-00000E7C0000}"/>
    <cellStyle name="Notiz 3 2 4 3 3 5" xfId="9107" xr:uid="{00000000-0005-0000-0000-00000F7C0000}"/>
    <cellStyle name="Notiz 3 2 4 3 3 5 2" xfId="20835" xr:uid="{00000000-0005-0000-0000-0000107C0000}"/>
    <cellStyle name="Notiz 3 2 4 3 3 5 3" xfId="32562" xr:uid="{00000000-0005-0000-0000-0000117C0000}"/>
    <cellStyle name="Notiz 3 2 4 3 3 6" xfId="13025" xr:uid="{00000000-0005-0000-0000-0000127C0000}"/>
    <cellStyle name="Notiz 3 2 4 3 3 7" xfId="24752" xr:uid="{00000000-0005-0000-0000-0000137C0000}"/>
    <cellStyle name="Notiz 3 2 4 3 4" xfId="1737" xr:uid="{00000000-0005-0000-0000-0000147C0000}"/>
    <cellStyle name="Notiz 3 2 4 3 4 2" xfId="5642" xr:uid="{00000000-0005-0000-0000-0000157C0000}"/>
    <cellStyle name="Notiz 3 2 4 3 4 2 2" xfId="17370" xr:uid="{00000000-0005-0000-0000-0000167C0000}"/>
    <cellStyle name="Notiz 3 2 4 3 4 2 3" xfId="29097" xr:uid="{00000000-0005-0000-0000-0000177C0000}"/>
    <cellStyle name="Notiz 3 2 4 3 4 3" xfId="9547" xr:uid="{00000000-0005-0000-0000-0000187C0000}"/>
    <cellStyle name="Notiz 3 2 4 3 4 3 2" xfId="21275" xr:uid="{00000000-0005-0000-0000-0000197C0000}"/>
    <cellStyle name="Notiz 3 2 4 3 4 3 3" xfId="33002" xr:uid="{00000000-0005-0000-0000-00001A7C0000}"/>
    <cellStyle name="Notiz 3 2 4 3 4 4" xfId="13465" xr:uid="{00000000-0005-0000-0000-00001B7C0000}"/>
    <cellStyle name="Notiz 3 2 4 3 4 5" xfId="25192" xr:uid="{00000000-0005-0000-0000-00001C7C0000}"/>
    <cellStyle name="Notiz 3 2 4 3 5" xfId="3035" xr:uid="{00000000-0005-0000-0000-00001D7C0000}"/>
    <cellStyle name="Notiz 3 2 4 3 5 2" xfId="6940" xr:uid="{00000000-0005-0000-0000-00001E7C0000}"/>
    <cellStyle name="Notiz 3 2 4 3 5 2 2" xfId="18668" xr:uid="{00000000-0005-0000-0000-00001F7C0000}"/>
    <cellStyle name="Notiz 3 2 4 3 5 2 3" xfId="30395" xr:uid="{00000000-0005-0000-0000-0000207C0000}"/>
    <cellStyle name="Notiz 3 2 4 3 5 3" xfId="10845" xr:uid="{00000000-0005-0000-0000-0000217C0000}"/>
    <cellStyle name="Notiz 3 2 4 3 5 3 2" xfId="22573" xr:uid="{00000000-0005-0000-0000-0000227C0000}"/>
    <cellStyle name="Notiz 3 2 4 3 5 3 3" xfId="34300" xr:uid="{00000000-0005-0000-0000-0000237C0000}"/>
    <cellStyle name="Notiz 3 2 4 3 5 4" xfId="14763" xr:uid="{00000000-0005-0000-0000-0000247C0000}"/>
    <cellStyle name="Notiz 3 2 4 3 5 5" xfId="26490" xr:uid="{00000000-0005-0000-0000-0000257C0000}"/>
    <cellStyle name="Notiz 3 2 4 3 6" xfId="4344" xr:uid="{00000000-0005-0000-0000-0000267C0000}"/>
    <cellStyle name="Notiz 3 2 4 3 6 2" xfId="16072" xr:uid="{00000000-0005-0000-0000-0000277C0000}"/>
    <cellStyle name="Notiz 3 2 4 3 6 3" xfId="27799" xr:uid="{00000000-0005-0000-0000-0000287C0000}"/>
    <cellStyle name="Notiz 3 2 4 3 7" xfId="8249" xr:uid="{00000000-0005-0000-0000-0000297C0000}"/>
    <cellStyle name="Notiz 3 2 4 3 7 2" xfId="19977" xr:uid="{00000000-0005-0000-0000-00002A7C0000}"/>
    <cellStyle name="Notiz 3 2 4 3 7 3" xfId="31704" xr:uid="{00000000-0005-0000-0000-00002B7C0000}"/>
    <cellStyle name="Notiz 3 2 4 3 8" xfId="12167" xr:uid="{00000000-0005-0000-0000-00002C7C0000}"/>
    <cellStyle name="Notiz 3 2 4 3 9" xfId="23894" xr:uid="{00000000-0005-0000-0000-00002D7C0000}"/>
    <cellStyle name="Notiz 3 2 4 4" xfId="538" xr:uid="{00000000-0005-0000-0000-00002E7C0000}"/>
    <cellStyle name="Notiz 3 2 4 4 2" xfId="967" xr:uid="{00000000-0005-0000-0000-00002F7C0000}"/>
    <cellStyle name="Notiz 3 2 4 4 2 2" xfId="2265" xr:uid="{00000000-0005-0000-0000-0000307C0000}"/>
    <cellStyle name="Notiz 3 2 4 4 2 2 2" xfId="6170" xr:uid="{00000000-0005-0000-0000-0000317C0000}"/>
    <cellStyle name="Notiz 3 2 4 4 2 2 2 2" xfId="17898" xr:uid="{00000000-0005-0000-0000-0000327C0000}"/>
    <cellStyle name="Notiz 3 2 4 4 2 2 2 3" xfId="29625" xr:uid="{00000000-0005-0000-0000-0000337C0000}"/>
    <cellStyle name="Notiz 3 2 4 4 2 2 3" xfId="10075" xr:uid="{00000000-0005-0000-0000-0000347C0000}"/>
    <cellStyle name="Notiz 3 2 4 4 2 2 3 2" xfId="21803" xr:uid="{00000000-0005-0000-0000-0000357C0000}"/>
    <cellStyle name="Notiz 3 2 4 4 2 2 3 3" xfId="33530" xr:uid="{00000000-0005-0000-0000-0000367C0000}"/>
    <cellStyle name="Notiz 3 2 4 4 2 2 4" xfId="13993" xr:uid="{00000000-0005-0000-0000-0000377C0000}"/>
    <cellStyle name="Notiz 3 2 4 4 2 2 5" xfId="25720" xr:uid="{00000000-0005-0000-0000-0000387C0000}"/>
    <cellStyle name="Notiz 3 2 4 4 2 3" xfId="3563" xr:uid="{00000000-0005-0000-0000-0000397C0000}"/>
    <cellStyle name="Notiz 3 2 4 4 2 3 2" xfId="7468" xr:uid="{00000000-0005-0000-0000-00003A7C0000}"/>
    <cellStyle name="Notiz 3 2 4 4 2 3 2 2" xfId="19196" xr:uid="{00000000-0005-0000-0000-00003B7C0000}"/>
    <cellStyle name="Notiz 3 2 4 4 2 3 2 3" xfId="30923" xr:uid="{00000000-0005-0000-0000-00003C7C0000}"/>
    <cellStyle name="Notiz 3 2 4 4 2 3 3" xfId="11373" xr:uid="{00000000-0005-0000-0000-00003D7C0000}"/>
    <cellStyle name="Notiz 3 2 4 4 2 3 3 2" xfId="23101" xr:uid="{00000000-0005-0000-0000-00003E7C0000}"/>
    <cellStyle name="Notiz 3 2 4 4 2 3 3 3" xfId="34828" xr:uid="{00000000-0005-0000-0000-00003F7C0000}"/>
    <cellStyle name="Notiz 3 2 4 4 2 3 4" xfId="15291" xr:uid="{00000000-0005-0000-0000-0000407C0000}"/>
    <cellStyle name="Notiz 3 2 4 4 2 3 5" xfId="27018" xr:uid="{00000000-0005-0000-0000-0000417C0000}"/>
    <cellStyle name="Notiz 3 2 4 4 2 4" xfId="4872" xr:uid="{00000000-0005-0000-0000-0000427C0000}"/>
    <cellStyle name="Notiz 3 2 4 4 2 4 2" xfId="16600" xr:uid="{00000000-0005-0000-0000-0000437C0000}"/>
    <cellStyle name="Notiz 3 2 4 4 2 4 3" xfId="28327" xr:uid="{00000000-0005-0000-0000-0000447C0000}"/>
    <cellStyle name="Notiz 3 2 4 4 2 5" xfId="8777" xr:uid="{00000000-0005-0000-0000-0000457C0000}"/>
    <cellStyle name="Notiz 3 2 4 4 2 5 2" xfId="20505" xr:uid="{00000000-0005-0000-0000-0000467C0000}"/>
    <cellStyle name="Notiz 3 2 4 4 2 5 3" xfId="32232" xr:uid="{00000000-0005-0000-0000-0000477C0000}"/>
    <cellStyle name="Notiz 3 2 4 4 2 6" xfId="12695" xr:uid="{00000000-0005-0000-0000-0000487C0000}"/>
    <cellStyle name="Notiz 3 2 4 4 2 7" xfId="24422" xr:uid="{00000000-0005-0000-0000-0000497C0000}"/>
    <cellStyle name="Notiz 3 2 4 4 3" xfId="1396" xr:uid="{00000000-0005-0000-0000-00004A7C0000}"/>
    <cellStyle name="Notiz 3 2 4 4 3 2" xfId="2694" xr:uid="{00000000-0005-0000-0000-00004B7C0000}"/>
    <cellStyle name="Notiz 3 2 4 4 3 2 2" xfId="6599" xr:uid="{00000000-0005-0000-0000-00004C7C0000}"/>
    <cellStyle name="Notiz 3 2 4 4 3 2 2 2" xfId="18327" xr:uid="{00000000-0005-0000-0000-00004D7C0000}"/>
    <cellStyle name="Notiz 3 2 4 4 3 2 2 3" xfId="30054" xr:uid="{00000000-0005-0000-0000-00004E7C0000}"/>
    <cellStyle name="Notiz 3 2 4 4 3 2 3" xfId="10504" xr:uid="{00000000-0005-0000-0000-00004F7C0000}"/>
    <cellStyle name="Notiz 3 2 4 4 3 2 3 2" xfId="22232" xr:uid="{00000000-0005-0000-0000-0000507C0000}"/>
    <cellStyle name="Notiz 3 2 4 4 3 2 3 3" xfId="33959" xr:uid="{00000000-0005-0000-0000-0000517C0000}"/>
    <cellStyle name="Notiz 3 2 4 4 3 2 4" xfId="14422" xr:uid="{00000000-0005-0000-0000-0000527C0000}"/>
    <cellStyle name="Notiz 3 2 4 4 3 2 5" xfId="26149" xr:uid="{00000000-0005-0000-0000-0000537C0000}"/>
    <cellStyle name="Notiz 3 2 4 4 3 3" xfId="3992" xr:uid="{00000000-0005-0000-0000-0000547C0000}"/>
    <cellStyle name="Notiz 3 2 4 4 3 3 2" xfId="7897" xr:uid="{00000000-0005-0000-0000-0000557C0000}"/>
    <cellStyle name="Notiz 3 2 4 4 3 3 2 2" xfId="19625" xr:uid="{00000000-0005-0000-0000-0000567C0000}"/>
    <cellStyle name="Notiz 3 2 4 4 3 3 2 3" xfId="31352" xr:uid="{00000000-0005-0000-0000-0000577C0000}"/>
    <cellStyle name="Notiz 3 2 4 4 3 3 3" xfId="11802" xr:uid="{00000000-0005-0000-0000-0000587C0000}"/>
    <cellStyle name="Notiz 3 2 4 4 3 3 3 2" xfId="23530" xr:uid="{00000000-0005-0000-0000-0000597C0000}"/>
    <cellStyle name="Notiz 3 2 4 4 3 3 3 3" xfId="35257" xr:uid="{00000000-0005-0000-0000-00005A7C0000}"/>
    <cellStyle name="Notiz 3 2 4 4 3 3 4" xfId="15720" xr:uid="{00000000-0005-0000-0000-00005B7C0000}"/>
    <cellStyle name="Notiz 3 2 4 4 3 3 5" xfId="27447" xr:uid="{00000000-0005-0000-0000-00005C7C0000}"/>
    <cellStyle name="Notiz 3 2 4 4 3 4" xfId="5301" xr:uid="{00000000-0005-0000-0000-00005D7C0000}"/>
    <cellStyle name="Notiz 3 2 4 4 3 4 2" xfId="17029" xr:uid="{00000000-0005-0000-0000-00005E7C0000}"/>
    <cellStyle name="Notiz 3 2 4 4 3 4 3" xfId="28756" xr:uid="{00000000-0005-0000-0000-00005F7C0000}"/>
    <cellStyle name="Notiz 3 2 4 4 3 5" xfId="9206" xr:uid="{00000000-0005-0000-0000-0000607C0000}"/>
    <cellStyle name="Notiz 3 2 4 4 3 5 2" xfId="20934" xr:uid="{00000000-0005-0000-0000-0000617C0000}"/>
    <cellStyle name="Notiz 3 2 4 4 3 5 3" xfId="32661" xr:uid="{00000000-0005-0000-0000-0000627C0000}"/>
    <cellStyle name="Notiz 3 2 4 4 3 6" xfId="13124" xr:uid="{00000000-0005-0000-0000-0000637C0000}"/>
    <cellStyle name="Notiz 3 2 4 4 3 7" xfId="24851" xr:uid="{00000000-0005-0000-0000-0000647C0000}"/>
    <cellStyle name="Notiz 3 2 4 4 4" xfId="1836" xr:uid="{00000000-0005-0000-0000-0000657C0000}"/>
    <cellStyle name="Notiz 3 2 4 4 4 2" xfId="5741" xr:uid="{00000000-0005-0000-0000-0000667C0000}"/>
    <cellStyle name="Notiz 3 2 4 4 4 2 2" xfId="17469" xr:uid="{00000000-0005-0000-0000-0000677C0000}"/>
    <cellStyle name="Notiz 3 2 4 4 4 2 3" xfId="29196" xr:uid="{00000000-0005-0000-0000-0000687C0000}"/>
    <cellStyle name="Notiz 3 2 4 4 4 3" xfId="9646" xr:uid="{00000000-0005-0000-0000-0000697C0000}"/>
    <cellStyle name="Notiz 3 2 4 4 4 3 2" xfId="21374" xr:uid="{00000000-0005-0000-0000-00006A7C0000}"/>
    <cellStyle name="Notiz 3 2 4 4 4 3 3" xfId="33101" xr:uid="{00000000-0005-0000-0000-00006B7C0000}"/>
    <cellStyle name="Notiz 3 2 4 4 4 4" xfId="13564" xr:uid="{00000000-0005-0000-0000-00006C7C0000}"/>
    <cellStyle name="Notiz 3 2 4 4 4 5" xfId="25291" xr:uid="{00000000-0005-0000-0000-00006D7C0000}"/>
    <cellStyle name="Notiz 3 2 4 4 5" xfId="3134" xr:uid="{00000000-0005-0000-0000-00006E7C0000}"/>
    <cellStyle name="Notiz 3 2 4 4 5 2" xfId="7039" xr:uid="{00000000-0005-0000-0000-00006F7C0000}"/>
    <cellStyle name="Notiz 3 2 4 4 5 2 2" xfId="18767" xr:uid="{00000000-0005-0000-0000-0000707C0000}"/>
    <cellStyle name="Notiz 3 2 4 4 5 2 3" xfId="30494" xr:uid="{00000000-0005-0000-0000-0000717C0000}"/>
    <cellStyle name="Notiz 3 2 4 4 5 3" xfId="10944" xr:uid="{00000000-0005-0000-0000-0000727C0000}"/>
    <cellStyle name="Notiz 3 2 4 4 5 3 2" xfId="22672" xr:uid="{00000000-0005-0000-0000-0000737C0000}"/>
    <cellStyle name="Notiz 3 2 4 4 5 3 3" xfId="34399" xr:uid="{00000000-0005-0000-0000-0000747C0000}"/>
    <cellStyle name="Notiz 3 2 4 4 5 4" xfId="14862" xr:uid="{00000000-0005-0000-0000-0000757C0000}"/>
    <cellStyle name="Notiz 3 2 4 4 5 5" xfId="26589" xr:uid="{00000000-0005-0000-0000-0000767C0000}"/>
    <cellStyle name="Notiz 3 2 4 4 6" xfId="4443" xr:uid="{00000000-0005-0000-0000-0000777C0000}"/>
    <cellStyle name="Notiz 3 2 4 4 6 2" xfId="16171" xr:uid="{00000000-0005-0000-0000-0000787C0000}"/>
    <cellStyle name="Notiz 3 2 4 4 6 3" xfId="27898" xr:uid="{00000000-0005-0000-0000-0000797C0000}"/>
    <cellStyle name="Notiz 3 2 4 4 7" xfId="8348" xr:uid="{00000000-0005-0000-0000-00007A7C0000}"/>
    <cellStyle name="Notiz 3 2 4 4 7 2" xfId="20076" xr:uid="{00000000-0005-0000-0000-00007B7C0000}"/>
    <cellStyle name="Notiz 3 2 4 4 7 3" xfId="31803" xr:uid="{00000000-0005-0000-0000-00007C7C0000}"/>
    <cellStyle name="Notiz 3 2 4 4 8" xfId="12266" xr:uid="{00000000-0005-0000-0000-00007D7C0000}"/>
    <cellStyle name="Notiz 3 2 4 4 9" xfId="23993" xr:uid="{00000000-0005-0000-0000-00007E7C0000}"/>
    <cellStyle name="Notiz 3 2 4 5" xfId="669" xr:uid="{00000000-0005-0000-0000-00007F7C0000}"/>
    <cellStyle name="Notiz 3 2 4 5 2" xfId="1967" xr:uid="{00000000-0005-0000-0000-0000807C0000}"/>
    <cellStyle name="Notiz 3 2 4 5 2 2" xfId="5872" xr:uid="{00000000-0005-0000-0000-0000817C0000}"/>
    <cellStyle name="Notiz 3 2 4 5 2 2 2" xfId="17600" xr:uid="{00000000-0005-0000-0000-0000827C0000}"/>
    <cellStyle name="Notiz 3 2 4 5 2 2 3" xfId="29327" xr:uid="{00000000-0005-0000-0000-0000837C0000}"/>
    <cellStyle name="Notiz 3 2 4 5 2 3" xfId="9777" xr:uid="{00000000-0005-0000-0000-0000847C0000}"/>
    <cellStyle name="Notiz 3 2 4 5 2 3 2" xfId="21505" xr:uid="{00000000-0005-0000-0000-0000857C0000}"/>
    <cellStyle name="Notiz 3 2 4 5 2 3 3" xfId="33232" xr:uid="{00000000-0005-0000-0000-0000867C0000}"/>
    <cellStyle name="Notiz 3 2 4 5 2 4" xfId="13695" xr:uid="{00000000-0005-0000-0000-0000877C0000}"/>
    <cellStyle name="Notiz 3 2 4 5 2 5" xfId="25422" xr:uid="{00000000-0005-0000-0000-0000887C0000}"/>
    <cellStyle name="Notiz 3 2 4 5 3" xfId="3265" xr:uid="{00000000-0005-0000-0000-0000897C0000}"/>
    <cellStyle name="Notiz 3 2 4 5 3 2" xfId="7170" xr:uid="{00000000-0005-0000-0000-00008A7C0000}"/>
    <cellStyle name="Notiz 3 2 4 5 3 2 2" xfId="18898" xr:uid="{00000000-0005-0000-0000-00008B7C0000}"/>
    <cellStyle name="Notiz 3 2 4 5 3 2 3" xfId="30625" xr:uid="{00000000-0005-0000-0000-00008C7C0000}"/>
    <cellStyle name="Notiz 3 2 4 5 3 3" xfId="11075" xr:uid="{00000000-0005-0000-0000-00008D7C0000}"/>
    <cellStyle name="Notiz 3 2 4 5 3 3 2" xfId="22803" xr:uid="{00000000-0005-0000-0000-00008E7C0000}"/>
    <cellStyle name="Notiz 3 2 4 5 3 3 3" xfId="34530" xr:uid="{00000000-0005-0000-0000-00008F7C0000}"/>
    <cellStyle name="Notiz 3 2 4 5 3 4" xfId="14993" xr:uid="{00000000-0005-0000-0000-0000907C0000}"/>
    <cellStyle name="Notiz 3 2 4 5 3 5" xfId="26720" xr:uid="{00000000-0005-0000-0000-0000917C0000}"/>
    <cellStyle name="Notiz 3 2 4 5 4" xfId="4574" xr:uid="{00000000-0005-0000-0000-0000927C0000}"/>
    <cellStyle name="Notiz 3 2 4 5 4 2" xfId="16302" xr:uid="{00000000-0005-0000-0000-0000937C0000}"/>
    <cellStyle name="Notiz 3 2 4 5 4 3" xfId="28029" xr:uid="{00000000-0005-0000-0000-0000947C0000}"/>
    <cellStyle name="Notiz 3 2 4 5 5" xfId="8479" xr:uid="{00000000-0005-0000-0000-0000957C0000}"/>
    <cellStyle name="Notiz 3 2 4 5 5 2" xfId="20207" xr:uid="{00000000-0005-0000-0000-0000967C0000}"/>
    <cellStyle name="Notiz 3 2 4 5 5 3" xfId="31934" xr:uid="{00000000-0005-0000-0000-0000977C0000}"/>
    <cellStyle name="Notiz 3 2 4 5 6" xfId="12397" xr:uid="{00000000-0005-0000-0000-0000987C0000}"/>
    <cellStyle name="Notiz 3 2 4 5 7" xfId="24124" xr:uid="{00000000-0005-0000-0000-0000997C0000}"/>
    <cellStyle name="Notiz 3 2 4 6" xfId="1098" xr:uid="{00000000-0005-0000-0000-00009A7C0000}"/>
    <cellStyle name="Notiz 3 2 4 6 2" xfId="2396" xr:uid="{00000000-0005-0000-0000-00009B7C0000}"/>
    <cellStyle name="Notiz 3 2 4 6 2 2" xfId="6301" xr:uid="{00000000-0005-0000-0000-00009C7C0000}"/>
    <cellStyle name="Notiz 3 2 4 6 2 2 2" xfId="18029" xr:uid="{00000000-0005-0000-0000-00009D7C0000}"/>
    <cellStyle name="Notiz 3 2 4 6 2 2 3" xfId="29756" xr:uid="{00000000-0005-0000-0000-00009E7C0000}"/>
    <cellStyle name="Notiz 3 2 4 6 2 3" xfId="10206" xr:uid="{00000000-0005-0000-0000-00009F7C0000}"/>
    <cellStyle name="Notiz 3 2 4 6 2 3 2" xfId="21934" xr:uid="{00000000-0005-0000-0000-0000A07C0000}"/>
    <cellStyle name="Notiz 3 2 4 6 2 3 3" xfId="33661" xr:uid="{00000000-0005-0000-0000-0000A17C0000}"/>
    <cellStyle name="Notiz 3 2 4 6 2 4" xfId="14124" xr:uid="{00000000-0005-0000-0000-0000A27C0000}"/>
    <cellStyle name="Notiz 3 2 4 6 2 5" xfId="25851" xr:uid="{00000000-0005-0000-0000-0000A37C0000}"/>
    <cellStyle name="Notiz 3 2 4 6 3" xfId="3694" xr:uid="{00000000-0005-0000-0000-0000A47C0000}"/>
    <cellStyle name="Notiz 3 2 4 6 3 2" xfId="7599" xr:uid="{00000000-0005-0000-0000-0000A57C0000}"/>
    <cellStyle name="Notiz 3 2 4 6 3 2 2" xfId="19327" xr:uid="{00000000-0005-0000-0000-0000A67C0000}"/>
    <cellStyle name="Notiz 3 2 4 6 3 2 3" xfId="31054" xr:uid="{00000000-0005-0000-0000-0000A77C0000}"/>
    <cellStyle name="Notiz 3 2 4 6 3 3" xfId="11504" xr:uid="{00000000-0005-0000-0000-0000A87C0000}"/>
    <cellStyle name="Notiz 3 2 4 6 3 3 2" xfId="23232" xr:uid="{00000000-0005-0000-0000-0000A97C0000}"/>
    <cellStyle name="Notiz 3 2 4 6 3 3 3" xfId="34959" xr:uid="{00000000-0005-0000-0000-0000AA7C0000}"/>
    <cellStyle name="Notiz 3 2 4 6 3 4" xfId="15422" xr:uid="{00000000-0005-0000-0000-0000AB7C0000}"/>
    <cellStyle name="Notiz 3 2 4 6 3 5" xfId="27149" xr:uid="{00000000-0005-0000-0000-0000AC7C0000}"/>
    <cellStyle name="Notiz 3 2 4 6 4" xfId="5003" xr:uid="{00000000-0005-0000-0000-0000AD7C0000}"/>
    <cellStyle name="Notiz 3 2 4 6 4 2" xfId="16731" xr:uid="{00000000-0005-0000-0000-0000AE7C0000}"/>
    <cellStyle name="Notiz 3 2 4 6 4 3" xfId="28458" xr:uid="{00000000-0005-0000-0000-0000AF7C0000}"/>
    <cellStyle name="Notiz 3 2 4 6 5" xfId="8908" xr:uid="{00000000-0005-0000-0000-0000B07C0000}"/>
    <cellStyle name="Notiz 3 2 4 6 5 2" xfId="20636" xr:uid="{00000000-0005-0000-0000-0000B17C0000}"/>
    <cellStyle name="Notiz 3 2 4 6 5 3" xfId="32363" xr:uid="{00000000-0005-0000-0000-0000B27C0000}"/>
    <cellStyle name="Notiz 3 2 4 6 6" xfId="12826" xr:uid="{00000000-0005-0000-0000-0000B37C0000}"/>
    <cellStyle name="Notiz 3 2 4 6 7" xfId="24553" xr:uid="{00000000-0005-0000-0000-0000B47C0000}"/>
    <cellStyle name="Notiz 3 2 4 7" xfId="1538" xr:uid="{00000000-0005-0000-0000-0000B57C0000}"/>
    <cellStyle name="Notiz 3 2 4 7 2" xfId="5443" xr:uid="{00000000-0005-0000-0000-0000B67C0000}"/>
    <cellStyle name="Notiz 3 2 4 7 2 2" xfId="17171" xr:uid="{00000000-0005-0000-0000-0000B77C0000}"/>
    <cellStyle name="Notiz 3 2 4 7 2 3" xfId="28898" xr:uid="{00000000-0005-0000-0000-0000B87C0000}"/>
    <cellStyle name="Notiz 3 2 4 7 3" xfId="9348" xr:uid="{00000000-0005-0000-0000-0000B97C0000}"/>
    <cellStyle name="Notiz 3 2 4 7 3 2" xfId="21076" xr:uid="{00000000-0005-0000-0000-0000BA7C0000}"/>
    <cellStyle name="Notiz 3 2 4 7 3 3" xfId="32803" xr:uid="{00000000-0005-0000-0000-0000BB7C0000}"/>
    <cellStyle name="Notiz 3 2 4 7 4" xfId="13266" xr:uid="{00000000-0005-0000-0000-0000BC7C0000}"/>
    <cellStyle name="Notiz 3 2 4 7 5" xfId="24993" xr:uid="{00000000-0005-0000-0000-0000BD7C0000}"/>
    <cellStyle name="Notiz 3 2 4 8" xfId="2836" xr:uid="{00000000-0005-0000-0000-0000BE7C0000}"/>
    <cellStyle name="Notiz 3 2 4 8 2" xfId="6741" xr:uid="{00000000-0005-0000-0000-0000BF7C0000}"/>
    <cellStyle name="Notiz 3 2 4 8 2 2" xfId="18469" xr:uid="{00000000-0005-0000-0000-0000C07C0000}"/>
    <cellStyle name="Notiz 3 2 4 8 2 3" xfId="30196" xr:uid="{00000000-0005-0000-0000-0000C17C0000}"/>
    <cellStyle name="Notiz 3 2 4 8 3" xfId="10646" xr:uid="{00000000-0005-0000-0000-0000C27C0000}"/>
    <cellStyle name="Notiz 3 2 4 8 3 2" xfId="22374" xr:uid="{00000000-0005-0000-0000-0000C37C0000}"/>
    <cellStyle name="Notiz 3 2 4 8 3 3" xfId="34101" xr:uid="{00000000-0005-0000-0000-0000C47C0000}"/>
    <cellStyle name="Notiz 3 2 4 8 4" xfId="14564" xr:uid="{00000000-0005-0000-0000-0000C57C0000}"/>
    <cellStyle name="Notiz 3 2 4 8 5" xfId="26291" xr:uid="{00000000-0005-0000-0000-0000C67C0000}"/>
    <cellStyle name="Notiz 3 2 4 9" xfId="4145" xr:uid="{00000000-0005-0000-0000-0000C77C0000}"/>
    <cellStyle name="Notiz 3 2 4 9 2" xfId="15873" xr:uid="{00000000-0005-0000-0000-0000C87C0000}"/>
    <cellStyle name="Notiz 3 2 4 9 3" xfId="27600" xr:uid="{00000000-0005-0000-0000-0000C97C0000}"/>
    <cellStyle name="Notiz 3 2 5" xfId="187" xr:uid="{00000000-0005-0000-0000-0000CA7C0000}"/>
    <cellStyle name="Notiz 3 2 5 10" xfId="7997" xr:uid="{00000000-0005-0000-0000-0000CB7C0000}"/>
    <cellStyle name="Notiz 3 2 5 10 2" xfId="19725" xr:uid="{00000000-0005-0000-0000-0000CC7C0000}"/>
    <cellStyle name="Notiz 3 2 5 10 3" xfId="31452" xr:uid="{00000000-0005-0000-0000-0000CD7C0000}"/>
    <cellStyle name="Notiz 3 2 5 11" xfId="11915" xr:uid="{00000000-0005-0000-0000-0000CE7C0000}"/>
    <cellStyle name="Notiz 3 2 5 12" xfId="23642" xr:uid="{00000000-0005-0000-0000-0000CF7C0000}"/>
    <cellStyle name="Notiz 3 2 5 2" xfId="317" xr:uid="{00000000-0005-0000-0000-0000D07C0000}"/>
    <cellStyle name="Notiz 3 2 5 2 2" xfId="746" xr:uid="{00000000-0005-0000-0000-0000D17C0000}"/>
    <cellStyle name="Notiz 3 2 5 2 2 2" xfId="2044" xr:uid="{00000000-0005-0000-0000-0000D27C0000}"/>
    <cellStyle name="Notiz 3 2 5 2 2 2 2" xfId="5949" xr:uid="{00000000-0005-0000-0000-0000D37C0000}"/>
    <cellStyle name="Notiz 3 2 5 2 2 2 2 2" xfId="17677" xr:uid="{00000000-0005-0000-0000-0000D47C0000}"/>
    <cellStyle name="Notiz 3 2 5 2 2 2 2 3" xfId="29404" xr:uid="{00000000-0005-0000-0000-0000D57C0000}"/>
    <cellStyle name="Notiz 3 2 5 2 2 2 3" xfId="9854" xr:uid="{00000000-0005-0000-0000-0000D67C0000}"/>
    <cellStyle name="Notiz 3 2 5 2 2 2 3 2" xfId="21582" xr:uid="{00000000-0005-0000-0000-0000D77C0000}"/>
    <cellStyle name="Notiz 3 2 5 2 2 2 3 3" xfId="33309" xr:uid="{00000000-0005-0000-0000-0000D87C0000}"/>
    <cellStyle name="Notiz 3 2 5 2 2 2 4" xfId="13772" xr:uid="{00000000-0005-0000-0000-0000D97C0000}"/>
    <cellStyle name="Notiz 3 2 5 2 2 2 5" xfId="25499" xr:uid="{00000000-0005-0000-0000-0000DA7C0000}"/>
    <cellStyle name="Notiz 3 2 5 2 2 3" xfId="3342" xr:uid="{00000000-0005-0000-0000-0000DB7C0000}"/>
    <cellStyle name="Notiz 3 2 5 2 2 3 2" xfId="7247" xr:uid="{00000000-0005-0000-0000-0000DC7C0000}"/>
    <cellStyle name="Notiz 3 2 5 2 2 3 2 2" xfId="18975" xr:uid="{00000000-0005-0000-0000-0000DD7C0000}"/>
    <cellStyle name="Notiz 3 2 5 2 2 3 2 3" xfId="30702" xr:uid="{00000000-0005-0000-0000-0000DE7C0000}"/>
    <cellStyle name="Notiz 3 2 5 2 2 3 3" xfId="11152" xr:uid="{00000000-0005-0000-0000-0000DF7C0000}"/>
    <cellStyle name="Notiz 3 2 5 2 2 3 3 2" xfId="22880" xr:uid="{00000000-0005-0000-0000-0000E07C0000}"/>
    <cellStyle name="Notiz 3 2 5 2 2 3 3 3" xfId="34607" xr:uid="{00000000-0005-0000-0000-0000E17C0000}"/>
    <cellStyle name="Notiz 3 2 5 2 2 3 4" xfId="15070" xr:uid="{00000000-0005-0000-0000-0000E27C0000}"/>
    <cellStyle name="Notiz 3 2 5 2 2 3 5" xfId="26797" xr:uid="{00000000-0005-0000-0000-0000E37C0000}"/>
    <cellStyle name="Notiz 3 2 5 2 2 4" xfId="4651" xr:uid="{00000000-0005-0000-0000-0000E47C0000}"/>
    <cellStyle name="Notiz 3 2 5 2 2 4 2" xfId="16379" xr:uid="{00000000-0005-0000-0000-0000E57C0000}"/>
    <cellStyle name="Notiz 3 2 5 2 2 4 3" xfId="28106" xr:uid="{00000000-0005-0000-0000-0000E67C0000}"/>
    <cellStyle name="Notiz 3 2 5 2 2 5" xfId="8556" xr:uid="{00000000-0005-0000-0000-0000E77C0000}"/>
    <cellStyle name="Notiz 3 2 5 2 2 5 2" xfId="20284" xr:uid="{00000000-0005-0000-0000-0000E87C0000}"/>
    <cellStyle name="Notiz 3 2 5 2 2 5 3" xfId="32011" xr:uid="{00000000-0005-0000-0000-0000E97C0000}"/>
    <cellStyle name="Notiz 3 2 5 2 2 6" xfId="12474" xr:uid="{00000000-0005-0000-0000-0000EA7C0000}"/>
    <cellStyle name="Notiz 3 2 5 2 2 7" xfId="24201" xr:uid="{00000000-0005-0000-0000-0000EB7C0000}"/>
    <cellStyle name="Notiz 3 2 5 2 3" xfId="1175" xr:uid="{00000000-0005-0000-0000-0000EC7C0000}"/>
    <cellStyle name="Notiz 3 2 5 2 3 2" xfId="2473" xr:uid="{00000000-0005-0000-0000-0000ED7C0000}"/>
    <cellStyle name="Notiz 3 2 5 2 3 2 2" xfId="6378" xr:uid="{00000000-0005-0000-0000-0000EE7C0000}"/>
    <cellStyle name="Notiz 3 2 5 2 3 2 2 2" xfId="18106" xr:uid="{00000000-0005-0000-0000-0000EF7C0000}"/>
    <cellStyle name="Notiz 3 2 5 2 3 2 2 3" xfId="29833" xr:uid="{00000000-0005-0000-0000-0000F07C0000}"/>
    <cellStyle name="Notiz 3 2 5 2 3 2 3" xfId="10283" xr:uid="{00000000-0005-0000-0000-0000F17C0000}"/>
    <cellStyle name="Notiz 3 2 5 2 3 2 3 2" xfId="22011" xr:uid="{00000000-0005-0000-0000-0000F27C0000}"/>
    <cellStyle name="Notiz 3 2 5 2 3 2 3 3" xfId="33738" xr:uid="{00000000-0005-0000-0000-0000F37C0000}"/>
    <cellStyle name="Notiz 3 2 5 2 3 2 4" xfId="14201" xr:uid="{00000000-0005-0000-0000-0000F47C0000}"/>
    <cellStyle name="Notiz 3 2 5 2 3 2 5" xfId="25928" xr:uid="{00000000-0005-0000-0000-0000F57C0000}"/>
    <cellStyle name="Notiz 3 2 5 2 3 3" xfId="3771" xr:uid="{00000000-0005-0000-0000-0000F67C0000}"/>
    <cellStyle name="Notiz 3 2 5 2 3 3 2" xfId="7676" xr:uid="{00000000-0005-0000-0000-0000F77C0000}"/>
    <cellStyle name="Notiz 3 2 5 2 3 3 2 2" xfId="19404" xr:uid="{00000000-0005-0000-0000-0000F87C0000}"/>
    <cellStyle name="Notiz 3 2 5 2 3 3 2 3" xfId="31131" xr:uid="{00000000-0005-0000-0000-0000F97C0000}"/>
    <cellStyle name="Notiz 3 2 5 2 3 3 3" xfId="11581" xr:uid="{00000000-0005-0000-0000-0000FA7C0000}"/>
    <cellStyle name="Notiz 3 2 5 2 3 3 3 2" xfId="23309" xr:uid="{00000000-0005-0000-0000-0000FB7C0000}"/>
    <cellStyle name="Notiz 3 2 5 2 3 3 3 3" xfId="35036" xr:uid="{00000000-0005-0000-0000-0000FC7C0000}"/>
    <cellStyle name="Notiz 3 2 5 2 3 3 4" xfId="15499" xr:uid="{00000000-0005-0000-0000-0000FD7C0000}"/>
    <cellStyle name="Notiz 3 2 5 2 3 3 5" xfId="27226" xr:uid="{00000000-0005-0000-0000-0000FE7C0000}"/>
    <cellStyle name="Notiz 3 2 5 2 3 4" xfId="5080" xr:uid="{00000000-0005-0000-0000-0000FF7C0000}"/>
    <cellStyle name="Notiz 3 2 5 2 3 4 2" xfId="16808" xr:uid="{00000000-0005-0000-0000-0000007D0000}"/>
    <cellStyle name="Notiz 3 2 5 2 3 4 3" xfId="28535" xr:uid="{00000000-0005-0000-0000-0000017D0000}"/>
    <cellStyle name="Notiz 3 2 5 2 3 5" xfId="8985" xr:uid="{00000000-0005-0000-0000-0000027D0000}"/>
    <cellStyle name="Notiz 3 2 5 2 3 5 2" xfId="20713" xr:uid="{00000000-0005-0000-0000-0000037D0000}"/>
    <cellStyle name="Notiz 3 2 5 2 3 5 3" xfId="32440" xr:uid="{00000000-0005-0000-0000-0000047D0000}"/>
    <cellStyle name="Notiz 3 2 5 2 3 6" xfId="12903" xr:uid="{00000000-0005-0000-0000-0000057D0000}"/>
    <cellStyle name="Notiz 3 2 5 2 3 7" xfId="24630" xr:uid="{00000000-0005-0000-0000-0000067D0000}"/>
    <cellStyle name="Notiz 3 2 5 2 4" xfId="1615" xr:uid="{00000000-0005-0000-0000-0000077D0000}"/>
    <cellStyle name="Notiz 3 2 5 2 4 2" xfId="5520" xr:uid="{00000000-0005-0000-0000-0000087D0000}"/>
    <cellStyle name="Notiz 3 2 5 2 4 2 2" xfId="17248" xr:uid="{00000000-0005-0000-0000-0000097D0000}"/>
    <cellStyle name="Notiz 3 2 5 2 4 2 3" xfId="28975" xr:uid="{00000000-0005-0000-0000-00000A7D0000}"/>
    <cellStyle name="Notiz 3 2 5 2 4 3" xfId="9425" xr:uid="{00000000-0005-0000-0000-00000B7D0000}"/>
    <cellStyle name="Notiz 3 2 5 2 4 3 2" xfId="21153" xr:uid="{00000000-0005-0000-0000-00000C7D0000}"/>
    <cellStyle name="Notiz 3 2 5 2 4 3 3" xfId="32880" xr:uid="{00000000-0005-0000-0000-00000D7D0000}"/>
    <cellStyle name="Notiz 3 2 5 2 4 4" xfId="13343" xr:uid="{00000000-0005-0000-0000-00000E7D0000}"/>
    <cellStyle name="Notiz 3 2 5 2 4 5" xfId="25070" xr:uid="{00000000-0005-0000-0000-00000F7D0000}"/>
    <cellStyle name="Notiz 3 2 5 2 5" xfId="2913" xr:uid="{00000000-0005-0000-0000-0000107D0000}"/>
    <cellStyle name="Notiz 3 2 5 2 5 2" xfId="6818" xr:uid="{00000000-0005-0000-0000-0000117D0000}"/>
    <cellStyle name="Notiz 3 2 5 2 5 2 2" xfId="18546" xr:uid="{00000000-0005-0000-0000-0000127D0000}"/>
    <cellStyle name="Notiz 3 2 5 2 5 2 3" xfId="30273" xr:uid="{00000000-0005-0000-0000-0000137D0000}"/>
    <cellStyle name="Notiz 3 2 5 2 5 3" xfId="10723" xr:uid="{00000000-0005-0000-0000-0000147D0000}"/>
    <cellStyle name="Notiz 3 2 5 2 5 3 2" xfId="22451" xr:uid="{00000000-0005-0000-0000-0000157D0000}"/>
    <cellStyle name="Notiz 3 2 5 2 5 3 3" xfId="34178" xr:uid="{00000000-0005-0000-0000-0000167D0000}"/>
    <cellStyle name="Notiz 3 2 5 2 5 4" xfId="14641" xr:uid="{00000000-0005-0000-0000-0000177D0000}"/>
    <cellStyle name="Notiz 3 2 5 2 5 5" xfId="26368" xr:uid="{00000000-0005-0000-0000-0000187D0000}"/>
    <cellStyle name="Notiz 3 2 5 2 6" xfId="4222" xr:uid="{00000000-0005-0000-0000-0000197D0000}"/>
    <cellStyle name="Notiz 3 2 5 2 6 2" xfId="15950" xr:uid="{00000000-0005-0000-0000-00001A7D0000}"/>
    <cellStyle name="Notiz 3 2 5 2 6 3" xfId="27677" xr:uid="{00000000-0005-0000-0000-00001B7D0000}"/>
    <cellStyle name="Notiz 3 2 5 2 7" xfId="8127" xr:uid="{00000000-0005-0000-0000-00001C7D0000}"/>
    <cellStyle name="Notiz 3 2 5 2 7 2" xfId="19855" xr:uid="{00000000-0005-0000-0000-00001D7D0000}"/>
    <cellStyle name="Notiz 3 2 5 2 7 3" xfId="31582" xr:uid="{00000000-0005-0000-0000-00001E7D0000}"/>
    <cellStyle name="Notiz 3 2 5 2 8" xfId="12045" xr:uid="{00000000-0005-0000-0000-00001F7D0000}"/>
    <cellStyle name="Notiz 3 2 5 2 9" xfId="23772" xr:uid="{00000000-0005-0000-0000-0000207D0000}"/>
    <cellStyle name="Notiz 3 2 5 3" xfId="416" xr:uid="{00000000-0005-0000-0000-0000217D0000}"/>
    <cellStyle name="Notiz 3 2 5 3 2" xfId="845" xr:uid="{00000000-0005-0000-0000-0000227D0000}"/>
    <cellStyle name="Notiz 3 2 5 3 2 2" xfId="2143" xr:uid="{00000000-0005-0000-0000-0000237D0000}"/>
    <cellStyle name="Notiz 3 2 5 3 2 2 2" xfId="6048" xr:uid="{00000000-0005-0000-0000-0000247D0000}"/>
    <cellStyle name="Notiz 3 2 5 3 2 2 2 2" xfId="17776" xr:uid="{00000000-0005-0000-0000-0000257D0000}"/>
    <cellStyle name="Notiz 3 2 5 3 2 2 2 3" xfId="29503" xr:uid="{00000000-0005-0000-0000-0000267D0000}"/>
    <cellStyle name="Notiz 3 2 5 3 2 2 3" xfId="9953" xr:uid="{00000000-0005-0000-0000-0000277D0000}"/>
    <cellStyle name="Notiz 3 2 5 3 2 2 3 2" xfId="21681" xr:uid="{00000000-0005-0000-0000-0000287D0000}"/>
    <cellStyle name="Notiz 3 2 5 3 2 2 3 3" xfId="33408" xr:uid="{00000000-0005-0000-0000-0000297D0000}"/>
    <cellStyle name="Notiz 3 2 5 3 2 2 4" xfId="13871" xr:uid="{00000000-0005-0000-0000-00002A7D0000}"/>
    <cellStyle name="Notiz 3 2 5 3 2 2 5" xfId="25598" xr:uid="{00000000-0005-0000-0000-00002B7D0000}"/>
    <cellStyle name="Notiz 3 2 5 3 2 3" xfId="3441" xr:uid="{00000000-0005-0000-0000-00002C7D0000}"/>
    <cellStyle name="Notiz 3 2 5 3 2 3 2" xfId="7346" xr:uid="{00000000-0005-0000-0000-00002D7D0000}"/>
    <cellStyle name="Notiz 3 2 5 3 2 3 2 2" xfId="19074" xr:uid="{00000000-0005-0000-0000-00002E7D0000}"/>
    <cellStyle name="Notiz 3 2 5 3 2 3 2 3" xfId="30801" xr:uid="{00000000-0005-0000-0000-00002F7D0000}"/>
    <cellStyle name="Notiz 3 2 5 3 2 3 3" xfId="11251" xr:uid="{00000000-0005-0000-0000-0000307D0000}"/>
    <cellStyle name="Notiz 3 2 5 3 2 3 3 2" xfId="22979" xr:uid="{00000000-0005-0000-0000-0000317D0000}"/>
    <cellStyle name="Notiz 3 2 5 3 2 3 3 3" xfId="34706" xr:uid="{00000000-0005-0000-0000-0000327D0000}"/>
    <cellStyle name="Notiz 3 2 5 3 2 3 4" xfId="15169" xr:uid="{00000000-0005-0000-0000-0000337D0000}"/>
    <cellStyle name="Notiz 3 2 5 3 2 3 5" xfId="26896" xr:uid="{00000000-0005-0000-0000-0000347D0000}"/>
    <cellStyle name="Notiz 3 2 5 3 2 4" xfId="4750" xr:uid="{00000000-0005-0000-0000-0000357D0000}"/>
    <cellStyle name="Notiz 3 2 5 3 2 4 2" xfId="16478" xr:uid="{00000000-0005-0000-0000-0000367D0000}"/>
    <cellStyle name="Notiz 3 2 5 3 2 4 3" xfId="28205" xr:uid="{00000000-0005-0000-0000-0000377D0000}"/>
    <cellStyle name="Notiz 3 2 5 3 2 5" xfId="8655" xr:uid="{00000000-0005-0000-0000-0000387D0000}"/>
    <cellStyle name="Notiz 3 2 5 3 2 5 2" xfId="20383" xr:uid="{00000000-0005-0000-0000-0000397D0000}"/>
    <cellStyle name="Notiz 3 2 5 3 2 5 3" xfId="32110" xr:uid="{00000000-0005-0000-0000-00003A7D0000}"/>
    <cellStyle name="Notiz 3 2 5 3 2 6" xfId="12573" xr:uid="{00000000-0005-0000-0000-00003B7D0000}"/>
    <cellStyle name="Notiz 3 2 5 3 2 7" xfId="24300" xr:uid="{00000000-0005-0000-0000-00003C7D0000}"/>
    <cellStyle name="Notiz 3 2 5 3 3" xfId="1274" xr:uid="{00000000-0005-0000-0000-00003D7D0000}"/>
    <cellStyle name="Notiz 3 2 5 3 3 2" xfId="2572" xr:uid="{00000000-0005-0000-0000-00003E7D0000}"/>
    <cellStyle name="Notiz 3 2 5 3 3 2 2" xfId="6477" xr:uid="{00000000-0005-0000-0000-00003F7D0000}"/>
    <cellStyle name="Notiz 3 2 5 3 3 2 2 2" xfId="18205" xr:uid="{00000000-0005-0000-0000-0000407D0000}"/>
    <cellStyle name="Notiz 3 2 5 3 3 2 2 3" xfId="29932" xr:uid="{00000000-0005-0000-0000-0000417D0000}"/>
    <cellStyle name="Notiz 3 2 5 3 3 2 3" xfId="10382" xr:uid="{00000000-0005-0000-0000-0000427D0000}"/>
    <cellStyle name="Notiz 3 2 5 3 3 2 3 2" xfId="22110" xr:uid="{00000000-0005-0000-0000-0000437D0000}"/>
    <cellStyle name="Notiz 3 2 5 3 3 2 3 3" xfId="33837" xr:uid="{00000000-0005-0000-0000-0000447D0000}"/>
    <cellStyle name="Notiz 3 2 5 3 3 2 4" xfId="14300" xr:uid="{00000000-0005-0000-0000-0000457D0000}"/>
    <cellStyle name="Notiz 3 2 5 3 3 2 5" xfId="26027" xr:uid="{00000000-0005-0000-0000-0000467D0000}"/>
    <cellStyle name="Notiz 3 2 5 3 3 3" xfId="3870" xr:uid="{00000000-0005-0000-0000-0000477D0000}"/>
    <cellStyle name="Notiz 3 2 5 3 3 3 2" xfId="7775" xr:uid="{00000000-0005-0000-0000-0000487D0000}"/>
    <cellStyle name="Notiz 3 2 5 3 3 3 2 2" xfId="19503" xr:uid="{00000000-0005-0000-0000-0000497D0000}"/>
    <cellStyle name="Notiz 3 2 5 3 3 3 2 3" xfId="31230" xr:uid="{00000000-0005-0000-0000-00004A7D0000}"/>
    <cellStyle name="Notiz 3 2 5 3 3 3 3" xfId="11680" xr:uid="{00000000-0005-0000-0000-00004B7D0000}"/>
    <cellStyle name="Notiz 3 2 5 3 3 3 3 2" xfId="23408" xr:uid="{00000000-0005-0000-0000-00004C7D0000}"/>
    <cellStyle name="Notiz 3 2 5 3 3 3 3 3" xfId="35135" xr:uid="{00000000-0005-0000-0000-00004D7D0000}"/>
    <cellStyle name="Notiz 3 2 5 3 3 3 4" xfId="15598" xr:uid="{00000000-0005-0000-0000-00004E7D0000}"/>
    <cellStyle name="Notiz 3 2 5 3 3 3 5" xfId="27325" xr:uid="{00000000-0005-0000-0000-00004F7D0000}"/>
    <cellStyle name="Notiz 3 2 5 3 3 4" xfId="5179" xr:uid="{00000000-0005-0000-0000-0000507D0000}"/>
    <cellStyle name="Notiz 3 2 5 3 3 4 2" xfId="16907" xr:uid="{00000000-0005-0000-0000-0000517D0000}"/>
    <cellStyle name="Notiz 3 2 5 3 3 4 3" xfId="28634" xr:uid="{00000000-0005-0000-0000-0000527D0000}"/>
    <cellStyle name="Notiz 3 2 5 3 3 5" xfId="9084" xr:uid="{00000000-0005-0000-0000-0000537D0000}"/>
    <cellStyle name="Notiz 3 2 5 3 3 5 2" xfId="20812" xr:uid="{00000000-0005-0000-0000-0000547D0000}"/>
    <cellStyle name="Notiz 3 2 5 3 3 5 3" xfId="32539" xr:uid="{00000000-0005-0000-0000-0000557D0000}"/>
    <cellStyle name="Notiz 3 2 5 3 3 6" xfId="13002" xr:uid="{00000000-0005-0000-0000-0000567D0000}"/>
    <cellStyle name="Notiz 3 2 5 3 3 7" xfId="24729" xr:uid="{00000000-0005-0000-0000-0000577D0000}"/>
    <cellStyle name="Notiz 3 2 5 3 4" xfId="1714" xr:uid="{00000000-0005-0000-0000-0000587D0000}"/>
    <cellStyle name="Notiz 3 2 5 3 4 2" xfId="5619" xr:uid="{00000000-0005-0000-0000-0000597D0000}"/>
    <cellStyle name="Notiz 3 2 5 3 4 2 2" xfId="17347" xr:uid="{00000000-0005-0000-0000-00005A7D0000}"/>
    <cellStyle name="Notiz 3 2 5 3 4 2 3" xfId="29074" xr:uid="{00000000-0005-0000-0000-00005B7D0000}"/>
    <cellStyle name="Notiz 3 2 5 3 4 3" xfId="9524" xr:uid="{00000000-0005-0000-0000-00005C7D0000}"/>
    <cellStyle name="Notiz 3 2 5 3 4 3 2" xfId="21252" xr:uid="{00000000-0005-0000-0000-00005D7D0000}"/>
    <cellStyle name="Notiz 3 2 5 3 4 3 3" xfId="32979" xr:uid="{00000000-0005-0000-0000-00005E7D0000}"/>
    <cellStyle name="Notiz 3 2 5 3 4 4" xfId="13442" xr:uid="{00000000-0005-0000-0000-00005F7D0000}"/>
    <cellStyle name="Notiz 3 2 5 3 4 5" xfId="25169" xr:uid="{00000000-0005-0000-0000-0000607D0000}"/>
    <cellStyle name="Notiz 3 2 5 3 5" xfId="3012" xr:uid="{00000000-0005-0000-0000-0000617D0000}"/>
    <cellStyle name="Notiz 3 2 5 3 5 2" xfId="6917" xr:uid="{00000000-0005-0000-0000-0000627D0000}"/>
    <cellStyle name="Notiz 3 2 5 3 5 2 2" xfId="18645" xr:uid="{00000000-0005-0000-0000-0000637D0000}"/>
    <cellStyle name="Notiz 3 2 5 3 5 2 3" xfId="30372" xr:uid="{00000000-0005-0000-0000-0000647D0000}"/>
    <cellStyle name="Notiz 3 2 5 3 5 3" xfId="10822" xr:uid="{00000000-0005-0000-0000-0000657D0000}"/>
    <cellStyle name="Notiz 3 2 5 3 5 3 2" xfId="22550" xr:uid="{00000000-0005-0000-0000-0000667D0000}"/>
    <cellStyle name="Notiz 3 2 5 3 5 3 3" xfId="34277" xr:uid="{00000000-0005-0000-0000-0000677D0000}"/>
    <cellStyle name="Notiz 3 2 5 3 5 4" xfId="14740" xr:uid="{00000000-0005-0000-0000-0000687D0000}"/>
    <cellStyle name="Notiz 3 2 5 3 5 5" xfId="26467" xr:uid="{00000000-0005-0000-0000-0000697D0000}"/>
    <cellStyle name="Notiz 3 2 5 3 6" xfId="4321" xr:uid="{00000000-0005-0000-0000-00006A7D0000}"/>
    <cellStyle name="Notiz 3 2 5 3 6 2" xfId="16049" xr:uid="{00000000-0005-0000-0000-00006B7D0000}"/>
    <cellStyle name="Notiz 3 2 5 3 6 3" xfId="27776" xr:uid="{00000000-0005-0000-0000-00006C7D0000}"/>
    <cellStyle name="Notiz 3 2 5 3 7" xfId="8226" xr:uid="{00000000-0005-0000-0000-00006D7D0000}"/>
    <cellStyle name="Notiz 3 2 5 3 7 2" xfId="19954" xr:uid="{00000000-0005-0000-0000-00006E7D0000}"/>
    <cellStyle name="Notiz 3 2 5 3 7 3" xfId="31681" xr:uid="{00000000-0005-0000-0000-00006F7D0000}"/>
    <cellStyle name="Notiz 3 2 5 3 8" xfId="12144" xr:uid="{00000000-0005-0000-0000-0000707D0000}"/>
    <cellStyle name="Notiz 3 2 5 3 9" xfId="23871" xr:uid="{00000000-0005-0000-0000-0000717D0000}"/>
    <cellStyle name="Notiz 3 2 5 4" xfId="515" xr:uid="{00000000-0005-0000-0000-0000727D0000}"/>
    <cellStyle name="Notiz 3 2 5 4 2" xfId="944" xr:uid="{00000000-0005-0000-0000-0000737D0000}"/>
    <cellStyle name="Notiz 3 2 5 4 2 2" xfId="2242" xr:uid="{00000000-0005-0000-0000-0000747D0000}"/>
    <cellStyle name="Notiz 3 2 5 4 2 2 2" xfId="6147" xr:uid="{00000000-0005-0000-0000-0000757D0000}"/>
    <cellStyle name="Notiz 3 2 5 4 2 2 2 2" xfId="17875" xr:uid="{00000000-0005-0000-0000-0000767D0000}"/>
    <cellStyle name="Notiz 3 2 5 4 2 2 2 3" xfId="29602" xr:uid="{00000000-0005-0000-0000-0000777D0000}"/>
    <cellStyle name="Notiz 3 2 5 4 2 2 3" xfId="10052" xr:uid="{00000000-0005-0000-0000-0000787D0000}"/>
    <cellStyle name="Notiz 3 2 5 4 2 2 3 2" xfId="21780" xr:uid="{00000000-0005-0000-0000-0000797D0000}"/>
    <cellStyle name="Notiz 3 2 5 4 2 2 3 3" xfId="33507" xr:uid="{00000000-0005-0000-0000-00007A7D0000}"/>
    <cellStyle name="Notiz 3 2 5 4 2 2 4" xfId="13970" xr:uid="{00000000-0005-0000-0000-00007B7D0000}"/>
    <cellStyle name="Notiz 3 2 5 4 2 2 5" xfId="25697" xr:uid="{00000000-0005-0000-0000-00007C7D0000}"/>
    <cellStyle name="Notiz 3 2 5 4 2 3" xfId="3540" xr:uid="{00000000-0005-0000-0000-00007D7D0000}"/>
    <cellStyle name="Notiz 3 2 5 4 2 3 2" xfId="7445" xr:uid="{00000000-0005-0000-0000-00007E7D0000}"/>
    <cellStyle name="Notiz 3 2 5 4 2 3 2 2" xfId="19173" xr:uid="{00000000-0005-0000-0000-00007F7D0000}"/>
    <cellStyle name="Notiz 3 2 5 4 2 3 2 3" xfId="30900" xr:uid="{00000000-0005-0000-0000-0000807D0000}"/>
    <cellStyle name="Notiz 3 2 5 4 2 3 3" xfId="11350" xr:uid="{00000000-0005-0000-0000-0000817D0000}"/>
    <cellStyle name="Notiz 3 2 5 4 2 3 3 2" xfId="23078" xr:uid="{00000000-0005-0000-0000-0000827D0000}"/>
    <cellStyle name="Notiz 3 2 5 4 2 3 3 3" xfId="34805" xr:uid="{00000000-0005-0000-0000-0000837D0000}"/>
    <cellStyle name="Notiz 3 2 5 4 2 3 4" xfId="15268" xr:uid="{00000000-0005-0000-0000-0000847D0000}"/>
    <cellStyle name="Notiz 3 2 5 4 2 3 5" xfId="26995" xr:uid="{00000000-0005-0000-0000-0000857D0000}"/>
    <cellStyle name="Notiz 3 2 5 4 2 4" xfId="4849" xr:uid="{00000000-0005-0000-0000-0000867D0000}"/>
    <cellStyle name="Notiz 3 2 5 4 2 4 2" xfId="16577" xr:uid="{00000000-0005-0000-0000-0000877D0000}"/>
    <cellStyle name="Notiz 3 2 5 4 2 4 3" xfId="28304" xr:uid="{00000000-0005-0000-0000-0000887D0000}"/>
    <cellStyle name="Notiz 3 2 5 4 2 5" xfId="8754" xr:uid="{00000000-0005-0000-0000-0000897D0000}"/>
    <cellStyle name="Notiz 3 2 5 4 2 5 2" xfId="20482" xr:uid="{00000000-0005-0000-0000-00008A7D0000}"/>
    <cellStyle name="Notiz 3 2 5 4 2 5 3" xfId="32209" xr:uid="{00000000-0005-0000-0000-00008B7D0000}"/>
    <cellStyle name="Notiz 3 2 5 4 2 6" xfId="12672" xr:uid="{00000000-0005-0000-0000-00008C7D0000}"/>
    <cellStyle name="Notiz 3 2 5 4 2 7" xfId="24399" xr:uid="{00000000-0005-0000-0000-00008D7D0000}"/>
    <cellStyle name="Notiz 3 2 5 4 3" xfId="1373" xr:uid="{00000000-0005-0000-0000-00008E7D0000}"/>
    <cellStyle name="Notiz 3 2 5 4 3 2" xfId="2671" xr:uid="{00000000-0005-0000-0000-00008F7D0000}"/>
    <cellStyle name="Notiz 3 2 5 4 3 2 2" xfId="6576" xr:uid="{00000000-0005-0000-0000-0000907D0000}"/>
    <cellStyle name="Notiz 3 2 5 4 3 2 2 2" xfId="18304" xr:uid="{00000000-0005-0000-0000-0000917D0000}"/>
    <cellStyle name="Notiz 3 2 5 4 3 2 2 3" xfId="30031" xr:uid="{00000000-0005-0000-0000-0000927D0000}"/>
    <cellStyle name="Notiz 3 2 5 4 3 2 3" xfId="10481" xr:uid="{00000000-0005-0000-0000-0000937D0000}"/>
    <cellStyle name="Notiz 3 2 5 4 3 2 3 2" xfId="22209" xr:uid="{00000000-0005-0000-0000-0000947D0000}"/>
    <cellStyle name="Notiz 3 2 5 4 3 2 3 3" xfId="33936" xr:uid="{00000000-0005-0000-0000-0000957D0000}"/>
    <cellStyle name="Notiz 3 2 5 4 3 2 4" xfId="14399" xr:uid="{00000000-0005-0000-0000-0000967D0000}"/>
    <cellStyle name="Notiz 3 2 5 4 3 2 5" xfId="26126" xr:uid="{00000000-0005-0000-0000-0000977D0000}"/>
    <cellStyle name="Notiz 3 2 5 4 3 3" xfId="3969" xr:uid="{00000000-0005-0000-0000-0000987D0000}"/>
    <cellStyle name="Notiz 3 2 5 4 3 3 2" xfId="7874" xr:uid="{00000000-0005-0000-0000-0000997D0000}"/>
    <cellStyle name="Notiz 3 2 5 4 3 3 2 2" xfId="19602" xr:uid="{00000000-0005-0000-0000-00009A7D0000}"/>
    <cellStyle name="Notiz 3 2 5 4 3 3 2 3" xfId="31329" xr:uid="{00000000-0005-0000-0000-00009B7D0000}"/>
    <cellStyle name="Notiz 3 2 5 4 3 3 3" xfId="11779" xr:uid="{00000000-0005-0000-0000-00009C7D0000}"/>
    <cellStyle name="Notiz 3 2 5 4 3 3 3 2" xfId="23507" xr:uid="{00000000-0005-0000-0000-00009D7D0000}"/>
    <cellStyle name="Notiz 3 2 5 4 3 3 3 3" xfId="35234" xr:uid="{00000000-0005-0000-0000-00009E7D0000}"/>
    <cellStyle name="Notiz 3 2 5 4 3 3 4" xfId="15697" xr:uid="{00000000-0005-0000-0000-00009F7D0000}"/>
    <cellStyle name="Notiz 3 2 5 4 3 3 5" xfId="27424" xr:uid="{00000000-0005-0000-0000-0000A07D0000}"/>
    <cellStyle name="Notiz 3 2 5 4 3 4" xfId="5278" xr:uid="{00000000-0005-0000-0000-0000A17D0000}"/>
    <cellStyle name="Notiz 3 2 5 4 3 4 2" xfId="17006" xr:uid="{00000000-0005-0000-0000-0000A27D0000}"/>
    <cellStyle name="Notiz 3 2 5 4 3 4 3" xfId="28733" xr:uid="{00000000-0005-0000-0000-0000A37D0000}"/>
    <cellStyle name="Notiz 3 2 5 4 3 5" xfId="9183" xr:uid="{00000000-0005-0000-0000-0000A47D0000}"/>
    <cellStyle name="Notiz 3 2 5 4 3 5 2" xfId="20911" xr:uid="{00000000-0005-0000-0000-0000A57D0000}"/>
    <cellStyle name="Notiz 3 2 5 4 3 5 3" xfId="32638" xr:uid="{00000000-0005-0000-0000-0000A67D0000}"/>
    <cellStyle name="Notiz 3 2 5 4 3 6" xfId="13101" xr:uid="{00000000-0005-0000-0000-0000A77D0000}"/>
    <cellStyle name="Notiz 3 2 5 4 3 7" xfId="24828" xr:uid="{00000000-0005-0000-0000-0000A87D0000}"/>
    <cellStyle name="Notiz 3 2 5 4 4" xfId="1813" xr:uid="{00000000-0005-0000-0000-0000A97D0000}"/>
    <cellStyle name="Notiz 3 2 5 4 4 2" xfId="5718" xr:uid="{00000000-0005-0000-0000-0000AA7D0000}"/>
    <cellStyle name="Notiz 3 2 5 4 4 2 2" xfId="17446" xr:uid="{00000000-0005-0000-0000-0000AB7D0000}"/>
    <cellStyle name="Notiz 3 2 5 4 4 2 3" xfId="29173" xr:uid="{00000000-0005-0000-0000-0000AC7D0000}"/>
    <cellStyle name="Notiz 3 2 5 4 4 3" xfId="9623" xr:uid="{00000000-0005-0000-0000-0000AD7D0000}"/>
    <cellStyle name="Notiz 3 2 5 4 4 3 2" xfId="21351" xr:uid="{00000000-0005-0000-0000-0000AE7D0000}"/>
    <cellStyle name="Notiz 3 2 5 4 4 3 3" xfId="33078" xr:uid="{00000000-0005-0000-0000-0000AF7D0000}"/>
    <cellStyle name="Notiz 3 2 5 4 4 4" xfId="13541" xr:uid="{00000000-0005-0000-0000-0000B07D0000}"/>
    <cellStyle name="Notiz 3 2 5 4 4 5" xfId="25268" xr:uid="{00000000-0005-0000-0000-0000B17D0000}"/>
    <cellStyle name="Notiz 3 2 5 4 5" xfId="3111" xr:uid="{00000000-0005-0000-0000-0000B27D0000}"/>
    <cellStyle name="Notiz 3 2 5 4 5 2" xfId="7016" xr:uid="{00000000-0005-0000-0000-0000B37D0000}"/>
    <cellStyle name="Notiz 3 2 5 4 5 2 2" xfId="18744" xr:uid="{00000000-0005-0000-0000-0000B47D0000}"/>
    <cellStyle name="Notiz 3 2 5 4 5 2 3" xfId="30471" xr:uid="{00000000-0005-0000-0000-0000B57D0000}"/>
    <cellStyle name="Notiz 3 2 5 4 5 3" xfId="10921" xr:uid="{00000000-0005-0000-0000-0000B67D0000}"/>
    <cellStyle name="Notiz 3 2 5 4 5 3 2" xfId="22649" xr:uid="{00000000-0005-0000-0000-0000B77D0000}"/>
    <cellStyle name="Notiz 3 2 5 4 5 3 3" xfId="34376" xr:uid="{00000000-0005-0000-0000-0000B87D0000}"/>
    <cellStyle name="Notiz 3 2 5 4 5 4" xfId="14839" xr:uid="{00000000-0005-0000-0000-0000B97D0000}"/>
    <cellStyle name="Notiz 3 2 5 4 5 5" xfId="26566" xr:uid="{00000000-0005-0000-0000-0000BA7D0000}"/>
    <cellStyle name="Notiz 3 2 5 4 6" xfId="4420" xr:uid="{00000000-0005-0000-0000-0000BB7D0000}"/>
    <cellStyle name="Notiz 3 2 5 4 6 2" xfId="16148" xr:uid="{00000000-0005-0000-0000-0000BC7D0000}"/>
    <cellStyle name="Notiz 3 2 5 4 6 3" xfId="27875" xr:uid="{00000000-0005-0000-0000-0000BD7D0000}"/>
    <cellStyle name="Notiz 3 2 5 4 7" xfId="8325" xr:uid="{00000000-0005-0000-0000-0000BE7D0000}"/>
    <cellStyle name="Notiz 3 2 5 4 7 2" xfId="20053" xr:uid="{00000000-0005-0000-0000-0000BF7D0000}"/>
    <cellStyle name="Notiz 3 2 5 4 7 3" xfId="31780" xr:uid="{00000000-0005-0000-0000-0000C07D0000}"/>
    <cellStyle name="Notiz 3 2 5 4 8" xfId="12243" xr:uid="{00000000-0005-0000-0000-0000C17D0000}"/>
    <cellStyle name="Notiz 3 2 5 4 9" xfId="23970" xr:uid="{00000000-0005-0000-0000-0000C27D0000}"/>
    <cellStyle name="Notiz 3 2 5 5" xfId="616" xr:uid="{00000000-0005-0000-0000-0000C37D0000}"/>
    <cellStyle name="Notiz 3 2 5 5 2" xfId="1914" xr:uid="{00000000-0005-0000-0000-0000C47D0000}"/>
    <cellStyle name="Notiz 3 2 5 5 2 2" xfId="5819" xr:uid="{00000000-0005-0000-0000-0000C57D0000}"/>
    <cellStyle name="Notiz 3 2 5 5 2 2 2" xfId="17547" xr:uid="{00000000-0005-0000-0000-0000C67D0000}"/>
    <cellStyle name="Notiz 3 2 5 5 2 2 3" xfId="29274" xr:uid="{00000000-0005-0000-0000-0000C77D0000}"/>
    <cellStyle name="Notiz 3 2 5 5 2 3" xfId="9724" xr:uid="{00000000-0005-0000-0000-0000C87D0000}"/>
    <cellStyle name="Notiz 3 2 5 5 2 3 2" xfId="21452" xr:uid="{00000000-0005-0000-0000-0000C97D0000}"/>
    <cellStyle name="Notiz 3 2 5 5 2 3 3" xfId="33179" xr:uid="{00000000-0005-0000-0000-0000CA7D0000}"/>
    <cellStyle name="Notiz 3 2 5 5 2 4" xfId="13642" xr:uid="{00000000-0005-0000-0000-0000CB7D0000}"/>
    <cellStyle name="Notiz 3 2 5 5 2 5" xfId="25369" xr:uid="{00000000-0005-0000-0000-0000CC7D0000}"/>
    <cellStyle name="Notiz 3 2 5 5 3" xfId="3212" xr:uid="{00000000-0005-0000-0000-0000CD7D0000}"/>
    <cellStyle name="Notiz 3 2 5 5 3 2" xfId="7117" xr:uid="{00000000-0005-0000-0000-0000CE7D0000}"/>
    <cellStyle name="Notiz 3 2 5 5 3 2 2" xfId="18845" xr:uid="{00000000-0005-0000-0000-0000CF7D0000}"/>
    <cellStyle name="Notiz 3 2 5 5 3 2 3" xfId="30572" xr:uid="{00000000-0005-0000-0000-0000D07D0000}"/>
    <cellStyle name="Notiz 3 2 5 5 3 3" xfId="11022" xr:uid="{00000000-0005-0000-0000-0000D17D0000}"/>
    <cellStyle name="Notiz 3 2 5 5 3 3 2" xfId="22750" xr:uid="{00000000-0005-0000-0000-0000D27D0000}"/>
    <cellStyle name="Notiz 3 2 5 5 3 3 3" xfId="34477" xr:uid="{00000000-0005-0000-0000-0000D37D0000}"/>
    <cellStyle name="Notiz 3 2 5 5 3 4" xfId="14940" xr:uid="{00000000-0005-0000-0000-0000D47D0000}"/>
    <cellStyle name="Notiz 3 2 5 5 3 5" xfId="26667" xr:uid="{00000000-0005-0000-0000-0000D57D0000}"/>
    <cellStyle name="Notiz 3 2 5 5 4" xfId="4521" xr:uid="{00000000-0005-0000-0000-0000D67D0000}"/>
    <cellStyle name="Notiz 3 2 5 5 4 2" xfId="16249" xr:uid="{00000000-0005-0000-0000-0000D77D0000}"/>
    <cellStyle name="Notiz 3 2 5 5 4 3" xfId="27976" xr:uid="{00000000-0005-0000-0000-0000D87D0000}"/>
    <cellStyle name="Notiz 3 2 5 5 5" xfId="8426" xr:uid="{00000000-0005-0000-0000-0000D97D0000}"/>
    <cellStyle name="Notiz 3 2 5 5 5 2" xfId="20154" xr:uid="{00000000-0005-0000-0000-0000DA7D0000}"/>
    <cellStyle name="Notiz 3 2 5 5 5 3" xfId="31881" xr:uid="{00000000-0005-0000-0000-0000DB7D0000}"/>
    <cellStyle name="Notiz 3 2 5 5 6" xfId="12344" xr:uid="{00000000-0005-0000-0000-0000DC7D0000}"/>
    <cellStyle name="Notiz 3 2 5 5 7" xfId="24071" xr:uid="{00000000-0005-0000-0000-0000DD7D0000}"/>
    <cellStyle name="Notiz 3 2 5 6" xfId="1045" xr:uid="{00000000-0005-0000-0000-0000DE7D0000}"/>
    <cellStyle name="Notiz 3 2 5 6 2" xfId="2343" xr:uid="{00000000-0005-0000-0000-0000DF7D0000}"/>
    <cellStyle name="Notiz 3 2 5 6 2 2" xfId="6248" xr:uid="{00000000-0005-0000-0000-0000E07D0000}"/>
    <cellStyle name="Notiz 3 2 5 6 2 2 2" xfId="17976" xr:uid="{00000000-0005-0000-0000-0000E17D0000}"/>
    <cellStyle name="Notiz 3 2 5 6 2 2 3" xfId="29703" xr:uid="{00000000-0005-0000-0000-0000E27D0000}"/>
    <cellStyle name="Notiz 3 2 5 6 2 3" xfId="10153" xr:uid="{00000000-0005-0000-0000-0000E37D0000}"/>
    <cellStyle name="Notiz 3 2 5 6 2 3 2" xfId="21881" xr:uid="{00000000-0005-0000-0000-0000E47D0000}"/>
    <cellStyle name="Notiz 3 2 5 6 2 3 3" xfId="33608" xr:uid="{00000000-0005-0000-0000-0000E57D0000}"/>
    <cellStyle name="Notiz 3 2 5 6 2 4" xfId="14071" xr:uid="{00000000-0005-0000-0000-0000E67D0000}"/>
    <cellStyle name="Notiz 3 2 5 6 2 5" xfId="25798" xr:uid="{00000000-0005-0000-0000-0000E77D0000}"/>
    <cellStyle name="Notiz 3 2 5 6 3" xfId="3641" xr:uid="{00000000-0005-0000-0000-0000E87D0000}"/>
    <cellStyle name="Notiz 3 2 5 6 3 2" xfId="7546" xr:uid="{00000000-0005-0000-0000-0000E97D0000}"/>
    <cellStyle name="Notiz 3 2 5 6 3 2 2" xfId="19274" xr:uid="{00000000-0005-0000-0000-0000EA7D0000}"/>
    <cellStyle name="Notiz 3 2 5 6 3 2 3" xfId="31001" xr:uid="{00000000-0005-0000-0000-0000EB7D0000}"/>
    <cellStyle name="Notiz 3 2 5 6 3 3" xfId="11451" xr:uid="{00000000-0005-0000-0000-0000EC7D0000}"/>
    <cellStyle name="Notiz 3 2 5 6 3 3 2" xfId="23179" xr:uid="{00000000-0005-0000-0000-0000ED7D0000}"/>
    <cellStyle name="Notiz 3 2 5 6 3 3 3" xfId="34906" xr:uid="{00000000-0005-0000-0000-0000EE7D0000}"/>
    <cellStyle name="Notiz 3 2 5 6 3 4" xfId="15369" xr:uid="{00000000-0005-0000-0000-0000EF7D0000}"/>
    <cellStyle name="Notiz 3 2 5 6 3 5" xfId="27096" xr:uid="{00000000-0005-0000-0000-0000F07D0000}"/>
    <cellStyle name="Notiz 3 2 5 6 4" xfId="4950" xr:uid="{00000000-0005-0000-0000-0000F17D0000}"/>
    <cellStyle name="Notiz 3 2 5 6 4 2" xfId="16678" xr:uid="{00000000-0005-0000-0000-0000F27D0000}"/>
    <cellStyle name="Notiz 3 2 5 6 4 3" xfId="28405" xr:uid="{00000000-0005-0000-0000-0000F37D0000}"/>
    <cellStyle name="Notiz 3 2 5 6 5" xfId="8855" xr:uid="{00000000-0005-0000-0000-0000F47D0000}"/>
    <cellStyle name="Notiz 3 2 5 6 5 2" xfId="20583" xr:uid="{00000000-0005-0000-0000-0000F57D0000}"/>
    <cellStyle name="Notiz 3 2 5 6 5 3" xfId="32310" xr:uid="{00000000-0005-0000-0000-0000F67D0000}"/>
    <cellStyle name="Notiz 3 2 5 6 6" xfId="12773" xr:uid="{00000000-0005-0000-0000-0000F77D0000}"/>
    <cellStyle name="Notiz 3 2 5 6 7" xfId="24500" xr:uid="{00000000-0005-0000-0000-0000F87D0000}"/>
    <cellStyle name="Notiz 3 2 5 7" xfId="1485" xr:uid="{00000000-0005-0000-0000-0000F97D0000}"/>
    <cellStyle name="Notiz 3 2 5 7 2" xfId="5390" xr:uid="{00000000-0005-0000-0000-0000FA7D0000}"/>
    <cellStyle name="Notiz 3 2 5 7 2 2" xfId="17118" xr:uid="{00000000-0005-0000-0000-0000FB7D0000}"/>
    <cellStyle name="Notiz 3 2 5 7 2 3" xfId="28845" xr:uid="{00000000-0005-0000-0000-0000FC7D0000}"/>
    <cellStyle name="Notiz 3 2 5 7 3" xfId="9295" xr:uid="{00000000-0005-0000-0000-0000FD7D0000}"/>
    <cellStyle name="Notiz 3 2 5 7 3 2" xfId="21023" xr:uid="{00000000-0005-0000-0000-0000FE7D0000}"/>
    <cellStyle name="Notiz 3 2 5 7 3 3" xfId="32750" xr:uid="{00000000-0005-0000-0000-0000FF7D0000}"/>
    <cellStyle name="Notiz 3 2 5 7 4" xfId="13213" xr:uid="{00000000-0005-0000-0000-0000007E0000}"/>
    <cellStyle name="Notiz 3 2 5 7 5" xfId="24940" xr:uid="{00000000-0005-0000-0000-0000017E0000}"/>
    <cellStyle name="Notiz 3 2 5 8" xfId="2783" xr:uid="{00000000-0005-0000-0000-0000027E0000}"/>
    <cellStyle name="Notiz 3 2 5 8 2" xfId="6688" xr:uid="{00000000-0005-0000-0000-0000037E0000}"/>
    <cellStyle name="Notiz 3 2 5 8 2 2" xfId="18416" xr:uid="{00000000-0005-0000-0000-0000047E0000}"/>
    <cellStyle name="Notiz 3 2 5 8 2 3" xfId="30143" xr:uid="{00000000-0005-0000-0000-0000057E0000}"/>
    <cellStyle name="Notiz 3 2 5 8 3" xfId="10593" xr:uid="{00000000-0005-0000-0000-0000067E0000}"/>
    <cellStyle name="Notiz 3 2 5 8 3 2" xfId="22321" xr:uid="{00000000-0005-0000-0000-0000077E0000}"/>
    <cellStyle name="Notiz 3 2 5 8 3 3" xfId="34048" xr:uid="{00000000-0005-0000-0000-0000087E0000}"/>
    <cellStyle name="Notiz 3 2 5 8 4" xfId="14511" xr:uid="{00000000-0005-0000-0000-0000097E0000}"/>
    <cellStyle name="Notiz 3 2 5 8 5" xfId="26238" xr:uid="{00000000-0005-0000-0000-00000A7E0000}"/>
    <cellStyle name="Notiz 3 2 5 9" xfId="4092" xr:uid="{00000000-0005-0000-0000-00000B7E0000}"/>
    <cellStyle name="Notiz 3 2 5 9 2" xfId="15820" xr:uid="{00000000-0005-0000-0000-00000C7E0000}"/>
    <cellStyle name="Notiz 3 2 5 9 3" xfId="27547" xr:uid="{00000000-0005-0000-0000-00000D7E0000}"/>
    <cellStyle name="Notiz 3 2 6" xfId="230" xr:uid="{00000000-0005-0000-0000-00000E7E0000}"/>
    <cellStyle name="Notiz 3 2 6 10" xfId="8040" xr:uid="{00000000-0005-0000-0000-00000F7E0000}"/>
    <cellStyle name="Notiz 3 2 6 10 2" xfId="19768" xr:uid="{00000000-0005-0000-0000-0000107E0000}"/>
    <cellStyle name="Notiz 3 2 6 10 3" xfId="31495" xr:uid="{00000000-0005-0000-0000-0000117E0000}"/>
    <cellStyle name="Notiz 3 2 6 11" xfId="11958" xr:uid="{00000000-0005-0000-0000-0000127E0000}"/>
    <cellStyle name="Notiz 3 2 6 12" xfId="23685" xr:uid="{00000000-0005-0000-0000-0000137E0000}"/>
    <cellStyle name="Notiz 3 2 6 2" xfId="344" xr:uid="{00000000-0005-0000-0000-0000147E0000}"/>
    <cellStyle name="Notiz 3 2 6 2 2" xfId="773" xr:uid="{00000000-0005-0000-0000-0000157E0000}"/>
    <cellStyle name="Notiz 3 2 6 2 2 2" xfId="2071" xr:uid="{00000000-0005-0000-0000-0000167E0000}"/>
    <cellStyle name="Notiz 3 2 6 2 2 2 2" xfId="5976" xr:uid="{00000000-0005-0000-0000-0000177E0000}"/>
    <cellStyle name="Notiz 3 2 6 2 2 2 2 2" xfId="17704" xr:uid="{00000000-0005-0000-0000-0000187E0000}"/>
    <cellStyle name="Notiz 3 2 6 2 2 2 2 3" xfId="29431" xr:uid="{00000000-0005-0000-0000-0000197E0000}"/>
    <cellStyle name="Notiz 3 2 6 2 2 2 3" xfId="9881" xr:uid="{00000000-0005-0000-0000-00001A7E0000}"/>
    <cellStyle name="Notiz 3 2 6 2 2 2 3 2" xfId="21609" xr:uid="{00000000-0005-0000-0000-00001B7E0000}"/>
    <cellStyle name="Notiz 3 2 6 2 2 2 3 3" xfId="33336" xr:uid="{00000000-0005-0000-0000-00001C7E0000}"/>
    <cellStyle name="Notiz 3 2 6 2 2 2 4" xfId="13799" xr:uid="{00000000-0005-0000-0000-00001D7E0000}"/>
    <cellStyle name="Notiz 3 2 6 2 2 2 5" xfId="25526" xr:uid="{00000000-0005-0000-0000-00001E7E0000}"/>
    <cellStyle name="Notiz 3 2 6 2 2 3" xfId="3369" xr:uid="{00000000-0005-0000-0000-00001F7E0000}"/>
    <cellStyle name="Notiz 3 2 6 2 2 3 2" xfId="7274" xr:uid="{00000000-0005-0000-0000-0000207E0000}"/>
    <cellStyle name="Notiz 3 2 6 2 2 3 2 2" xfId="19002" xr:uid="{00000000-0005-0000-0000-0000217E0000}"/>
    <cellStyle name="Notiz 3 2 6 2 2 3 2 3" xfId="30729" xr:uid="{00000000-0005-0000-0000-0000227E0000}"/>
    <cellStyle name="Notiz 3 2 6 2 2 3 3" xfId="11179" xr:uid="{00000000-0005-0000-0000-0000237E0000}"/>
    <cellStyle name="Notiz 3 2 6 2 2 3 3 2" xfId="22907" xr:uid="{00000000-0005-0000-0000-0000247E0000}"/>
    <cellStyle name="Notiz 3 2 6 2 2 3 3 3" xfId="34634" xr:uid="{00000000-0005-0000-0000-0000257E0000}"/>
    <cellStyle name="Notiz 3 2 6 2 2 3 4" xfId="15097" xr:uid="{00000000-0005-0000-0000-0000267E0000}"/>
    <cellStyle name="Notiz 3 2 6 2 2 3 5" xfId="26824" xr:uid="{00000000-0005-0000-0000-0000277E0000}"/>
    <cellStyle name="Notiz 3 2 6 2 2 4" xfId="4678" xr:uid="{00000000-0005-0000-0000-0000287E0000}"/>
    <cellStyle name="Notiz 3 2 6 2 2 4 2" xfId="16406" xr:uid="{00000000-0005-0000-0000-0000297E0000}"/>
    <cellStyle name="Notiz 3 2 6 2 2 4 3" xfId="28133" xr:uid="{00000000-0005-0000-0000-00002A7E0000}"/>
    <cellStyle name="Notiz 3 2 6 2 2 5" xfId="8583" xr:uid="{00000000-0005-0000-0000-00002B7E0000}"/>
    <cellStyle name="Notiz 3 2 6 2 2 5 2" xfId="20311" xr:uid="{00000000-0005-0000-0000-00002C7E0000}"/>
    <cellStyle name="Notiz 3 2 6 2 2 5 3" xfId="32038" xr:uid="{00000000-0005-0000-0000-00002D7E0000}"/>
    <cellStyle name="Notiz 3 2 6 2 2 6" xfId="12501" xr:uid="{00000000-0005-0000-0000-00002E7E0000}"/>
    <cellStyle name="Notiz 3 2 6 2 2 7" xfId="24228" xr:uid="{00000000-0005-0000-0000-00002F7E0000}"/>
    <cellStyle name="Notiz 3 2 6 2 3" xfId="1202" xr:uid="{00000000-0005-0000-0000-0000307E0000}"/>
    <cellStyle name="Notiz 3 2 6 2 3 2" xfId="2500" xr:uid="{00000000-0005-0000-0000-0000317E0000}"/>
    <cellStyle name="Notiz 3 2 6 2 3 2 2" xfId="6405" xr:uid="{00000000-0005-0000-0000-0000327E0000}"/>
    <cellStyle name="Notiz 3 2 6 2 3 2 2 2" xfId="18133" xr:uid="{00000000-0005-0000-0000-0000337E0000}"/>
    <cellStyle name="Notiz 3 2 6 2 3 2 2 3" xfId="29860" xr:uid="{00000000-0005-0000-0000-0000347E0000}"/>
    <cellStyle name="Notiz 3 2 6 2 3 2 3" xfId="10310" xr:uid="{00000000-0005-0000-0000-0000357E0000}"/>
    <cellStyle name="Notiz 3 2 6 2 3 2 3 2" xfId="22038" xr:uid="{00000000-0005-0000-0000-0000367E0000}"/>
    <cellStyle name="Notiz 3 2 6 2 3 2 3 3" xfId="33765" xr:uid="{00000000-0005-0000-0000-0000377E0000}"/>
    <cellStyle name="Notiz 3 2 6 2 3 2 4" xfId="14228" xr:uid="{00000000-0005-0000-0000-0000387E0000}"/>
    <cellStyle name="Notiz 3 2 6 2 3 2 5" xfId="25955" xr:uid="{00000000-0005-0000-0000-0000397E0000}"/>
    <cellStyle name="Notiz 3 2 6 2 3 3" xfId="3798" xr:uid="{00000000-0005-0000-0000-00003A7E0000}"/>
    <cellStyle name="Notiz 3 2 6 2 3 3 2" xfId="7703" xr:uid="{00000000-0005-0000-0000-00003B7E0000}"/>
    <cellStyle name="Notiz 3 2 6 2 3 3 2 2" xfId="19431" xr:uid="{00000000-0005-0000-0000-00003C7E0000}"/>
    <cellStyle name="Notiz 3 2 6 2 3 3 2 3" xfId="31158" xr:uid="{00000000-0005-0000-0000-00003D7E0000}"/>
    <cellStyle name="Notiz 3 2 6 2 3 3 3" xfId="11608" xr:uid="{00000000-0005-0000-0000-00003E7E0000}"/>
    <cellStyle name="Notiz 3 2 6 2 3 3 3 2" xfId="23336" xr:uid="{00000000-0005-0000-0000-00003F7E0000}"/>
    <cellStyle name="Notiz 3 2 6 2 3 3 3 3" xfId="35063" xr:uid="{00000000-0005-0000-0000-0000407E0000}"/>
    <cellStyle name="Notiz 3 2 6 2 3 3 4" xfId="15526" xr:uid="{00000000-0005-0000-0000-0000417E0000}"/>
    <cellStyle name="Notiz 3 2 6 2 3 3 5" xfId="27253" xr:uid="{00000000-0005-0000-0000-0000427E0000}"/>
    <cellStyle name="Notiz 3 2 6 2 3 4" xfId="5107" xr:uid="{00000000-0005-0000-0000-0000437E0000}"/>
    <cellStyle name="Notiz 3 2 6 2 3 4 2" xfId="16835" xr:uid="{00000000-0005-0000-0000-0000447E0000}"/>
    <cellStyle name="Notiz 3 2 6 2 3 4 3" xfId="28562" xr:uid="{00000000-0005-0000-0000-0000457E0000}"/>
    <cellStyle name="Notiz 3 2 6 2 3 5" xfId="9012" xr:uid="{00000000-0005-0000-0000-0000467E0000}"/>
    <cellStyle name="Notiz 3 2 6 2 3 5 2" xfId="20740" xr:uid="{00000000-0005-0000-0000-0000477E0000}"/>
    <cellStyle name="Notiz 3 2 6 2 3 5 3" xfId="32467" xr:uid="{00000000-0005-0000-0000-0000487E0000}"/>
    <cellStyle name="Notiz 3 2 6 2 3 6" xfId="12930" xr:uid="{00000000-0005-0000-0000-0000497E0000}"/>
    <cellStyle name="Notiz 3 2 6 2 3 7" xfId="24657" xr:uid="{00000000-0005-0000-0000-00004A7E0000}"/>
    <cellStyle name="Notiz 3 2 6 2 4" xfId="1642" xr:uid="{00000000-0005-0000-0000-00004B7E0000}"/>
    <cellStyle name="Notiz 3 2 6 2 4 2" xfId="5547" xr:uid="{00000000-0005-0000-0000-00004C7E0000}"/>
    <cellStyle name="Notiz 3 2 6 2 4 2 2" xfId="17275" xr:uid="{00000000-0005-0000-0000-00004D7E0000}"/>
    <cellStyle name="Notiz 3 2 6 2 4 2 3" xfId="29002" xr:uid="{00000000-0005-0000-0000-00004E7E0000}"/>
    <cellStyle name="Notiz 3 2 6 2 4 3" xfId="9452" xr:uid="{00000000-0005-0000-0000-00004F7E0000}"/>
    <cellStyle name="Notiz 3 2 6 2 4 3 2" xfId="21180" xr:uid="{00000000-0005-0000-0000-0000507E0000}"/>
    <cellStyle name="Notiz 3 2 6 2 4 3 3" xfId="32907" xr:uid="{00000000-0005-0000-0000-0000517E0000}"/>
    <cellStyle name="Notiz 3 2 6 2 4 4" xfId="13370" xr:uid="{00000000-0005-0000-0000-0000527E0000}"/>
    <cellStyle name="Notiz 3 2 6 2 4 5" xfId="25097" xr:uid="{00000000-0005-0000-0000-0000537E0000}"/>
    <cellStyle name="Notiz 3 2 6 2 5" xfId="2940" xr:uid="{00000000-0005-0000-0000-0000547E0000}"/>
    <cellStyle name="Notiz 3 2 6 2 5 2" xfId="6845" xr:uid="{00000000-0005-0000-0000-0000557E0000}"/>
    <cellStyle name="Notiz 3 2 6 2 5 2 2" xfId="18573" xr:uid="{00000000-0005-0000-0000-0000567E0000}"/>
    <cellStyle name="Notiz 3 2 6 2 5 2 3" xfId="30300" xr:uid="{00000000-0005-0000-0000-0000577E0000}"/>
    <cellStyle name="Notiz 3 2 6 2 5 3" xfId="10750" xr:uid="{00000000-0005-0000-0000-0000587E0000}"/>
    <cellStyle name="Notiz 3 2 6 2 5 3 2" xfId="22478" xr:uid="{00000000-0005-0000-0000-0000597E0000}"/>
    <cellStyle name="Notiz 3 2 6 2 5 3 3" xfId="34205" xr:uid="{00000000-0005-0000-0000-00005A7E0000}"/>
    <cellStyle name="Notiz 3 2 6 2 5 4" xfId="14668" xr:uid="{00000000-0005-0000-0000-00005B7E0000}"/>
    <cellStyle name="Notiz 3 2 6 2 5 5" xfId="26395" xr:uid="{00000000-0005-0000-0000-00005C7E0000}"/>
    <cellStyle name="Notiz 3 2 6 2 6" xfId="4249" xr:uid="{00000000-0005-0000-0000-00005D7E0000}"/>
    <cellStyle name="Notiz 3 2 6 2 6 2" xfId="15977" xr:uid="{00000000-0005-0000-0000-00005E7E0000}"/>
    <cellStyle name="Notiz 3 2 6 2 6 3" xfId="27704" xr:uid="{00000000-0005-0000-0000-00005F7E0000}"/>
    <cellStyle name="Notiz 3 2 6 2 7" xfId="8154" xr:uid="{00000000-0005-0000-0000-0000607E0000}"/>
    <cellStyle name="Notiz 3 2 6 2 7 2" xfId="19882" xr:uid="{00000000-0005-0000-0000-0000617E0000}"/>
    <cellStyle name="Notiz 3 2 6 2 7 3" xfId="31609" xr:uid="{00000000-0005-0000-0000-0000627E0000}"/>
    <cellStyle name="Notiz 3 2 6 2 8" xfId="12072" xr:uid="{00000000-0005-0000-0000-0000637E0000}"/>
    <cellStyle name="Notiz 3 2 6 2 9" xfId="23799" xr:uid="{00000000-0005-0000-0000-0000647E0000}"/>
    <cellStyle name="Notiz 3 2 6 3" xfId="443" xr:uid="{00000000-0005-0000-0000-0000657E0000}"/>
    <cellStyle name="Notiz 3 2 6 3 2" xfId="872" xr:uid="{00000000-0005-0000-0000-0000667E0000}"/>
    <cellStyle name="Notiz 3 2 6 3 2 2" xfId="2170" xr:uid="{00000000-0005-0000-0000-0000677E0000}"/>
    <cellStyle name="Notiz 3 2 6 3 2 2 2" xfId="6075" xr:uid="{00000000-0005-0000-0000-0000687E0000}"/>
    <cellStyle name="Notiz 3 2 6 3 2 2 2 2" xfId="17803" xr:uid="{00000000-0005-0000-0000-0000697E0000}"/>
    <cellStyle name="Notiz 3 2 6 3 2 2 2 3" xfId="29530" xr:uid="{00000000-0005-0000-0000-00006A7E0000}"/>
    <cellStyle name="Notiz 3 2 6 3 2 2 3" xfId="9980" xr:uid="{00000000-0005-0000-0000-00006B7E0000}"/>
    <cellStyle name="Notiz 3 2 6 3 2 2 3 2" xfId="21708" xr:uid="{00000000-0005-0000-0000-00006C7E0000}"/>
    <cellStyle name="Notiz 3 2 6 3 2 2 3 3" xfId="33435" xr:uid="{00000000-0005-0000-0000-00006D7E0000}"/>
    <cellStyle name="Notiz 3 2 6 3 2 2 4" xfId="13898" xr:uid="{00000000-0005-0000-0000-00006E7E0000}"/>
    <cellStyle name="Notiz 3 2 6 3 2 2 5" xfId="25625" xr:uid="{00000000-0005-0000-0000-00006F7E0000}"/>
    <cellStyle name="Notiz 3 2 6 3 2 3" xfId="3468" xr:uid="{00000000-0005-0000-0000-0000707E0000}"/>
    <cellStyle name="Notiz 3 2 6 3 2 3 2" xfId="7373" xr:uid="{00000000-0005-0000-0000-0000717E0000}"/>
    <cellStyle name="Notiz 3 2 6 3 2 3 2 2" xfId="19101" xr:uid="{00000000-0005-0000-0000-0000727E0000}"/>
    <cellStyle name="Notiz 3 2 6 3 2 3 2 3" xfId="30828" xr:uid="{00000000-0005-0000-0000-0000737E0000}"/>
    <cellStyle name="Notiz 3 2 6 3 2 3 3" xfId="11278" xr:uid="{00000000-0005-0000-0000-0000747E0000}"/>
    <cellStyle name="Notiz 3 2 6 3 2 3 3 2" xfId="23006" xr:uid="{00000000-0005-0000-0000-0000757E0000}"/>
    <cellStyle name="Notiz 3 2 6 3 2 3 3 3" xfId="34733" xr:uid="{00000000-0005-0000-0000-0000767E0000}"/>
    <cellStyle name="Notiz 3 2 6 3 2 3 4" xfId="15196" xr:uid="{00000000-0005-0000-0000-0000777E0000}"/>
    <cellStyle name="Notiz 3 2 6 3 2 3 5" xfId="26923" xr:uid="{00000000-0005-0000-0000-0000787E0000}"/>
    <cellStyle name="Notiz 3 2 6 3 2 4" xfId="4777" xr:uid="{00000000-0005-0000-0000-0000797E0000}"/>
    <cellStyle name="Notiz 3 2 6 3 2 4 2" xfId="16505" xr:uid="{00000000-0005-0000-0000-00007A7E0000}"/>
    <cellStyle name="Notiz 3 2 6 3 2 4 3" xfId="28232" xr:uid="{00000000-0005-0000-0000-00007B7E0000}"/>
    <cellStyle name="Notiz 3 2 6 3 2 5" xfId="8682" xr:uid="{00000000-0005-0000-0000-00007C7E0000}"/>
    <cellStyle name="Notiz 3 2 6 3 2 5 2" xfId="20410" xr:uid="{00000000-0005-0000-0000-00007D7E0000}"/>
    <cellStyle name="Notiz 3 2 6 3 2 5 3" xfId="32137" xr:uid="{00000000-0005-0000-0000-00007E7E0000}"/>
    <cellStyle name="Notiz 3 2 6 3 2 6" xfId="12600" xr:uid="{00000000-0005-0000-0000-00007F7E0000}"/>
    <cellStyle name="Notiz 3 2 6 3 2 7" xfId="24327" xr:uid="{00000000-0005-0000-0000-0000807E0000}"/>
    <cellStyle name="Notiz 3 2 6 3 3" xfId="1301" xr:uid="{00000000-0005-0000-0000-0000817E0000}"/>
    <cellStyle name="Notiz 3 2 6 3 3 2" xfId="2599" xr:uid="{00000000-0005-0000-0000-0000827E0000}"/>
    <cellStyle name="Notiz 3 2 6 3 3 2 2" xfId="6504" xr:uid="{00000000-0005-0000-0000-0000837E0000}"/>
    <cellStyle name="Notiz 3 2 6 3 3 2 2 2" xfId="18232" xr:uid="{00000000-0005-0000-0000-0000847E0000}"/>
    <cellStyle name="Notiz 3 2 6 3 3 2 2 3" xfId="29959" xr:uid="{00000000-0005-0000-0000-0000857E0000}"/>
    <cellStyle name="Notiz 3 2 6 3 3 2 3" xfId="10409" xr:uid="{00000000-0005-0000-0000-0000867E0000}"/>
    <cellStyle name="Notiz 3 2 6 3 3 2 3 2" xfId="22137" xr:uid="{00000000-0005-0000-0000-0000877E0000}"/>
    <cellStyle name="Notiz 3 2 6 3 3 2 3 3" xfId="33864" xr:uid="{00000000-0005-0000-0000-0000887E0000}"/>
    <cellStyle name="Notiz 3 2 6 3 3 2 4" xfId="14327" xr:uid="{00000000-0005-0000-0000-0000897E0000}"/>
    <cellStyle name="Notiz 3 2 6 3 3 2 5" xfId="26054" xr:uid="{00000000-0005-0000-0000-00008A7E0000}"/>
    <cellStyle name="Notiz 3 2 6 3 3 3" xfId="3897" xr:uid="{00000000-0005-0000-0000-00008B7E0000}"/>
    <cellStyle name="Notiz 3 2 6 3 3 3 2" xfId="7802" xr:uid="{00000000-0005-0000-0000-00008C7E0000}"/>
    <cellStyle name="Notiz 3 2 6 3 3 3 2 2" xfId="19530" xr:uid="{00000000-0005-0000-0000-00008D7E0000}"/>
    <cellStyle name="Notiz 3 2 6 3 3 3 2 3" xfId="31257" xr:uid="{00000000-0005-0000-0000-00008E7E0000}"/>
    <cellStyle name="Notiz 3 2 6 3 3 3 3" xfId="11707" xr:uid="{00000000-0005-0000-0000-00008F7E0000}"/>
    <cellStyle name="Notiz 3 2 6 3 3 3 3 2" xfId="23435" xr:uid="{00000000-0005-0000-0000-0000907E0000}"/>
    <cellStyle name="Notiz 3 2 6 3 3 3 3 3" xfId="35162" xr:uid="{00000000-0005-0000-0000-0000917E0000}"/>
    <cellStyle name="Notiz 3 2 6 3 3 3 4" xfId="15625" xr:uid="{00000000-0005-0000-0000-0000927E0000}"/>
    <cellStyle name="Notiz 3 2 6 3 3 3 5" xfId="27352" xr:uid="{00000000-0005-0000-0000-0000937E0000}"/>
    <cellStyle name="Notiz 3 2 6 3 3 4" xfId="5206" xr:uid="{00000000-0005-0000-0000-0000947E0000}"/>
    <cellStyle name="Notiz 3 2 6 3 3 4 2" xfId="16934" xr:uid="{00000000-0005-0000-0000-0000957E0000}"/>
    <cellStyle name="Notiz 3 2 6 3 3 4 3" xfId="28661" xr:uid="{00000000-0005-0000-0000-0000967E0000}"/>
    <cellStyle name="Notiz 3 2 6 3 3 5" xfId="9111" xr:uid="{00000000-0005-0000-0000-0000977E0000}"/>
    <cellStyle name="Notiz 3 2 6 3 3 5 2" xfId="20839" xr:uid="{00000000-0005-0000-0000-0000987E0000}"/>
    <cellStyle name="Notiz 3 2 6 3 3 5 3" xfId="32566" xr:uid="{00000000-0005-0000-0000-0000997E0000}"/>
    <cellStyle name="Notiz 3 2 6 3 3 6" xfId="13029" xr:uid="{00000000-0005-0000-0000-00009A7E0000}"/>
    <cellStyle name="Notiz 3 2 6 3 3 7" xfId="24756" xr:uid="{00000000-0005-0000-0000-00009B7E0000}"/>
    <cellStyle name="Notiz 3 2 6 3 4" xfId="1741" xr:uid="{00000000-0005-0000-0000-00009C7E0000}"/>
    <cellStyle name="Notiz 3 2 6 3 4 2" xfId="5646" xr:uid="{00000000-0005-0000-0000-00009D7E0000}"/>
    <cellStyle name="Notiz 3 2 6 3 4 2 2" xfId="17374" xr:uid="{00000000-0005-0000-0000-00009E7E0000}"/>
    <cellStyle name="Notiz 3 2 6 3 4 2 3" xfId="29101" xr:uid="{00000000-0005-0000-0000-00009F7E0000}"/>
    <cellStyle name="Notiz 3 2 6 3 4 3" xfId="9551" xr:uid="{00000000-0005-0000-0000-0000A07E0000}"/>
    <cellStyle name="Notiz 3 2 6 3 4 3 2" xfId="21279" xr:uid="{00000000-0005-0000-0000-0000A17E0000}"/>
    <cellStyle name="Notiz 3 2 6 3 4 3 3" xfId="33006" xr:uid="{00000000-0005-0000-0000-0000A27E0000}"/>
    <cellStyle name="Notiz 3 2 6 3 4 4" xfId="13469" xr:uid="{00000000-0005-0000-0000-0000A37E0000}"/>
    <cellStyle name="Notiz 3 2 6 3 4 5" xfId="25196" xr:uid="{00000000-0005-0000-0000-0000A47E0000}"/>
    <cellStyle name="Notiz 3 2 6 3 5" xfId="3039" xr:uid="{00000000-0005-0000-0000-0000A57E0000}"/>
    <cellStyle name="Notiz 3 2 6 3 5 2" xfId="6944" xr:uid="{00000000-0005-0000-0000-0000A67E0000}"/>
    <cellStyle name="Notiz 3 2 6 3 5 2 2" xfId="18672" xr:uid="{00000000-0005-0000-0000-0000A77E0000}"/>
    <cellStyle name="Notiz 3 2 6 3 5 2 3" xfId="30399" xr:uid="{00000000-0005-0000-0000-0000A87E0000}"/>
    <cellStyle name="Notiz 3 2 6 3 5 3" xfId="10849" xr:uid="{00000000-0005-0000-0000-0000A97E0000}"/>
    <cellStyle name="Notiz 3 2 6 3 5 3 2" xfId="22577" xr:uid="{00000000-0005-0000-0000-0000AA7E0000}"/>
    <cellStyle name="Notiz 3 2 6 3 5 3 3" xfId="34304" xr:uid="{00000000-0005-0000-0000-0000AB7E0000}"/>
    <cellStyle name="Notiz 3 2 6 3 5 4" xfId="14767" xr:uid="{00000000-0005-0000-0000-0000AC7E0000}"/>
    <cellStyle name="Notiz 3 2 6 3 5 5" xfId="26494" xr:uid="{00000000-0005-0000-0000-0000AD7E0000}"/>
    <cellStyle name="Notiz 3 2 6 3 6" xfId="4348" xr:uid="{00000000-0005-0000-0000-0000AE7E0000}"/>
    <cellStyle name="Notiz 3 2 6 3 6 2" xfId="16076" xr:uid="{00000000-0005-0000-0000-0000AF7E0000}"/>
    <cellStyle name="Notiz 3 2 6 3 6 3" xfId="27803" xr:uid="{00000000-0005-0000-0000-0000B07E0000}"/>
    <cellStyle name="Notiz 3 2 6 3 7" xfId="8253" xr:uid="{00000000-0005-0000-0000-0000B17E0000}"/>
    <cellStyle name="Notiz 3 2 6 3 7 2" xfId="19981" xr:uid="{00000000-0005-0000-0000-0000B27E0000}"/>
    <cellStyle name="Notiz 3 2 6 3 7 3" xfId="31708" xr:uid="{00000000-0005-0000-0000-0000B37E0000}"/>
    <cellStyle name="Notiz 3 2 6 3 8" xfId="12171" xr:uid="{00000000-0005-0000-0000-0000B47E0000}"/>
    <cellStyle name="Notiz 3 2 6 3 9" xfId="23898" xr:uid="{00000000-0005-0000-0000-0000B57E0000}"/>
    <cellStyle name="Notiz 3 2 6 4" xfId="542" xr:uid="{00000000-0005-0000-0000-0000B67E0000}"/>
    <cellStyle name="Notiz 3 2 6 4 2" xfId="971" xr:uid="{00000000-0005-0000-0000-0000B77E0000}"/>
    <cellStyle name="Notiz 3 2 6 4 2 2" xfId="2269" xr:uid="{00000000-0005-0000-0000-0000B87E0000}"/>
    <cellStyle name="Notiz 3 2 6 4 2 2 2" xfId="6174" xr:uid="{00000000-0005-0000-0000-0000B97E0000}"/>
    <cellStyle name="Notiz 3 2 6 4 2 2 2 2" xfId="17902" xr:uid="{00000000-0005-0000-0000-0000BA7E0000}"/>
    <cellStyle name="Notiz 3 2 6 4 2 2 2 3" xfId="29629" xr:uid="{00000000-0005-0000-0000-0000BB7E0000}"/>
    <cellStyle name="Notiz 3 2 6 4 2 2 3" xfId="10079" xr:uid="{00000000-0005-0000-0000-0000BC7E0000}"/>
    <cellStyle name="Notiz 3 2 6 4 2 2 3 2" xfId="21807" xr:uid="{00000000-0005-0000-0000-0000BD7E0000}"/>
    <cellStyle name="Notiz 3 2 6 4 2 2 3 3" xfId="33534" xr:uid="{00000000-0005-0000-0000-0000BE7E0000}"/>
    <cellStyle name="Notiz 3 2 6 4 2 2 4" xfId="13997" xr:uid="{00000000-0005-0000-0000-0000BF7E0000}"/>
    <cellStyle name="Notiz 3 2 6 4 2 2 5" xfId="25724" xr:uid="{00000000-0005-0000-0000-0000C07E0000}"/>
    <cellStyle name="Notiz 3 2 6 4 2 3" xfId="3567" xr:uid="{00000000-0005-0000-0000-0000C17E0000}"/>
    <cellStyle name="Notiz 3 2 6 4 2 3 2" xfId="7472" xr:uid="{00000000-0005-0000-0000-0000C27E0000}"/>
    <cellStyle name="Notiz 3 2 6 4 2 3 2 2" xfId="19200" xr:uid="{00000000-0005-0000-0000-0000C37E0000}"/>
    <cellStyle name="Notiz 3 2 6 4 2 3 2 3" xfId="30927" xr:uid="{00000000-0005-0000-0000-0000C47E0000}"/>
    <cellStyle name="Notiz 3 2 6 4 2 3 3" xfId="11377" xr:uid="{00000000-0005-0000-0000-0000C57E0000}"/>
    <cellStyle name="Notiz 3 2 6 4 2 3 3 2" xfId="23105" xr:uid="{00000000-0005-0000-0000-0000C67E0000}"/>
    <cellStyle name="Notiz 3 2 6 4 2 3 3 3" xfId="34832" xr:uid="{00000000-0005-0000-0000-0000C77E0000}"/>
    <cellStyle name="Notiz 3 2 6 4 2 3 4" xfId="15295" xr:uid="{00000000-0005-0000-0000-0000C87E0000}"/>
    <cellStyle name="Notiz 3 2 6 4 2 3 5" xfId="27022" xr:uid="{00000000-0005-0000-0000-0000C97E0000}"/>
    <cellStyle name="Notiz 3 2 6 4 2 4" xfId="4876" xr:uid="{00000000-0005-0000-0000-0000CA7E0000}"/>
    <cellStyle name="Notiz 3 2 6 4 2 4 2" xfId="16604" xr:uid="{00000000-0005-0000-0000-0000CB7E0000}"/>
    <cellStyle name="Notiz 3 2 6 4 2 4 3" xfId="28331" xr:uid="{00000000-0005-0000-0000-0000CC7E0000}"/>
    <cellStyle name="Notiz 3 2 6 4 2 5" xfId="8781" xr:uid="{00000000-0005-0000-0000-0000CD7E0000}"/>
    <cellStyle name="Notiz 3 2 6 4 2 5 2" xfId="20509" xr:uid="{00000000-0005-0000-0000-0000CE7E0000}"/>
    <cellStyle name="Notiz 3 2 6 4 2 5 3" xfId="32236" xr:uid="{00000000-0005-0000-0000-0000CF7E0000}"/>
    <cellStyle name="Notiz 3 2 6 4 2 6" xfId="12699" xr:uid="{00000000-0005-0000-0000-0000D07E0000}"/>
    <cellStyle name="Notiz 3 2 6 4 2 7" xfId="24426" xr:uid="{00000000-0005-0000-0000-0000D17E0000}"/>
    <cellStyle name="Notiz 3 2 6 4 3" xfId="1400" xr:uid="{00000000-0005-0000-0000-0000D27E0000}"/>
    <cellStyle name="Notiz 3 2 6 4 3 2" xfId="2698" xr:uid="{00000000-0005-0000-0000-0000D37E0000}"/>
    <cellStyle name="Notiz 3 2 6 4 3 2 2" xfId="6603" xr:uid="{00000000-0005-0000-0000-0000D47E0000}"/>
    <cellStyle name="Notiz 3 2 6 4 3 2 2 2" xfId="18331" xr:uid="{00000000-0005-0000-0000-0000D57E0000}"/>
    <cellStyle name="Notiz 3 2 6 4 3 2 2 3" xfId="30058" xr:uid="{00000000-0005-0000-0000-0000D67E0000}"/>
    <cellStyle name="Notiz 3 2 6 4 3 2 3" xfId="10508" xr:uid="{00000000-0005-0000-0000-0000D77E0000}"/>
    <cellStyle name="Notiz 3 2 6 4 3 2 3 2" xfId="22236" xr:uid="{00000000-0005-0000-0000-0000D87E0000}"/>
    <cellStyle name="Notiz 3 2 6 4 3 2 3 3" xfId="33963" xr:uid="{00000000-0005-0000-0000-0000D97E0000}"/>
    <cellStyle name="Notiz 3 2 6 4 3 2 4" xfId="14426" xr:uid="{00000000-0005-0000-0000-0000DA7E0000}"/>
    <cellStyle name="Notiz 3 2 6 4 3 2 5" xfId="26153" xr:uid="{00000000-0005-0000-0000-0000DB7E0000}"/>
    <cellStyle name="Notiz 3 2 6 4 3 3" xfId="3996" xr:uid="{00000000-0005-0000-0000-0000DC7E0000}"/>
    <cellStyle name="Notiz 3 2 6 4 3 3 2" xfId="7901" xr:uid="{00000000-0005-0000-0000-0000DD7E0000}"/>
    <cellStyle name="Notiz 3 2 6 4 3 3 2 2" xfId="19629" xr:uid="{00000000-0005-0000-0000-0000DE7E0000}"/>
    <cellStyle name="Notiz 3 2 6 4 3 3 2 3" xfId="31356" xr:uid="{00000000-0005-0000-0000-0000DF7E0000}"/>
    <cellStyle name="Notiz 3 2 6 4 3 3 3" xfId="11806" xr:uid="{00000000-0005-0000-0000-0000E07E0000}"/>
    <cellStyle name="Notiz 3 2 6 4 3 3 3 2" xfId="23534" xr:uid="{00000000-0005-0000-0000-0000E17E0000}"/>
    <cellStyle name="Notiz 3 2 6 4 3 3 3 3" xfId="35261" xr:uid="{00000000-0005-0000-0000-0000E27E0000}"/>
    <cellStyle name="Notiz 3 2 6 4 3 3 4" xfId="15724" xr:uid="{00000000-0005-0000-0000-0000E37E0000}"/>
    <cellStyle name="Notiz 3 2 6 4 3 3 5" xfId="27451" xr:uid="{00000000-0005-0000-0000-0000E47E0000}"/>
    <cellStyle name="Notiz 3 2 6 4 3 4" xfId="5305" xr:uid="{00000000-0005-0000-0000-0000E57E0000}"/>
    <cellStyle name="Notiz 3 2 6 4 3 4 2" xfId="17033" xr:uid="{00000000-0005-0000-0000-0000E67E0000}"/>
    <cellStyle name="Notiz 3 2 6 4 3 4 3" xfId="28760" xr:uid="{00000000-0005-0000-0000-0000E77E0000}"/>
    <cellStyle name="Notiz 3 2 6 4 3 5" xfId="9210" xr:uid="{00000000-0005-0000-0000-0000E87E0000}"/>
    <cellStyle name="Notiz 3 2 6 4 3 5 2" xfId="20938" xr:uid="{00000000-0005-0000-0000-0000E97E0000}"/>
    <cellStyle name="Notiz 3 2 6 4 3 5 3" xfId="32665" xr:uid="{00000000-0005-0000-0000-0000EA7E0000}"/>
    <cellStyle name="Notiz 3 2 6 4 3 6" xfId="13128" xr:uid="{00000000-0005-0000-0000-0000EB7E0000}"/>
    <cellStyle name="Notiz 3 2 6 4 3 7" xfId="24855" xr:uid="{00000000-0005-0000-0000-0000EC7E0000}"/>
    <cellStyle name="Notiz 3 2 6 4 4" xfId="1840" xr:uid="{00000000-0005-0000-0000-0000ED7E0000}"/>
    <cellStyle name="Notiz 3 2 6 4 4 2" xfId="5745" xr:uid="{00000000-0005-0000-0000-0000EE7E0000}"/>
    <cellStyle name="Notiz 3 2 6 4 4 2 2" xfId="17473" xr:uid="{00000000-0005-0000-0000-0000EF7E0000}"/>
    <cellStyle name="Notiz 3 2 6 4 4 2 3" xfId="29200" xr:uid="{00000000-0005-0000-0000-0000F07E0000}"/>
    <cellStyle name="Notiz 3 2 6 4 4 3" xfId="9650" xr:uid="{00000000-0005-0000-0000-0000F17E0000}"/>
    <cellStyle name="Notiz 3 2 6 4 4 3 2" xfId="21378" xr:uid="{00000000-0005-0000-0000-0000F27E0000}"/>
    <cellStyle name="Notiz 3 2 6 4 4 3 3" xfId="33105" xr:uid="{00000000-0005-0000-0000-0000F37E0000}"/>
    <cellStyle name="Notiz 3 2 6 4 4 4" xfId="13568" xr:uid="{00000000-0005-0000-0000-0000F47E0000}"/>
    <cellStyle name="Notiz 3 2 6 4 4 5" xfId="25295" xr:uid="{00000000-0005-0000-0000-0000F57E0000}"/>
    <cellStyle name="Notiz 3 2 6 4 5" xfId="3138" xr:uid="{00000000-0005-0000-0000-0000F67E0000}"/>
    <cellStyle name="Notiz 3 2 6 4 5 2" xfId="7043" xr:uid="{00000000-0005-0000-0000-0000F77E0000}"/>
    <cellStyle name="Notiz 3 2 6 4 5 2 2" xfId="18771" xr:uid="{00000000-0005-0000-0000-0000F87E0000}"/>
    <cellStyle name="Notiz 3 2 6 4 5 2 3" xfId="30498" xr:uid="{00000000-0005-0000-0000-0000F97E0000}"/>
    <cellStyle name="Notiz 3 2 6 4 5 3" xfId="10948" xr:uid="{00000000-0005-0000-0000-0000FA7E0000}"/>
    <cellStyle name="Notiz 3 2 6 4 5 3 2" xfId="22676" xr:uid="{00000000-0005-0000-0000-0000FB7E0000}"/>
    <cellStyle name="Notiz 3 2 6 4 5 3 3" xfId="34403" xr:uid="{00000000-0005-0000-0000-0000FC7E0000}"/>
    <cellStyle name="Notiz 3 2 6 4 5 4" xfId="14866" xr:uid="{00000000-0005-0000-0000-0000FD7E0000}"/>
    <cellStyle name="Notiz 3 2 6 4 5 5" xfId="26593" xr:uid="{00000000-0005-0000-0000-0000FE7E0000}"/>
    <cellStyle name="Notiz 3 2 6 4 6" xfId="4447" xr:uid="{00000000-0005-0000-0000-0000FF7E0000}"/>
    <cellStyle name="Notiz 3 2 6 4 6 2" xfId="16175" xr:uid="{00000000-0005-0000-0000-0000007F0000}"/>
    <cellStyle name="Notiz 3 2 6 4 6 3" xfId="27902" xr:uid="{00000000-0005-0000-0000-0000017F0000}"/>
    <cellStyle name="Notiz 3 2 6 4 7" xfId="8352" xr:uid="{00000000-0005-0000-0000-0000027F0000}"/>
    <cellStyle name="Notiz 3 2 6 4 7 2" xfId="20080" xr:uid="{00000000-0005-0000-0000-0000037F0000}"/>
    <cellStyle name="Notiz 3 2 6 4 7 3" xfId="31807" xr:uid="{00000000-0005-0000-0000-0000047F0000}"/>
    <cellStyle name="Notiz 3 2 6 4 8" xfId="12270" xr:uid="{00000000-0005-0000-0000-0000057F0000}"/>
    <cellStyle name="Notiz 3 2 6 4 9" xfId="23997" xr:uid="{00000000-0005-0000-0000-0000067F0000}"/>
    <cellStyle name="Notiz 3 2 6 5" xfId="659" xr:uid="{00000000-0005-0000-0000-0000077F0000}"/>
    <cellStyle name="Notiz 3 2 6 5 2" xfId="1957" xr:uid="{00000000-0005-0000-0000-0000087F0000}"/>
    <cellStyle name="Notiz 3 2 6 5 2 2" xfId="5862" xr:uid="{00000000-0005-0000-0000-0000097F0000}"/>
    <cellStyle name="Notiz 3 2 6 5 2 2 2" xfId="17590" xr:uid="{00000000-0005-0000-0000-00000A7F0000}"/>
    <cellStyle name="Notiz 3 2 6 5 2 2 3" xfId="29317" xr:uid="{00000000-0005-0000-0000-00000B7F0000}"/>
    <cellStyle name="Notiz 3 2 6 5 2 3" xfId="9767" xr:uid="{00000000-0005-0000-0000-00000C7F0000}"/>
    <cellStyle name="Notiz 3 2 6 5 2 3 2" xfId="21495" xr:uid="{00000000-0005-0000-0000-00000D7F0000}"/>
    <cellStyle name="Notiz 3 2 6 5 2 3 3" xfId="33222" xr:uid="{00000000-0005-0000-0000-00000E7F0000}"/>
    <cellStyle name="Notiz 3 2 6 5 2 4" xfId="13685" xr:uid="{00000000-0005-0000-0000-00000F7F0000}"/>
    <cellStyle name="Notiz 3 2 6 5 2 5" xfId="25412" xr:uid="{00000000-0005-0000-0000-0000107F0000}"/>
    <cellStyle name="Notiz 3 2 6 5 3" xfId="3255" xr:uid="{00000000-0005-0000-0000-0000117F0000}"/>
    <cellStyle name="Notiz 3 2 6 5 3 2" xfId="7160" xr:uid="{00000000-0005-0000-0000-0000127F0000}"/>
    <cellStyle name="Notiz 3 2 6 5 3 2 2" xfId="18888" xr:uid="{00000000-0005-0000-0000-0000137F0000}"/>
    <cellStyle name="Notiz 3 2 6 5 3 2 3" xfId="30615" xr:uid="{00000000-0005-0000-0000-0000147F0000}"/>
    <cellStyle name="Notiz 3 2 6 5 3 3" xfId="11065" xr:uid="{00000000-0005-0000-0000-0000157F0000}"/>
    <cellStyle name="Notiz 3 2 6 5 3 3 2" xfId="22793" xr:uid="{00000000-0005-0000-0000-0000167F0000}"/>
    <cellStyle name="Notiz 3 2 6 5 3 3 3" xfId="34520" xr:uid="{00000000-0005-0000-0000-0000177F0000}"/>
    <cellStyle name="Notiz 3 2 6 5 3 4" xfId="14983" xr:uid="{00000000-0005-0000-0000-0000187F0000}"/>
    <cellStyle name="Notiz 3 2 6 5 3 5" xfId="26710" xr:uid="{00000000-0005-0000-0000-0000197F0000}"/>
    <cellStyle name="Notiz 3 2 6 5 4" xfId="4564" xr:uid="{00000000-0005-0000-0000-00001A7F0000}"/>
    <cellStyle name="Notiz 3 2 6 5 4 2" xfId="16292" xr:uid="{00000000-0005-0000-0000-00001B7F0000}"/>
    <cellStyle name="Notiz 3 2 6 5 4 3" xfId="28019" xr:uid="{00000000-0005-0000-0000-00001C7F0000}"/>
    <cellStyle name="Notiz 3 2 6 5 5" xfId="8469" xr:uid="{00000000-0005-0000-0000-00001D7F0000}"/>
    <cellStyle name="Notiz 3 2 6 5 5 2" xfId="20197" xr:uid="{00000000-0005-0000-0000-00001E7F0000}"/>
    <cellStyle name="Notiz 3 2 6 5 5 3" xfId="31924" xr:uid="{00000000-0005-0000-0000-00001F7F0000}"/>
    <cellStyle name="Notiz 3 2 6 5 6" xfId="12387" xr:uid="{00000000-0005-0000-0000-0000207F0000}"/>
    <cellStyle name="Notiz 3 2 6 5 7" xfId="24114" xr:uid="{00000000-0005-0000-0000-0000217F0000}"/>
    <cellStyle name="Notiz 3 2 6 6" xfId="1088" xr:uid="{00000000-0005-0000-0000-0000227F0000}"/>
    <cellStyle name="Notiz 3 2 6 6 2" xfId="2386" xr:uid="{00000000-0005-0000-0000-0000237F0000}"/>
    <cellStyle name="Notiz 3 2 6 6 2 2" xfId="6291" xr:uid="{00000000-0005-0000-0000-0000247F0000}"/>
    <cellStyle name="Notiz 3 2 6 6 2 2 2" xfId="18019" xr:uid="{00000000-0005-0000-0000-0000257F0000}"/>
    <cellStyle name="Notiz 3 2 6 6 2 2 3" xfId="29746" xr:uid="{00000000-0005-0000-0000-0000267F0000}"/>
    <cellStyle name="Notiz 3 2 6 6 2 3" xfId="10196" xr:uid="{00000000-0005-0000-0000-0000277F0000}"/>
    <cellStyle name="Notiz 3 2 6 6 2 3 2" xfId="21924" xr:uid="{00000000-0005-0000-0000-0000287F0000}"/>
    <cellStyle name="Notiz 3 2 6 6 2 3 3" xfId="33651" xr:uid="{00000000-0005-0000-0000-0000297F0000}"/>
    <cellStyle name="Notiz 3 2 6 6 2 4" xfId="14114" xr:uid="{00000000-0005-0000-0000-00002A7F0000}"/>
    <cellStyle name="Notiz 3 2 6 6 2 5" xfId="25841" xr:uid="{00000000-0005-0000-0000-00002B7F0000}"/>
    <cellStyle name="Notiz 3 2 6 6 3" xfId="3684" xr:uid="{00000000-0005-0000-0000-00002C7F0000}"/>
    <cellStyle name="Notiz 3 2 6 6 3 2" xfId="7589" xr:uid="{00000000-0005-0000-0000-00002D7F0000}"/>
    <cellStyle name="Notiz 3 2 6 6 3 2 2" xfId="19317" xr:uid="{00000000-0005-0000-0000-00002E7F0000}"/>
    <cellStyle name="Notiz 3 2 6 6 3 2 3" xfId="31044" xr:uid="{00000000-0005-0000-0000-00002F7F0000}"/>
    <cellStyle name="Notiz 3 2 6 6 3 3" xfId="11494" xr:uid="{00000000-0005-0000-0000-0000307F0000}"/>
    <cellStyle name="Notiz 3 2 6 6 3 3 2" xfId="23222" xr:uid="{00000000-0005-0000-0000-0000317F0000}"/>
    <cellStyle name="Notiz 3 2 6 6 3 3 3" xfId="34949" xr:uid="{00000000-0005-0000-0000-0000327F0000}"/>
    <cellStyle name="Notiz 3 2 6 6 3 4" xfId="15412" xr:uid="{00000000-0005-0000-0000-0000337F0000}"/>
    <cellStyle name="Notiz 3 2 6 6 3 5" xfId="27139" xr:uid="{00000000-0005-0000-0000-0000347F0000}"/>
    <cellStyle name="Notiz 3 2 6 6 4" xfId="4993" xr:uid="{00000000-0005-0000-0000-0000357F0000}"/>
    <cellStyle name="Notiz 3 2 6 6 4 2" xfId="16721" xr:uid="{00000000-0005-0000-0000-0000367F0000}"/>
    <cellStyle name="Notiz 3 2 6 6 4 3" xfId="28448" xr:uid="{00000000-0005-0000-0000-0000377F0000}"/>
    <cellStyle name="Notiz 3 2 6 6 5" xfId="8898" xr:uid="{00000000-0005-0000-0000-0000387F0000}"/>
    <cellStyle name="Notiz 3 2 6 6 5 2" xfId="20626" xr:uid="{00000000-0005-0000-0000-0000397F0000}"/>
    <cellStyle name="Notiz 3 2 6 6 5 3" xfId="32353" xr:uid="{00000000-0005-0000-0000-00003A7F0000}"/>
    <cellStyle name="Notiz 3 2 6 6 6" xfId="12816" xr:uid="{00000000-0005-0000-0000-00003B7F0000}"/>
    <cellStyle name="Notiz 3 2 6 6 7" xfId="24543" xr:uid="{00000000-0005-0000-0000-00003C7F0000}"/>
    <cellStyle name="Notiz 3 2 6 7" xfId="1528" xr:uid="{00000000-0005-0000-0000-00003D7F0000}"/>
    <cellStyle name="Notiz 3 2 6 7 2" xfId="5433" xr:uid="{00000000-0005-0000-0000-00003E7F0000}"/>
    <cellStyle name="Notiz 3 2 6 7 2 2" xfId="17161" xr:uid="{00000000-0005-0000-0000-00003F7F0000}"/>
    <cellStyle name="Notiz 3 2 6 7 2 3" xfId="28888" xr:uid="{00000000-0005-0000-0000-0000407F0000}"/>
    <cellStyle name="Notiz 3 2 6 7 3" xfId="9338" xr:uid="{00000000-0005-0000-0000-0000417F0000}"/>
    <cellStyle name="Notiz 3 2 6 7 3 2" xfId="21066" xr:uid="{00000000-0005-0000-0000-0000427F0000}"/>
    <cellStyle name="Notiz 3 2 6 7 3 3" xfId="32793" xr:uid="{00000000-0005-0000-0000-0000437F0000}"/>
    <cellStyle name="Notiz 3 2 6 7 4" xfId="13256" xr:uid="{00000000-0005-0000-0000-0000447F0000}"/>
    <cellStyle name="Notiz 3 2 6 7 5" xfId="24983" xr:uid="{00000000-0005-0000-0000-0000457F0000}"/>
    <cellStyle name="Notiz 3 2 6 8" xfId="2826" xr:uid="{00000000-0005-0000-0000-0000467F0000}"/>
    <cellStyle name="Notiz 3 2 6 8 2" xfId="6731" xr:uid="{00000000-0005-0000-0000-0000477F0000}"/>
    <cellStyle name="Notiz 3 2 6 8 2 2" xfId="18459" xr:uid="{00000000-0005-0000-0000-0000487F0000}"/>
    <cellStyle name="Notiz 3 2 6 8 2 3" xfId="30186" xr:uid="{00000000-0005-0000-0000-0000497F0000}"/>
    <cellStyle name="Notiz 3 2 6 8 3" xfId="10636" xr:uid="{00000000-0005-0000-0000-00004A7F0000}"/>
    <cellStyle name="Notiz 3 2 6 8 3 2" xfId="22364" xr:uid="{00000000-0005-0000-0000-00004B7F0000}"/>
    <cellStyle name="Notiz 3 2 6 8 3 3" xfId="34091" xr:uid="{00000000-0005-0000-0000-00004C7F0000}"/>
    <cellStyle name="Notiz 3 2 6 8 4" xfId="14554" xr:uid="{00000000-0005-0000-0000-00004D7F0000}"/>
    <cellStyle name="Notiz 3 2 6 8 5" xfId="26281" xr:uid="{00000000-0005-0000-0000-00004E7F0000}"/>
    <cellStyle name="Notiz 3 2 6 9" xfId="4135" xr:uid="{00000000-0005-0000-0000-00004F7F0000}"/>
    <cellStyle name="Notiz 3 2 6 9 2" xfId="15863" xr:uid="{00000000-0005-0000-0000-0000507F0000}"/>
    <cellStyle name="Notiz 3 2 6 9 3" xfId="27590" xr:uid="{00000000-0005-0000-0000-0000517F0000}"/>
    <cellStyle name="Notiz 3 2 7" xfId="255" xr:uid="{00000000-0005-0000-0000-0000527F0000}"/>
    <cellStyle name="Notiz 3 2 7 2" xfId="684" xr:uid="{00000000-0005-0000-0000-0000537F0000}"/>
    <cellStyle name="Notiz 3 2 7 2 2" xfId="1982" xr:uid="{00000000-0005-0000-0000-0000547F0000}"/>
    <cellStyle name="Notiz 3 2 7 2 2 2" xfId="5887" xr:uid="{00000000-0005-0000-0000-0000557F0000}"/>
    <cellStyle name="Notiz 3 2 7 2 2 2 2" xfId="17615" xr:uid="{00000000-0005-0000-0000-0000567F0000}"/>
    <cellStyle name="Notiz 3 2 7 2 2 2 3" xfId="29342" xr:uid="{00000000-0005-0000-0000-0000577F0000}"/>
    <cellStyle name="Notiz 3 2 7 2 2 3" xfId="9792" xr:uid="{00000000-0005-0000-0000-0000587F0000}"/>
    <cellStyle name="Notiz 3 2 7 2 2 3 2" xfId="21520" xr:uid="{00000000-0005-0000-0000-0000597F0000}"/>
    <cellStyle name="Notiz 3 2 7 2 2 3 3" xfId="33247" xr:uid="{00000000-0005-0000-0000-00005A7F0000}"/>
    <cellStyle name="Notiz 3 2 7 2 2 4" xfId="13710" xr:uid="{00000000-0005-0000-0000-00005B7F0000}"/>
    <cellStyle name="Notiz 3 2 7 2 2 5" xfId="25437" xr:uid="{00000000-0005-0000-0000-00005C7F0000}"/>
    <cellStyle name="Notiz 3 2 7 2 3" xfId="3280" xr:uid="{00000000-0005-0000-0000-00005D7F0000}"/>
    <cellStyle name="Notiz 3 2 7 2 3 2" xfId="7185" xr:uid="{00000000-0005-0000-0000-00005E7F0000}"/>
    <cellStyle name="Notiz 3 2 7 2 3 2 2" xfId="18913" xr:uid="{00000000-0005-0000-0000-00005F7F0000}"/>
    <cellStyle name="Notiz 3 2 7 2 3 2 3" xfId="30640" xr:uid="{00000000-0005-0000-0000-0000607F0000}"/>
    <cellStyle name="Notiz 3 2 7 2 3 3" xfId="11090" xr:uid="{00000000-0005-0000-0000-0000617F0000}"/>
    <cellStyle name="Notiz 3 2 7 2 3 3 2" xfId="22818" xr:uid="{00000000-0005-0000-0000-0000627F0000}"/>
    <cellStyle name="Notiz 3 2 7 2 3 3 3" xfId="34545" xr:uid="{00000000-0005-0000-0000-0000637F0000}"/>
    <cellStyle name="Notiz 3 2 7 2 3 4" xfId="15008" xr:uid="{00000000-0005-0000-0000-0000647F0000}"/>
    <cellStyle name="Notiz 3 2 7 2 3 5" xfId="26735" xr:uid="{00000000-0005-0000-0000-0000657F0000}"/>
    <cellStyle name="Notiz 3 2 7 2 4" xfId="4589" xr:uid="{00000000-0005-0000-0000-0000667F0000}"/>
    <cellStyle name="Notiz 3 2 7 2 4 2" xfId="16317" xr:uid="{00000000-0005-0000-0000-0000677F0000}"/>
    <cellStyle name="Notiz 3 2 7 2 4 3" xfId="28044" xr:uid="{00000000-0005-0000-0000-0000687F0000}"/>
    <cellStyle name="Notiz 3 2 7 2 5" xfId="8494" xr:uid="{00000000-0005-0000-0000-0000697F0000}"/>
    <cellStyle name="Notiz 3 2 7 2 5 2" xfId="20222" xr:uid="{00000000-0005-0000-0000-00006A7F0000}"/>
    <cellStyle name="Notiz 3 2 7 2 5 3" xfId="31949" xr:uid="{00000000-0005-0000-0000-00006B7F0000}"/>
    <cellStyle name="Notiz 3 2 7 2 6" xfId="12412" xr:uid="{00000000-0005-0000-0000-00006C7F0000}"/>
    <cellStyle name="Notiz 3 2 7 2 7" xfId="24139" xr:uid="{00000000-0005-0000-0000-00006D7F0000}"/>
    <cellStyle name="Notiz 3 2 7 3" xfId="1113" xr:uid="{00000000-0005-0000-0000-00006E7F0000}"/>
    <cellStyle name="Notiz 3 2 7 3 2" xfId="2411" xr:uid="{00000000-0005-0000-0000-00006F7F0000}"/>
    <cellStyle name="Notiz 3 2 7 3 2 2" xfId="6316" xr:uid="{00000000-0005-0000-0000-0000707F0000}"/>
    <cellStyle name="Notiz 3 2 7 3 2 2 2" xfId="18044" xr:uid="{00000000-0005-0000-0000-0000717F0000}"/>
    <cellStyle name="Notiz 3 2 7 3 2 2 3" xfId="29771" xr:uid="{00000000-0005-0000-0000-0000727F0000}"/>
    <cellStyle name="Notiz 3 2 7 3 2 3" xfId="10221" xr:uid="{00000000-0005-0000-0000-0000737F0000}"/>
    <cellStyle name="Notiz 3 2 7 3 2 3 2" xfId="21949" xr:uid="{00000000-0005-0000-0000-0000747F0000}"/>
    <cellStyle name="Notiz 3 2 7 3 2 3 3" xfId="33676" xr:uid="{00000000-0005-0000-0000-0000757F0000}"/>
    <cellStyle name="Notiz 3 2 7 3 2 4" xfId="14139" xr:uid="{00000000-0005-0000-0000-0000767F0000}"/>
    <cellStyle name="Notiz 3 2 7 3 2 5" xfId="25866" xr:uid="{00000000-0005-0000-0000-0000777F0000}"/>
    <cellStyle name="Notiz 3 2 7 3 3" xfId="3709" xr:uid="{00000000-0005-0000-0000-0000787F0000}"/>
    <cellStyle name="Notiz 3 2 7 3 3 2" xfId="7614" xr:uid="{00000000-0005-0000-0000-0000797F0000}"/>
    <cellStyle name="Notiz 3 2 7 3 3 2 2" xfId="19342" xr:uid="{00000000-0005-0000-0000-00007A7F0000}"/>
    <cellStyle name="Notiz 3 2 7 3 3 2 3" xfId="31069" xr:uid="{00000000-0005-0000-0000-00007B7F0000}"/>
    <cellStyle name="Notiz 3 2 7 3 3 3" xfId="11519" xr:uid="{00000000-0005-0000-0000-00007C7F0000}"/>
    <cellStyle name="Notiz 3 2 7 3 3 3 2" xfId="23247" xr:uid="{00000000-0005-0000-0000-00007D7F0000}"/>
    <cellStyle name="Notiz 3 2 7 3 3 3 3" xfId="34974" xr:uid="{00000000-0005-0000-0000-00007E7F0000}"/>
    <cellStyle name="Notiz 3 2 7 3 3 4" xfId="15437" xr:uid="{00000000-0005-0000-0000-00007F7F0000}"/>
    <cellStyle name="Notiz 3 2 7 3 3 5" xfId="27164" xr:uid="{00000000-0005-0000-0000-0000807F0000}"/>
    <cellStyle name="Notiz 3 2 7 3 4" xfId="5018" xr:uid="{00000000-0005-0000-0000-0000817F0000}"/>
    <cellStyle name="Notiz 3 2 7 3 4 2" xfId="16746" xr:uid="{00000000-0005-0000-0000-0000827F0000}"/>
    <cellStyle name="Notiz 3 2 7 3 4 3" xfId="28473" xr:uid="{00000000-0005-0000-0000-0000837F0000}"/>
    <cellStyle name="Notiz 3 2 7 3 5" xfId="8923" xr:uid="{00000000-0005-0000-0000-0000847F0000}"/>
    <cellStyle name="Notiz 3 2 7 3 5 2" xfId="20651" xr:uid="{00000000-0005-0000-0000-0000857F0000}"/>
    <cellStyle name="Notiz 3 2 7 3 5 3" xfId="32378" xr:uid="{00000000-0005-0000-0000-0000867F0000}"/>
    <cellStyle name="Notiz 3 2 7 3 6" xfId="12841" xr:uid="{00000000-0005-0000-0000-0000877F0000}"/>
    <cellStyle name="Notiz 3 2 7 3 7" xfId="24568" xr:uid="{00000000-0005-0000-0000-0000887F0000}"/>
    <cellStyle name="Notiz 3 2 7 4" xfId="1553" xr:uid="{00000000-0005-0000-0000-0000897F0000}"/>
    <cellStyle name="Notiz 3 2 7 4 2" xfId="5458" xr:uid="{00000000-0005-0000-0000-00008A7F0000}"/>
    <cellStyle name="Notiz 3 2 7 4 2 2" xfId="17186" xr:uid="{00000000-0005-0000-0000-00008B7F0000}"/>
    <cellStyle name="Notiz 3 2 7 4 2 3" xfId="28913" xr:uid="{00000000-0005-0000-0000-00008C7F0000}"/>
    <cellStyle name="Notiz 3 2 7 4 3" xfId="9363" xr:uid="{00000000-0005-0000-0000-00008D7F0000}"/>
    <cellStyle name="Notiz 3 2 7 4 3 2" xfId="21091" xr:uid="{00000000-0005-0000-0000-00008E7F0000}"/>
    <cellStyle name="Notiz 3 2 7 4 3 3" xfId="32818" xr:uid="{00000000-0005-0000-0000-00008F7F0000}"/>
    <cellStyle name="Notiz 3 2 7 4 4" xfId="13281" xr:uid="{00000000-0005-0000-0000-0000907F0000}"/>
    <cellStyle name="Notiz 3 2 7 4 5" xfId="25008" xr:uid="{00000000-0005-0000-0000-0000917F0000}"/>
    <cellStyle name="Notiz 3 2 7 5" xfId="2851" xr:uid="{00000000-0005-0000-0000-0000927F0000}"/>
    <cellStyle name="Notiz 3 2 7 5 2" xfId="6756" xr:uid="{00000000-0005-0000-0000-0000937F0000}"/>
    <cellStyle name="Notiz 3 2 7 5 2 2" xfId="18484" xr:uid="{00000000-0005-0000-0000-0000947F0000}"/>
    <cellStyle name="Notiz 3 2 7 5 2 3" xfId="30211" xr:uid="{00000000-0005-0000-0000-0000957F0000}"/>
    <cellStyle name="Notiz 3 2 7 5 3" xfId="10661" xr:uid="{00000000-0005-0000-0000-0000967F0000}"/>
    <cellStyle name="Notiz 3 2 7 5 3 2" xfId="22389" xr:uid="{00000000-0005-0000-0000-0000977F0000}"/>
    <cellStyle name="Notiz 3 2 7 5 3 3" xfId="34116" xr:uid="{00000000-0005-0000-0000-0000987F0000}"/>
    <cellStyle name="Notiz 3 2 7 5 4" xfId="14579" xr:uid="{00000000-0005-0000-0000-0000997F0000}"/>
    <cellStyle name="Notiz 3 2 7 5 5" xfId="26306" xr:uid="{00000000-0005-0000-0000-00009A7F0000}"/>
    <cellStyle name="Notiz 3 2 7 6" xfId="4160" xr:uid="{00000000-0005-0000-0000-00009B7F0000}"/>
    <cellStyle name="Notiz 3 2 7 6 2" xfId="15888" xr:uid="{00000000-0005-0000-0000-00009C7F0000}"/>
    <cellStyle name="Notiz 3 2 7 6 3" xfId="27615" xr:uid="{00000000-0005-0000-0000-00009D7F0000}"/>
    <cellStyle name="Notiz 3 2 7 7" xfId="8065" xr:uid="{00000000-0005-0000-0000-00009E7F0000}"/>
    <cellStyle name="Notiz 3 2 7 7 2" xfId="19793" xr:uid="{00000000-0005-0000-0000-00009F7F0000}"/>
    <cellStyle name="Notiz 3 2 7 7 3" xfId="31520" xr:uid="{00000000-0005-0000-0000-0000A07F0000}"/>
    <cellStyle name="Notiz 3 2 7 8" xfId="11983" xr:uid="{00000000-0005-0000-0000-0000A17F0000}"/>
    <cellStyle name="Notiz 3 2 7 9" xfId="23710" xr:uid="{00000000-0005-0000-0000-0000A27F0000}"/>
    <cellStyle name="Notiz 3 2 8" xfId="231" xr:uid="{00000000-0005-0000-0000-0000A37F0000}"/>
    <cellStyle name="Notiz 3 2 8 2" xfId="660" xr:uid="{00000000-0005-0000-0000-0000A47F0000}"/>
    <cellStyle name="Notiz 3 2 8 2 2" xfId="1958" xr:uid="{00000000-0005-0000-0000-0000A57F0000}"/>
    <cellStyle name="Notiz 3 2 8 2 2 2" xfId="5863" xr:uid="{00000000-0005-0000-0000-0000A67F0000}"/>
    <cellStyle name="Notiz 3 2 8 2 2 2 2" xfId="17591" xr:uid="{00000000-0005-0000-0000-0000A77F0000}"/>
    <cellStyle name="Notiz 3 2 8 2 2 2 3" xfId="29318" xr:uid="{00000000-0005-0000-0000-0000A87F0000}"/>
    <cellStyle name="Notiz 3 2 8 2 2 3" xfId="9768" xr:uid="{00000000-0005-0000-0000-0000A97F0000}"/>
    <cellStyle name="Notiz 3 2 8 2 2 3 2" xfId="21496" xr:uid="{00000000-0005-0000-0000-0000AA7F0000}"/>
    <cellStyle name="Notiz 3 2 8 2 2 3 3" xfId="33223" xr:uid="{00000000-0005-0000-0000-0000AB7F0000}"/>
    <cellStyle name="Notiz 3 2 8 2 2 4" xfId="13686" xr:uid="{00000000-0005-0000-0000-0000AC7F0000}"/>
    <cellStyle name="Notiz 3 2 8 2 2 5" xfId="25413" xr:uid="{00000000-0005-0000-0000-0000AD7F0000}"/>
    <cellStyle name="Notiz 3 2 8 2 3" xfId="3256" xr:uid="{00000000-0005-0000-0000-0000AE7F0000}"/>
    <cellStyle name="Notiz 3 2 8 2 3 2" xfId="7161" xr:uid="{00000000-0005-0000-0000-0000AF7F0000}"/>
    <cellStyle name="Notiz 3 2 8 2 3 2 2" xfId="18889" xr:uid="{00000000-0005-0000-0000-0000B07F0000}"/>
    <cellStyle name="Notiz 3 2 8 2 3 2 3" xfId="30616" xr:uid="{00000000-0005-0000-0000-0000B17F0000}"/>
    <cellStyle name="Notiz 3 2 8 2 3 3" xfId="11066" xr:uid="{00000000-0005-0000-0000-0000B27F0000}"/>
    <cellStyle name="Notiz 3 2 8 2 3 3 2" xfId="22794" xr:uid="{00000000-0005-0000-0000-0000B37F0000}"/>
    <cellStyle name="Notiz 3 2 8 2 3 3 3" xfId="34521" xr:uid="{00000000-0005-0000-0000-0000B47F0000}"/>
    <cellStyle name="Notiz 3 2 8 2 3 4" xfId="14984" xr:uid="{00000000-0005-0000-0000-0000B57F0000}"/>
    <cellStyle name="Notiz 3 2 8 2 3 5" xfId="26711" xr:uid="{00000000-0005-0000-0000-0000B67F0000}"/>
    <cellStyle name="Notiz 3 2 8 2 4" xfId="4565" xr:uid="{00000000-0005-0000-0000-0000B77F0000}"/>
    <cellStyle name="Notiz 3 2 8 2 4 2" xfId="16293" xr:uid="{00000000-0005-0000-0000-0000B87F0000}"/>
    <cellStyle name="Notiz 3 2 8 2 4 3" xfId="28020" xr:uid="{00000000-0005-0000-0000-0000B97F0000}"/>
    <cellStyle name="Notiz 3 2 8 2 5" xfId="8470" xr:uid="{00000000-0005-0000-0000-0000BA7F0000}"/>
    <cellStyle name="Notiz 3 2 8 2 5 2" xfId="20198" xr:uid="{00000000-0005-0000-0000-0000BB7F0000}"/>
    <cellStyle name="Notiz 3 2 8 2 5 3" xfId="31925" xr:uid="{00000000-0005-0000-0000-0000BC7F0000}"/>
    <cellStyle name="Notiz 3 2 8 2 6" xfId="12388" xr:uid="{00000000-0005-0000-0000-0000BD7F0000}"/>
    <cellStyle name="Notiz 3 2 8 2 7" xfId="24115" xr:uid="{00000000-0005-0000-0000-0000BE7F0000}"/>
    <cellStyle name="Notiz 3 2 8 3" xfId="1089" xr:uid="{00000000-0005-0000-0000-0000BF7F0000}"/>
    <cellStyle name="Notiz 3 2 8 3 2" xfId="2387" xr:uid="{00000000-0005-0000-0000-0000C07F0000}"/>
    <cellStyle name="Notiz 3 2 8 3 2 2" xfId="6292" xr:uid="{00000000-0005-0000-0000-0000C17F0000}"/>
    <cellStyle name="Notiz 3 2 8 3 2 2 2" xfId="18020" xr:uid="{00000000-0005-0000-0000-0000C27F0000}"/>
    <cellStyle name="Notiz 3 2 8 3 2 2 3" xfId="29747" xr:uid="{00000000-0005-0000-0000-0000C37F0000}"/>
    <cellStyle name="Notiz 3 2 8 3 2 3" xfId="10197" xr:uid="{00000000-0005-0000-0000-0000C47F0000}"/>
    <cellStyle name="Notiz 3 2 8 3 2 3 2" xfId="21925" xr:uid="{00000000-0005-0000-0000-0000C57F0000}"/>
    <cellStyle name="Notiz 3 2 8 3 2 3 3" xfId="33652" xr:uid="{00000000-0005-0000-0000-0000C67F0000}"/>
    <cellStyle name="Notiz 3 2 8 3 2 4" xfId="14115" xr:uid="{00000000-0005-0000-0000-0000C77F0000}"/>
    <cellStyle name="Notiz 3 2 8 3 2 5" xfId="25842" xr:uid="{00000000-0005-0000-0000-0000C87F0000}"/>
    <cellStyle name="Notiz 3 2 8 3 3" xfId="3685" xr:uid="{00000000-0005-0000-0000-0000C97F0000}"/>
    <cellStyle name="Notiz 3 2 8 3 3 2" xfId="7590" xr:uid="{00000000-0005-0000-0000-0000CA7F0000}"/>
    <cellStyle name="Notiz 3 2 8 3 3 2 2" xfId="19318" xr:uid="{00000000-0005-0000-0000-0000CB7F0000}"/>
    <cellStyle name="Notiz 3 2 8 3 3 2 3" xfId="31045" xr:uid="{00000000-0005-0000-0000-0000CC7F0000}"/>
    <cellStyle name="Notiz 3 2 8 3 3 3" xfId="11495" xr:uid="{00000000-0005-0000-0000-0000CD7F0000}"/>
    <cellStyle name="Notiz 3 2 8 3 3 3 2" xfId="23223" xr:uid="{00000000-0005-0000-0000-0000CE7F0000}"/>
    <cellStyle name="Notiz 3 2 8 3 3 3 3" xfId="34950" xr:uid="{00000000-0005-0000-0000-0000CF7F0000}"/>
    <cellStyle name="Notiz 3 2 8 3 3 4" xfId="15413" xr:uid="{00000000-0005-0000-0000-0000D07F0000}"/>
    <cellStyle name="Notiz 3 2 8 3 3 5" xfId="27140" xr:uid="{00000000-0005-0000-0000-0000D17F0000}"/>
    <cellStyle name="Notiz 3 2 8 3 4" xfId="4994" xr:uid="{00000000-0005-0000-0000-0000D27F0000}"/>
    <cellStyle name="Notiz 3 2 8 3 4 2" xfId="16722" xr:uid="{00000000-0005-0000-0000-0000D37F0000}"/>
    <cellStyle name="Notiz 3 2 8 3 4 3" xfId="28449" xr:uid="{00000000-0005-0000-0000-0000D47F0000}"/>
    <cellStyle name="Notiz 3 2 8 3 5" xfId="8899" xr:uid="{00000000-0005-0000-0000-0000D57F0000}"/>
    <cellStyle name="Notiz 3 2 8 3 5 2" xfId="20627" xr:uid="{00000000-0005-0000-0000-0000D67F0000}"/>
    <cellStyle name="Notiz 3 2 8 3 5 3" xfId="32354" xr:uid="{00000000-0005-0000-0000-0000D77F0000}"/>
    <cellStyle name="Notiz 3 2 8 3 6" xfId="12817" xr:uid="{00000000-0005-0000-0000-0000D87F0000}"/>
    <cellStyle name="Notiz 3 2 8 3 7" xfId="24544" xr:uid="{00000000-0005-0000-0000-0000D97F0000}"/>
    <cellStyle name="Notiz 3 2 8 4" xfId="1529" xr:uid="{00000000-0005-0000-0000-0000DA7F0000}"/>
    <cellStyle name="Notiz 3 2 8 4 2" xfId="5434" xr:uid="{00000000-0005-0000-0000-0000DB7F0000}"/>
    <cellStyle name="Notiz 3 2 8 4 2 2" xfId="17162" xr:uid="{00000000-0005-0000-0000-0000DC7F0000}"/>
    <cellStyle name="Notiz 3 2 8 4 2 3" xfId="28889" xr:uid="{00000000-0005-0000-0000-0000DD7F0000}"/>
    <cellStyle name="Notiz 3 2 8 4 3" xfId="9339" xr:uid="{00000000-0005-0000-0000-0000DE7F0000}"/>
    <cellStyle name="Notiz 3 2 8 4 3 2" xfId="21067" xr:uid="{00000000-0005-0000-0000-0000DF7F0000}"/>
    <cellStyle name="Notiz 3 2 8 4 3 3" xfId="32794" xr:uid="{00000000-0005-0000-0000-0000E07F0000}"/>
    <cellStyle name="Notiz 3 2 8 4 4" xfId="13257" xr:uid="{00000000-0005-0000-0000-0000E17F0000}"/>
    <cellStyle name="Notiz 3 2 8 4 5" xfId="24984" xr:uid="{00000000-0005-0000-0000-0000E27F0000}"/>
    <cellStyle name="Notiz 3 2 8 5" xfId="2827" xr:uid="{00000000-0005-0000-0000-0000E37F0000}"/>
    <cellStyle name="Notiz 3 2 8 5 2" xfId="6732" xr:uid="{00000000-0005-0000-0000-0000E47F0000}"/>
    <cellStyle name="Notiz 3 2 8 5 2 2" xfId="18460" xr:uid="{00000000-0005-0000-0000-0000E57F0000}"/>
    <cellStyle name="Notiz 3 2 8 5 2 3" xfId="30187" xr:uid="{00000000-0005-0000-0000-0000E67F0000}"/>
    <cellStyle name="Notiz 3 2 8 5 3" xfId="10637" xr:uid="{00000000-0005-0000-0000-0000E77F0000}"/>
    <cellStyle name="Notiz 3 2 8 5 3 2" xfId="22365" xr:uid="{00000000-0005-0000-0000-0000E87F0000}"/>
    <cellStyle name="Notiz 3 2 8 5 3 3" xfId="34092" xr:uid="{00000000-0005-0000-0000-0000E97F0000}"/>
    <cellStyle name="Notiz 3 2 8 5 4" xfId="14555" xr:uid="{00000000-0005-0000-0000-0000EA7F0000}"/>
    <cellStyle name="Notiz 3 2 8 5 5" xfId="26282" xr:uid="{00000000-0005-0000-0000-0000EB7F0000}"/>
    <cellStyle name="Notiz 3 2 8 6" xfId="4136" xr:uid="{00000000-0005-0000-0000-0000EC7F0000}"/>
    <cellStyle name="Notiz 3 2 8 6 2" xfId="15864" xr:uid="{00000000-0005-0000-0000-0000ED7F0000}"/>
    <cellStyle name="Notiz 3 2 8 6 3" xfId="27591" xr:uid="{00000000-0005-0000-0000-0000EE7F0000}"/>
    <cellStyle name="Notiz 3 2 8 7" xfId="8041" xr:uid="{00000000-0005-0000-0000-0000EF7F0000}"/>
    <cellStyle name="Notiz 3 2 8 7 2" xfId="19769" xr:uid="{00000000-0005-0000-0000-0000F07F0000}"/>
    <cellStyle name="Notiz 3 2 8 7 3" xfId="31496" xr:uid="{00000000-0005-0000-0000-0000F17F0000}"/>
    <cellStyle name="Notiz 3 2 8 8" xfId="11959" xr:uid="{00000000-0005-0000-0000-0000F27F0000}"/>
    <cellStyle name="Notiz 3 2 8 9" xfId="23686" xr:uid="{00000000-0005-0000-0000-0000F37F0000}"/>
    <cellStyle name="Notiz 3 2 9" xfId="286" xr:uid="{00000000-0005-0000-0000-0000F47F0000}"/>
    <cellStyle name="Notiz 3 2 9 2" xfId="715" xr:uid="{00000000-0005-0000-0000-0000F57F0000}"/>
    <cellStyle name="Notiz 3 2 9 2 2" xfId="2013" xr:uid="{00000000-0005-0000-0000-0000F67F0000}"/>
    <cellStyle name="Notiz 3 2 9 2 2 2" xfId="5918" xr:uid="{00000000-0005-0000-0000-0000F77F0000}"/>
    <cellStyle name="Notiz 3 2 9 2 2 2 2" xfId="17646" xr:uid="{00000000-0005-0000-0000-0000F87F0000}"/>
    <cellStyle name="Notiz 3 2 9 2 2 2 3" xfId="29373" xr:uid="{00000000-0005-0000-0000-0000F97F0000}"/>
    <cellStyle name="Notiz 3 2 9 2 2 3" xfId="9823" xr:uid="{00000000-0005-0000-0000-0000FA7F0000}"/>
    <cellStyle name="Notiz 3 2 9 2 2 3 2" xfId="21551" xr:uid="{00000000-0005-0000-0000-0000FB7F0000}"/>
    <cellStyle name="Notiz 3 2 9 2 2 3 3" xfId="33278" xr:uid="{00000000-0005-0000-0000-0000FC7F0000}"/>
    <cellStyle name="Notiz 3 2 9 2 2 4" xfId="13741" xr:uid="{00000000-0005-0000-0000-0000FD7F0000}"/>
    <cellStyle name="Notiz 3 2 9 2 2 5" xfId="25468" xr:uid="{00000000-0005-0000-0000-0000FE7F0000}"/>
    <cellStyle name="Notiz 3 2 9 2 3" xfId="3311" xr:uid="{00000000-0005-0000-0000-0000FF7F0000}"/>
    <cellStyle name="Notiz 3 2 9 2 3 2" xfId="7216" xr:uid="{00000000-0005-0000-0000-000000800000}"/>
    <cellStyle name="Notiz 3 2 9 2 3 2 2" xfId="18944" xr:uid="{00000000-0005-0000-0000-000001800000}"/>
    <cellStyle name="Notiz 3 2 9 2 3 2 3" xfId="30671" xr:uid="{00000000-0005-0000-0000-000002800000}"/>
    <cellStyle name="Notiz 3 2 9 2 3 3" xfId="11121" xr:uid="{00000000-0005-0000-0000-000003800000}"/>
    <cellStyle name="Notiz 3 2 9 2 3 3 2" xfId="22849" xr:uid="{00000000-0005-0000-0000-000004800000}"/>
    <cellStyle name="Notiz 3 2 9 2 3 3 3" xfId="34576" xr:uid="{00000000-0005-0000-0000-000005800000}"/>
    <cellStyle name="Notiz 3 2 9 2 3 4" xfId="15039" xr:uid="{00000000-0005-0000-0000-000006800000}"/>
    <cellStyle name="Notiz 3 2 9 2 3 5" xfId="26766" xr:uid="{00000000-0005-0000-0000-000007800000}"/>
    <cellStyle name="Notiz 3 2 9 2 4" xfId="4620" xr:uid="{00000000-0005-0000-0000-000008800000}"/>
    <cellStyle name="Notiz 3 2 9 2 4 2" xfId="16348" xr:uid="{00000000-0005-0000-0000-000009800000}"/>
    <cellStyle name="Notiz 3 2 9 2 4 3" xfId="28075" xr:uid="{00000000-0005-0000-0000-00000A800000}"/>
    <cellStyle name="Notiz 3 2 9 2 5" xfId="8525" xr:uid="{00000000-0005-0000-0000-00000B800000}"/>
    <cellStyle name="Notiz 3 2 9 2 5 2" xfId="20253" xr:uid="{00000000-0005-0000-0000-00000C800000}"/>
    <cellStyle name="Notiz 3 2 9 2 5 3" xfId="31980" xr:uid="{00000000-0005-0000-0000-00000D800000}"/>
    <cellStyle name="Notiz 3 2 9 2 6" xfId="12443" xr:uid="{00000000-0005-0000-0000-00000E800000}"/>
    <cellStyle name="Notiz 3 2 9 2 7" xfId="24170" xr:uid="{00000000-0005-0000-0000-00000F800000}"/>
    <cellStyle name="Notiz 3 2 9 3" xfId="1144" xr:uid="{00000000-0005-0000-0000-000010800000}"/>
    <cellStyle name="Notiz 3 2 9 3 2" xfId="2442" xr:uid="{00000000-0005-0000-0000-000011800000}"/>
    <cellStyle name="Notiz 3 2 9 3 2 2" xfId="6347" xr:uid="{00000000-0005-0000-0000-000012800000}"/>
    <cellStyle name="Notiz 3 2 9 3 2 2 2" xfId="18075" xr:uid="{00000000-0005-0000-0000-000013800000}"/>
    <cellStyle name="Notiz 3 2 9 3 2 2 3" xfId="29802" xr:uid="{00000000-0005-0000-0000-000014800000}"/>
    <cellStyle name="Notiz 3 2 9 3 2 3" xfId="10252" xr:uid="{00000000-0005-0000-0000-000015800000}"/>
    <cellStyle name="Notiz 3 2 9 3 2 3 2" xfId="21980" xr:uid="{00000000-0005-0000-0000-000016800000}"/>
    <cellStyle name="Notiz 3 2 9 3 2 3 3" xfId="33707" xr:uid="{00000000-0005-0000-0000-000017800000}"/>
    <cellStyle name="Notiz 3 2 9 3 2 4" xfId="14170" xr:uid="{00000000-0005-0000-0000-000018800000}"/>
    <cellStyle name="Notiz 3 2 9 3 2 5" xfId="25897" xr:uid="{00000000-0005-0000-0000-000019800000}"/>
    <cellStyle name="Notiz 3 2 9 3 3" xfId="3740" xr:uid="{00000000-0005-0000-0000-00001A800000}"/>
    <cellStyle name="Notiz 3 2 9 3 3 2" xfId="7645" xr:uid="{00000000-0005-0000-0000-00001B800000}"/>
    <cellStyle name="Notiz 3 2 9 3 3 2 2" xfId="19373" xr:uid="{00000000-0005-0000-0000-00001C800000}"/>
    <cellStyle name="Notiz 3 2 9 3 3 2 3" xfId="31100" xr:uid="{00000000-0005-0000-0000-00001D800000}"/>
    <cellStyle name="Notiz 3 2 9 3 3 3" xfId="11550" xr:uid="{00000000-0005-0000-0000-00001E800000}"/>
    <cellStyle name="Notiz 3 2 9 3 3 3 2" xfId="23278" xr:uid="{00000000-0005-0000-0000-00001F800000}"/>
    <cellStyle name="Notiz 3 2 9 3 3 3 3" xfId="35005" xr:uid="{00000000-0005-0000-0000-000020800000}"/>
    <cellStyle name="Notiz 3 2 9 3 3 4" xfId="15468" xr:uid="{00000000-0005-0000-0000-000021800000}"/>
    <cellStyle name="Notiz 3 2 9 3 3 5" xfId="27195" xr:uid="{00000000-0005-0000-0000-000022800000}"/>
    <cellStyle name="Notiz 3 2 9 3 4" xfId="5049" xr:uid="{00000000-0005-0000-0000-000023800000}"/>
    <cellStyle name="Notiz 3 2 9 3 4 2" xfId="16777" xr:uid="{00000000-0005-0000-0000-000024800000}"/>
    <cellStyle name="Notiz 3 2 9 3 4 3" xfId="28504" xr:uid="{00000000-0005-0000-0000-000025800000}"/>
    <cellStyle name="Notiz 3 2 9 3 5" xfId="8954" xr:uid="{00000000-0005-0000-0000-000026800000}"/>
    <cellStyle name="Notiz 3 2 9 3 5 2" xfId="20682" xr:uid="{00000000-0005-0000-0000-000027800000}"/>
    <cellStyle name="Notiz 3 2 9 3 5 3" xfId="32409" xr:uid="{00000000-0005-0000-0000-000028800000}"/>
    <cellStyle name="Notiz 3 2 9 3 6" xfId="12872" xr:uid="{00000000-0005-0000-0000-000029800000}"/>
    <cellStyle name="Notiz 3 2 9 3 7" xfId="24599" xr:uid="{00000000-0005-0000-0000-00002A800000}"/>
    <cellStyle name="Notiz 3 2 9 4" xfId="1584" xr:uid="{00000000-0005-0000-0000-00002B800000}"/>
    <cellStyle name="Notiz 3 2 9 4 2" xfId="5489" xr:uid="{00000000-0005-0000-0000-00002C800000}"/>
    <cellStyle name="Notiz 3 2 9 4 2 2" xfId="17217" xr:uid="{00000000-0005-0000-0000-00002D800000}"/>
    <cellStyle name="Notiz 3 2 9 4 2 3" xfId="28944" xr:uid="{00000000-0005-0000-0000-00002E800000}"/>
    <cellStyle name="Notiz 3 2 9 4 3" xfId="9394" xr:uid="{00000000-0005-0000-0000-00002F800000}"/>
    <cellStyle name="Notiz 3 2 9 4 3 2" xfId="21122" xr:uid="{00000000-0005-0000-0000-000030800000}"/>
    <cellStyle name="Notiz 3 2 9 4 3 3" xfId="32849" xr:uid="{00000000-0005-0000-0000-000031800000}"/>
    <cellStyle name="Notiz 3 2 9 4 4" xfId="13312" xr:uid="{00000000-0005-0000-0000-000032800000}"/>
    <cellStyle name="Notiz 3 2 9 4 5" xfId="25039" xr:uid="{00000000-0005-0000-0000-000033800000}"/>
    <cellStyle name="Notiz 3 2 9 5" xfId="2882" xr:uid="{00000000-0005-0000-0000-000034800000}"/>
    <cellStyle name="Notiz 3 2 9 5 2" xfId="6787" xr:uid="{00000000-0005-0000-0000-000035800000}"/>
    <cellStyle name="Notiz 3 2 9 5 2 2" xfId="18515" xr:uid="{00000000-0005-0000-0000-000036800000}"/>
    <cellStyle name="Notiz 3 2 9 5 2 3" xfId="30242" xr:uid="{00000000-0005-0000-0000-000037800000}"/>
    <cellStyle name="Notiz 3 2 9 5 3" xfId="10692" xr:uid="{00000000-0005-0000-0000-000038800000}"/>
    <cellStyle name="Notiz 3 2 9 5 3 2" xfId="22420" xr:uid="{00000000-0005-0000-0000-000039800000}"/>
    <cellStyle name="Notiz 3 2 9 5 3 3" xfId="34147" xr:uid="{00000000-0005-0000-0000-00003A800000}"/>
    <cellStyle name="Notiz 3 2 9 5 4" xfId="14610" xr:uid="{00000000-0005-0000-0000-00003B800000}"/>
    <cellStyle name="Notiz 3 2 9 5 5" xfId="26337" xr:uid="{00000000-0005-0000-0000-00003C800000}"/>
    <cellStyle name="Notiz 3 2 9 6" xfId="4191" xr:uid="{00000000-0005-0000-0000-00003D800000}"/>
    <cellStyle name="Notiz 3 2 9 6 2" xfId="15919" xr:uid="{00000000-0005-0000-0000-00003E800000}"/>
    <cellStyle name="Notiz 3 2 9 6 3" xfId="27646" xr:uid="{00000000-0005-0000-0000-00003F800000}"/>
    <cellStyle name="Notiz 3 2 9 7" xfId="8096" xr:uid="{00000000-0005-0000-0000-000040800000}"/>
    <cellStyle name="Notiz 3 2 9 7 2" xfId="19824" xr:uid="{00000000-0005-0000-0000-000041800000}"/>
    <cellStyle name="Notiz 3 2 9 7 3" xfId="31551" xr:uid="{00000000-0005-0000-0000-000042800000}"/>
    <cellStyle name="Notiz 3 2 9 8" xfId="12014" xr:uid="{00000000-0005-0000-0000-000043800000}"/>
    <cellStyle name="Notiz 3 2 9 9" xfId="23741" xr:uid="{00000000-0005-0000-0000-000044800000}"/>
    <cellStyle name="Notiz 3 20" xfId="145" xr:uid="{00000000-0005-0000-0000-000045800000}"/>
    <cellStyle name="Notiz 3 21" xfId="123" xr:uid="{00000000-0005-0000-0000-000046800000}"/>
    <cellStyle name="Notiz 3 22" xfId="35376" xr:uid="{00000000-0005-0000-0000-000047800000}"/>
    <cellStyle name="Notiz 3 23" xfId="35464" xr:uid="{00000000-0005-0000-0000-000048800000}"/>
    <cellStyle name="Notiz 3 3" xfId="108" xr:uid="{00000000-0005-0000-0000-000049800000}"/>
    <cellStyle name="Notiz 3 3 10" xfId="2830" xr:uid="{00000000-0005-0000-0000-00004A800000}"/>
    <cellStyle name="Notiz 3 3 10 2" xfId="6735" xr:uid="{00000000-0005-0000-0000-00004B800000}"/>
    <cellStyle name="Notiz 3 3 10 2 2" xfId="18463" xr:uid="{00000000-0005-0000-0000-00004C800000}"/>
    <cellStyle name="Notiz 3 3 10 2 3" xfId="30190" xr:uid="{00000000-0005-0000-0000-00004D800000}"/>
    <cellStyle name="Notiz 3 3 10 3" xfId="10640" xr:uid="{00000000-0005-0000-0000-00004E800000}"/>
    <cellStyle name="Notiz 3 3 10 3 2" xfId="22368" xr:uid="{00000000-0005-0000-0000-00004F800000}"/>
    <cellStyle name="Notiz 3 3 10 3 3" xfId="34095" xr:uid="{00000000-0005-0000-0000-000050800000}"/>
    <cellStyle name="Notiz 3 3 10 4" xfId="14558" xr:uid="{00000000-0005-0000-0000-000051800000}"/>
    <cellStyle name="Notiz 3 3 10 5" xfId="26285" xr:uid="{00000000-0005-0000-0000-000052800000}"/>
    <cellStyle name="Notiz 3 3 11" xfId="4139" xr:uid="{00000000-0005-0000-0000-000053800000}"/>
    <cellStyle name="Notiz 3 3 11 2" xfId="15867" xr:uid="{00000000-0005-0000-0000-000054800000}"/>
    <cellStyle name="Notiz 3 3 11 3" xfId="27594" xr:uid="{00000000-0005-0000-0000-000055800000}"/>
    <cellStyle name="Notiz 3 3 12" xfId="8044" xr:uid="{00000000-0005-0000-0000-000056800000}"/>
    <cellStyle name="Notiz 3 3 12 2" xfId="19772" xr:uid="{00000000-0005-0000-0000-000057800000}"/>
    <cellStyle name="Notiz 3 3 12 3" xfId="31499" xr:uid="{00000000-0005-0000-0000-000058800000}"/>
    <cellStyle name="Notiz 3 3 13" xfId="11962" xr:uid="{00000000-0005-0000-0000-000059800000}"/>
    <cellStyle name="Notiz 3 3 14" xfId="23689" xr:uid="{00000000-0005-0000-0000-00005A800000}"/>
    <cellStyle name="Notiz 3 3 15" xfId="35336" xr:uid="{00000000-0005-0000-0000-00005B800000}"/>
    <cellStyle name="Notiz 3 3 16" xfId="35350" xr:uid="{00000000-0005-0000-0000-00005C800000}"/>
    <cellStyle name="Notiz 3 3 17" xfId="35361" xr:uid="{00000000-0005-0000-0000-00005D800000}"/>
    <cellStyle name="Notiz 3 3 18" xfId="234" xr:uid="{00000000-0005-0000-0000-00005E800000}"/>
    <cellStyle name="Notiz 3 3 2" xfId="388" xr:uid="{00000000-0005-0000-0000-00005F800000}"/>
    <cellStyle name="Notiz 3 3 2 10" xfId="12116" xr:uid="{00000000-0005-0000-0000-000060800000}"/>
    <cellStyle name="Notiz 3 3 2 11" xfId="23843" xr:uid="{00000000-0005-0000-0000-000061800000}"/>
    <cellStyle name="Notiz 3 3 2 2" xfId="487" xr:uid="{00000000-0005-0000-0000-000062800000}"/>
    <cellStyle name="Notiz 3 3 2 2 2" xfId="916" xr:uid="{00000000-0005-0000-0000-000063800000}"/>
    <cellStyle name="Notiz 3 3 2 2 2 2" xfId="2214" xr:uid="{00000000-0005-0000-0000-000064800000}"/>
    <cellStyle name="Notiz 3 3 2 2 2 2 2" xfId="6119" xr:uid="{00000000-0005-0000-0000-000065800000}"/>
    <cellStyle name="Notiz 3 3 2 2 2 2 2 2" xfId="17847" xr:uid="{00000000-0005-0000-0000-000066800000}"/>
    <cellStyle name="Notiz 3 3 2 2 2 2 2 3" xfId="29574" xr:uid="{00000000-0005-0000-0000-000067800000}"/>
    <cellStyle name="Notiz 3 3 2 2 2 2 3" xfId="10024" xr:uid="{00000000-0005-0000-0000-000068800000}"/>
    <cellStyle name="Notiz 3 3 2 2 2 2 3 2" xfId="21752" xr:uid="{00000000-0005-0000-0000-000069800000}"/>
    <cellStyle name="Notiz 3 3 2 2 2 2 3 3" xfId="33479" xr:uid="{00000000-0005-0000-0000-00006A800000}"/>
    <cellStyle name="Notiz 3 3 2 2 2 2 4" xfId="13942" xr:uid="{00000000-0005-0000-0000-00006B800000}"/>
    <cellStyle name="Notiz 3 3 2 2 2 2 5" xfId="25669" xr:uid="{00000000-0005-0000-0000-00006C800000}"/>
    <cellStyle name="Notiz 3 3 2 2 2 3" xfId="3512" xr:uid="{00000000-0005-0000-0000-00006D800000}"/>
    <cellStyle name="Notiz 3 3 2 2 2 3 2" xfId="7417" xr:uid="{00000000-0005-0000-0000-00006E800000}"/>
    <cellStyle name="Notiz 3 3 2 2 2 3 2 2" xfId="19145" xr:uid="{00000000-0005-0000-0000-00006F800000}"/>
    <cellStyle name="Notiz 3 3 2 2 2 3 2 3" xfId="30872" xr:uid="{00000000-0005-0000-0000-000070800000}"/>
    <cellStyle name="Notiz 3 3 2 2 2 3 3" xfId="11322" xr:uid="{00000000-0005-0000-0000-000071800000}"/>
    <cellStyle name="Notiz 3 3 2 2 2 3 3 2" xfId="23050" xr:uid="{00000000-0005-0000-0000-000072800000}"/>
    <cellStyle name="Notiz 3 3 2 2 2 3 3 3" xfId="34777" xr:uid="{00000000-0005-0000-0000-000073800000}"/>
    <cellStyle name="Notiz 3 3 2 2 2 3 4" xfId="15240" xr:uid="{00000000-0005-0000-0000-000074800000}"/>
    <cellStyle name="Notiz 3 3 2 2 2 3 5" xfId="26967" xr:uid="{00000000-0005-0000-0000-000075800000}"/>
    <cellStyle name="Notiz 3 3 2 2 2 4" xfId="4821" xr:uid="{00000000-0005-0000-0000-000076800000}"/>
    <cellStyle name="Notiz 3 3 2 2 2 4 2" xfId="16549" xr:uid="{00000000-0005-0000-0000-000077800000}"/>
    <cellStyle name="Notiz 3 3 2 2 2 4 3" xfId="28276" xr:uid="{00000000-0005-0000-0000-000078800000}"/>
    <cellStyle name="Notiz 3 3 2 2 2 5" xfId="8726" xr:uid="{00000000-0005-0000-0000-000079800000}"/>
    <cellStyle name="Notiz 3 3 2 2 2 5 2" xfId="20454" xr:uid="{00000000-0005-0000-0000-00007A800000}"/>
    <cellStyle name="Notiz 3 3 2 2 2 5 3" xfId="32181" xr:uid="{00000000-0005-0000-0000-00007B800000}"/>
    <cellStyle name="Notiz 3 3 2 2 2 6" xfId="12644" xr:uid="{00000000-0005-0000-0000-00007C800000}"/>
    <cellStyle name="Notiz 3 3 2 2 2 7" xfId="24371" xr:uid="{00000000-0005-0000-0000-00007D800000}"/>
    <cellStyle name="Notiz 3 3 2 2 3" xfId="1345" xr:uid="{00000000-0005-0000-0000-00007E800000}"/>
    <cellStyle name="Notiz 3 3 2 2 3 2" xfId="2643" xr:uid="{00000000-0005-0000-0000-00007F800000}"/>
    <cellStyle name="Notiz 3 3 2 2 3 2 2" xfId="6548" xr:uid="{00000000-0005-0000-0000-000080800000}"/>
    <cellStyle name="Notiz 3 3 2 2 3 2 2 2" xfId="18276" xr:uid="{00000000-0005-0000-0000-000081800000}"/>
    <cellStyle name="Notiz 3 3 2 2 3 2 2 3" xfId="30003" xr:uid="{00000000-0005-0000-0000-000082800000}"/>
    <cellStyle name="Notiz 3 3 2 2 3 2 3" xfId="10453" xr:uid="{00000000-0005-0000-0000-000083800000}"/>
    <cellStyle name="Notiz 3 3 2 2 3 2 3 2" xfId="22181" xr:uid="{00000000-0005-0000-0000-000084800000}"/>
    <cellStyle name="Notiz 3 3 2 2 3 2 3 3" xfId="33908" xr:uid="{00000000-0005-0000-0000-000085800000}"/>
    <cellStyle name="Notiz 3 3 2 2 3 2 4" xfId="14371" xr:uid="{00000000-0005-0000-0000-000086800000}"/>
    <cellStyle name="Notiz 3 3 2 2 3 2 5" xfId="26098" xr:uid="{00000000-0005-0000-0000-000087800000}"/>
    <cellStyle name="Notiz 3 3 2 2 3 3" xfId="3941" xr:uid="{00000000-0005-0000-0000-000088800000}"/>
    <cellStyle name="Notiz 3 3 2 2 3 3 2" xfId="7846" xr:uid="{00000000-0005-0000-0000-000089800000}"/>
    <cellStyle name="Notiz 3 3 2 2 3 3 2 2" xfId="19574" xr:uid="{00000000-0005-0000-0000-00008A800000}"/>
    <cellStyle name="Notiz 3 3 2 2 3 3 2 3" xfId="31301" xr:uid="{00000000-0005-0000-0000-00008B800000}"/>
    <cellStyle name="Notiz 3 3 2 2 3 3 3" xfId="11751" xr:uid="{00000000-0005-0000-0000-00008C800000}"/>
    <cellStyle name="Notiz 3 3 2 2 3 3 3 2" xfId="23479" xr:uid="{00000000-0005-0000-0000-00008D800000}"/>
    <cellStyle name="Notiz 3 3 2 2 3 3 3 3" xfId="35206" xr:uid="{00000000-0005-0000-0000-00008E800000}"/>
    <cellStyle name="Notiz 3 3 2 2 3 3 4" xfId="15669" xr:uid="{00000000-0005-0000-0000-00008F800000}"/>
    <cellStyle name="Notiz 3 3 2 2 3 3 5" xfId="27396" xr:uid="{00000000-0005-0000-0000-000090800000}"/>
    <cellStyle name="Notiz 3 3 2 2 3 4" xfId="5250" xr:uid="{00000000-0005-0000-0000-000091800000}"/>
    <cellStyle name="Notiz 3 3 2 2 3 4 2" xfId="16978" xr:uid="{00000000-0005-0000-0000-000092800000}"/>
    <cellStyle name="Notiz 3 3 2 2 3 4 3" xfId="28705" xr:uid="{00000000-0005-0000-0000-000093800000}"/>
    <cellStyle name="Notiz 3 3 2 2 3 5" xfId="9155" xr:uid="{00000000-0005-0000-0000-000094800000}"/>
    <cellStyle name="Notiz 3 3 2 2 3 5 2" xfId="20883" xr:uid="{00000000-0005-0000-0000-000095800000}"/>
    <cellStyle name="Notiz 3 3 2 2 3 5 3" xfId="32610" xr:uid="{00000000-0005-0000-0000-000096800000}"/>
    <cellStyle name="Notiz 3 3 2 2 3 6" xfId="13073" xr:uid="{00000000-0005-0000-0000-000097800000}"/>
    <cellStyle name="Notiz 3 3 2 2 3 7" xfId="24800" xr:uid="{00000000-0005-0000-0000-000098800000}"/>
    <cellStyle name="Notiz 3 3 2 2 4" xfId="1785" xr:uid="{00000000-0005-0000-0000-000099800000}"/>
    <cellStyle name="Notiz 3 3 2 2 4 2" xfId="5690" xr:uid="{00000000-0005-0000-0000-00009A800000}"/>
    <cellStyle name="Notiz 3 3 2 2 4 2 2" xfId="17418" xr:uid="{00000000-0005-0000-0000-00009B800000}"/>
    <cellStyle name="Notiz 3 3 2 2 4 2 3" xfId="29145" xr:uid="{00000000-0005-0000-0000-00009C800000}"/>
    <cellStyle name="Notiz 3 3 2 2 4 3" xfId="9595" xr:uid="{00000000-0005-0000-0000-00009D800000}"/>
    <cellStyle name="Notiz 3 3 2 2 4 3 2" xfId="21323" xr:uid="{00000000-0005-0000-0000-00009E800000}"/>
    <cellStyle name="Notiz 3 3 2 2 4 3 3" xfId="33050" xr:uid="{00000000-0005-0000-0000-00009F800000}"/>
    <cellStyle name="Notiz 3 3 2 2 4 4" xfId="13513" xr:uid="{00000000-0005-0000-0000-0000A0800000}"/>
    <cellStyle name="Notiz 3 3 2 2 4 5" xfId="25240" xr:uid="{00000000-0005-0000-0000-0000A1800000}"/>
    <cellStyle name="Notiz 3 3 2 2 5" xfId="3083" xr:uid="{00000000-0005-0000-0000-0000A2800000}"/>
    <cellStyle name="Notiz 3 3 2 2 5 2" xfId="6988" xr:uid="{00000000-0005-0000-0000-0000A3800000}"/>
    <cellStyle name="Notiz 3 3 2 2 5 2 2" xfId="18716" xr:uid="{00000000-0005-0000-0000-0000A4800000}"/>
    <cellStyle name="Notiz 3 3 2 2 5 2 3" xfId="30443" xr:uid="{00000000-0005-0000-0000-0000A5800000}"/>
    <cellStyle name="Notiz 3 3 2 2 5 3" xfId="10893" xr:uid="{00000000-0005-0000-0000-0000A6800000}"/>
    <cellStyle name="Notiz 3 3 2 2 5 3 2" xfId="22621" xr:uid="{00000000-0005-0000-0000-0000A7800000}"/>
    <cellStyle name="Notiz 3 3 2 2 5 3 3" xfId="34348" xr:uid="{00000000-0005-0000-0000-0000A8800000}"/>
    <cellStyle name="Notiz 3 3 2 2 5 4" xfId="14811" xr:uid="{00000000-0005-0000-0000-0000A9800000}"/>
    <cellStyle name="Notiz 3 3 2 2 5 5" xfId="26538" xr:uid="{00000000-0005-0000-0000-0000AA800000}"/>
    <cellStyle name="Notiz 3 3 2 2 6" xfId="4392" xr:uid="{00000000-0005-0000-0000-0000AB800000}"/>
    <cellStyle name="Notiz 3 3 2 2 6 2" xfId="16120" xr:uid="{00000000-0005-0000-0000-0000AC800000}"/>
    <cellStyle name="Notiz 3 3 2 2 6 3" xfId="27847" xr:uid="{00000000-0005-0000-0000-0000AD800000}"/>
    <cellStyle name="Notiz 3 3 2 2 7" xfId="8297" xr:uid="{00000000-0005-0000-0000-0000AE800000}"/>
    <cellStyle name="Notiz 3 3 2 2 7 2" xfId="20025" xr:uid="{00000000-0005-0000-0000-0000AF800000}"/>
    <cellStyle name="Notiz 3 3 2 2 7 3" xfId="31752" xr:uid="{00000000-0005-0000-0000-0000B0800000}"/>
    <cellStyle name="Notiz 3 3 2 2 8" xfId="12215" xr:uid="{00000000-0005-0000-0000-0000B1800000}"/>
    <cellStyle name="Notiz 3 3 2 2 9" xfId="23942" xr:uid="{00000000-0005-0000-0000-0000B2800000}"/>
    <cellStyle name="Notiz 3 3 2 3" xfId="586" xr:uid="{00000000-0005-0000-0000-0000B3800000}"/>
    <cellStyle name="Notiz 3 3 2 3 2" xfId="1015" xr:uid="{00000000-0005-0000-0000-0000B4800000}"/>
    <cellStyle name="Notiz 3 3 2 3 2 2" xfId="2313" xr:uid="{00000000-0005-0000-0000-0000B5800000}"/>
    <cellStyle name="Notiz 3 3 2 3 2 2 2" xfId="6218" xr:uid="{00000000-0005-0000-0000-0000B6800000}"/>
    <cellStyle name="Notiz 3 3 2 3 2 2 2 2" xfId="17946" xr:uid="{00000000-0005-0000-0000-0000B7800000}"/>
    <cellStyle name="Notiz 3 3 2 3 2 2 2 3" xfId="29673" xr:uid="{00000000-0005-0000-0000-0000B8800000}"/>
    <cellStyle name="Notiz 3 3 2 3 2 2 3" xfId="10123" xr:uid="{00000000-0005-0000-0000-0000B9800000}"/>
    <cellStyle name="Notiz 3 3 2 3 2 2 3 2" xfId="21851" xr:uid="{00000000-0005-0000-0000-0000BA800000}"/>
    <cellStyle name="Notiz 3 3 2 3 2 2 3 3" xfId="33578" xr:uid="{00000000-0005-0000-0000-0000BB800000}"/>
    <cellStyle name="Notiz 3 3 2 3 2 2 4" xfId="14041" xr:uid="{00000000-0005-0000-0000-0000BC800000}"/>
    <cellStyle name="Notiz 3 3 2 3 2 2 5" xfId="25768" xr:uid="{00000000-0005-0000-0000-0000BD800000}"/>
    <cellStyle name="Notiz 3 3 2 3 2 3" xfId="3611" xr:uid="{00000000-0005-0000-0000-0000BE800000}"/>
    <cellStyle name="Notiz 3 3 2 3 2 3 2" xfId="7516" xr:uid="{00000000-0005-0000-0000-0000BF800000}"/>
    <cellStyle name="Notiz 3 3 2 3 2 3 2 2" xfId="19244" xr:uid="{00000000-0005-0000-0000-0000C0800000}"/>
    <cellStyle name="Notiz 3 3 2 3 2 3 2 3" xfId="30971" xr:uid="{00000000-0005-0000-0000-0000C1800000}"/>
    <cellStyle name="Notiz 3 3 2 3 2 3 3" xfId="11421" xr:uid="{00000000-0005-0000-0000-0000C2800000}"/>
    <cellStyle name="Notiz 3 3 2 3 2 3 3 2" xfId="23149" xr:uid="{00000000-0005-0000-0000-0000C3800000}"/>
    <cellStyle name="Notiz 3 3 2 3 2 3 3 3" xfId="34876" xr:uid="{00000000-0005-0000-0000-0000C4800000}"/>
    <cellStyle name="Notiz 3 3 2 3 2 3 4" xfId="15339" xr:uid="{00000000-0005-0000-0000-0000C5800000}"/>
    <cellStyle name="Notiz 3 3 2 3 2 3 5" xfId="27066" xr:uid="{00000000-0005-0000-0000-0000C6800000}"/>
    <cellStyle name="Notiz 3 3 2 3 2 4" xfId="4920" xr:uid="{00000000-0005-0000-0000-0000C7800000}"/>
    <cellStyle name="Notiz 3 3 2 3 2 4 2" xfId="16648" xr:uid="{00000000-0005-0000-0000-0000C8800000}"/>
    <cellStyle name="Notiz 3 3 2 3 2 4 3" xfId="28375" xr:uid="{00000000-0005-0000-0000-0000C9800000}"/>
    <cellStyle name="Notiz 3 3 2 3 2 5" xfId="8825" xr:uid="{00000000-0005-0000-0000-0000CA800000}"/>
    <cellStyle name="Notiz 3 3 2 3 2 5 2" xfId="20553" xr:uid="{00000000-0005-0000-0000-0000CB800000}"/>
    <cellStyle name="Notiz 3 3 2 3 2 5 3" xfId="32280" xr:uid="{00000000-0005-0000-0000-0000CC800000}"/>
    <cellStyle name="Notiz 3 3 2 3 2 6" xfId="12743" xr:uid="{00000000-0005-0000-0000-0000CD800000}"/>
    <cellStyle name="Notiz 3 3 2 3 2 7" xfId="24470" xr:uid="{00000000-0005-0000-0000-0000CE800000}"/>
    <cellStyle name="Notiz 3 3 2 3 3" xfId="1444" xr:uid="{00000000-0005-0000-0000-0000CF800000}"/>
    <cellStyle name="Notiz 3 3 2 3 3 2" xfId="2742" xr:uid="{00000000-0005-0000-0000-0000D0800000}"/>
    <cellStyle name="Notiz 3 3 2 3 3 2 2" xfId="6647" xr:uid="{00000000-0005-0000-0000-0000D1800000}"/>
    <cellStyle name="Notiz 3 3 2 3 3 2 2 2" xfId="18375" xr:uid="{00000000-0005-0000-0000-0000D2800000}"/>
    <cellStyle name="Notiz 3 3 2 3 3 2 2 3" xfId="30102" xr:uid="{00000000-0005-0000-0000-0000D3800000}"/>
    <cellStyle name="Notiz 3 3 2 3 3 2 3" xfId="10552" xr:uid="{00000000-0005-0000-0000-0000D4800000}"/>
    <cellStyle name="Notiz 3 3 2 3 3 2 3 2" xfId="22280" xr:uid="{00000000-0005-0000-0000-0000D5800000}"/>
    <cellStyle name="Notiz 3 3 2 3 3 2 3 3" xfId="34007" xr:uid="{00000000-0005-0000-0000-0000D6800000}"/>
    <cellStyle name="Notiz 3 3 2 3 3 2 4" xfId="14470" xr:uid="{00000000-0005-0000-0000-0000D7800000}"/>
    <cellStyle name="Notiz 3 3 2 3 3 2 5" xfId="26197" xr:uid="{00000000-0005-0000-0000-0000D8800000}"/>
    <cellStyle name="Notiz 3 3 2 3 3 3" xfId="4040" xr:uid="{00000000-0005-0000-0000-0000D9800000}"/>
    <cellStyle name="Notiz 3 3 2 3 3 3 2" xfId="7945" xr:uid="{00000000-0005-0000-0000-0000DA800000}"/>
    <cellStyle name="Notiz 3 3 2 3 3 3 2 2" xfId="19673" xr:uid="{00000000-0005-0000-0000-0000DB800000}"/>
    <cellStyle name="Notiz 3 3 2 3 3 3 2 3" xfId="31400" xr:uid="{00000000-0005-0000-0000-0000DC800000}"/>
    <cellStyle name="Notiz 3 3 2 3 3 3 3" xfId="11850" xr:uid="{00000000-0005-0000-0000-0000DD800000}"/>
    <cellStyle name="Notiz 3 3 2 3 3 3 3 2" xfId="23578" xr:uid="{00000000-0005-0000-0000-0000DE800000}"/>
    <cellStyle name="Notiz 3 3 2 3 3 3 3 3" xfId="35305" xr:uid="{00000000-0005-0000-0000-0000DF800000}"/>
    <cellStyle name="Notiz 3 3 2 3 3 3 4" xfId="15768" xr:uid="{00000000-0005-0000-0000-0000E0800000}"/>
    <cellStyle name="Notiz 3 3 2 3 3 3 5" xfId="27495" xr:uid="{00000000-0005-0000-0000-0000E1800000}"/>
    <cellStyle name="Notiz 3 3 2 3 3 4" xfId="5349" xr:uid="{00000000-0005-0000-0000-0000E2800000}"/>
    <cellStyle name="Notiz 3 3 2 3 3 4 2" xfId="17077" xr:uid="{00000000-0005-0000-0000-0000E3800000}"/>
    <cellStyle name="Notiz 3 3 2 3 3 4 3" xfId="28804" xr:uid="{00000000-0005-0000-0000-0000E4800000}"/>
    <cellStyle name="Notiz 3 3 2 3 3 5" xfId="9254" xr:uid="{00000000-0005-0000-0000-0000E5800000}"/>
    <cellStyle name="Notiz 3 3 2 3 3 5 2" xfId="20982" xr:uid="{00000000-0005-0000-0000-0000E6800000}"/>
    <cellStyle name="Notiz 3 3 2 3 3 5 3" xfId="32709" xr:uid="{00000000-0005-0000-0000-0000E7800000}"/>
    <cellStyle name="Notiz 3 3 2 3 3 6" xfId="13172" xr:uid="{00000000-0005-0000-0000-0000E8800000}"/>
    <cellStyle name="Notiz 3 3 2 3 3 7" xfId="24899" xr:uid="{00000000-0005-0000-0000-0000E9800000}"/>
    <cellStyle name="Notiz 3 3 2 3 4" xfId="1884" xr:uid="{00000000-0005-0000-0000-0000EA800000}"/>
    <cellStyle name="Notiz 3 3 2 3 4 2" xfId="5789" xr:uid="{00000000-0005-0000-0000-0000EB800000}"/>
    <cellStyle name="Notiz 3 3 2 3 4 2 2" xfId="17517" xr:uid="{00000000-0005-0000-0000-0000EC800000}"/>
    <cellStyle name="Notiz 3 3 2 3 4 2 3" xfId="29244" xr:uid="{00000000-0005-0000-0000-0000ED800000}"/>
    <cellStyle name="Notiz 3 3 2 3 4 3" xfId="9694" xr:uid="{00000000-0005-0000-0000-0000EE800000}"/>
    <cellStyle name="Notiz 3 3 2 3 4 3 2" xfId="21422" xr:uid="{00000000-0005-0000-0000-0000EF800000}"/>
    <cellStyle name="Notiz 3 3 2 3 4 3 3" xfId="33149" xr:uid="{00000000-0005-0000-0000-0000F0800000}"/>
    <cellStyle name="Notiz 3 3 2 3 4 4" xfId="13612" xr:uid="{00000000-0005-0000-0000-0000F1800000}"/>
    <cellStyle name="Notiz 3 3 2 3 4 5" xfId="25339" xr:uid="{00000000-0005-0000-0000-0000F2800000}"/>
    <cellStyle name="Notiz 3 3 2 3 5" xfId="3182" xr:uid="{00000000-0005-0000-0000-0000F3800000}"/>
    <cellStyle name="Notiz 3 3 2 3 5 2" xfId="7087" xr:uid="{00000000-0005-0000-0000-0000F4800000}"/>
    <cellStyle name="Notiz 3 3 2 3 5 2 2" xfId="18815" xr:uid="{00000000-0005-0000-0000-0000F5800000}"/>
    <cellStyle name="Notiz 3 3 2 3 5 2 3" xfId="30542" xr:uid="{00000000-0005-0000-0000-0000F6800000}"/>
    <cellStyle name="Notiz 3 3 2 3 5 3" xfId="10992" xr:uid="{00000000-0005-0000-0000-0000F7800000}"/>
    <cellStyle name="Notiz 3 3 2 3 5 3 2" xfId="22720" xr:uid="{00000000-0005-0000-0000-0000F8800000}"/>
    <cellStyle name="Notiz 3 3 2 3 5 3 3" xfId="34447" xr:uid="{00000000-0005-0000-0000-0000F9800000}"/>
    <cellStyle name="Notiz 3 3 2 3 5 4" xfId="14910" xr:uid="{00000000-0005-0000-0000-0000FA800000}"/>
    <cellStyle name="Notiz 3 3 2 3 5 5" xfId="26637" xr:uid="{00000000-0005-0000-0000-0000FB800000}"/>
    <cellStyle name="Notiz 3 3 2 3 6" xfId="4491" xr:uid="{00000000-0005-0000-0000-0000FC800000}"/>
    <cellStyle name="Notiz 3 3 2 3 6 2" xfId="16219" xr:uid="{00000000-0005-0000-0000-0000FD800000}"/>
    <cellStyle name="Notiz 3 3 2 3 6 3" xfId="27946" xr:uid="{00000000-0005-0000-0000-0000FE800000}"/>
    <cellStyle name="Notiz 3 3 2 3 7" xfId="8396" xr:uid="{00000000-0005-0000-0000-0000FF800000}"/>
    <cellStyle name="Notiz 3 3 2 3 7 2" xfId="20124" xr:uid="{00000000-0005-0000-0000-000000810000}"/>
    <cellStyle name="Notiz 3 3 2 3 7 3" xfId="31851" xr:uid="{00000000-0005-0000-0000-000001810000}"/>
    <cellStyle name="Notiz 3 3 2 3 8" xfId="12314" xr:uid="{00000000-0005-0000-0000-000002810000}"/>
    <cellStyle name="Notiz 3 3 2 3 9" xfId="24041" xr:uid="{00000000-0005-0000-0000-000003810000}"/>
    <cellStyle name="Notiz 3 3 2 4" xfId="817" xr:uid="{00000000-0005-0000-0000-000004810000}"/>
    <cellStyle name="Notiz 3 3 2 4 2" xfId="2115" xr:uid="{00000000-0005-0000-0000-000005810000}"/>
    <cellStyle name="Notiz 3 3 2 4 2 2" xfId="6020" xr:uid="{00000000-0005-0000-0000-000006810000}"/>
    <cellStyle name="Notiz 3 3 2 4 2 2 2" xfId="17748" xr:uid="{00000000-0005-0000-0000-000007810000}"/>
    <cellStyle name="Notiz 3 3 2 4 2 2 3" xfId="29475" xr:uid="{00000000-0005-0000-0000-000008810000}"/>
    <cellStyle name="Notiz 3 3 2 4 2 3" xfId="9925" xr:uid="{00000000-0005-0000-0000-000009810000}"/>
    <cellStyle name="Notiz 3 3 2 4 2 3 2" xfId="21653" xr:uid="{00000000-0005-0000-0000-00000A810000}"/>
    <cellStyle name="Notiz 3 3 2 4 2 3 3" xfId="33380" xr:uid="{00000000-0005-0000-0000-00000B810000}"/>
    <cellStyle name="Notiz 3 3 2 4 2 4" xfId="13843" xr:uid="{00000000-0005-0000-0000-00000C810000}"/>
    <cellStyle name="Notiz 3 3 2 4 2 5" xfId="25570" xr:uid="{00000000-0005-0000-0000-00000D810000}"/>
    <cellStyle name="Notiz 3 3 2 4 3" xfId="3413" xr:uid="{00000000-0005-0000-0000-00000E810000}"/>
    <cellStyle name="Notiz 3 3 2 4 3 2" xfId="7318" xr:uid="{00000000-0005-0000-0000-00000F810000}"/>
    <cellStyle name="Notiz 3 3 2 4 3 2 2" xfId="19046" xr:uid="{00000000-0005-0000-0000-000010810000}"/>
    <cellStyle name="Notiz 3 3 2 4 3 2 3" xfId="30773" xr:uid="{00000000-0005-0000-0000-000011810000}"/>
    <cellStyle name="Notiz 3 3 2 4 3 3" xfId="11223" xr:uid="{00000000-0005-0000-0000-000012810000}"/>
    <cellStyle name="Notiz 3 3 2 4 3 3 2" xfId="22951" xr:uid="{00000000-0005-0000-0000-000013810000}"/>
    <cellStyle name="Notiz 3 3 2 4 3 3 3" xfId="34678" xr:uid="{00000000-0005-0000-0000-000014810000}"/>
    <cellStyle name="Notiz 3 3 2 4 3 4" xfId="15141" xr:uid="{00000000-0005-0000-0000-000015810000}"/>
    <cellStyle name="Notiz 3 3 2 4 3 5" xfId="26868" xr:uid="{00000000-0005-0000-0000-000016810000}"/>
    <cellStyle name="Notiz 3 3 2 4 4" xfId="4722" xr:uid="{00000000-0005-0000-0000-000017810000}"/>
    <cellStyle name="Notiz 3 3 2 4 4 2" xfId="16450" xr:uid="{00000000-0005-0000-0000-000018810000}"/>
    <cellStyle name="Notiz 3 3 2 4 4 3" xfId="28177" xr:uid="{00000000-0005-0000-0000-000019810000}"/>
    <cellStyle name="Notiz 3 3 2 4 5" xfId="8627" xr:uid="{00000000-0005-0000-0000-00001A810000}"/>
    <cellStyle name="Notiz 3 3 2 4 5 2" xfId="20355" xr:uid="{00000000-0005-0000-0000-00001B810000}"/>
    <cellStyle name="Notiz 3 3 2 4 5 3" xfId="32082" xr:uid="{00000000-0005-0000-0000-00001C810000}"/>
    <cellStyle name="Notiz 3 3 2 4 6" xfId="12545" xr:uid="{00000000-0005-0000-0000-00001D810000}"/>
    <cellStyle name="Notiz 3 3 2 4 7" xfId="24272" xr:uid="{00000000-0005-0000-0000-00001E810000}"/>
    <cellStyle name="Notiz 3 3 2 5" xfId="1246" xr:uid="{00000000-0005-0000-0000-00001F810000}"/>
    <cellStyle name="Notiz 3 3 2 5 2" xfId="2544" xr:uid="{00000000-0005-0000-0000-000020810000}"/>
    <cellStyle name="Notiz 3 3 2 5 2 2" xfId="6449" xr:uid="{00000000-0005-0000-0000-000021810000}"/>
    <cellStyle name="Notiz 3 3 2 5 2 2 2" xfId="18177" xr:uid="{00000000-0005-0000-0000-000022810000}"/>
    <cellStyle name="Notiz 3 3 2 5 2 2 3" xfId="29904" xr:uid="{00000000-0005-0000-0000-000023810000}"/>
    <cellStyle name="Notiz 3 3 2 5 2 3" xfId="10354" xr:uid="{00000000-0005-0000-0000-000024810000}"/>
    <cellStyle name="Notiz 3 3 2 5 2 3 2" xfId="22082" xr:uid="{00000000-0005-0000-0000-000025810000}"/>
    <cellStyle name="Notiz 3 3 2 5 2 3 3" xfId="33809" xr:uid="{00000000-0005-0000-0000-000026810000}"/>
    <cellStyle name="Notiz 3 3 2 5 2 4" xfId="14272" xr:uid="{00000000-0005-0000-0000-000027810000}"/>
    <cellStyle name="Notiz 3 3 2 5 2 5" xfId="25999" xr:uid="{00000000-0005-0000-0000-000028810000}"/>
    <cellStyle name="Notiz 3 3 2 5 3" xfId="3842" xr:uid="{00000000-0005-0000-0000-000029810000}"/>
    <cellStyle name="Notiz 3 3 2 5 3 2" xfId="7747" xr:uid="{00000000-0005-0000-0000-00002A810000}"/>
    <cellStyle name="Notiz 3 3 2 5 3 2 2" xfId="19475" xr:uid="{00000000-0005-0000-0000-00002B810000}"/>
    <cellStyle name="Notiz 3 3 2 5 3 2 3" xfId="31202" xr:uid="{00000000-0005-0000-0000-00002C810000}"/>
    <cellStyle name="Notiz 3 3 2 5 3 3" xfId="11652" xr:uid="{00000000-0005-0000-0000-00002D810000}"/>
    <cellStyle name="Notiz 3 3 2 5 3 3 2" xfId="23380" xr:uid="{00000000-0005-0000-0000-00002E810000}"/>
    <cellStyle name="Notiz 3 3 2 5 3 3 3" xfId="35107" xr:uid="{00000000-0005-0000-0000-00002F810000}"/>
    <cellStyle name="Notiz 3 3 2 5 3 4" xfId="15570" xr:uid="{00000000-0005-0000-0000-000030810000}"/>
    <cellStyle name="Notiz 3 3 2 5 3 5" xfId="27297" xr:uid="{00000000-0005-0000-0000-000031810000}"/>
    <cellStyle name="Notiz 3 3 2 5 4" xfId="5151" xr:uid="{00000000-0005-0000-0000-000032810000}"/>
    <cellStyle name="Notiz 3 3 2 5 4 2" xfId="16879" xr:uid="{00000000-0005-0000-0000-000033810000}"/>
    <cellStyle name="Notiz 3 3 2 5 4 3" xfId="28606" xr:uid="{00000000-0005-0000-0000-000034810000}"/>
    <cellStyle name="Notiz 3 3 2 5 5" xfId="9056" xr:uid="{00000000-0005-0000-0000-000035810000}"/>
    <cellStyle name="Notiz 3 3 2 5 5 2" xfId="20784" xr:uid="{00000000-0005-0000-0000-000036810000}"/>
    <cellStyle name="Notiz 3 3 2 5 5 3" xfId="32511" xr:uid="{00000000-0005-0000-0000-000037810000}"/>
    <cellStyle name="Notiz 3 3 2 5 6" xfId="12974" xr:uid="{00000000-0005-0000-0000-000038810000}"/>
    <cellStyle name="Notiz 3 3 2 5 7" xfId="24701" xr:uid="{00000000-0005-0000-0000-000039810000}"/>
    <cellStyle name="Notiz 3 3 2 6" xfId="1686" xr:uid="{00000000-0005-0000-0000-00003A810000}"/>
    <cellStyle name="Notiz 3 3 2 6 2" xfId="5591" xr:uid="{00000000-0005-0000-0000-00003B810000}"/>
    <cellStyle name="Notiz 3 3 2 6 2 2" xfId="17319" xr:uid="{00000000-0005-0000-0000-00003C810000}"/>
    <cellStyle name="Notiz 3 3 2 6 2 3" xfId="29046" xr:uid="{00000000-0005-0000-0000-00003D810000}"/>
    <cellStyle name="Notiz 3 3 2 6 3" xfId="9496" xr:uid="{00000000-0005-0000-0000-00003E810000}"/>
    <cellStyle name="Notiz 3 3 2 6 3 2" xfId="21224" xr:uid="{00000000-0005-0000-0000-00003F810000}"/>
    <cellStyle name="Notiz 3 3 2 6 3 3" xfId="32951" xr:uid="{00000000-0005-0000-0000-000040810000}"/>
    <cellStyle name="Notiz 3 3 2 6 4" xfId="13414" xr:uid="{00000000-0005-0000-0000-000041810000}"/>
    <cellStyle name="Notiz 3 3 2 6 5" xfId="25141" xr:uid="{00000000-0005-0000-0000-000042810000}"/>
    <cellStyle name="Notiz 3 3 2 7" xfId="2984" xr:uid="{00000000-0005-0000-0000-000043810000}"/>
    <cellStyle name="Notiz 3 3 2 7 2" xfId="6889" xr:uid="{00000000-0005-0000-0000-000044810000}"/>
    <cellStyle name="Notiz 3 3 2 7 2 2" xfId="18617" xr:uid="{00000000-0005-0000-0000-000045810000}"/>
    <cellStyle name="Notiz 3 3 2 7 2 3" xfId="30344" xr:uid="{00000000-0005-0000-0000-000046810000}"/>
    <cellStyle name="Notiz 3 3 2 7 3" xfId="10794" xr:uid="{00000000-0005-0000-0000-000047810000}"/>
    <cellStyle name="Notiz 3 3 2 7 3 2" xfId="22522" xr:uid="{00000000-0005-0000-0000-000048810000}"/>
    <cellStyle name="Notiz 3 3 2 7 3 3" xfId="34249" xr:uid="{00000000-0005-0000-0000-000049810000}"/>
    <cellStyle name="Notiz 3 3 2 7 4" xfId="14712" xr:uid="{00000000-0005-0000-0000-00004A810000}"/>
    <cellStyle name="Notiz 3 3 2 7 5" xfId="26439" xr:uid="{00000000-0005-0000-0000-00004B810000}"/>
    <cellStyle name="Notiz 3 3 2 8" xfId="4293" xr:uid="{00000000-0005-0000-0000-00004C810000}"/>
    <cellStyle name="Notiz 3 3 2 8 2" xfId="16021" xr:uid="{00000000-0005-0000-0000-00004D810000}"/>
    <cellStyle name="Notiz 3 3 2 8 3" xfId="27748" xr:uid="{00000000-0005-0000-0000-00004E810000}"/>
    <cellStyle name="Notiz 3 3 2 9" xfId="8198" xr:uid="{00000000-0005-0000-0000-00004F810000}"/>
    <cellStyle name="Notiz 3 3 2 9 2" xfId="19926" xr:uid="{00000000-0005-0000-0000-000050810000}"/>
    <cellStyle name="Notiz 3 3 2 9 3" xfId="31653" xr:uid="{00000000-0005-0000-0000-000051810000}"/>
    <cellStyle name="Notiz 3 3 3" xfId="410" xr:uid="{00000000-0005-0000-0000-000052810000}"/>
    <cellStyle name="Notiz 3 3 3 10" xfId="12138" xr:uid="{00000000-0005-0000-0000-000053810000}"/>
    <cellStyle name="Notiz 3 3 3 11" xfId="23865" xr:uid="{00000000-0005-0000-0000-000054810000}"/>
    <cellStyle name="Notiz 3 3 3 2" xfId="509" xr:uid="{00000000-0005-0000-0000-000055810000}"/>
    <cellStyle name="Notiz 3 3 3 2 2" xfId="938" xr:uid="{00000000-0005-0000-0000-000056810000}"/>
    <cellStyle name="Notiz 3 3 3 2 2 2" xfId="2236" xr:uid="{00000000-0005-0000-0000-000057810000}"/>
    <cellStyle name="Notiz 3 3 3 2 2 2 2" xfId="6141" xr:uid="{00000000-0005-0000-0000-000058810000}"/>
    <cellStyle name="Notiz 3 3 3 2 2 2 2 2" xfId="17869" xr:uid="{00000000-0005-0000-0000-000059810000}"/>
    <cellStyle name="Notiz 3 3 3 2 2 2 2 3" xfId="29596" xr:uid="{00000000-0005-0000-0000-00005A810000}"/>
    <cellStyle name="Notiz 3 3 3 2 2 2 3" xfId="10046" xr:uid="{00000000-0005-0000-0000-00005B810000}"/>
    <cellStyle name="Notiz 3 3 3 2 2 2 3 2" xfId="21774" xr:uid="{00000000-0005-0000-0000-00005C810000}"/>
    <cellStyle name="Notiz 3 3 3 2 2 2 3 3" xfId="33501" xr:uid="{00000000-0005-0000-0000-00005D810000}"/>
    <cellStyle name="Notiz 3 3 3 2 2 2 4" xfId="13964" xr:uid="{00000000-0005-0000-0000-00005E810000}"/>
    <cellStyle name="Notiz 3 3 3 2 2 2 5" xfId="25691" xr:uid="{00000000-0005-0000-0000-00005F810000}"/>
    <cellStyle name="Notiz 3 3 3 2 2 3" xfId="3534" xr:uid="{00000000-0005-0000-0000-000060810000}"/>
    <cellStyle name="Notiz 3 3 3 2 2 3 2" xfId="7439" xr:uid="{00000000-0005-0000-0000-000061810000}"/>
    <cellStyle name="Notiz 3 3 3 2 2 3 2 2" xfId="19167" xr:uid="{00000000-0005-0000-0000-000062810000}"/>
    <cellStyle name="Notiz 3 3 3 2 2 3 2 3" xfId="30894" xr:uid="{00000000-0005-0000-0000-000063810000}"/>
    <cellStyle name="Notiz 3 3 3 2 2 3 3" xfId="11344" xr:uid="{00000000-0005-0000-0000-000064810000}"/>
    <cellStyle name="Notiz 3 3 3 2 2 3 3 2" xfId="23072" xr:uid="{00000000-0005-0000-0000-000065810000}"/>
    <cellStyle name="Notiz 3 3 3 2 2 3 3 3" xfId="34799" xr:uid="{00000000-0005-0000-0000-000066810000}"/>
    <cellStyle name="Notiz 3 3 3 2 2 3 4" xfId="15262" xr:uid="{00000000-0005-0000-0000-000067810000}"/>
    <cellStyle name="Notiz 3 3 3 2 2 3 5" xfId="26989" xr:uid="{00000000-0005-0000-0000-000068810000}"/>
    <cellStyle name="Notiz 3 3 3 2 2 4" xfId="4843" xr:uid="{00000000-0005-0000-0000-000069810000}"/>
    <cellStyle name="Notiz 3 3 3 2 2 4 2" xfId="16571" xr:uid="{00000000-0005-0000-0000-00006A810000}"/>
    <cellStyle name="Notiz 3 3 3 2 2 4 3" xfId="28298" xr:uid="{00000000-0005-0000-0000-00006B810000}"/>
    <cellStyle name="Notiz 3 3 3 2 2 5" xfId="8748" xr:uid="{00000000-0005-0000-0000-00006C810000}"/>
    <cellStyle name="Notiz 3 3 3 2 2 5 2" xfId="20476" xr:uid="{00000000-0005-0000-0000-00006D810000}"/>
    <cellStyle name="Notiz 3 3 3 2 2 5 3" xfId="32203" xr:uid="{00000000-0005-0000-0000-00006E810000}"/>
    <cellStyle name="Notiz 3 3 3 2 2 6" xfId="12666" xr:uid="{00000000-0005-0000-0000-00006F810000}"/>
    <cellStyle name="Notiz 3 3 3 2 2 7" xfId="24393" xr:uid="{00000000-0005-0000-0000-000070810000}"/>
    <cellStyle name="Notiz 3 3 3 2 3" xfId="1367" xr:uid="{00000000-0005-0000-0000-000071810000}"/>
    <cellStyle name="Notiz 3 3 3 2 3 2" xfId="2665" xr:uid="{00000000-0005-0000-0000-000072810000}"/>
    <cellStyle name="Notiz 3 3 3 2 3 2 2" xfId="6570" xr:uid="{00000000-0005-0000-0000-000073810000}"/>
    <cellStyle name="Notiz 3 3 3 2 3 2 2 2" xfId="18298" xr:uid="{00000000-0005-0000-0000-000074810000}"/>
    <cellStyle name="Notiz 3 3 3 2 3 2 2 3" xfId="30025" xr:uid="{00000000-0005-0000-0000-000075810000}"/>
    <cellStyle name="Notiz 3 3 3 2 3 2 3" xfId="10475" xr:uid="{00000000-0005-0000-0000-000076810000}"/>
    <cellStyle name="Notiz 3 3 3 2 3 2 3 2" xfId="22203" xr:uid="{00000000-0005-0000-0000-000077810000}"/>
    <cellStyle name="Notiz 3 3 3 2 3 2 3 3" xfId="33930" xr:uid="{00000000-0005-0000-0000-000078810000}"/>
    <cellStyle name="Notiz 3 3 3 2 3 2 4" xfId="14393" xr:uid="{00000000-0005-0000-0000-000079810000}"/>
    <cellStyle name="Notiz 3 3 3 2 3 2 5" xfId="26120" xr:uid="{00000000-0005-0000-0000-00007A810000}"/>
    <cellStyle name="Notiz 3 3 3 2 3 3" xfId="3963" xr:uid="{00000000-0005-0000-0000-00007B810000}"/>
    <cellStyle name="Notiz 3 3 3 2 3 3 2" xfId="7868" xr:uid="{00000000-0005-0000-0000-00007C810000}"/>
    <cellStyle name="Notiz 3 3 3 2 3 3 2 2" xfId="19596" xr:uid="{00000000-0005-0000-0000-00007D810000}"/>
    <cellStyle name="Notiz 3 3 3 2 3 3 2 3" xfId="31323" xr:uid="{00000000-0005-0000-0000-00007E810000}"/>
    <cellStyle name="Notiz 3 3 3 2 3 3 3" xfId="11773" xr:uid="{00000000-0005-0000-0000-00007F810000}"/>
    <cellStyle name="Notiz 3 3 3 2 3 3 3 2" xfId="23501" xr:uid="{00000000-0005-0000-0000-000080810000}"/>
    <cellStyle name="Notiz 3 3 3 2 3 3 3 3" xfId="35228" xr:uid="{00000000-0005-0000-0000-000081810000}"/>
    <cellStyle name="Notiz 3 3 3 2 3 3 4" xfId="15691" xr:uid="{00000000-0005-0000-0000-000082810000}"/>
    <cellStyle name="Notiz 3 3 3 2 3 3 5" xfId="27418" xr:uid="{00000000-0005-0000-0000-000083810000}"/>
    <cellStyle name="Notiz 3 3 3 2 3 4" xfId="5272" xr:uid="{00000000-0005-0000-0000-000084810000}"/>
    <cellStyle name="Notiz 3 3 3 2 3 4 2" xfId="17000" xr:uid="{00000000-0005-0000-0000-000085810000}"/>
    <cellStyle name="Notiz 3 3 3 2 3 4 3" xfId="28727" xr:uid="{00000000-0005-0000-0000-000086810000}"/>
    <cellStyle name="Notiz 3 3 3 2 3 5" xfId="9177" xr:uid="{00000000-0005-0000-0000-000087810000}"/>
    <cellStyle name="Notiz 3 3 3 2 3 5 2" xfId="20905" xr:uid="{00000000-0005-0000-0000-000088810000}"/>
    <cellStyle name="Notiz 3 3 3 2 3 5 3" xfId="32632" xr:uid="{00000000-0005-0000-0000-000089810000}"/>
    <cellStyle name="Notiz 3 3 3 2 3 6" xfId="13095" xr:uid="{00000000-0005-0000-0000-00008A810000}"/>
    <cellStyle name="Notiz 3 3 3 2 3 7" xfId="24822" xr:uid="{00000000-0005-0000-0000-00008B810000}"/>
    <cellStyle name="Notiz 3 3 3 2 4" xfId="1807" xr:uid="{00000000-0005-0000-0000-00008C810000}"/>
    <cellStyle name="Notiz 3 3 3 2 4 2" xfId="5712" xr:uid="{00000000-0005-0000-0000-00008D810000}"/>
    <cellStyle name="Notiz 3 3 3 2 4 2 2" xfId="17440" xr:uid="{00000000-0005-0000-0000-00008E810000}"/>
    <cellStyle name="Notiz 3 3 3 2 4 2 3" xfId="29167" xr:uid="{00000000-0005-0000-0000-00008F810000}"/>
    <cellStyle name="Notiz 3 3 3 2 4 3" xfId="9617" xr:uid="{00000000-0005-0000-0000-000090810000}"/>
    <cellStyle name="Notiz 3 3 3 2 4 3 2" xfId="21345" xr:uid="{00000000-0005-0000-0000-000091810000}"/>
    <cellStyle name="Notiz 3 3 3 2 4 3 3" xfId="33072" xr:uid="{00000000-0005-0000-0000-000092810000}"/>
    <cellStyle name="Notiz 3 3 3 2 4 4" xfId="13535" xr:uid="{00000000-0005-0000-0000-000093810000}"/>
    <cellStyle name="Notiz 3 3 3 2 4 5" xfId="25262" xr:uid="{00000000-0005-0000-0000-000094810000}"/>
    <cellStyle name="Notiz 3 3 3 2 5" xfId="3105" xr:uid="{00000000-0005-0000-0000-000095810000}"/>
    <cellStyle name="Notiz 3 3 3 2 5 2" xfId="7010" xr:uid="{00000000-0005-0000-0000-000096810000}"/>
    <cellStyle name="Notiz 3 3 3 2 5 2 2" xfId="18738" xr:uid="{00000000-0005-0000-0000-000097810000}"/>
    <cellStyle name="Notiz 3 3 3 2 5 2 3" xfId="30465" xr:uid="{00000000-0005-0000-0000-000098810000}"/>
    <cellStyle name="Notiz 3 3 3 2 5 3" xfId="10915" xr:uid="{00000000-0005-0000-0000-000099810000}"/>
    <cellStyle name="Notiz 3 3 3 2 5 3 2" xfId="22643" xr:uid="{00000000-0005-0000-0000-00009A810000}"/>
    <cellStyle name="Notiz 3 3 3 2 5 3 3" xfId="34370" xr:uid="{00000000-0005-0000-0000-00009B810000}"/>
    <cellStyle name="Notiz 3 3 3 2 5 4" xfId="14833" xr:uid="{00000000-0005-0000-0000-00009C810000}"/>
    <cellStyle name="Notiz 3 3 3 2 5 5" xfId="26560" xr:uid="{00000000-0005-0000-0000-00009D810000}"/>
    <cellStyle name="Notiz 3 3 3 2 6" xfId="4414" xr:uid="{00000000-0005-0000-0000-00009E810000}"/>
    <cellStyle name="Notiz 3 3 3 2 6 2" xfId="16142" xr:uid="{00000000-0005-0000-0000-00009F810000}"/>
    <cellStyle name="Notiz 3 3 3 2 6 3" xfId="27869" xr:uid="{00000000-0005-0000-0000-0000A0810000}"/>
    <cellStyle name="Notiz 3 3 3 2 7" xfId="8319" xr:uid="{00000000-0005-0000-0000-0000A1810000}"/>
    <cellStyle name="Notiz 3 3 3 2 7 2" xfId="20047" xr:uid="{00000000-0005-0000-0000-0000A2810000}"/>
    <cellStyle name="Notiz 3 3 3 2 7 3" xfId="31774" xr:uid="{00000000-0005-0000-0000-0000A3810000}"/>
    <cellStyle name="Notiz 3 3 3 2 8" xfId="12237" xr:uid="{00000000-0005-0000-0000-0000A4810000}"/>
    <cellStyle name="Notiz 3 3 3 2 9" xfId="23964" xr:uid="{00000000-0005-0000-0000-0000A5810000}"/>
    <cellStyle name="Notiz 3 3 3 3" xfId="608" xr:uid="{00000000-0005-0000-0000-0000A6810000}"/>
    <cellStyle name="Notiz 3 3 3 3 2" xfId="1037" xr:uid="{00000000-0005-0000-0000-0000A7810000}"/>
    <cellStyle name="Notiz 3 3 3 3 2 2" xfId="2335" xr:uid="{00000000-0005-0000-0000-0000A8810000}"/>
    <cellStyle name="Notiz 3 3 3 3 2 2 2" xfId="6240" xr:uid="{00000000-0005-0000-0000-0000A9810000}"/>
    <cellStyle name="Notiz 3 3 3 3 2 2 2 2" xfId="17968" xr:uid="{00000000-0005-0000-0000-0000AA810000}"/>
    <cellStyle name="Notiz 3 3 3 3 2 2 2 3" xfId="29695" xr:uid="{00000000-0005-0000-0000-0000AB810000}"/>
    <cellStyle name="Notiz 3 3 3 3 2 2 3" xfId="10145" xr:uid="{00000000-0005-0000-0000-0000AC810000}"/>
    <cellStyle name="Notiz 3 3 3 3 2 2 3 2" xfId="21873" xr:uid="{00000000-0005-0000-0000-0000AD810000}"/>
    <cellStyle name="Notiz 3 3 3 3 2 2 3 3" xfId="33600" xr:uid="{00000000-0005-0000-0000-0000AE810000}"/>
    <cellStyle name="Notiz 3 3 3 3 2 2 4" xfId="14063" xr:uid="{00000000-0005-0000-0000-0000AF810000}"/>
    <cellStyle name="Notiz 3 3 3 3 2 2 5" xfId="25790" xr:uid="{00000000-0005-0000-0000-0000B0810000}"/>
    <cellStyle name="Notiz 3 3 3 3 2 3" xfId="3633" xr:uid="{00000000-0005-0000-0000-0000B1810000}"/>
    <cellStyle name="Notiz 3 3 3 3 2 3 2" xfId="7538" xr:uid="{00000000-0005-0000-0000-0000B2810000}"/>
    <cellStyle name="Notiz 3 3 3 3 2 3 2 2" xfId="19266" xr:uid="{00000000-0005-0000-0000-0000B3810000}"/>
    <cellStyle name="Notiz 3 3 3 3 2 3 2 3" xfId="30993" xr:uid="{00000000-0005-0000-0000-0000B4810000}"/>
    <cellStyle name="Notiz 3 3 3 3 2 3 3" xfId="11443" xr:uid="{00000000-0005-0000-0000-0000B5810000}"/>
    <cellStyle name="Notiz 3 3 3 3 2 3 3 2" xfId="23171" xr:uid="{00000000-0005-0000-0000-0000B6810000}"/>
    <cellStyle name="Notiz 3 3 3 3 2 3 3 3" xfId="34898" xr:uid="{00000000-0005-0000-0000-0000B7810000}"/>
    <cellStyle name="Notiz 3 3 3 3 2 3 4" xfId="15361" xr:uid="{00000000-0005-0000-0000-0000B8810000}"/>
    <cellStyle name="Notiz 3 3 3 3 2 3 5" xfId="27088" xr:uid="{00000000-0005-0000-0000-0000B9810000}"/>
    <cellStyle name="Notiz 3 3 3 3 2 4" xfId="4942" xr:uid="{00000000-0005-0000-0000-0000BA810000}"/>
    <cellStyle name="Notiz 3 3 3 3 2 4 2" xfId="16670" xr:uid="{00000000-0005-0000-0000-0000BB810000}"/>
    <cellStyle name="Notiz 3 3 3 3 2 4 3" xfId="28397" xr:uid="{00000000-0005-0000-0000-0000BC810000}"/>
    <cellStyle name="Notiz 3 3 3 3 2 5" xfId="8847" xr:uid="{00000000-0005-0000-0000-0000BD810000}"/>
    <cellStyle name="Notiz 3 3 3 3 2 5 2" xfId="20575" xr:uid="{00000000-0005-0000-0000-0000BE810000}"/>
    <cellStyle name="Notiz 3 3 3 3 2 5 3" xfId="32302" xr:uid="{00000000-0005-0000-0000-0000BF810000}"/>
    <cellStyle name="Notiz 3 3 3 3 2 6" xfId="12765" xr:uid="{00000000-0005-0000-0000-0000C0810000}"/>
    <cellStyle name="Notiz 3 3 3 3 2 7" xfId="24492" xr:uid="{00000000-0005-0000-0000-0000C1810000}"/>
    <cellStyle name="Notiz 3 3 3 3 3" xfId="1466" xr:uid="{00000000-0005-0000-0000-0000C2810000}"/>
    <cellStyle name="Notiz 3 3 3 3 3 2" xfId="2764" xr:uid="{00000000-0005-0000-0000-0000C3810000}"/>
    <cellStyle name="Notiz 3 3 3 3 3 2 2" xfId="6669" xr:uid="{00000000-0005-0000-0000-0000C4810000}"/>
    <cellStyle name="Notiz 3 3 3 3 3 2 2 2" xfId="18397" xr:uid="{00000000-0005-0000-0000-0000C5810000}"/>
    <cellStyle name="Notiz 3 3 3 3 3 2 2 3" xfId="30124" xr:uid="{00000000-0005-0000-0000-0000C6810000}"/>
    <cellStyle name="Notiz 3 3 3 3 3 2 3" xfId="10574" xr:uid="{00000000-0005-0000-0000-0000C7810000}"/>
    <cellStyle name="Notiz 3 3 3 3 3 2 3 2" xfId="22302" xr:uid="{00000000-0005-0000-0000-0000C8810000}"/>
    <cellStyle name="Notiz 3 3 3 3 3 2 3 3" xfId="34029" xr:uid="{00000000-0005-0000-0000-0000C9810000}"/>
    <cellStyle name="Notiz 3 3 3 3 3 2 4" xfId="14492" xr:uid="{00000000-0005-0000-0000-0000CA810000}"/>
    <cellStyle name="Notiz 3 3 3 3 3 2 5" xfId="26219" xr:uid="{00000000-0005-0000-0000-0000CB810000}"/>
    <cellStyle name="Notiz 3 3 3 3 3 3" xfId="4062" xr:uid="{00000000-0005-0000-0000-0000CC810000}"/>
    <cellStyle name="Notiz 3 3 3 3 3 3 2" xfId="7967" xr:uid="{00000000-0005-0000-0000-0000CD810000}"/>
    <cellStyle name="Notiz 3 3 3 3 3 3 2 2" xfId="19695" xr:uid="{00000000-0005-0000-0000-0000CE810000}"/>
    <cellStyle name="Notiz 3 3 3 3 3 3 2 3" xfId="31422" xr:uid="{00000000-0005-0000-0000-0000CF810000}"/>
    <cellStyle name="Notiz 3 3 3 3 3 3 3" xfId="11872" xr:uid="{00000000-0005-0000-0000-0000D0810000}"/>
    <cellStyle name="Notiz 3 3 3 3 3 3 3 2" xfId="23600" xr:uid="{00000000-0005-0000-0000-0000D1810000}"/>
    <cellStyle name="Notiz 3 3 3 3 3 3 3 3" xfId="35327" xr:uid="{00000000-0005-0000-0000-0000D2810000}"/>
    <cellStyle name="Notiz 3 3 3 3 3 3 4" xfId="15790" xr:uid="{00000000-0005-0000-0000-0000D3810000}"/>
    <cellStyle name="Notiz 3 3 3 3 3 3 5" xfId="27517" xr:uid="{00000000-0005-0000-0000-0000D4810000}"/>
    <cellStyle name="Notiz 3 3 3 3 3 4" xfId="5371" xr:uid="{00000000-0005-0000-0000-0000D5810000}"/>
    <cellStyle name="Notiz 3 3 3 3 3 4 2" xfId="17099" xr:uid="{00000000-0005-0000-0000-0000D6810000}"/>
    <cellStyle name="Notiz 3 3 3 3 3 4 3" xfId="28826" xr:uid="{00000000-0005-0000-0000-0000D7810000}"/>
    <cellStyle name="Notiz 3 3 3 3 3 5" xfId="9276" xr:uid="{00000000-0005-0000-0000-0000D8810000}"/>
    <cellStyle name="Notiz 3 3 3 3 3 5 2" xfId="21004" xr:uid="{00000000-0005-0000-0000-0000D9810000}"/>
    <cellStyle name="Notiz 3 3 3 3 3 5 3" xfId="32731" xr:uid="{00000000-0005-0000-0000-0000DA810000}"/>
    <cellStyle name="Notiz 3 3 3 3 3 6" xfId="13194" xr:uid="{00000000-0005-0000-0000-0000DB810000}"/>
    <cellStyle name="Notiz 3 3 3 3 3 7" xfId="24921" xr:uid="{00000000-0005-0000-0000-0000DC810000}"/>
    <cellStyle name="Notiz 3 3 3 3 4" xfId="1906" xr:uid="{00000000-0005-0000-0000-0000DD810000}"/>
    <cellStyle name="Notiz 3 3 3 3 4 2" xfId="5811" xr:uid="{00000000-0005-0000-0000-0000DE810000}"/>
    <cellStyle name="Notiz 3 3 3 3 4 2 2" xfId="17539" xr:uid="{00000000-0005-0000-0000-0000DF810000}"/>
    <cellStyle name="Notiz 3 3 3 3 4 2 3" xfId="29266" xr:uid="{00000000-0005-0000-0000-0000E0810000}"/>
    <cellStyle name="Notiz 3 3 3 3 4 3" xfId="9716" xr:uid="{00000000-0005-0000-0000-0000E1810000}"/>
    <cellStyle name="Notiz 3 3 3 3 4 3 2" xfId="21444" xr:uid="{00000000-0005-0000-0000-0000E2810000}"/>
    <cellStyle name="Notiz 3 3 3 3 4 3 3" xfId="33171" xr:uid="{00000000-0005-0000-0000-0000E3810000}"/>
    <cellStyle name="Notiz 3 3 3 3 4 4" xfId="13634" xr:uid="{00000000-0005-0000-0000-0000E4810000}"/>
    <cellStyle name="Notiz 3 3 3 3 4 5" xfId="25361" xr:uid="{00000000-0005-0000-0000-0000E5810000}"/>
    <cellStyle name="Notiz 3 3 3 3 5" xfId="3204" xr:uid="{00000000-0005-0000-0000-0000E6810000}"/>
    <cellStyle name="Notiz 3 3 3 3 5 2" xfId="7109" xr:uid="{00000000-0005-0000-0000-0000E7810000}"/>
    <cellStyle name="Notiz 3 3 3 3 5 2 2" xfId="18837" xr:uid="{00000000-0005-0000-0000-0000E8810000}"/>
    <cellStyle name="Notiz 3 3 3 3 5 2 3" xfId="30564" xr:uid="{00000000-0005-0000-0000-0000E9810000}"/>
    <cellStyle name="Notiz 3 3 3 3 5 3" xfId="11014" xr:uid="{00000000-0005-0000-0000-0000EA810000}"/>
    <cellStyle name="Notiz 3 3 3 3 5 3 2" xfId="22742" xr:uid="{00000000-0005-0000-0000-0000EB810000}"/>
    <cellStyle name="Notiz 3 3 3 3 5 3 3" xfId="34469" xr:uid="{00000000-0005-0000-0000-0000EC810000}"/>
    <cellStyle name="Notiz 3 3 3 3 5 4" xfId="14932" xr:uid="{00000000-0005-0000-0000-0000ED810000}"/>
    <cellStyle name="Notiz 3 3 3 3 5 5" xfId="26659" xr:uid="{00000000-0005-0000-0000-0000EE810000}"/>
    <cellStyle name="Notiz 3 3 3 3 6" xfId="4513" xr:uid="{00000000-0005-0000-0000-0000EF810000}"/>
    <cellStyle name="Notiz 3 3 3 3 6 2" xfId="16241" xr:uid="{00000000-0005-0000-0000-0000F0810000}"/>
    <cellStyle name="Notiz 3 3 3 3 6 3" xfId="27968" xr:uid="{00000000-0005-0000-0000-0000F1810000}"/>
    <cellStyle name="Notiz 3 3 3 3 7" xfId="8418" xr:uid="{00000000-0005-0000-0000-0000F2810000}"/>
    <cellStyle name="Notiz 3 3 3 3 7 2" xfId="20146" xr:uid="{00000000-0005-0000-0000-0000F3810000}"/>
    <cellStyle name="Notiz 3 3 3 3 7 3" xfId="31873" xr:uid="{00000000-0005-0000-0000-0000F4810000}"/>
    <cellStyle name="Notiz 3 3 3 3 8" xfId="12336" xr:uid="{00000000-0005-0000-0000-0000F5810000}"/>
    <cellStyle name="Notiz 3 3 3 3 9" xfId="24063" xr:uid="{00000000-0005-0000-0000-0000F6810000}"/>
    <cellStyle name="Notiz 3 3 3 4" xfId="839" xr:uid="{00000000-0005-0000-0000-0000F7810000}"/>
    <cellStyle name="Notiz 3 3 3 4 2" xfId="2137" xr:uid="{00000000-0005-0000-0000-0000F8810000}"/>
    <cellStyle name="Notiz 3 3 3 4 2 2" xfId="6042" xr:uid="{00000000-0005-0000-0000-0000F9810000}"/>
    <cellStyle name="Notiz 3 3 3 4 2 2 2" xfId="17770" xr:uid="{00000000-0005-0000-0000-0000FA810000}"/>
    <cellStyle name="Notiz 3 3 3 4 2 2 3" xfId="29497" xr:uid="{00000000-0005-0000-0000-0000FB810000}"/>
    <cellStyle name="Notiz 3 3 3 4 2 3" xfId="9947" xr:uid="{00000000-0005-0000-0000-0000FC810000}"/>
    <cellStyle name="Notiz 3 3 3 4 2 3 2" xfId="21675" xr:uid="{00000000-0005-0000-0000-0000FD810000}"/>
    <cellStyle name="Notiz 3 3 3 4 2 3 3" xfId="33402" xr:uid="{00000000-0005-0000-0000-0000FE810000}"/>
    <cellStyle name="Notiz 3 3 3 4 2 4" xfId="13865" xr:uid="{00000000-0005-0000-0000-0000FF810000}"/>
    <cellStyle name="Notiz 3 3 3 4 2 5" xfId="25592" xr:uid="{00000000-0005-0000-0000-000000820000}"/>
    <cellStyle name="Notiz 3 3 3 4 3" xfId="3435" xr:uid="{00000000-0005-0000-0000-000001820000}"/>
    <cellStyle name="Notiz 3 3 3 4 3 2" xfId="7340" xr:uid="{00000000-0005-0000-0000-000002820000}"/>
    <cellStyle name="Notiz 3 3 3 4 3 2 2" xfId="19068" xr:uid="{00000000-0005-0000-0000-000003820000}"/>
    <cellStyle name="Notiz 3 3 3 4 3 2 3" xfId="30795" xr:uid="{00000000-0005-0000-0000-000004820000}"/>
    <cellStyle name="Notiz 3 3 3 4 3 3" xfId="11245" xr:uid="{00000000-0005-0000-0000-000005820000}"/>
    <cellStyle name="Notiz 3 3 3 4 3 3 2" xfId="22973" xr:uid="{00000000-0005-0000-0000-000006820000}"/>
    <cellStyle name="Notiz 3 3 3 4 3 3 3" xfId="34700" xr:uid="{00000000-0005-0000-0000-000007820000}"/>
    <cellStyle name="Notiz 3 3 3 4 3 4" xfId="15163" xr:uid="{00000000-0005-0000-0000-000008820000}"/>
    <cellStyle name="Notiz 3 3 3 4 3 5" xfId="26890" xr:uid="{00000000-0005-0000-0000-000009820000}"/>
    <cellStyle name="Notiz 3 3 3 4 4" xfId="4744" xr:uid="{00000000-0005-0000-0000-00000A820000}"/>
    <cellStyle name="Notiz 3 3 3 4 4 2" xfId="16472" xr:uid="{00000000-0005-0000-0000-00000B820000}"/>
    <cellStyle name="Notiz 3 3 3 4 4 3" xfId="28199" xr:uid="{00000000-0005-0000-0000-00000C820000}"/>
    <cellStyle name="Notiz 3 3 3 4 5" xfId="8649" xr:uid="{00000000-0005-0000-0000-00000D820000}"/>
    <cellStyle name="Notiz 3 3 3 4 5 2" xfId="20377" xr:uid="{00000000-0005-0000-0000-00000E820000}"/>
    <cellStyle name="Notiz 3 3 3 4 5 3" xfId="32104" xr:uid="{00000000-0005-0000-0000-00000F820000}"/>
    <cellStyle name="Notiz 3 3 3 4 6" xfId="12567" xr:uid="{00000000-0005-0000-0000-000010820000}"/>
    <cellStyle name="Notiz 3 3 3 4 7" xfId="24294" xr:uid="{00000000-0005-0000-0000-000011820000}"/>
    <cellStyle name="Notiz 3 3 3 5" xfId="1268" xr:uid="{00000000-0005-0000-0000-000012820000}"/>
    <cellStyle name="Notiz 3 3 3 5 2" xfId="2566" xr:uid="{00000000-0005-0000-0000-000013820000}"/>
    <cellStyle name="Notiz 3 3 3 5 2 2" xfId="6471" xr:uid="{00000000-0005-0000-0000-000014820000}"/>
    <cellStyle name="Notiz 3 3 3 5 2 2 2" xfId="18199" xr:uid="{00000000-0005-0000-0000-000015820000}"/>
    <cellStyle name="Notiz 3 3 3 5 2 2 3" xfId="29926" xr:uid="{00000000-0005-0000-0000-000016820000}"/>
    <cellStyle name="Notiz 3 3 3 5 2 3" xfId="10376" xr:uid="{00000000-0005-0000-0000-000017820000}"/>
    <cellStyle name="Notiz 3 3 3 5 2 3 2" xfId="22104" xr:uid="{00000000-0005-0000-0000-000018820000}"/>
    <cellStyle name="Notiz 3 3 3 5 2 3 3" xfId="33831" xr:uid="{00000000-0005-0000-0000-000019820000}"/>
    <cellStyle name="Notiz 3 3 3 5 2 4" xfId="14294" xr:uid="{00000000-0005-0000-0000-00001A820000}"/>
    <cellStyle name="Notiz 3 3 3 5 2 5" xfId="26021" xr:uid="{00000000-0005-0000-0000-00001B820000}"/>
    <cellStyle name="Notiz 3 3 3 5 3" xfId="3864" xr:uid="{00000000-0005-0000-0000-00001C820000}"/>
    <cellStyle name="Notiz 3 3 3 5 3 2" xfId="7769" xr:uid="{00000000-0005-0000-0000-00001D820000}"/>
    <cellStyle name="Notiz 3 3 3 5 3 2 2" xfId="19497" xr:uid="{00000000-0005-0000-0000-00001E820000}"/>
    <cellStyle name="Notiz 3 3 3 5 3 2 3" xfId="31224" xr:uid="{00000000-0005-0000-0000-00001F820000}"/>
    <cellStyle name="Notiz 3 3 3 5 3 3" xfId="11674" xr:uid="{00000000-0005-0000-0000-000020820000}"/>
    <cellStyle name="Notiz 3 3 3 5 3 3 2" xfId="23402" xr:uid="{00000000-0005-0000-0000-000021820000}"/>
    <cellStyle name="Notiz 3 3 3 5 3 3 3" xfId="35129" xr:uid="{00000000-0005-0000-0000-000022820000}"/>
    <cellStyle name="Notiz 3 3 3 5 3 4" xfId="15592" xr:uid="{00000000-0005-0000-0000-000023820000}"/>
    <cellStyle name="Notiz 3 3 3 5 3 5" xfId="27319" xr:uid="{00000000-0005-0000-0000-000024820000}"/>
    <cellStyle name="Notiz 3 3 3 5 4" xfId="5173" xr:uid="{00000000-0005-0000-0000-000025820000}"/>
    <cellStyle name="Notiz 3 3 3 5 4 2" xfId="16901" xr:uid="{00000000-0005-0000-0000-000026820000}"/>
    <cellStyle name="Notiz 3 3 3 5 4 3" xfId="28628" xr:uid="{00000000-0005-0000-0000-000027820000}"/>
    <cellStyle name="Notiz 3 3 3 5 5" xfId="9078" xr:uid="{00000000-0005-0000-0000-000028820000}"/>
    <cellStyle name="Notiz 3 3 3 5 5 2" xfId="20806" xr:uid="{00000000-0005-0000-0000-000029820000}"/>
    <cellStyle name="Notiz 3 3 3 5 5 3" xfId="32533" xr:uid="{00000000-0005-0000-0000-00002A820000}"/>
    <cellStyle name="Notiz 3 3 3 5 6" xfId="12996" xr:uid="{00000000-0005-0000-0000-00002B820000}"/>
    <cellStyle name="Notiz 3 3 3 5 7" xfId="24723" xr:uid="{00000000-0005-0000-0000-00002C820000}"/>
    <cellStyle name="Notiz 3 3 3 6" xfId="1708" xr:uid="{00000000-0005-0000-0000-00002D820000}"/>
    <cellStyle name="Notiz 3 3 3 6 2" xfId="5613" xr:uid="{00000000-0005-0000-0000-00002E820000}"/>
    <cellStyle name="Notiz 3 3 3 6 2 2" xfId="17341" xr:uid="{00000000-0005-0000-0000-00002F820000}"/>
    <cellStyle name="Notiz 3 3 3 6 2 3" xfId="29068" xr:uid="{00000000-0005-0000-0000-000030820000}"/>
    <cellStyle name="Notiz 3 3 3 6 3" xfId="9518" xr:uid="{00000000-0005-0000-0000-000031820000}"/>
    <cellStyle name="Notiz 3 3 3 6 3 2" xfId="21246" xr:uid="{00000000-0005-0000-0000-000032820000}"/>
    <cellStyle name="Notiz 3 3 3 6 3 3" xfId="32973" xr:uid="{00000000-0005-0000-0000-000033820000}"/>
    <cellStyle name="Notiz 3 3 3 6 4" xfId="13436" xr:uid="{00000000-0005-0000-0000-000034820000}"/>
    <cellStyle name="Notiz 3 3 3 6 5" xfId="25163" xr:uid="{00000000-0005-0000-0000-000035820000}"/>
    <cellStyle name="Notiz 3 3 3 7" xfId="3006" xr:uid="{00000000-0005-0000-0000-000036820000}"/>
    <cellStyle name="Notiz 3 3 3 7 2" xfId="6911" xr:uid="{00000000-0005-0000-0000-000037820000}"/>
    <cellStyle name="Notiz 3 3 3 7 2 2" xfId="18639" xr:uid="{00000000-0005-0000-0000-000038820000}"/>
    <cellStyle name="Notiz 3 3 3 7 2 3" xfId="30366" xr:uid="{00000000-0005-0000-0000-000039820000}"/>
    <cellStyle name="Notiz 3 3 3 7 3" xfId="10816" xr:uid="{00000000-0005-0000-0000-00003A820000}"/>
    <cellStyle name="Notiz 3 3 3 7 3 2" xfId="22544" xr:uid="{00000000-0005-0000-0000-00003B820000}"/>
    <cellStyle name="Notiz 3 3 3 7 3 3" xfId="34271" xr:uid="{00000000-0005-0000-0000-00003C820000}"/>
    <cellStyle name="Notiz 3 3 3 7 4" xfId="14734" xr:uid="{00000000-0005-0000-0000-00003D820000}"/>
    <cellStyle name="Notiz 3 3 3 7 5" xfId="26461" xr:uid="{00000000-0005-0000-0000-00003E820000}"/>
    <cellStyle name="Notiz 3 3 3 8" xfId="4315" xr:uid="{00000000-0005-0000-0000-00003F820000}"/>
    <cellStyle name="Notiz 3 3 3 8 2" xfId="16043" xr:uid="{00000000-0005-0000-0000-000040820000}"/>
    <cellStyle name="Notiz 3 3 3 8 3" xfId="27770" xr:uid="{00000000-0005-0000-0000-000041820000}"/>
    <cellStyle name="Notiz 3 3 3 9" xfId="8220" xr:uid="{00000000-0005-0000-0000-000042820000}"/>
    <cellStyle name="Notiz 3 3 3 9 2" xfId="19948" xr:uid="{00000000-0005-0000-0000-000043820000}"/>
    <cellStyle name="Notiz 3 3 3 9 3" xfId="31675" xr:uid="{00000000-0005-0000-0000-000044820000}"/>
    <cellStyle name="Notiz 3 3 4" xfId="365" xr:uid="{00000000-0005-0000-0000-000045820000}"/>
    <cellStyle name="Notiz 3 3 4 2" xfId="794" xr:uid="{00000000-0005-0000-0000-000046820000}"/>
    <cellStyle name="Notiz 3 3 4 2 2" xfId="2092" xr:uid="{00000000-0005-0000-0000-000047820000}"/>
    <cellStyle name="Notiz 3 3 4 2 2 2" xfId="5997" xr:uid="{00000000-0005-0000-0000-000048820000}"/>
    <cellStyle name="Notiz 3 3 4 2 2 2 2" xfId="17725" xr:uid="{00000000-0005-0000-0000-000049820000}"/>
    <cellStyle name="Notiz 3 3 4 2 2 2 3" xfId="29452" xr:uid="{00000000-0005-0000-0000-00004A820000}"/>
    <cellStyle name="Notiz 3 3 4 2 2 3" xfId="9902" xr:uid="{00000000-0005-0000-0000-00004B820000}"/>
    <cellStyle name="Notiz 3 3 4 2 2 3 2" xfId="21630" xr:uid="{00000000-0005-0000-0000-00004C820000}"/>
    <cellStyle name="Notiz 3 3 4 2 2 3 3" xfId="33357" xr:uid="{00000000-0005-0000-0000-00004D820000}"/>
    <cellStyle name="Notiz 3 3 4 2 2 4" xfId="13820" xr:uid="{00000000-0005-0000-0000-00004E820000}"/>
    <cellStyle name="Notiz 3 3 4 2 2 5" xfId="25547" xr:uid="{00000000-0005-0000-0000-00004F820000}"/>
    <cellStyle name="Notiz 3 3 4 2 3" xfId="3390" xr:uid="{00000000-0005-0000-0000-000050820000}"/>
    <cellStyle name="Notiz 3 3 4 2 3 2" xfId="7295" xr:uid="{00000000-0005-0000-0000-000051820000}"/>
    <cellStyle name="Notiz 3 3 4 2 3 2 2" xfId="19023" xr:uid="{00000000-0005-0000-0000-000052820000}"/>
    <cellStyle name="Notiz 3 3 4 2 3 2 3" xfId="30750" xr:uid="{00000000-0005-0000-0000-000053820000}"/>
    <cellStyle name="Notiz 3 3 4 2 3 3" xfId="11200" xr:uid="{00000000-0005-0000-0000-000054820000}"/>
    <cellStyle name="Notiz 3 3 4 2 3 3 2" xfId="22928" xr:uid="{00000000-0005-0000-0000-000055820000}"/>
    <cellStyle name="Notiz 3 3 4 2 3 3 3" xfId="34655" xr:uid="{00000000-0005-0000-0000-000056820000}"/>
    <cellStyle name="Notiz 3 3 4 2 3 4" xfId="15118" xr:uid="{00000000-0005-0000-0000-000057820000}"/>
    <cellStyle name="Notiz 3 3 4 2 3 5" xfId="26845" xr:uid="{00000000-0005-0000-0000-000058820000}"/>
    <cellStyle name="Notiz 3 3 4 2 4" xfId="4699" xr:uid="{00000000-0005-0000-0000-000059820000}"/>
    <cellStyle name="Notiz 3 3 4 2 4 2" xfId="16427" xr:uid="{00000000-0005-0000-0000-00005A820000}"/>
    <cellStyle name="Notiz 3 3 4 2 4 3" xfId="28154" xr:uid="{00000000-0005-0000-0000-00005B820000}"/>
    <cellStyle name="Notiz 3 3 4 2 5" xfId="8604" xr:uid="{00000000-0005-0000-0000-00005C820000}"/>
    <cellStyle name="Notiz 3 3 4 2 5 2" xfId="20332" xr:uid="{00000000-0005-0000-0000-00005D820000}"/>
    <cellStyle name="Notiz 3 3 4 2 5 3" xfId="32059" xr:uid="{00000000-0005-0000-0000-00005E820000}"/>
    <cellStyle name="Notiz 3 3 4 2 6" xfId="12522" xr:uid="{00000000-0005-0000-0000-00005F820000}"/>
    <cellStyle name="Notiz 3 3 4 2 7" xfId="24249" xr:uid="{00000000-0005-0000-0000-000060820000}"/>
    <cellStyle name="Notiz 3 3 4 3" xfId="1223" xr:uid="{00000000-0005-0000-0000-000061820000}"/>
    <cellStyle name="Notiz 3 3 4 3 2" xfId="2521" xr:uid="{00000000-0005-0000-0000-000062820000}"/>
    <cellStyle name="Notiz 3 3 4 3 2 2" xfId="6426" xr:uid="{00000000-0005-0000-0000-000063820000}"/>
    <cellStyle name="Notiz 3 3 4 3 2 2 2" xfId="18154" xr:uid="{00000000-0005-0000-0000-000064820000}"/>
    <cellStyle name="Notiz 3 3 4 3 2 2 3" xfId="29881" xr:uid="{00000000-0005-0000-0000-000065820000}"/>
    <cellStyle name="Notiz 3 3 4 3 2 3" xfId="10331" xr:uid="{00000000-0005-0000-0000-000066820000}"/>
    <cellStyle name="Notiz 3 3 4 3 2 3 2" xfId="22059" xr:uid="{00000000-0005-0000-0000-000067820000}"/>
    <cellStyle name="Notiz 3 3 4 3 2 3 3" xfId="33786" xr:uid="{00000000-0005-0000-0000-000068820000}"/>
    <cellStyle name="Notiz 3 3 4 3 2 4" xfId="14249" xr:uid="{00000000-0005-0000-0000-000069820000}"/>
    <cellStyle name="Notiz 3 3 4 3 2 5" xfId="25976" xr:uid="{00000000-0005-0000-0000-00006A820000}"/>
    <cellStyle name="Notiz 3 3 4 3 3" xfId="3819" xr:uid="{00000000-0005-0000-0000-00006B820000}"/>
    <cellStyle name="Notiz 3 3 4 3 3 2" xfId="7724" xr:uid="{00000000-0005-0000-0000-00006C820000}"/>
    <cellStyle name="Notiz 3 3 4 3 3 2 2" xfId="19452" xr:uid="{00000000-0005-0000-0000-00006D820000}"/>
    <cellStyle name="Notiz 3 3 4 3 3 2 3" xfId="31179" xr:uid="{00000000-0005-0000-0000-00006E820000}"/>
    <cellStyle name="Notiz 3 3 4 3 3 3" xfId="11629" xr:uid="{00000000-0005-0000-0000-00006F820000}"/>
    <cellStyle name="Notiz 3 3 4 3 3 3 2" xfId="23357" xr:uid="{00000000-0005-0000-0000-000070820000}"/>
    <cellStyle name="Notiz 3 3 4 3 3 3 3" xfId="35084" xr:uid="{00000000-0005-0000-0000-000071820000}"/>
    <cellStyle name="Notiz 3 3 4 3 3 4" xfId="15547" xr:uid="{00000000-0005-0000-0000-000072820000}"/>
    <cellStyle name="Notiz 3 3 4 3 3 5" xfId="27274" xr:uid="{00000000-0005-0000-0000-000073820000}"/>
    <cellStyle name="Notiz 3 3 4 3 4" xfId="5128" xr:uid="{00000000-0005-0000-0000-000074820000}"/>
    <cellStyle name="Notiz 3 3 4 3 4 2" xfId="16856" xr:uid="{00000000-0005-0000-0000-000075820000}"/>
    <cellStyle name="Notiz 3 3 4 3 4 3" xfId="28583" xr:uid="{00000000-0005-0000-0000-000076820000}"/>
    <cellStyle name="Notiz 3 3 4 3 5" xfId="9033" xr:uid="{00000000-0005-0000-0000-000077820000}"/>
    <cellStyle name="Notiz 3 3 4 3 5 2" xfId="20761" xr:uid="{00000000-0005-0000-0000-000078820000}"/>
    <cellStyle name="Notiz 3 3 4 3 5 3" xfId="32488" xr:uid="{00000000-0005-0000-0000-000079820000}"/>
    <cellStyle name="Notiz 3 3 4 3 6" xfId="12951" xr:uid="{00000000-0005-0000-0000-00007A820000}"/>
    <cellStyle name="Notiz 3 3 4 3 7" xfId="24678" xr:uid="{00000000-0005-0000-0000-00007B820000}"/>
    <cellStyle name="Notiz 3 3 4 4" xfId="1663" xr:uid="{00000000-0005-0000-0000-00007C820000}"/>
    <cellStyle name="Notiz 3 3 4 4 2" xfId="5568" xr:uid="{00000000-0005-0000-0000-00007D820000}"/>
    <cellStyle name="Notiz 3 3 4 4 2 2" xfId="17296" xr:uid="{00000000-0005-0000-0000-00007E820000}"/>
    <cellStyle name="Notiz 3 3 4 4 2 3" xfId="29023" xr:uid="{00000000-0005-0000-0000-00007F820000}"/>
    <cellStyle name="Notiz 3 3 4 4 3" xfId="9473" xr:uid="{00000000-0005-0000-0000-000080820000}"/>
    <cellStyle name="Notiz 3 3 4 4 3 2" xfId="21201" xr:uid="{00000000-0005-0000-0000-000081820000}"/>
    <cellStyle name="Notiz 3 3 4 4 3 3" xfId="32928" xr:uid="{00000000-0005-0000-0000-000082820000}"/>
    <cellStyle name="Notiz 3 3 4 4 4" xfId="13391" xr:uid="{00000000-0005-0000-0000-000083820000}"/>
    <cellStyle name="Notiz 3 3 4 4 5" xfId="25118" xr:uid="{00000000-0005-0000-0000-000084820000}"/>
    <cellStyle name="Notiz 3 3 4 5" xfId="2961" xr:uid="{00000000-0005-0000-0000-000085820000}"/>
    <cellStyle name="Notiz 3 3 4 5 2" xfId="6866" xr:uid="{00000000-0005-0000-0000-000086820000}"/>
    <cellStyle name="Notiz 3 3 4 5 2 2" xfId="18594" xr:uid="{00000000-0005-0000-0000-000087820000}"/>
    <cellStyle name="Notiz 3 3 4 5 2 3" xfId="30321" xr:uid="{00000000-0005-0000-0000-000088820000}"/>
    <cellStyle name="Notiz 3 3 4 5 3" xfId="10771" xr:uid="{00000000-0005-0000-0000-000089820000}"/>
    <cellStyle name="Notiz 3 3 4 5 3 2" xfId="22499" xr:uid="{00000000-0005-0000-0000-00008A820000}"/>
    <cellStyle name="Notiz 3 3 4 5 3 3" xfId="34226" xr:uid="{00000000-0005-0000-0000-00008B820000}"/>
    <cellStyle name="Notiz 3 3 4 5 4" xfId="14689" xr:uid="{00000000-0005-0000-0000-00008C820000}"/>
    <cellStyle name="Notiz 3 3 4 5 5" xfId="26416" xr:uid="{00000000-0005-0000-0000-00008D820000}"/>
    <cellStyle name="Notiz 3 3 4 6" xfId="4270" xr:uid="{00000000-0005-0000-0000-00008E820000}"/>
    <cellStyle name="Notiz 3 3 4 6 2" xfId="15998" xr:uid="{00000000-0005-0000-0000-00008F820000}"/>
    <cellStyle name="Notiz 3 3 4 6 3" xfId="27725" xr:uid="{00000000-0005-0000-0000-000090820000}"/>
    <cellStyle name="Notiz 3 3 4 7" xfId="8175" xr:uid="{00000000-0005-0000-0000-000091820000}"/>
    <cellStyle name="Notiz 3 3 4 7 2" xfId="19903" xr:uid="{00000000-0005-0000-0000-000092820000}"/>
    <cellStyle name="Notiz 3 3 4 7 3" xfId="31630" xr:uid="{00000000-0005-0000-0000-000093820000}"/>
    <cellStyle name="Notiz 3 3 4 8" xfId="12093" xr:uid="{00000000-0005-0000-0000-000094820000}"/>
    <cellStyle name="Notiz 3 3 4 9" xfId="23820" xr:uid="{00000000-0005-0000-0000-000095820000}"/>
    <cellStyle name="Notiz 3 3 5" xfId="464" xr:uid="{00000000-0005-0000-0000-000096820000}"/>
    <cellStyle name="Notiz 3 3 5 2" xfId="893" xr:uid="{00000000-0005-0000-0000-000097820000}"/>
    <cellStyle name="Notiz 3 3 5 2 2" xfId="2191" xr:uid="{00000000-0005-0000-0000-000098820000}"/>
    <cellStyle name="Notiz 3 3 5 2 2 2" xfId="6096" xr:uid="{00000000-0005-0000-0000-000099820000}"/>
    <cellStyle name="Notiz 3 3 5 2 2 2 2" xfId="17824" xr:uid="{00000000-0005-0000-0000-00009A820000}"/>
    <cellStyle name="Notiz 3 3 5 2 2 2 3" xfId="29551" xr:uid="{00000000-0005-0000-0000-00009B820000}"/>
    <cellStyle name="Notiz 3 3 5 2 2 3" xfId="10001" xr:uid="{00000000-0005-0000-0000-00009C820000}"/>
    <cellStyle name="Notiz 3 3 5 2 2 3 2" xfId="21729" xr:uid="{00000000-0005-0000-0000-00009D820000}"/>
    <cellStyle name="Notiz 3 3 5 2 2 3 3" xfId="33456" xr:uid="{00000000-0005-0000-0000-00009E820000}"/>
    <cellStyle name="Notiz 3 3 5 2 2 4" xfId="13919" xr:uid="{00000000-0005-0000-0000-00009F820000}"/>
    <cellStyle name="Notiz 3 3 5 2 2 5" xfId="25646" xr:uid="{00000000-0005-0000-0000-0000A0820000}"/>
    <cellStyle name="Notiz 3 3 5 2 3" xfId="3489" xr:uid="{00000000-0005-0000-0000-0000A1820000}"/>
    <cellStyle name="Notiz 3 3 5 2 3 2" xfId="7394" xr:uid="{00000000-0005-0000-0000-0000A2820000}"/>
    <cellStyle name="Notiz 3 3 5 2 3 2 2" xfId="19122" xr:uid="{00000000-0005-0000-0000-0000A3820000}"/>
    <cellStyle name="Notiz 3 3 5 2 3 2 3" xfId="30849" xr:uid="{00000000-0005-0000-0000-0000A4820000}"/>
    <cellStyle name="Notiz 3 3 5 2 3 3" xfId="11299" xr:uid="{00000000-0005-0000-0000-0000A5820000}"/>
    <cellStyle name="Notiz 3 3 5 2 3 3 2" xfId="23027" xr:uid="{00000000-0005-0000-0000-0000A6820000}"/>
    <cellStyle name="Notiz 3 3 5 2 3 3 3" xfId="34754" xr:uid="{00000000-0005-0000-0000-0000A7820000}"/>
    <cellStyle name="Notiz 3 3 5 2 3 4" xfId="15217" xr:uid="{00000000-0005-0000-0000-0000A8820000}"/>
    <cellStyle name="Notiz 3 3 5 2 3 5" xfId="26944" xr:uid="{00000000-0005-0000-0000-0000A9820000}"/>
    <cellStyle name="Notiz 3 3 5 2 4" xfId="4798" xr:uid="{00000000-0005-0000-0000-0000AA820000}"/>
    <cellStyle name="Notiz 3 3 5 2 4 2" xfId="16526" xr:uid="{00000000-0005-0000-0000-0000AB820000}"/>
    <cellStyle name="Notiz 3 3 5 2 4 3" xfId="28253" xr:uid="{00000000-0005-0000-0000-0000AC820000}"/>
    <cellStyle name="Notiz 3 3 5 2 5" xfId="8703" xr:uid="{00000000-0005-0000-0000-0000AD820000}"/>
    <cellStyle name="Notiz 3 3 5 2 5 2" xfId="20431" xr:uid="{00000000-0005-0000-0000-0000AE820000}"/>
    <cellStyle name="Notiz 3 3 5 2 5 3" xfId="32158" xr:uid="{00000000-0005-0000-0000-0000AF820000}"/>
    <cellStyle name="Notiz 3 3 5 2 6" xfId="12621" xr:uid="{00000000-0005-0000-0000-0000B0820000}"/>
    <cellStyle name="Notiz 3 3 5 2 7" xfId="24348" xr:uid="{00000000-0005-0000-0000-0000B1820000}"/>
    <cellStyle name="Notiz 3 3 5 3" xfId="1322" xr:uid="{00000000-0005-0000-0000-0000B2820000}"/>
    <cellStyle name="Notiz 3 3 5 3 2" xfId="2620" xr:uid="{00000000-0005-0000-0000-0000B3820000}"/>
    <cellStyle name="Notiz 3 3 5 3 2 2" xfId="6525" xr:uid="{00000000-0005-0000-0000-0000B4820000}"/>
    <cellStyle name="Notiz 3 3 5 3 2 2 2" xfId="18253" xr:uid="{00000000-0005-0000-0000-0000B5820000}"/>
    <cellStyle name="Notiz 3 3 5 3 2 2 3" xfId="29980" xr:uid="{00000000-0005-0000-0000-0000B6820000}"/>
    <cellStyle name="Notiz 3 3 5 3 2 3" xfId="10430" xr:uid="{00000000-0005-0000-0000-0000B7820000}"/>
    <cellStyle name="Notiz 3 3 5 3 2 3 2" xfId="22158" xr:uid="{00000000-0005-0000-0000-0000B8820000}"/>
    <cellStyle name="Notiz 3 3 5 3 2 3 3" xfId="33885" xr:uid="{00000000-0005-0000-0000-0000B9820000}"/>
    <cellStyle name="Notiz 3 3 5 3 2 4" xfId="14348" xr:uid="{00000000-0005-0000-0000-0000BA820000}"/>
    <cellStyle name="Notiz 3 3 5 3 2 5" xfId="26075" xr:uid="{00000000-0005-0000-0000-0000BB820000}"/>
    <cellStyle name="Notiz 3 3 5 3 3" xfId="3918" xr:uid="{00000000-0005-0000-0000-0000BC820000}"/>
    <cellStyle name="Notiz 3 3 5 3 3 2" xfId="7823" xr:uid="{00000000-0005-0000-0000-0000BD820000}"/>
    <cellStyle name="Notiz 3 3 5 3 3 2 2" xfId="19551" xr:uid="{00000000-0005-0000-0000-0000BE820000}"/>
    <cellStyle name="Notiz 3 3 5 3 3 2 3" xfId="31278" xr:uid="{00000000-0005-0000-0000-0000BF820000}"/>
    <cellStyle name="Notiz 3 3 5 3 3 3" xfId="11728" xr:uid="{00000000-0005-0000-0000-0000C0820000}"/>
    <cellStyle name="Notiz 3 3 5 3 3 3 2" xfId="23456" xr:uid="{00000000-0005-0000-0000-0000C1820000}"/>
    <cellStyle name="Notiz 3 3 5 3 3 3 3" xfId="35183" xr:uid="{00000000-0005-0000-0000-0000C2820000}"/>
    <cellStyle name="Notiz 3 3 5 3 3 4" xfId="15646" xr:uid="{00000000-0005-0000-0000-0000C3820000}"/>
    <cellStyle name="Notiz 3 3 5 3 3 5" xfId="27373" xr:uid="{00000000-0005-0000-0000-0000C4820000}"/>
    <cellStyle name="Notiz 3 3 5 3 4" xfId="5227" xr:uid="{00000000-0005-0000-0000-0000C5820000}"/>
    <cellStyle name="Notiz 3 3 5 3 4 2" xfId="16955" xr:uid="{00000000-0005-0000-0000-0000C6820000}"/>
    <cellStyle name="Notiz 3 3 5 3 4 3" xfId="28682" xr:uid="{00000000-0005-0000-0000-0000C7820000}"/>
    <cellStyle name="Notiz 3 3 5 3 5" xfId="9132" xr:uid="{00000000-0005-0000-0000-0000C8820000}"/>
    <cellStyle name="Notiz 3 3 5 3 5 2" xfId="20860" xr:uid="{00000000-0005-0000-0000-0000C9820000}"/>
    <cellStyle name="Notiz 3 3 5 3 5 3" xfId="32587" xr:uid="{00000000-0005-0000-0000-0000CA820000}"/>
    <cellStyle name="Notiz 3 3 5 3 6" xfId="13050" xr:uid="{00000000-0005-0000-0000-0000CB820000}"/>
    <cellStyle name="Notiz 3 3 5 3 7" xfId="24777" xr:uid="{00000000-0005-0000-0000-0000CC820000}"/>
    <cellStyle name="Notiz 3 3 5 4" xfId="1762" xr:uid="{00000000-0005-0000-0000-0000CD820000}"/>
    <cellStyle name="Notiz 3 3 5 4 2" xfId="5667" xr:uid="{00000000-0005-0000-0000-0000CE820000}"/>
    <cellStyle name="Notiz 3 3 5 4 2 2" xfId="17395" xr:uid="{00000000-0005-0000-0000-0000CF820000}"/>
    <cellStyle name="Notiz 3 3 5 4 2 3" xfId="29122" xr:uid="{00000000-0005-0000-0000-0000D0820000}"/>
    <cellStyle name="Notiz 3 3 5 4 3" xfId="9572" xr:uid="{00000000-0005-0000-0000-0000D1820000}"/>
    <cellStyle name="Notiz 3 3 5 4 3 2" xfId="21300" xr:uid="{00000000-0005-0000-0000-0000D2820000}"/>
    <cellStyle name="Notiz 3 3 5 4 3 3" xfId="33027" xr:uid="{00000000-0005-0000-0000-0000D3820000}"/>
    <cellStyle name="Notiz 3 3 5 4 4" xfId="13490" xr:uid="{00000000-0005-0000-0000-0000D4820000}"/>
    <cellStyle name="Notiz 3 3 5 4 5" xfId="25217" xr:uid="{00000000-0005-0000-0000-0000D5820000}"/>
    <cellStyle name="Notiz 3 3 5 5" xfId="3060" xr:uid="{00000000-0005-0000-0000-0000D6820000}"/>
    <cellStyle name="Notiz 3 3 5 5 2" xfId="6965" xr:uid="{00000000-0005-0000-0000-0000D7820000}"/>
    <cellStyle name="Notiz 3 3 5 5 2 2" xfId="18693" xr:uid="{00000000-0005-0000-0000-0000D8820000}"/>
    <cellStyle name="Notiz 3 3 5 5 2 3" xfId="30420" xr:uid="{00000000-0005-0000-0000-0000D9820000}"/>
    <cellStyle name="Notiz 3 3 5 5 3" xfId="10870" xr:uid="{00000000-0005-0000-0000-0000DA820000}"/>
    <cellStyle name="Notiz 3 3 5 5 3 2" xfId="22598" xr:uid="{00000000-0005-0000-0000-0000DB820000}"/>
    <cellStyle name="Notiz 3 3 5 5 3 3" xfId="34325" xr:uid="{00000000-0005-0000-0000-0000DC820000}"/>
    <cellStyle name="Notiz 3 3 5 5 4" xfId="14788" xr:uid="{00000000-0005-0000-0000-0000DD820000}"/>
    <cellStyle name="Notiz 3 3 5 5 5" xfId="26515" xr:uid="{00000000-0005-0000-0000-0000DE820000}"/>
    <cellStyle name="Notiz 3 3 5 6" xfId="4369" xr:uid="{00000000-0005-0000-0000-0000DF820000}"/>
    <cellStyle name="Notiz 3 3 5 6 2" xfId="16097" xr:uid="{00000000-0005-0000-0000-0000E0820000}"/>
    <cellStyle name="Notiz 3 3 5 6 3" xfId="27824" xr:uid="{00000000-0005-0000-0000-0000E1820000}"/>
    <cellStyle name="Notiz 3 3 5 7" xfId="8274" xr:uid="{00000000-0005-0000-0000-0000E2820000}"/>
    <cellStyle name="Notiz 3 3 5 7 2" xfId="20002" xr:uid="{00000000-0005-0000-0000-0000E3820000}"/>
    <cellStyle name="Notiz 3 3 5 7 3" xfId="31729" xr:uid="{00000000-0005-0000-0000-0000E4820000}"/>
    <cellStyle name="Notiz 3 3 5 8" xfId="12192" xr:uid="{00000000-0005-0000-0000-0000E5820000}"/>
    <cellStyle name="Notiz 3 3 5 9" xfId="23919" xr:uid="{00000000-0005-0000-0000-0000E6820000}"/>
    <cellStyle name="Notiz 3 3 6" xfId="563" xr:uid="{00000000-0005-0000-0000-0000E7820000}"/>
    <cellStyle name="Notiz 3 3 6 2" xfId="992" xr:uid="{00000000-0005-0000-0000-0000E8820000}"/>
    <cellStyle name="Notiz 3 3 6 2 2" xfId="2290" xr:uid="{00000000-0005-0000-0000-0000E9820000}"/>
    <cellStyle name="Notiz 3 3 6 2 2 2" xfId="6195" xr:uid="{00000000-0005-0000-0000-0000EA820000}"/>
    <cellStyle name="Notiz 3 3 6 2 2 2 2" xfId="17923" xr:uid="{00000000-0005-0000-0000-0000EB820000}"/>
    <cellStyle name="Notiz 3 3 6 2 2 2 3" xfId="29650" xr:uid="{00000000-0005-0000-0000-0000EC820000}"/>
    <cellStyle name="Notiz 3 3 6 2 2 3" xfId="10100" xr:uid="{00000000-0005-0000-0000-0000ED820000}"/>
    <cellStyle name="Notiz 3 3 6 2 2 3 2" xfId="21828" xr:uid="{00000000-0005-0000-0000-0000EE820000}"/>
    <cellStyle name="Notiz 3 3 6 2 2 3 3" xfId="33555" xr:uid="{00000000-0005-0000-0000-0000EF820000}"/>
    <cellStyle name="Notiz 3 3 6 2 2 4" xfId="14018" xr:uid="{00000000-0005-0000-0000-0000F0820000}"/>
    <cellStyle name="Notiz 3 3 6 2 2 5" xfId="25745" xr:uid="{00000000-0005-0000-0000-0000F1820000}"/>
    <cellStyle name="Notiz 3 3 6 2 3" xfId="3588" xr:uid="{00000000-0005-0000-0000-0000F2820000}"/>
    <cellStyle name="Notiz 3 3 6 2 3 2" xfId="7493" xr:uid="{00000000-0005-0000-0000-0000F3820000}"/>
    <cellStyle name="Notiz 3 3 6 2 3 2 2" xfId="19221" xr:uid="{00000000-0005-0000-0000-0000F4820000}"/>
    <cellStyle name="Notiz 3 3 6 2 3 2 3" xfId="30948" xr:uid="{00000000-0005-0000-0000-0000F5820000}"/>
    <cellStyle name="Notiz 3 3 6 2 3 3" xfId="11398" xr:uid="{00000000-0005-0000-0000-0000F6820000}"/>
    <cellStyle name="Notiz 3 3 6 2 3 3 2" xfId="23126" xr:uid="{00000000-0005-0000-0000-0000F7820000}"/>
    <cellStyle name="Notiz 3 3 6 2 3 3 3" xfId="34853" xr:uid="{00000000-0005-0000-0000-0000F8820000}"/>
    <cellStyle name="Notiz 3 3 6 2 3 4" xfId="15316" xr:uid="{00000000-0005-0000-0000-0000F9820000}"/>
    <cellStyle name="Notiz 3 3 6 2 3 5" xfId="27043" xr:uid="{00000000-0005-0000-0000-0000FA820000}"/>
    <cellStyle name="Notiz 3 3 6 2 4" xfId="4897" xr:uid="{00000000-0005-0000-0000-0000FB820000}"/>
    <cellStyle name="Notiz 3 3 6 2 4 2" xfId="16625" xr:uid="{00000000-0005-0000-0000-0000FC820000}"/>
    <cellStyle name="Notiz 3 3 6 2 4 3" xfId="28352" xr:uid="{00000000-0005-0000-0000-0000FD820000}"/>
    <cellStyle name="Notiz 3 3 6 2 5" xfId="8802" xr:uid="{00000000-0005-0000-0000-0000FE820000}"/>
    <cellStyle name="Notiz 3 3 6 2 5 2" xfId="20530" xr:uid="{00000000-0005-0000-0000-0000FF820000}"/>
    <cellStyle name="Notiz 3 3 6 2 5 3" xfId="32257" xr:uid="{00000000-0005-0000-0000-000000830000}"/>
    <cellStyle name="Notiz 3 3 6 2 6" xfId="12720" xr:uid="{00000000-0005-0000-0000-000001830000}"/>
    <cellStyle name="Notiz 3 3 6 2 7" xfId="24447" xr:uid="{00000000-0005-0000-0000-000002830000}"/>
    <cellStyle name="Notiz 3 3 6 3" xfId="1421" xr:uid="{00000000-0005-0000-0000-000003830000}"/>
    <cellStyle name="Notiz 3 3 6 3 2" xfId="2719" xr:uid="{00000000-0005-0000-0000-000004830000}"/>
    <cellStyle name="Notiz 3 3 6 3 2 2" xfId="6624" xr:uid="{00000000-0005-0000-0000-000005830000}"/>
    <cellStyle name="Notiz 3 3 6 3 2 2 2" xfId="18352" xr:uid="{00000000-0005-0000-0000-000006830000}"/>
    <cellStyle name="Notiz 3 3 6 3 2 2 3" xfId="30079" xr:uid="{00000000-0005-0000-0000-000007830000}"/>
    <cellStyle name="Notiz 3 3 6 3 2 3" xfId="10529" xr:uid="{00000000-0005-0000-0000-000008830000}"/>
    <cellStyle name="Notiz 3 3 6 3 2 3 2" xfId="22257" xr:uid="{00000000-0005-0000-0000-000009830000}"/>
    <cellStyle name="Notiz 3 3 6 3 2 3 3" xfId="33984" xr:uid="{00000000-0005-0000-0000-00000A830000}"/>
    <cellStyle name="Notiz 3 3 6 3 2 4" xfId="14447" xr:uid="{00000000-0005-0000-0000-00000B830000}"/>
    <cellStyle name="Notiz 3 3 6 3 2 5" xfId="26174" xr:uid="{00000000-0005-0000-0000-00000C830000}"/>
    <cellStyle name="Notiz 3 3 6 3 3" xfId="4017" xr:uid="{00000000-0005-0000-0000-00000D830000}"/>
    <cellStyle name="Notiz 3 3 6 3 3 2" xfId="7922" xr:uid="{00000000-0005-0000-0000-00000E830000}"/>
    <cellStyle name="Notiz 3 3 6 3 3 2 2" xfId="19650" xr:uid="{00000000-0005-0000-0000-00000F830000}"/>
    <cellStyle name="Notiz 3 3 6 3 3 2 3" xfId="31377" xr:uid="{00000000-0005-0000-0000-000010830000}"/>
    <cellStyle name="Notiz 3 3 6 3 3 3" xfId="11827" xr:uid="{00000000-0005-0000-0000-000011830000}"/>
    <cellStyle name="Notiz 3 3 6 3 3 3 2" xfId="23555" xr:uid="{00000000-0005-0000-0000-000012830000}"/>
    <cellStyle name="Notiz 3 3 6 3 3 3 3" xfId="35282" xr:uid="{00000000-0005-0000-0000-000013830000}"/>
    <cellStyle name="Notiz 3 3 6 3 3 4" xfId="15745" xr:uid="{00000000-0005-0000-0000-000014830000}"/>
    <cellStyle name="Notiz 3 3 6 3 3 5" xfId="27472" xr:uid="{00000000-0005-0000-0000-000015830000}"/>
    <cellStyle name="Notiz 3 3 6 3 4" xfId="5326" xr:uid="{00000000-0005-0000-0000-000016830000}"/>
    <cellStyle name="Notiz 3 3 6 3 4 2" xfId="17054" xr:uid="{00000000-0005-0000-0000-000017830000}"/>
    <cellStyle name="Notiz 3 3 6 3 4 3" xfId="28781" xr:uid="{00000000-0005-0000-0000-000018830000}"/>
    <cellStyle name="Notiz 3 3 6 3 5" xfId="9231" xr:uid="{00000000-0005-0000-0000-000019830000}"/>
    <cellStyle name="Notiz 3 3 6 3 5 2" xfId="20959" xr:uid="{00000000-0005-0000-0000-00001A830000}"/>
    <cellStyle name="Notiz 3 3 6 3 5 3" xfId="32686" xr:uid="{00000000-0005-0000-0000-00001B830000}"/>
    <cellStyle name="Notiz 3 3 6 3 6" xfId="13149" xr:uid="{00000000-0005-0000-0000-00001C830000}"/>
    <cellStyle name="Notiz 3 3 6 3 7" xfId="24876" xr:uid="{00000000-0005-0000-0000-00001D830000}"/>
    <cellStyle name="Notiz 3 3 6 4" xfId="1861" xr:uid="{00000000-0005-0000-0000-00001E830000}"/>
    <cellStyle name="Notiz 3 3 6 4 2" xfId="5766" xr:uid="{00000000-0005-0000-0000-00001F830000}"/>
    <cellStyle name="Notiz 3 3 6 4 2 2" xfId="17494" xr:uid="{00000000-0005-0000-0000-000020830000}"/>
    <cellStyle name="Notiz 3 3 6 4 2 3" xfId="29221" xr:uid="{00000000-0005-0000-0000-000021830000}"/>
    <cellStyle name="Notiz 3 3 6 4 3" xfId="9671" xr:uid="{00000000-0005-0000-0000-000022830000}"/>
    <cellStyle name="Notiz 3 3 6 4 3 2" xfId="21399" xr:uid="{00000000-0005-0000-0000-000023830000}"/>
    <cellStyle name="Notiz 3 3 6 4 3 3" xfId="33126" xr:uid="{00000000-0005-0000-0000-000024830000}"/>
    <cellStyle name="Notiz 3 3 6 4 4" xfId="13589" xr:uid="{00000000-0005-0000-0000-000025830000}"/>
    <cellStyle name="Notiz 3 3 6 4 5" xfId="25316" xr:uid="{00000000-0005-0000-0000-000026830000}"/>
    <cellStyle name="Notiz 3 3 6 5" xfId="3159" xr:uid="{00000000-0005-0000-0000-000027830000}"/>
    <cellStyle name="Notiz 3 3 6 5 2" xfId="7064" xr:uid="{00000000-0005-0000-0000-000028830000}"/>
    <cellStyle name="Notiz 3 3 6 5 2 2" xfId="18792" xr:uid="{00000000-0005-0000-0000-000029830000}"/>
    <cellStyle name="Notiz 3 3 6 5 2 3" xfId="30519" xr:uid="{00000000-0005-0000-0000-00002A830000}"/>
    <cellStyle name="Notiz 3 3 6 5 3" xfId="10969" xr:uid="{00000000-0005-0000-0000-00002B830000}"/>
    <cellStyle name="Notiz 3 3 6 5 3 2" xfId="22697" xr:uid="{00000000-0005-0000-0000-00002C830000}"/>
    <cellStyle name="Notiz 3 3 6 5 3 3" xfId="34424" xr:uid="{00000000-0005-0000-0000-00002D830000}"/>
    <cellStyle name="Notiz 3 3 6 5 4" xfId="14887" xr:uid="{00000000-0005-0000-0000-00002E830000}"/>
    <cellStyle name="Notiz 3 3 6 5 5" xfId="26614" xr:uid="{00000000-0005-0000-0000-00002F830000}"/>
    <cellStyle name="Notiz 3 3 6 6" xfId="4468" xr:uid="{00000000-0005-0000-0000-000030830000}"/>
    <cellStyle name="Notiz 3 3 6 6 2" xfId="16196" xr:uid="{00000000-0005-0000-0000-000031830000}"/>
    <cellStyle name="Notiz 3 3 6 6 3" xfId="27923" xr:uid="{00000000-0005-0000-0000-000032830000}"/>
    <cellStyle name="Notiz 3 3 6 7" xfId="8373" xr:uid="{00000000-0005-0000-0000-000033830000}"/>
    <cellStyle name="Notiz 3 3 6 7 2" xfId="20101" xr:uid="{00000000-0005-0000-0000-000034830000}"/>
    <cellStyle name="Notiz 3 3 6 7 3" xfId="31828" xr:uid="{00000000-0005-0000-0000-000035830000}"/>
    <cellStyle name="Notiz 3 3 6 8" xfId="12291" xr:uid="{00000000-0005-0000-0000-000036830000}"/>
    <cellStyle name="Notiz 3 3 6 9" xfId="24018" xr:uid="{00000000-0005-0000-0000-000037830000}"/>
    <cellStyle name="Notiz 3 3 7" xfId="663" xr:uid="{00000000-0005-0000-0000-000038830000}"/>
    <cellStyle name="Notiz 3 3 7 2" xfId="1961" xr:uid="{00000000-0005-0000-0000-000039830000}"/>
    <cellStyle name="Notiz 3 3 7 2 2" xfId="5866" xr:uid="{00000000-0005-0000-0000-00003A830000}"/>
    <cellStyle name="Notiz 3 3 7 2 2 2" xfId="17594" xr:uid="{00000000-0005-0000-0000-00003B830000}"/>
    <cellStyle name="Notiz 3 3 7 2 2 3" xfId="29321" xr:uid="{00000000-0005-0000-0000-00003C830000}"/>
    <cellStyle name="Notiz 3 3 7 2 3" xfId="9771" xr:uid="{00000000-0005-0000-0000-00003D830000}"/>
    <cellStyle name="Notiz 3 3 7 2 3 2" xfId="21499" xr:uid="{00000000-0005-0000-0000-00003E830000}"/>
    <cellStyle name="Notiz 3 3 7 2 3 3" xfId="33226" xr:uid="{00000000-0005-0000-0000-00003F830000}"/>
    <cellStyle name="Notiz 3 3 7 2 4" xfId="13689" xr:uid="{00000000-0005-0000-0000-000040830000}"/>
    <cellStyle name="Notiz 3 3 7 2 5" xfId="25416" xr:uid="{00000000-0005-0000-0000-000041830000}"/>
    <cellStyle name="Notiz 3 3 7 3" xfId="3259" xr:uid="{00000000-0005-0000-0000-000042830000}"/>
    <cellStyle name="Notiz 3 3 7 3 2" xfId="7164" xr:uid="{00000000-0005-0000-0000-000043830000}"/>
    <cellStyle name="Notiz 3 3 7 3 2 2" xfId="18892" xr:uid="{00000000-0005-0000-0000-000044830000}"/>
    <cellStyle name="Notiz 3 3 7 3 2 3" xfId="30619" xr:uid="{00000000-0005-0000-0000-000045830000}"/>
    <cellStyle name="Notiz 3 3 7 3 3" xfId="11069" xr:uid="{00000000-0005-0000-0000-000046830000}"/>
    <cellStyle name="Notiz 3 3 7 3 3 2" xfId="22797" xr:uid="{00000000-0005-0000-0000-000047830000}"/>
    <cellStyle name="Notiz 3 3 7 3 3 3" xfId="34524" xr:uid="{00000000-0005-0000-0000-000048830000}"/>
    <cellStyle name="Notiz 3 3 7 3 4" xfId="14987" xr:uid="{00000000-0005-0000-0000-000049830000}"/>
    <cellStyle name="Notiz 3 3 7 3 5" xfId="26714" xr:uid="{00000000-0005-0000-0000-00004A830000}"/>
    <cellStyle name="Notiz 3 3 7 4" xfId="4568" xr:uid="{00000000-0005-0000-0000-00004B830000}"/>
    <cellStyle name="Notiz 3 3 7 4 2" xfId="16296" xr:uid="{00000000-0005-0000-0000-00004C830000}"/>
    <cellStyle name="Notiz 3 3 7 4 3" xfId="28023" xr:uid="{00000000-0005-0000-0000-00004D830000}"/>
    <cellStyle name="Notiz 3 3 7 5" xfId="8473" xr:uid="{00000000-0005-0000-0000-00004E830000}"/>
    <cellStyle name="Notiz 3 3 7 5 2" xfId="20201" xr:uid="{00000000-0005-0000-0000-00004F830000}"/>
    <cellStyle name="Notiz 3 3 7 5 3" xfId="31928" xr:uid="{00000000-0005-0000-0000-000050830000}"/>
    <cellStyle name="Notiz 3 3 7 6" xfId="12391" xr:uid="{00000000-0005-0000-0000-000051830000}"/>
    <cellStyle name="Notiz 3 3 7 7" xfId="24118" xr:uid="{00000000-0005-0000-0000-000052830000}"/>
    <cellStyle name="Notiz 3 3 8" xfId="1092" xr:uid="{00000000-0005-0000-0000-000053830000}"/>
    <cellStyle name="Notiz 3 3 8 2" xfId="2390" xr:uid="{00000000-0005-0000-0000-000054830000}"/>
    <cellStyle name="Notiz 3 3 8 2 2" xfId="6295" xr:uid="{00000000-0005-0000-0000-000055830000}"/>
    <cellStyle name="Notiz 3 3 8 2 2 2" xfId="18023" xr:uid="{00000000-0005-0000-0000-000056830000}"/>
    <cellStyle name="Notiz 3 3 8 2 2 3" xfId="29750" xr:uid="{00000000-0005-0000-0000-000057830000}"/>
    <cellStyle name="Notiz 3 3 8 2 3" xfId="10200" xr:uid="{00000000-0005-0000-0000-000058830000}"/>
    <cellStyle name="Notiz 3 3 8 2 3 2" xfId="21928" xr:uid="{00000000-0005-0000-0000-000059830000}"/>
    <cellStyle name="Notiz 3 3 8 2 3 3" xfId="33655" xr:uid="{00000000-0005-0000-0000-00005A830000}"/>
    <cellStyle name="Notiz 3 3 8 2 4" xfId="14118" xr:uid="{00000000-0005-0000-0000-00005B830000}"/>
    <cellStyle name="Notiz 3 3 8 2 5" xfId="25845" xr:uid="{00000000-0005-0000-0000-00005C830000}"/>
    <cellStyle name="Notiz 3 3 8 3" xfId="3688" xr:uid="{00000000-0005-0000-0000-00005D830000}"/>
    <cellStyle name="Notiz 3 3 8 3 2" xfId="7593" xr:uid="{00000000-0005-0000-0000-00005E830000}"/>
    <cellStyle name="Notiz 3 3 8 3 2 2" xfId="19321" xr:uid="{00000000-0005-0000-0000-00005F830000}"/>
    <cellStyle name="Notiz 3 3 8 3 2 3" xfId="31048" xr:uid="{00000000-0005-0000-0000-000060830000}"/>
    <cellStyle name="Notiz 3 3 8 3 3" xfId="11498" xr:uid="{00000000-0005-0000-0000-000061830000}"/>
    <cellStyle name="Notiz 3 3 8 3 3 2" xfId="23226" xr:uid="{00000000-0005-0000-0000-000062830000}"/>
    <cellStyle name="Notiz 3 3 8 3 3 3" xfId="34953" xr:uid="{00000000-0005-0000-0000-000063830000}"/>
    <cellStyle name="Notiz 3 3 8 3 4" xfId="15416" xr:uid="{00000000-0005-0000-0000-000064830000}"/>
    <cellStyle name="Notiz 3 3 8 3 5" xfId="27143" xr:uid="{00000000-0005-0000-0000-000065830000}"/>
    <cellStyle name="Notiz 3 3 8 4" xfId="4997" xr:uid="{00000000-0005-0000-0000-000066830000}"/>
    <cellStyle name="Notiz 3 3 8 4 2" xfId="16725" xr:uid="{00000000-0005-0000-0000-000067830000}"/>
    <cellStyle name="Notiz 3 3 8 4 3" xfId="28452" xr:uid="{00000000-0005-0000-0000-000068830000}"/>
    <cellStyle name="Notiz 3 3 8 5" xfId="8902" xr:uid="{00000000-0005-0000-0000-000069830000}"/>
    <cellStyle name="Notiz 3 3 8 5 2" xfId="20630" xr:uid="{00000000-0005-0000-0000-00006A830000}"/>
    <cellStyle name="Notiz 3 3 8 5 3" xfId="32357" xr:uid="{00000000-0005-0000-0000-00006B830000}"/>
    <cellStyle name="Notiz 3 3 8 6" xfId="12820" xr:uid="{00000000-0005-0000-0000-00006C830000}"/>
    <cellStyle name="Notiz 3 3 8 7" xfId="24547" xr:uid="{00000000-0005-0000-0000-00006D830000}"/>
    <cellStyle name="Notiz 3 3 9" xfId="1532" xr:uid="{00000000-0005-0000-0000-00006E830000}"/>
    <cellStyle name="Notiz 3 3 9 2" xfId="5437" xr:uid="{00000000-0005-0000-0000-00006F830000}"/>
    <cellStyle name="Notiz 3 3 9 2 2" xfId="17165" xr:uid="{00000000-0005-0000-0000-000070830000}"/>
    <cellStyle name="Notiz 3 3 9 2 3" xfId="28892" xr:uid="{00000000-0005-0000-0000-000071830000}"/>
    <cellStyle name="Notiz 3 3 9 3" xfId="9342" xr:uid="{00000000-0005-0000-0000-000072830000}"/>
    <cellStyle name="Notiz 3 3 9 3 2" xfId="21070" xr:uid="{00000000-0005-0000-0000-000073830000}"/>
    <cellStyle name="Notiz 3 3 9 3 3" xfId="32797" xr:uid="{00000000-0005-0000-0000-000074830000}"/>
    <cellStyle name="Notiz 3 3 9 4" xfId="13260" xr:uid="{00000000-0005-0000-0000-000075830000}"/>
    <cellStyle name="Notiz 3 3 9 5" xfId="24987" xr:uid="{00000000-0005-0000-0000-000076830000}"/>
    <cellStyle name="Notiz 3 4" xfId="195" xr:uid="{00000000-0005-0000-0000-000077830000}"/>
    <cellStyle name="Notiz 3 4 10" xfId="2791" xr:uid="{00000000-0005-0000-0000-000078830000}"/>
    <cellStyle name="Notiz 3 4 10 2" xfId="6696" xr:uid="{00000000-0005-0000-0000-000079830000}"/>
    <cellStyle name="Notiz 3 4 10 2 2" xfId="18424" xr:uid="{00000000-0005-0000-0000-00007A830000}"/>
    <cellStyle name="Notiz 3 4 10 2 3" xfId="30151" xr:uid="{00000000-0005-0000-0000-00007B830000}"/>
    <cellStyle name="Notiz 3 4 10 3" xfId="10601" xr:uid="{00000000-0005-0000-0000-00007C830000}"/>
    <cellStyle name="Notiz 3 4 10 3 2" xfId="22329" xr:uid="{00000000-0005-0000-0000-00007D830000}"/>
    <cellStyle name="Notiz 3 4 10 3 3" xfId="34056" xr:uid="{00000000-0005-0000-0000-00007E830000}"/>
    <cellStyle name="Notiz 3 4 10 4" xfId="14519" xr:uid="{00000000-0005-0000-0000-00007F830000}"/>
    <cellStyle name="Notiz 3 4 10 5" xfId="26246" xr:uid="{00000000-0005-0000-0000-000080830000}"/>
    <cellStyle name="Notiz 3 4 11" xfId="4100" xr:uid="{00000000-0005-0000-0000-000081830000}"/>
    <cellStyle name="Notiz 3 4 11 2" xfId="15828" xr:uid="{00000000-0005-0000-0000-000082830000}"/>
    <cellStyle name="Notiz 3 4 11 3" xfId="27555" xr:uid="{00000000-0005-0000-0000-000083830000}"/>
    <cellStyle name="Notiz 3 4 12" xfId="8005" xr:uid="{00000000-0005-0000-0000-000084830000}"/>
    <cellStyle name="Notiz 3 4 12 2" xfId="19733" xr:uid="{00000000-0005-0000-0000-000085830000}"/>
    <cellStyle name="Notiz 3 4 12 3" xfId="31460" xr:uid="{00000000-0005-0000-0000-000086830000}"/>
    <cellStyle name="Notiz 3 4 13" xfId="11923" xr:uid="{00000000-0005-0000-0000-000087830000}"/>
    <cellStyle name="Notiz 3 4 14" xfId="23650" xr:uid="{00000000-0005-0000-0000-000088830000}"/>
    <cellStyle name="Notiz 3 4 2" xfId="372" xr:uid="{00000000-0005-0000-0000-000089830000}"/>
    <cellStyle name="Notiz 3 4 2 10" xfId="12100" xr:uid="{00000000-0005-0000-0000-00008A830000}"/>
    <cellStyle name="Notiz 3 4 2 11" xfId="23827" xr:uid="{00000000-0005-0000-0000-00008B830000}"/>
    <cellStyle name="Notiz 3 4 2 2" xfId="471" xr:uid="{00000000-0005-0000-0000-00008C830000}"/>
    <cellStyle name="Notiz 3 4 2 2 2" xfId="900" xr:uid="{00000000-0005-0000-0000-00008D830000}"/>
    <cellStyle name="Notiz 3 4 2 2 2 2" xfId="2198" xr:uid="{00000000-0005-0000-0000-00008E830000}"/>
    <cellStyle name="Notiz 3 4 2 2 2 2 2" xfId="6103" xr:uid="{00000000-0005-0000-0000-00008F830000}"/>
    <cellStyle name="Notiz 3 4 2 2 2 2 2 2" xfId="17831" xr:uid="{00000000-0005-0000-0000-000090830000}"/>
    <cellStyle name="Notiz 3 4 2 2 2 2 2 3" xfId="29558" xr:uid="{00000000-0005-0000-0000-000091830000}"/>
    <cellStyle name="Notiz 3 4 2 2 2 2 3" xfId="10008" xr:uid="{00000000-0005-0000-0000-000092830000}"/>
    <cellStyle name="Notiz 3 4 2 2 2 2 3 2" xfId="21736" xr:uid="{00000000-0005-0000-0000-000093830000}"/>
    <cellStyle name="Notiz 3 4 2 2 2 2 3 3" xfId="33463" xr:uid="{00000000-0005-0000-0000-000094830000}"/>
    <cellStyle name="Notiz 3 4 2 2 2 2 4" xfId="13926" xr:uid="{00000000-0005-0000-0000-000095830000}"/>
    <cellStyle name="Notiz 3 4 2 2 2 2 5" xfId="25653" xr:uid="{00000000-0005-0000-0000-000096830000}"/>
    <cellStyle name="Notiz 3 4 2 2 2 3" xfId="3496" xr:uid="{00000000-0005-0000-0000-000097830000}"/>
    <cellStyle name="Notiz 3 4 2 2 2 3 2" xfId="7401" xr:uid="{00000000-0005-0000-0000-000098830000}"/>
    <cellStyle name="Notiz 3 4 2 2 2 3 2 2" xfId="19129" xr:uid="{00000000-0005-0000-0000-000099830000}"/>
    <cellStyle name="Notiz 3 4 2 2 2 3 2 3" xfId="30856" xr:uid="{00000000-0005-0000-0000-00009A830000}"/>
    <cellStyle name="Notiz 3 4 2 2 2 3 3" xfId="11306" xr:uid="{00000000-0005-0000-0000-00009B830000}"/>
    <cellStyle name="Notiz 3 4 2 2 2 3 3 2" xfId="23034" xr:uid="{00000000-0005-0000-0000-00009C830000}"/>
    <cellStyle name="Notiz 3 4 2 2 2 3 3 3" xfId="34761" xr:uid="{00000000-0005-0000-0000-00009D830000}"/>
    <cellStyle name="Notiz 3 4 2 2 2 3 4" xfId="15224" xr:uid="{00000000-0005-0000-0000-00009E830000}"/>
    <cellStyle name="Notiz 3 4 2 2 2 3 5" xfId="26951" xr:uid="{00000000-0005-0000-0000-00009F830000}"/>
    <cellStyle name="Notiz 3 4 2 2 2 4" xfId="4805" xr:uid="{00000000-0005-0000-0000-0000A0830000}"/>
    <cellStyle name="Notiz 3 4 2 2 2 4 2" xfId="16533" xr:uid="{00000000-0005-0000-0000-0000A1830000}"/>
    <cellStyle name="Notiz 3 4 2 2 2 4 3" xfId="28260" xr:uid="{00000000-0005-0000-0000-0000A2830000}"/>
    <cellStyle name="Notiz 3 4 2 2 2 5" xfId="8710" xr:uid="{00000000-0005-0000-0000-0000A3830000}"/>
    <cellStyle name="Notiz 3 4 2 2 2 5 2" xfId="20438" xr:uid="{00000000-0005-0000-0000-0000A4830000}"/>
    <cellStyle name="Notiz 3 4 2 2 2 5 3" xfId="32165" xr:uid="{00000000-0005-0000-0000-0000A5830000}"/>
    <cellStyle name="Notiz 3 4 2 2 2 6" xfId="12628" xr:uid="{00000000-0005-0000-0000-0000A6830000}"/>
    <cellStyle name="Notiz 3 4 2 2 2 7" xfId="24355" xr:uid="{00000000-0005-0000-0000-0000A7830000}"/>
    <cellStyle name="Notiz 3 4 2 2 3" xfId="1329" xr:uid="{00000000-0005-0000-0000-0000A8830000}"/>
    <cellStyle name="Notiz 3 4 2 2 3 2" xfId="2627" xr:uid="{00000000-0005-0000-0000-0000A9830000}"/>
    <cellStyle name="Notiz 3 4 2 2 3 2 2" xfId="6532" xr:uid="{00000000-0005-0000-0000-0000AA830000}"/>
    <cellStyle name="Notiz 3 4 2 2 3 2 2 2" xfId="18260" xr:uid="{00000000-0005-0000-0000-0000AB830000}"/>
    <cellStyle name="Notiz 3 4 2 2 3 2 2 3" xfId="29987" xr:uid="{00000000-0005-0000-0000-0000AC830000}"/>
    <cellStyle name="Notiz 3 4 2 2 3 2 3" xfId="10437" xr:uid="{00000000-0005-0000-0000-0000AD830000}"/>
    <cellStyle name="Notiz 3 4 2 2 3 2 3 2" xfId="22165" xr:uid="{00000000-0005-0000-0000-0000AE830000}"/>
    <cellStyle name="Notiz 3 4 2 2 3 2 3 3" xfId="33892" xr:uid="{00000000-0005-0000-0000-0000AF830000}"/>
    <cellStyle name="Notiz 3 4 2 2 3 2 4" xfId="14355" xr:uid="{00000000-0005-0000-0000-0000B0830000}"/>
    <cellStyle name="Notiz 3 4 2 2 3 2 5" xfId="26082" xr:uid="{00000000-0005-0000-0000-0000B1830000}"/>
    <cellStyle name="Notiz 3 4 2 2 3 3" xfId="3925" xr:uid="{00000000-0005-0000-0000-0000B2830000}"/>
    <cellStyle name="Notiz 3 4 2 2 3 3 2" xfId="7830" xr:uid="{00000000-0005-0000-0000-0000B3830000}"/>
    <cellStyle name="Notiz 3 4 2 2 3 3 2 2" xfId="19558" xr:uid="{00000000-0005-0000-0000-0000B4830000}"/>
    <cellStyle name="Notiz 3 4 2 2 3 3 2 3" xfId="31285" xr:uid="{00000000-0005-0000-0000-0000B5830000}"/>
    <cellStyle name="Notiz 3 4 2 2 3 3 3" xfId="11735" xr:uid="{00000000-0005-0000-0000-0000B6830000}"/>
    <cellStyle name="Notiz 3 4 2 2 3 3 3 2" xfId="23463" xr:uid="{00000000-0005-0000-0000-0000B7830000}"/>
    <cellStyle name="Notiz 3 4 2 2 3 3 3 3" xfId="35190" xr:uid="{00000000-0005-0000-0000-0000B8830000}"/>
    <cellStyle name="Notiz 3 4 2 2 3 3 4" xfId="15653" xr:uid="{00000000-0005-0000-0000-0000B9830000}"/>
    <cellStyle name="Notiz 3 4 2 2 3 3 5" xfId="27380" xr:uid="{00000000-0005-0000-0000-0000BA830000}"/>
    <cellStyle name="Notiz 3 4 2 2 3 4" xfId="5234" xr:uid="{00000000-0005-0000-0000-0000BB830000}"/>
    <cellStyle name="Notiz 3 4 2 2 3 4 2" xfId="16962" xr:uid="{00000000-0005-0000-0000-0000BC830000}"/>
    <cellStyle name="Notiz 3 4 2 2 3 4 3" xfId="28689" xr:uid="{00000000-0005-0000-0000-0000BD830000}"/>
    <cellStyle name="Notiz 3 4 2 2 3 5" xfId="9139" xr:uid="{00000000-0005-0000-0000-0000BE830000}"/>
    <cellStyle name="Notiz 3 4 2 2 3 5 2" xfId="20867" xr:uid="{00000000-0005-0000-0000-0000BF830000}"/>
    <cellStyle name="Notiz 3 4 2 2 3 5 3" xfId="32594" xr:uid="{00000000-0005-0000-0000-0000C0830000}"/>
    <cellStyle name="Notiz 3 4 2 2 3 6" xfId="13057" xr:uid="{00000000-0005-0000-0000-0000C1830000}"/>
    <cellStyle name="Notiz 3 4 2 2 3 7" xfId="24784" xr:uid="{00000000-0005-0000-0000-0000C2830000}"/>
    <cellStyle name="Notiz 3 4 2 2 4" xfId="1769" xr:uid="{00000000-0005-0000-0000-0000C3830000}"/>
    <cellStyle name="Notiz 3 4 2 2 4 2" xfId="5674" xr:uid="{00000000-0005-0000-0000-0000C4830000}"/>
    <cellStyle name="Notiz 3 4 2 2 4 2 2" xfId="17402" xr:uid="{00000000-0005-0000-0000-0000C5830000}"/>
    <cellStyle name="Notiz 3 4 2 2 4 2 3" xfId="29129" xr:uid="{00000000-0005-0000-0000-0000C6830000}"/>
    <cellStyle name="Notiz 3 4 2 2 4 3" xfId="9579" xr:uid="{00000000-0005-0000-0000-0000C7830000}"/>
    <cellStyle name="Notiz 3 4 2 2 4 3 2" xfId="21307" xr:uid="{00000000-0005-0000-0000-0000C8830000}"/>
    <cellStyle name="Notiz 3 4 2 2 4 3 3" xfId="33034" xr:uid="{00000000-0005-0000-0000-0000C9830000}"/>
    <cellStyle name="Notiz 3 4 2 2 4 4" xfId="13497" xr:uid="{00000000-0005-0000-0000-0000CA830000}"/>
    <cellStyle name="Notiz 3 4 2 2 4 5" xfId="25224" xr:uid="{00000000-0005-0000-0000-0000CB830000}"/>
    <cellStyle name="Notiz 3 4 2 2 5" xfId="3067" xr:uid="{00000000-0005-0000-0000-0000CC830000}"/>
    <cellStyle name="Notiz 3 4 2 2 5 2" xfId="6972" xr:uid="{00000000-0005-0000-0000-0000CD830000}"/>
    <cellStyle name="Notiz 3 4 2 2 5 2 2" xfId="18700" xr:uid="{00000000-0005-0000-0000-0000CE830000}"/>
    <cellStyle name="Notiz 3 4 2 2 5 2 3" xfId="30427" xr:uid="{00000000-0005-0000-0000-0000CF830000}"/>
    <cellStyle name="Notiz 3 4 2 2 5 3" xfId="10877" xr:uid="{00000000-0005-0000-0000-0000D0830000}"/>
    <cellStyle name="Notiz 3 4 2 2 5 3 2" xfId="22605" xr:uid="{00000000-0005-0000-0000-0000D1830000}"/>
    <cellStyle name="Notiz 3 4 2 2 5 3 3" xfId="34332" xr:uid="{00000000-0005-0000-0000-0000D2830000}"/>
    <cellStyle name="Notiz 3 4 2 2 5 4" xfId="14795" xr:uid="{00000000-0005-0000-0000-0000D3830000}"/>
    <cellStyle name="Notiz 3 4 2 2 5 5" xfId="26522" xr:uid="{00000000-0005-0000-0000-0000D4830000}"/>
    <cellStyle name="Notiz 3 4 2 2 6" xfId="4376" xr:uid="{00000000-0005-0000-0000-0000D5830000}"/>
    <cellStyle name="Notiz 3 4 2 2 6 2" xfId="16104" xr:uid="{00000000-0005-0000-0000-0000D6830000}"/>
    <cellStyle name="Notiz 3 4 2 2 6 3" xfId="27831" xr:uid="{00000000-0005-0000-0000-0000D7830000}"/>
    <cellStyle name="Notiz 3 4 2 2 7" xfId="8281" xr:uid="{00000000-0005-0000-0000-0000D8830000}"/>
    <cellStyle name="Notiz 3 4 2 2 7 2" xfId="20009" xr:uid="{00000000-0005-0000-0000-0000D9830000}"/>
    <cellStyle name="Notiz 3 4 2 2 7 3" xfId="31736" xr:uid="{00000000-0005-0000-0000-0000DA830000}"/>
    <cellStyle name="Notiz 3 4 2 2 8" xfId="12199" xr:uid="{00000000-0005-0000-0000-0000DB830000}"/>
    <cellStyle name="Notiz 3 4 2 2 9" xfId="23926" xr:uid="{00000000-0005-0000-0000-0000DC830000}"/>
    <cellStyle name="Notiz 3 4 2 3" xfId="570" xr:uid="{00000000-0005-0000-0000-0000DD830000}"/>
    <cellStyle name="Notiz 3 4 2 3 2" xfId="999" xr:uid="{00000000-0005-0000-0000-0000DE830000}"/>
    <cellStyle name="Notiz 3 4 2 3 2 2" xfId="2297" xr:uid="{00000000-0005-0000-0000-0000DF830000}"/>
    <cellStyle name="Notiz 3 4 2 3 2 2 2" xfId="6202" xr:uid="{00000000-0005-0000-0000-0000E0830000}"/>
    <cellStyle name="Notiz 3 4 2 3 2 2 2 2" xfId="17930" xr:uid="{00000000-0005-0000-0000-0000E1830000}"/>
    <cellStyle name="Notiz 3 4 2 3 2 2 2 3" xfId="29657" xr:uid="{00000000-0005-0000-0000-0000E2830000}"/>
    <cellStyle name="Notiz 3 4 2 3 2 2 3" xfId="10107" xr:uid="{00000000-0005-0000-0000-0000E3830000}"/>
    <cellStyle name="Notiz 3 4 2 3 2 2 3 2" xfId="21835" xr:uid="{00000000-0005-0000-0000-0000E4830000}"/>
    <cellStyle name="Notiz 3 4 2 3 2 2 3 3" xfId="33562" xr:uid="{00000000-0005-0000-0000-0000E5830000}"/>
    <cellStyle name="Notiz 3 4 2 3 2 2 4" xfId="14025" xr:uid="{00000000-0005-0000-0000-0000E6830000}"/>
    <cellStyle name="Notiz 3 4 2 3 2 2 5" xfId="25752" xr:uid="{00000000-0005-0000-0000-0000E7830000}"/>
    <cellStyle name="Notiz 3 4 2 3 2 3" xfId="3595" xr:uid="{00000000-0005-0000-0000-0000E8830000}"/>
    <cellStyle name="Notiz 3 4 2 3 2 3 2" xfId="7500" xr:uid="{00000000-0005-0000-0000-0000E9830000}"/>
    <cellStyle name="Notiz 3 4 2 3 2 3 2 2" xfId="19228" xr:uid="{00000000-0005-0000-0000-0000EA830000}"/>
    <cellStyle name="Notiz 3 4 2 3 2 3 2 3" xfId="30955" xr:uid="{00000000-0005-0000-0000-0000EB830000}"/>
    <cellStyle name="Notiz 3 4 2 3 2 3 3" xfId="11405" xr:uid="{00000000-0005-0000-0000-0000EC830000}"/>
    <cellStyle name="Notiz 3 4 2 3 2 3 3 2" xfId="23133" xr:uid="{00000000-0005-0000-0000-0000ED830000}"/>
    <cellStyle name="Notiz 3 4 2 3 2 3 3 3" xfId="34860" xr:uid="{00000000-0005-0000-0000-0000EE830000}"/>
    <cellStyle name="Notiz 3 4 2 3 2 3 4" xfId="15323" xr:uid="{00000000-0005-0000-0000-0000EF830000}"/>
    <cellStyle name="Notiz 3 4 2 3 2 3 5" xfId="27050" xr:uid="{00000000-0005-0000-0000-0000F0830000}"/>
    <cellStyle name="Notiz 3 4 2 3 2 4" xfId="4904" xr:uid="{00000000-0005-0000-0000-0000F1830000}"/>
    <cellStyle name="Notiz 3 4 2 3 2 4 2" xfId="16632" xr:uid="{00000000-0005-0000-0000-0000F2830000}"/>
    <cellStyle name="Notiz 3 4 2 3 2 4 3" xfId="28359" xr:uid="{00000000-0005-0000-0000-0000F3830000}"/>
    <cellStyle name="Notiz 3 4 2 3 2 5" xfId="8809" xr:uid="{00000000-0005-0000-0000-0000F4830000}"/>
    <cellStyle name="Notiz 3 4 2 3 2 5 2" xfId="20537" xr:uid="{00000000-0005-0000-0000-0000F5830000}"/>
    <cellStyle name="Notiz 3 4 2 3 2 5 3" xfId="32264" xr:uid="{00000000-0005-0000-0000-0000F6830000}"/>
    <cellStyle name="Notiz 3 4 2 3 2 6" xfId="12727" xr:uid="{00000000-0005-0000-0000-0000F7830000}"/>
    <cellStyle name="Notiz 3 4 2 3 2 7" xfId="24454" xr:uid="{00000000-0005-0000-0000-0000F8830000}"/>
    <cellStyle name="Notiz 3 4 2 3 3" xfId="1428" xr:uid="{00000000-0005-0000-0000-0000F9830000}"/>
    <cellStyle name="Notiz 3 4 2 3 3 2" xfId="2726" xr:uid="{00000000-0005-0000-0000-0000FA830000}"/>
    <cellStyle name="Notiz 3 4 2 3 3 2 2" xfId="6631" xr:uid="{00000000-0005-0000-0000-0000FB830000}"/>
    <cellStyle name="Notiz 3 4 2 3 3 2 2 2" xfId="18359" xr:uid="{00000000-0005-0000-0000-0000FC830000}"/>
    <cellStyle name="Notiz 3 4 2 3 3 2 2 3" xfId="30086" xr:uid="{00000000-0005-0000-0000-0000FD830000}"/>
    <cellStyle name="Notiz 3 4 2 3 3 2 3" xfId="10536" xr:uid="{00000000-0005-0000-0000-0000FE830000}"/>
    <cellStyle name="Notiz 3 4 2 3 3 2 3 2" xfId="22264" xr:uid="{00000000-0005-0000-0000-0000FF830000}"/>
    <cellStyle name="Notiz 3 4 2 3 3 2 3 3" xfId="33991" xr:uid="{00000000-0005-0000-0000-000000840000}"/>
    <cellStyle name="Notiz 3 4 2 3 3 2 4" xfId="14454" xr:uid="{00000000-0005-0000-0000-000001840000}"/>
    <cellStyle name="Notiz 3 4 2 3 3 2 5" xfId="26181" xr:uid="{00000000-0005-0000-0000-000002840000}"/>
    <cellStyle name="Notiz 3 4 2 3 3 3" xfId="4024" xr:uid="{00000000-0005-0000-0000-000003840000}"/>
    <cellStyle name="Notiz 3 4 2 3 3 3 2" xfId="7929" xr:uid="{00000000-0005-0000-0000-000004840000}"/>
    <cellStyle name="Notiz 3 4 2 3 3 3 2 2" xfId="19657" xr:uid="{00000000-0005-0000-0000-000005840000}"/>
    <cellStyle name="Notiz 3 4 2 3 3 3 2 3" xfId="31384" xr:uid="{00000000-0005-0000-0000-000006840000}"/>
    <cellStyle name="Notiz 3 4 2 3 3 3 3" xfId="11834" xr:uid="{00000000-0005-0000-0000-000007840000}"/>
    <cellStyle name="Notiz 3 4 2 3 3 3 3 2" xfId="23562" xr:uid="{00000000-0005-0000-0000-000008840000}"/>
    <cellStyle name="Notiz 3 4 2 3 3 3 3 3" xfId="35289" xr:uid="{00000000-0005-0000-0000-000009840000}"/>
    <cellStyle name="Notiz 3 4 2 3 3 3 4" xfId="15752" xr:uid="{00000000-0005-0000-0000-00000A840000}"/>
    <cellStyle name="Notiz 3 4 2 3 3 3 5" xfId="27479" xr:uid="{00000000-0005-0000-0000-00000B840000}"/>
    <cellStyle name="Notiz 3 4 2 3 3 4" xfId="5333" xr:uid="{00000000-0005-0000-0000-00000C840000}"/>
    <cellStyle name="Notiz 3 4 2 3 3 4 2" xfId="17061" xr:uid="{00000000-0005-0000-0000-00000D840000}"/>
    <cellStyle name="Notiz 3 4 2 3 3 4 3" xfId="28788" xr:uid="{00000000-0005-0000-0000-00000E840000}"/>
    <cellStyle name="Notiz 3 4 2 3 3 5" xfId="9238" xr:uid="{00000000-0005-0000-0000-00000F840000}"/>
    <cellStyle name="Notiz 3 4 2 3 3 5 2" xfId="20966" xr:uid="{00000000-0005-0000-0000-000010840000}"/>
    <cellStyle name="Notiz 3 4 2 3 3 5 3" xfId="32693" xr:uid="{00000000-0005-0000-0000-000011840000}"/>
    <cellStyle name="Notiz 3 4 2 3 3 6" xfId="13156" xr:uid="{00000000-0005-0000-0000-000012840000}"/>
    <cellStyle name="Notiz 3 4 2 3 3 7" xfId="24883" xr:uid="{00000000-0005-0000-0000-000013840000}"/>
    <cellStyle name="Notiz 3 4 2 3 4" xfId="1868" xr:uid="{00000000-0005-0000-0000-000014840000}"/>
    <cellStyle name="Notiz 3 4 2 3 4 2" xfId="5773" xr:uid="{00000000-0005-0000-0000-000015840000}"/>
    <cellStyle name="Notiz 3 4 2 3 4 2 2" xfId="17501" xr:uid="{00000000-0005-0000-0000-000016840000}"/>
    <cellStyle name="Notiz 3 4 2 3 4 2 3" xfId="29228" xr:uid="{00000000-0005-0000-0000-000017840000}"/>
    <cellStyle name="Notiz 3 4 2 3 4 3" xfId="9678" xr:uid="{00000000-0005-0000-0000-000018840000}"/>
    <cellStyle name="Notiz 3 4 2 3 4 3 2" xfId="21406" xr:uid="{00000000-0005-0000-0000-000019840000}"/>
    <cellStyle name="Notiz 3 4 2 3 4 3 3" xfId="33133" xr:uid="{00000000-0005-0000-0000-00001A840000}"/>
    <cellStyle name="Notiz 3 4 2 3 4 4" xfId="13596" xr:uid="{00000000-0005-0000-0000-00001B840000}"/>
    <cellStyle name="Notiz 3 4 2 3 4 5" xfId="25323" xr:uid="{00000000-0005-0000-0000-00001C840000}"/>
    <cellStyle name="Notiz 3 4 2 3 5" xfId="3166" xr:uid="{00000000-0005-0000-0000-00001D840000}"/>
    <cellStyle name="Notiz 3 4 2 3 5 2" xfId="7071" xr:uid="{00000000-0005-0000-0000-00001E840000}"/>
    <cellStyle name="Notiz 3 4 2 3 5 2 2" xfId="18799" xr:uid="{00000000-0005-0000-0000-00001F840000}"/>
    <cellStyle name="Notiz 3 4 2 3 5 2 3" xfId="30526" xr:uid="{00000000-0005-0000-0000-000020840000}"/>
    <cellStyle name="Notiz 3 4 2 3 5 3" xfId="10976" xr:uid="{00000000-0005-0000-0000-000021840000}"/>
    <cellStyle name="Notiz 3 4 2 3 5 3 2" xfId="22704" xr:uid="{00000000-0005-0000-0000-000022840000}"/>
    <cellStyle name="Notiz 3 4 2 3 5 3 3" xfId="34431" xr:uid="{00000000-0005-0000-0000-000023840000}"/>
    <cellStyle name="Notiz 3 4 2 3 5 4" xfId="14894" xr:uid="{00000000-0005-0000-0000-000024840000}"/>
    <cellStyle name="Notiz 3 4 2 3 5 5" xfId="26621" xr:uid="{00000000-0005-0000-0000-000025840000}"/>
    <cellStyle name="Notiz 3 4 2 3 6" xfId="4475" xr:uid="{00000000-0005-0000-0000-000026840000}"/>
    <cellStyle name="Notiz 3 4 2 3 6 2" xfId="16203" xr:uid="{00000000-0005-0000-0000-000027840000}"/>
    <cellStyle name="Notiz 3 4 2 3 6 3" xfId="27930" xr:uid="{00000000-0005-0000-0000-000028840000}"/>
    <cellStyle name="Notiz 3 4 2 3 7" xfId="8380" xr:uid="{00000000-0005-0000-0000-000029840000}"/>
    <cellStyle name="Notiz 3 4 2 3 7 2" xfId="20108" xr:uid="{00000000-0005-0000-0000-00002A840000}"/>
    <cellStyle name="Notiz 3 4 2 3 7 3" xfId="31835" xr:uid="{00000000-0005-0000-0000-00002B840000}"/>
    <cellStyle name="Notiz 3 4 2 3 8" xfId="12298" xr:uid="{00000000-0005-0000-0000-00002C840000}"/>
    <cellStyle name="Notiz 3 4 2 3 9" xfId="24025" xr:uid="{00000000-0005-0000-0000-00002D840000}"/>
    <cellStyle name="Notiz 3 4 2 4" xfId="801" xr:uid="{00000000-0005-0000-0000-00002E840000}"/>
    <cellStyle name="Notiz 3 4 2 4 2" xfId="2099" xr:uid="{00000000-0005-0000-0000-00002F840000}"/>
    <cellStyle name="Notiz 3 4 2 4 2 2" xfId="6004" xr:uid="{00000000-0005-0000-0000-000030840000}"/>
    <cellStyle name="Notiz 3 4 2 4 2 2 2" xfId="17732" xr:uid="{00000000-0005-0000-0000-000031840000}"/>
    <cellStyle name="Notiz 3 4 2 4 2 2 3" xfId="29459" xr:uid="{00000000-0005-0000-0000-000032840000}"/>
    <cellStyle name="Notiz 3 4 2 4 2 3" xfId="9909" xr:uid="{00000000-0005-0000-0000-000033840000}"/>
    <cellStyle name="Notiz 3 4 2 4 2 3 2" xfId="21637" xr:uid="{00000000-0005-0000-0000-000034840000}"/>
    <cellStyle name="Notiz 3 4 2 4 2 3 3" xfId="33364" xr:uid="{00000000-0005-0000-0000-000035840000}"/>
    <cellStyle name="Notiz 3 4 2 4 2 4" xfId="13827" xr:uid="{00000000-0005-0000-0000-000036840000}"/>
    <cellStyle name="Notiz 3 4 2 4 2 5" xfId="25554" xr:uid="{00000000-0005-0000-0000-000037840000}"/>
    <cellStyle name="Notiz 3 4 2 4 3" xfId="3397" xr:uid="{00000000-0005-0000-0000-000038840000}"/>
    <cellStyle name="Notiz 3 4 2 4 3 2" xfId="7302" xr:uid="{00000000-0005-0000-0000-000039840000}"/>
    <cellStyle name="Notiz 3 4 2 4 3 2 2" xfId="19030" xr:uid="{00000000-0005-0000-0000-00003A840000}"/>
    <cellStyle name="Notiz 3 4 2 4 3 2 3" xfId="30757" xr:uid="{00000000-0005-0000-0000-00003B840000}"/>
    <cellStyle name="Notiz 3 4 2 4 3 3" xfId="11207" xr:uid="{00000000-0005-0000-0000-00003C840000}"/>
    <cellStyle name="Notiz 3 4 2 4 3 3 2" xfId="22935" xr:uid="{00000000-0005-0000-0000-00003D840000}"/>
    <cellStyle name="Notiz 3 4 2 4 3 3 3" xfId="34662" xr:uid="{00000000-0005-0000-0000-00003E840000}"/>
    <cellStyle name="Notiz 3 4 2 4 3 4" xfId="15125" xr:uid="{00000000-0005-0000-0000-00003F840000}"/>
    <cellStyle name="Notiz 3 4 2 4 3 5" xfId="26852" xr:uid="{00000000-0005-0000-0000-000040840000}"/>
    <cellStyle name="Notiz 3 4 2 4 4" xfId="4706" xr:uid="{00000000-0005-0000-0000-000041840000}"/>
    <cellStyle name="Notiz 3 4 2 4 4 2" xfId="16434" xr:uid="{00000000-0005-0000-0000-000042840000}"/>
    <cellStyle name="Notiz 3 4 2 4 4 3" xfId="28161" xr:uid="{00000000-0005-0000-0000-000043840000}"/>
    <cellStyle name="Notiz 3 4 2 4 5" xfId="8611" xr:uid="{00000000-0005-0000-0000-000044840000}"/>
    <cellStyle name="Notiz 3 4 2 4 5 2" xfId="20339" xr:uid="{00000000-0005-0000-0000-000045840000}"/>
    <cellStyle name="Notiz 3 4 2 4 5 3" xfId="32066" xr:uid="{00000000-0005-0000-0000-000046840000}"/>
    <cellStyle name="Notiz 3 4 2 4 6" xfId="12529" xr:uid="{00000000-0005-0000-0000-000047840000}"/>
    <cellStyle name="Notiz 3 4 2 4 7" xfId="24256" xr:uid="{00000000-0005-0000-0000-000048840000}"/>
    <cellStyle name="Notiz 3 4 2 5" xfId="1230" xr:uid="{00000000-0005-0000-0000-000049840000}"/>
    <cellStyle name="Notiz 3 4 2 5 2" xfId="2528" xr:uid="{00000000-0005-0000-0000-00004A840000}"/>
    <cellStyle name="Notiz 3 4 2 5 2 2" xfId="6433" xr:uid="{00000000-0005-0000-0000-00004B840000}"/>
    <cellStyle name="Notiz 3 4 2 5 2 2 2" xfId="18161" xr:uid="{00000000-0005-0000-0000-00004C840000}"/>
    <cellStyle name="Notiz 3 4 2 5 2 2 3" xfId="29888" xr:uid="{00000000-0005-0000-0000-00004D840000}"/>
    <cellStyle name="Notiz 3 4 2 5 2 3" xfId="10338" xr:uid="{00000000-0005-0000-0000-00004E840000}"/>
    <cellStyle name="Notiz 3 4 2 5 2 3 2" xfId="22066" xr:uid="{00000000-0005-0000-0000-00004F840000}"/>
    <cellStyle name="Notiz 3 4 2 5 2 3 3" xfId="33793" xr:uid="{00000000-0005-0000-0000-000050840000}"/>
    <cellStyle name="Notiz 3 4 2 5 2 4" xfId="14256" xr:uid="{00000000-0005-0000-0000-000051840000}"/>
    <cellStyle name="Notiz 3 4 2 5 2 5" xfId="25983" xr:uid="{00000000-0005-0000-0000-000052840000}"/>
    <cellStyle name="Notiz 3 4 2 5 3" xfId="3826" xr:uid="{00000000-0005-0000-0000-000053840000}"/>
    <cellStyle name="Notiz 3 4 2 5 3 2" xfId="7731" xr:uid="{00000000-0005-0000-0000-000054840000}"/>
    <cellStyle name="Notiz 3 4 2 5 3 2 2" xfId="19459" xr:uid="{00000000-0005-0000-0000-000055840000}"/>
    <cellStyle name="Notiz 3 4 2 5 3 2 3" xfId="31186" xr:uid="{00000000-0005-0000-0000-000056840000}"/>
    <cellStyle name="Notiz 3 4 2 5 3 3" xfId="11636" xr:uid="{00000000-0005-0000-0000-000057840000}"/>
    <cellStyle name="Notiz 3 4 2 5 3 3 2" xfId="23364" xr:uid="{00000000-0005-0000-0000-000058840000}"/>
    <cellStyle name="Notiz 3 4 2 5 3 3 3" xfId="35091" xr:uid="{00000000-0005-0000-0000-000059840000}"/>
    <cellStyle name="Notiz 3 4 2 5 3 4" xfId="15554" xr:uid="{00000000-0005-0000-0000-00005A840000}"/>
    <cellStyle name="Notiz 3 4 2 5 3 5" xfId="27281" xr:uid="{00000000-0005-0000-0000-00005B840000}"/>
    <cellStyle name="Notiz 3 4 2 5 4" xfId="5135" xr:uid="{00000000-0005-0000-0000-00005C840000}"/>
    <cellStyle name="Notiz 3 4 2 5 4 2" xfId="16863" xr:uid="{00000000-0005-0000-0000-00005D840000}"/>
    <cellStyle name="Notiz 3 4 2 5 4 3" xfId="28590" xr:uid="{00000000-0005-0000-0000-00005E840000}"/>
    <cellStyle name="Notiz 3 4 2 5 5" xfId="9040" xr:uid="{00000000-0005-0000-0000-00005F840000}"/>
    <cellStyle name="Notiz 3 4 2 5 5 2" xfId="20768" xr:uid="{00000000-0005-0000-0000-000060840000}"/>
    <cellStyle name="Notiz 3 4 2 5 5 3" xfId="32495" xr:uid="{00000000-0005-0000-0000-000061840000}"/>
    <cellStyle name="Notiz 3 4 2 5 6" xfId="12958" xr:uid="{00000000-0005-0000-0000-000062840000}"/>
    <cellStyle name="Notiz 3 4 2 5 7" xfId="24685" xr:uid="{00000000-0005-0000-0000-000063840000}"/>
    <cellStyle name="Notiz 3 4 2 6" xfId="1670" xr:uid="{00000000-0005-0000-0000-000064840000}"/>
    <cellStyle name="Notiz 3 4 2 6 2" xfId="5575" xr:uid="{00000000-0005-0000-0000-000065840000}"/>
    <cellStyle name="Notiz 3 4 2 6 2 2" xfId="17303" xr:uid="{00000000-0005-0000-0000-000066840000}"/>
    <cellStyle name="Notiz 3 4 2 6 2 3" xfId="29030" xr:uid="{00000000-0005-0000-0000-000067840000}"/>
    <cellStyle name="Notiz 3 4 2 6 3" xfId="9480" xr:uid="{00000000-0005-0000-0000-000068840000}"/>
    <cellStyle name="Notiz 3 4 2 6 3 2" xfId="21208" xr:uid="{00000000-0005-0000-0000-000069840000}"/>
    <cellStyle name="Notiz 3 4 2 6 3 3" xfId="32935" xr:uid="{00000000-0005-0000-0000-00006A840000}"/>
    <cellStyle name="Notiz 3 4 2 6 4" xfId="13398" xr:uid="{00000000-0005-0000-0000-00006B840000}"/>
    <cellStyle name="Notiz 3 4 2 6 5" xfId="25125" xr:uid="{00000000-0005-0000-0000-00006C840000}"/>
    <cellStyle name="Notiz 3 4 2 7" xfId="2968" xr:uid="{00000000-0005-0000-0000-00006D840000}"/>
    <cellStyle name="Notiz 3 4 2 7 2" xfId="6873" xr:uid="{00000000-0005-0000-0000-00006E840000}"/>
    <cellStyle name="Notiz 3 4 2 7 2 2" xfId="18601" xr:uid="{00000000-0005-0000-0000-00006F840000}"/>
    <cellStyle name="Notiz 3 4 2 7 2 3" xfId="30328" xr:uid="{00000000-0005-0000-0000-000070840000}"/>
    <cellStyle name="Notiz 3 4 2 7 3" xfId="10778" xr:uid="{00000000-0005-0000-0000-000071840000}"/>
    <cellStyle name="Notiz 3 4 2 7 3 2" xfId="22506" xr:uid="{00000000-0005-0000-0000-000072840000}"/>
    <cellStyle name="Notiz 3 4 2 7 3 3" xfId="34233" xr:uid="{00000000-0005-0000-0000-000073840000}"/>
    <cellStyle name="Notiz 3 4 2 7 4" xfId="14696" xr:uid="{00000000-0005-0000-0000-000074840000}"/>
    <cellStyle name="Notiz 3 4 2 7 5" xfId="26423" xr:uid="{00000000-0005-0000-0000-000075840000}"/>
    <cellStyle name="Notiz 3 4 2 8" xfId="4277" xr:uid="{00000000-0005-0000-0000-000076840000}"/>
    <cellStyle name="Notiz 3 4 2 8 2" xfId="16005" xr:uid="{00000000-0005-0000-0000-000077840000}"/>
    <cellStyle name="Notiz 3 4 2 8 3" xfId="27732" xr:uid="{00000000-0005-0000-0000-000078840000}"/>
    <cellStyle name="Notiz 3 4 2 9" xfId="8182" xr:uid="{00000000-0005-0000-0000-000079840000}"/>
    <cellStyle name="Notiz 3 4 2 9 2" xfId="19910" xr:uid="{00000000-0005-0000-0000-00007A840000}"/>
    <cellStyle name="Notiz 3 4 2 9 3" xfId="31637" xr:uid="{00000000-0005-0000-0000-00007B840000}"/>
    <cellStyle name="Notiz 3 4 3" xfId="394" xr:uid="{00000000-0005-0000-0000-00007C840000}"/>
    <cellStyle name="Notiz 3 4 3 10" xfId="12122" xr:uid="{00000000-0005-0000-0000-00007D840000}"/>
    <cellStyle name="Notiz 3 4 3 11" xfId="23849" xr:uid="{00000000-0005-0000-0000-00007E840000}"/>
    <cellStyle name="Notiz 3 4 3 2" xfId="493" xr:uid="{00000000-0005-0000-0000-00007F840000}"/>
    <cellStyle name="Notiz 3 4 3 2 2" xfId="922" xr:uid="{00000000-0005-0000-0000-000080840000}"/>
    <cellStyle name="Notiz 3 4 3 2 2 2" xfId="2220" xr:uid="{00000000-0005-0000-0000-000081840000}"/>
    <cellStyle name="Notiz 3 4 3 2 2 2 2" xfId="6125" xr:uid="{00000000-0005-0000-0000-000082840000}"/>
    <cellStyle name="Notiz 3 4 3 2 2 2 2 2" xfId="17853" xr:uid="{00000000-0005-0000-0000-000083840000}"/>
    <cellStyle name="Notiz 3 4 3 2 2 2 2 3" xfId="29580" xr:uid="{00000000-0005-0000-0000-000084840000}"/>
    <cellStyle name="Notiz 3 4 3 2 2 2 3" xfId="10030" xr:uid="{00000000-0005-0000-0000-000085840000}"/>
    <cellStyle name="Notiz 3 4 3 2 2 2 3 2" xfId="21758" xr:uid="{00000000-0005-0000-0000-000086840000}"/>
    <cellStyle name="Notiz 3 4 3 2 2 2 3 3" xfId="33485" xr:uid="{00000000-0005-0000-0000-000087840000}"/>
    <cellStyle name="Notiz 3 4 3 2 2 2 4" xfId="13948" xr:uid="{00000000-0005-0000-0000-000088840000}"/>
    <cellStyle name="Notiz 3 4 3 2 2 2 5" xfId="25675" xr:uid="{00000000-0005-0000-0000-000089840000}"/>
    <cellStyle name="Notiz 3 4 3 2 2 3" xfId="3518" xr:uid="{00000000-0005-0000-0000-00008A840000}"/>
    <cellStyle name="Notiz 3 4 3 2 2 3 2" xfId="7423" xr:uid="{00000000-0005-0000-0000-00008B840000}"/>
    <cellStyle name="Notiz 3 4 3 2 2 3 2 2" xfId="19151" xr:uid="{00000000-0005-0000-0000-00008C840000}"/>
    <cellStyle name="Notiz 3 4 3 2 2 3 2 3" xfId="30878" xr:uid="{00000000-0005-0000-0000-00008D840000}"/>
    <cellStyle name="Notiz 3 4 3 2 2 3 3" xfId="11328" xr:uid="{00000000-0005-0000-0000-00008E840000}"/>
    <cellStyle name="Notiz 3 4 3 2 2 3 3 2" xfId="23056" xr:uid="{00000000-0005-0000-0000-00008F840000}"/>
    <cellStyle name="Notiz 3 4 3 2 2 3 3 3" xfId="34783" xr:uid="{00000000-0005-0000-0000-000090840000}"/>
    <cellStyle name="Notiz 3 4 3 2 2 3 4" xfId="15246" xr:uid="{00000000-0005-0000-0000-000091840000}"/>
    <cellStyle name="Notiz 3 4 3 2 2 3 5" xfId="26973" xr:uid="{00000000-0005-0000-0000-000092840000}"/>
    <cellStyle name="Notiz 3 4 3 2 2 4" xfId="4827" xr:uid="{00000000-0005-0000-0000-000093840000}"/>
    <cellStyle name="Notiz 3 4 3 2 2 4 2" xfId="16555" xr:uid="{00000000-0005-0000-0000-000094840000}"/>
    <cellStyle name="Notiz 3 4 3 2 2 4 3" xfId="28282" xr:uid="{00000000-0005-0000-0000-000095840000}"/>
    <cellStyle name="Notiz 3 4 3 2 2 5" xfId="8732" xr:uid="{00000000-0005-0000-0000-000096840000}"/>
    <cellStyle name="Notiz 3 4 3 2 2 5 2" xfId="20460" xr:uid="{00000000-0005-0000-0000-000097840000}"/>
    <cellStyle name="Notiz 3 4 3 2 2 5 3" xfId="32187" xr:uid="{00000000-0005-0000-0000-000098840000}"/>
    <cellStyle name="Notiz 3 4 3 2 2 6" xfId="12650" xr:uid="{00000000-0005-0000-0000-000099840000}"/>
    <cellStyle name="Notiz 3 4 3 2 2 7" xfId="24377" xr:uid="{00000000-0005-0000-0000-00009A840000}"/>
    <cellStyle name="Notiz 3 4 3 2 3" xfId="1351" xr:uid="{00000000-0005-0000-0000-00009B840000}"/>
    <cellStyle name="Notiz 3 4 3 2 3 2" xfId="2649" xr:uid="{00000000-0005-0000-0000-00009C840000}"/>
    <cellStyle name="Notiz 3 4 3 2 3 2 2" xfId="6554" xr:uid="{00000000-0005-0000-0000-00009D840000}"/>
    <cellStyle name="Notiz 3 4 3 2 3 2 2 2" xfId="18282" xr:uid="{00000000-0005-0000-0000-00009E840000}"/>
    <cellStyle name="Notiz 3 4 3 2 3 2 2 3" xfId="30009" xr:uid="{00000000-0005-0000-0000-00009F840000}"/>
    <cellStyle name="Notiz 3 4 3 2 3 2 3" xfId="10459" xr:uid="{00000000-0005-0000-0000-0000A0840000}"/>
    <cellStyle name="Notiz 3 4 3 2 3 2 3 2" xfId="22187" xr:uid="{00000000-0005-0000-0000-0000A1840000}"/>
    <cellStyle name="Notiz 3 4 3 2 3 2 3 3" xfId="33914" xr:uid="{00000000-0005-0000-0000-0000A2840000}"/>
    <cellStyle name="Notiz 3 4 3 2 3 2 4" xfId="14377" xr:uid="{00000000-0005-0000-0000-0000A3840000}"/>
    <cellStyle name="Notiz 3 4 3 2 3 2 5" xfId="26104" xr:uid="{00000000-0005-0000-0000-0000A4840000}"/>
    <cellStyle name="Notiz 3 4 3 2 3 3" xfId="3947" xr:uid="{00000000-0005-0000-0000-0000A5840000}"/>
    <cellStyle name="Notiz 3 4 3 2 3 3 2" xfId="7852" xr:uid="{00000000-0005-0000-0000-0000A6840000}"/>
    <cellStyle name="Notiz 3 4 3 2 3 3 2 2" xfId="19580" xr:uid="{00000000-0005-0000-0000-0000A7840000}"/>
    <cellStyle name="Notiz 3 4 3 2 3 3 2 3" xfId="31307" xr:uid="{00000000-0005-0000-0000-0000A8840000}"/>
    <cellStyle name="Notiz 3 4 3 2 3 3 3" xfId="11757" xr:uid="{00000000-0005-0000-0000-0000A9840000}"/>
    <cellStyle name="Notiz 3 4 3 2 3 3 3 2" xfId="23485" xr:uid="{00000000-0005-0000-0000-0000AA840000}"/>
    <cellStyle name="Notiz 3 4 3 2 3 3 3 3" xfId="35212" xr:uid="{00000000-0005-0000-0000-0000AB840000}"/>
    <cellStyle name="Notiz 3 4 3 2 3 3 4" xfId="15675" xr:uid="{00000000-0005-0000-0000-0000AC840000}"/>
    <cellStyle name="Notiz 3 4 3 2 3 3 5" xfId="27402" xr:uid="{00000000-0005-0000-0000-0000AD840000}"/>
    <cellStyle name="Notiz 3 4 3 2 3 4" xfId="5256" xr:uid="{00000000-0005-0000-0000-0000AE840000}"/>
    <cellStyle name="Notiz 3 4 3 2 3 4 2" xfId="16984" xr:uid="{00000000-0005-0000-0000-0000AF840000}"/>
    <cellStyle name="Notiz 3 4 3 2 3 4 3" xfId="28711" xr:uid="{00000000-0005-0000-0000-0000B0840000}"/>
    <cellStyle name="Notiz 3 4 3 2 3 5" xfId="9161" xr:uid="{00000000-0005-0000-0000-0000B1840000}"/>
    <cellStyle name="Notiz 3 4 3 2 3 5 2" xfId="20889" xr:uid="{00000000-0005-0000-0000-0000B2840000}"/>
    <cellStyle name="Notiz 3 4 3 2 3 5 3" xfId="32616" xr:uid="{00000000-0005-0000-0000-0000B3840000}"/>
    <cellStyle name="Notiz 3 4 3 2 3 6" xfId="13079" xr:uid="{00000000-0005-0000-0000-0000B4840000}"/>
    <cellStyle name="Notiz 3 4 3 2 3 7" xfId="24806" xr:uid="{00000000-0005-0000-0000-0000B5840000}"/>
    <cellStyle name="Notiz 3 4 3 2 4" xfId="1791" xr:uid="{00000000-0005-0000-0000-0000B6840000}"/>
    <cellStyle name="Notiz 3 4 3 2 4 2" xfId="5696" xr:uid="{00000000-0005-0000-0000-0000B7840000}"/>
    <cellStyle name="Notiz 3 4 3 2 4 2 2" xfId="17424" xr:uid="{00000000-0005-0000-0000-0000B8840000}"/>
    <cellStyle name="Notiz 3 4 3 2 4 2 3" xfId="29151" xr:uid="{00000000-0005-0000-0000-0000B9840000}"/>
    <cellStyle name="Notiz 3 4 3 2 4 3" xfId="9601" xr:uid="{00000000-0005-0000-0000-0000BA840000}"/>
    <cellStyle name="Notiz 3 4 3 2 4 3 2" xfId="21329" xr:uid="{00000000-0005-0000-0000-0000BB840000}"/>
    <cellStyle name="Notiz 3 4 3 2 4 3 3" xfId="33056" xr:uid="{00000000-0005-0000-0000-0000BC840000}"/>
    <cellStyle name="Notiz 3 4 3 2 4 4" xfId="13519" xr:uid="{00000000-0005-0000-0000-0000BD840000}"/>
    <cellStyle name="Notiz 3 4 3 2 4 5" xfId="25246" xr:uid="{00000000-0005-0000-0000-0000BE840000}"/>
    <cellStyle name="Notiz 3 4 3 2 5" xfId="3089" xr:uid="{00000000-0005-0000-0000-0000BF840000}"/>
    <cellStyle name="Notiz 3 4 3 2 5 2" xfId="6994" xr:uid="{00000000-0005-0000-0000-0000C0840000}"/>
    <cellStyle name="Notiz 3 4 3 2 5 2 2" xfId="18722" xr:uid="{00000000-0005-0000-0000-0000C1840000}"/>
    <cellStyle name="Notiz 3 4 3 2 5 2 3" xfId="30449" xr:uid="{00000000-0005-0000-0000-0000C2840000}"/>
    <cellStyle name="Notiz 3 4 3 2 5 3" xfId="10899" xr:uid="{00000000-0005-0000-0000-0000C3840000}"/>
    <cellStyle name="Notiz 3 4 3 2 5 3 2" xfId="22627" xr:uid="{00000000-0005-0000-0000-0000C4840000}"/>
    <cellStyle name="Notiz 3 4 3 2 5 3 3" xfId="34354" xr:uid="{00000000-0005-0000-0000-0000C5840000}"/>
    <cellStyle name="Notiz 3 4 3 2 5 4" xfId="14817" xr:uid="{00000000-0005-0000-0000-0000C6840000}"/>
    <cellStyle name="Notiz 3 4 3 2 5 5" xfId="26544" xr:uid="{00000000-0005-0000-0000-0000C7840000}"/>
    <cellStyle name="Notiz 3 4 3 2 6" xfId="4398" xr:uid="{00000000-0005-0000-0000-0000C8840000}"/>
    <cellStyle name="Notiz 3 4 3 2 6 2" xfId="16126" xr:uid="{00000000-0005-0000-0000-0000C9840000}"/>
    <cellStyle name="Notiz 3 4 3 2 6 3" xfId="27853" xr:uid="{00000000-0005-0000-0000-0000CA840000}"/>
    <cellStyle name="Notiz 3 4 3 2 7" xfId="8303" xr:uid="{00000000-0005-0000-0000-0000CB840000}"/>
    <cellStyle name="Notiz 3 4 3 2 7 2" xfId="20031" xr:uid="{00000000-0005-0000-0000-0000CC840000}"/>
    <cellStyle name="Notiz 3 4 3 2 7 3" xfId="31758" xr:uid="{00000000-0005-0000-0000-0000CD840000}"/>
    <cellStyle name="Notiz 3 4 3 2 8" xfId="12221" xr:uid="{00000000-0005-0000-0000-0000CE840000}"/>
    <cellStyle name="Notiz 3 4 3 2 9" xfId="23948" xr:uid="{00000000-0005-0000-0000-0000CF840000}"/>
    <cellStyle name="Notiz 3 4 3 3" xfId="592" xr:uid="{00000000-0005-0000-0000-0000D0840000}"/>
    <cellStyle name="Notiz 3 4 3 3 2" xfId="1021" xr:uid="{00000000-0005-0000-0000-0000D1840000}"/>
    <cellStyle name="Notiz 3 4 3 3 2 2" xfId="2319" xr:uid="{00000000-0005-0000-0000-0000D2840000}"/>
    <cellStyle name="Notiz 3 4 3 3 2 2 2" xfId="6224" xr:uid="{00000000-0005-0000-0000-0000D3840000}"/>
    <cellStyle name="Notiz 3 4 3 3 2 2 2 2" xfId="17952" xr:uid="{00000000-0005-0000-0000-0000D4840000}"/>
    <cellStyle name="Notiz 3 4 3 3 2 2 2 3" xfId="29679" xr:uid="{00000000-0005-0000-0000-0000D5840000}"/>
    <cellStyle name="Notiz 3 4 3 3 2 2 3" xfId="10129" xr:uid="{00000000-0005-0000-0000-0000D6840000}"/>
    <cellStyle name="Notiz 3 4 3 3 2 2 3 2" xfId="21857" xr:uid="{00000000-0005-0000-0000-0000D7840000}"/>
    <cellStyle name="Notiz 3 4 3 3 2 2 3 3" xfId="33584" xr:uid="{00000000-0005-0000-0000-0000D8840000}"/>
    <cellStyle name="Notiz 3 4 3 3 2 2 4" xfId="14047" xr:uid="{00000000-0005-0000-0000-0000D9840000}"/>
    <cellStyle name="Notiz 3 4 3 3 2 2 5" xfId="25774" xr:uid="{00000000-0005-0000-0000-0000DA840000}"/>
    <cellStyle name="Notiz 3 4 3 3 2 3" xfId="3617" xr:uid="{00000000-0005-0000-0000-0000DB840000}"/>
    <cellStyle name="Notiz 3 4 3 3 2 3 2" xfId="7522" xr:uid="{00000000-0005-0000-0000-0000DC840000}"/>
    <cellStyle name="Notiz 3 4 3 3 2 3 2 2" xfId="19250" xr:uid="{00000000-0005-0000-0000-0000DD840000}"/>
    <cellStyle name="Notiz 3 4 3 3 2 3 2 3" xfId="30977" xr:uid="{00000000-0005-0000-0000-0000DE840000}"/>
    <cellStyle name="Notiz 3 4 3 3 2 3 3" xfId="11427" xr:uid="{00000000-0005-0000-0000-0000DF840000}"/>
    <cellStyle name="Notiz 3 4 3 3 2 3 3 2" xfId="23155" xr:uid="{00000000-0005-0000-0000-0000E0840000}"/>
    <cellStyle name="Notiz 3 4 3 3 2 3 3 3" xfId="34882" xr:uid="{00000000-0005-0000-0000-0000E1840000}"/>
    <cellStyle name="Notiz 3 4 3 3 2 3 4" xfId="15345" xr:uid="{00000000-0005-0000-0000-0000E2840000}"/>
    <cellStyle name="Notiz 3 4 3 3 2 3 5" xfId="27072" xr:uid="{00000000-0005-0000-0000-0000E3840000}"/>
    <cellStyle name="Notiz 3 4 3 3 2 4" xfId="4926" xr:uid="{00000000-0005-0000-0000-0000E4840000}"/>
    <cellStyle name="Notiz 3 4 3 3 2 4 2" xfId="16654" xr:uid="{00000000-0005-0000-0000-0000E5840000}"/>
    <cellStyle name="Notiz 3 4 3 3 2 4 3" xfId="28381" xr:uid="{00000000-0005-0000-0000-0000E6840000}"/>
    <cellStyle name="Notiz 3 4 3 3 2 5" xfId="8831" xr:uid="{00000000-0005-0000-0000-0000E7840000}"/>
    <cellStyle name="Notiz 3 4 3 3 2 5 2" xfId="20559" xr:uid="{00000000-0005-0000-0000-0000E8840000}"/>
    <cellStyle name="Notiz 3 4 3 3 2 5 3" xfId="32286" xr:uid="{00000000-0005-0000-0000-0000E9840000}"/>
    <cellStyle name="Notiz 3 4 3 3 2 6" xfId="12749" xr:uid="{00000000-0005-0000-0000-0000EA840000}"/>
    <cellStyle name="Notiz 3 4 3 3 2 7" xfId="24476" xr:uid="{00000000-0005-0000-0000-0000EB840000}"/>
    <cellStyle name="Notiz 3 4 3 3 3" xfId="1450" xr:uid="{00000000-0005-0000-0000-0000EC840000}"/>
    <cellStyle name="Notiz 3 4 3 3 3 2" xfId="2748" xr:uid="{00000000-0005-0000-0000-0000ED840000}"/>
    <cellStyle name="Notiz 3 4 3 3 3 2 2" xfId="6653" xr:uid="{00000000-0005-0000-0000-0000EE840000}"/>
    <cellStyle name="Notiz 3 4 3 3 3 2 2 2" xfId="18381" xr:uid="{00000000-0005-0000-0000-0000EF840000}"/>
    <cellStyle name="Notiz 3 4 3 3 3 2 2 3" xfId="30108" xr:uid="{00000000-0005-0000-0000-0000F0840000}"/>
    <cellStyle name="Notiz 3 4 3 3 3 2 3" xfId="10558" xr:uid="{00000000-0005-0000-0000-0000F1840000}"/>
    <cellStyle name="Notiz 3 4 3 3 3 2 3 2" xfId="22286" xr:uid="{00000000-0005-0000-0000-0000F2840000}"/>
    <cellStyle name="Notiz 3 4 3 3 3 2 3 3" xfId="34013" xr:uid="{00000000-0005-0000-0000-0000F3840000}"/>
    <cellStyle name="Notiz 3 4 3 3 3 2 4" xfId="14476" xr:uid="{00000000-0005-0000-0000-0000F4840000}"/>
    <cellStyle name="Notiz 3 4 3 3 3 2 5" xfId="26203" xr:uid="{00000000-0005-0000-0000-0000F5840000}"/>
    <cellStyle name="Notiz 3 4 3 3 3 3" xfId="4046" xr:uid="{00000000-0005-0000-0000-0000F6840000}"/>
    <cellStyle name="Notiz 3 4 3 3 3 3 2" xfId="7951" xr:uid="{00000000-0005-0000-0000-0000F7840000}"/>
    <cellStyle name="Notiz 3 4 3 3 3 3 2 2" xfId="19679" xr:uid="{00000000-0005-0000-0000-0000F8840000}"/>
    <cellStyle name="Notiz 3 4 3 3 3 3 2 3" xfId="31406" xr:uid="{00000000-0005-0000-0000-0000F9840000}"/>
    <cellStyle name="Notiz 3 4 3 3 3 3 3" xfId="11856" xr:uid="{00000000-0005-0000-0000-0000FA840000}"/>
    <cellStyle name="Notiz 3 4 3 3 3 3 3 2" xfId="23584" xr:uid="{00000000-0005-0000-0000-0000FB840000}"/>
    <cellStyle name="Notiz 3 4 3 3 3 3 3 3" xfId="35311" xr:uid="{00000000-0005-0000-0000-0000FC840000}"/>
    <cellStyle name="Notiz 3 4 3 3 3 3 4" xfId="15774" xr:uid="{00000000-0005-0000-0000-0000FD840000}"/>
    <cellStyle name="Notiz 3 4 3 3 3 3 5" xfId="27501" xr:uid="{00000000-0005-0000-0000-0000FE840000}"/>
    <cellStyle name="Notiz 3 4 3 3 3 4" xfId="5355" xr:uid="{00000000-0005-0000-0000-0000FF840000}"/>
    <cellStyle name="Notiz 3 4 3 3 3 4 2" xfId="17083" xr:uid="{00000000-0005-0000-0000-000000850000}"/>
    <cellStyle name="Notiz 3 4 3 3 3 4 3" xfId="28810" xr:uid="{00000000-0005-0000-0000-000001850000}"/>
    <cellStyle name="Notiz 3 4 3 3 3 5" xfId="9260" xr:uid="{00000000-0005-0000-0000-000002850000}"/>
    <cellStyle name="Notiz 3 4 3 3 3 5 2" xfId="20988" xr:uid="{00000000-0005-0000-0000-000003850000}"/>
    <cellStyle name="Notiz 3 4 3 3 3 5 3" xfId="32715" xr:uid="{00000000-0005-0000-0000-000004850000}"/>
    <cellStyle name="Notiz 3 4 3 3 3 6" xfId="13178" xr:uid="{00000000-0005-0000-0000-000005850000}"/>
    <cellStyle name="Notiz 3 4 3 3 3 7" xfId="24905" xr:uid="{00000000-0005-0000-0000-000006850000}"/>
    <cellStyle name="Notiz 3 4 3 3 4" xfId="1890" xr:uid="{00000000-0005-0000-0000-000007850000}"/>
    <cellStyle name="Notiz 3 4 3 3 4 2" xfId="5795" xr:uid="{00000000-0005-0000-0000-000008850000}"/>
    <cellStyle name="Notiz 3 4 3 3 4 2 2" xfId="17523" xr:uid="{00000000-0005-0000-0000-000009850000}"/>
    <cellStyle name="Notiz 3 4 3 3 4 2 3" xfId="29250" xr:uid="{00000000-0005-0000-0000-00000A850000}"/>
    <cellStyle name="Notiz 3 4 3 3 4 3" xfId="9700" xr:uid="{00000000-0005-0000-0000-00000B850000}"/>
    <cellStyle name="Notiz 3 4 3 3 4 3 2" xfId="21428" xr:uid="{00000000-0005-0000-0000-00000C850000}"/>
    <cellStyle name="Notiz 3 4 3 3 4 3 3" xfId="33155" xr:uid="{00000000-0005-0000-0000-00000D850000}"/>
    <cellStyle name="Notiz 3 4 3 3 4 4" xfId="13618" xr:uid="{00000000-0005-0000-0000-00000E850000}"/>
    <cellStyle name="Notiz 3 4 3 3 4 5" xfId="25345" xr:uid="{00000000-0005-0000-0000-00000F850000}"/>
    <cellStyle name="Notiz 3 4 3 3 5" xfId="3188" xr:uid="{00000000-0005-0000-0000-000010850000}"/>
    <cellStyle name="Notiz 3 4 3 3 5 2" xfId="7093" xr:uid="{00000000-0005-0000-0000-000011850000}"/>
    <cellStyle name="Notiz 3 4 3 3 5 2 2" xfId="18821" xr:uid="{00000000-0005-0000-0000-000012850000}"/>
    <cellStyle name="Notiz 3 4 3 3 5 2 3" xfId="30548" xr:uid="{00000000-0005-0000-0000-000013850000}"/>
    <cellStyle name="Notiz 3 4 3 3 5 3" xfId="10998" xr:uid="{00000000-0005-0000-0000-000014850000}"/>
    <cellStyle name="Notiz 3 4 3 3 5 3 2" xfId="22726" xr:uid="{00000000-0005-0000-0000-000015850000}"/>
    <cellStyle name="Notiz 3 4 3 3 5 3 3" xfId="34453" xr:uid="{00000000-0005-0000-0000-000016850000}"/>
    <cellStyle name="Notiz 3 4 3 3 5 4" xfId="14916" xr:uid="{00000000-0005-0000-0000-000017850000}"/>
    <cellStyle name="Notiz 3 4 3 3 5 5" xfId="26643" xr:uid="{00000000-0005-0000-0000-000018850000}"/>
    <cellStyle name="Notiz 3 4 3 3 6" xfId="4497" xr:uid="{00000000-0005-0000-0000-000019850000}"/>
    <cellStyle name="Notiz 3 4 3 3 6 2" xfId="16225" xr:uid="{00000000-0005-0000-0000-00001A850000}"/>
    <cellStyle name="Notiz 3 4 3 3 6 3" xfId="27952" xr:uid="{00000000-0005-0000-0000-00001B850000}"/>
    <cellStyle name="Notiz 3 4 3 3 7" xfId="8402" xr:uid="{00000000-0005-0000-0000-00001C850000}"/>
    <cellStyle name="Notiz 3 4 3 3 7 2" xfId="20130" xr:uid="{00000000-0005-0000-0000-00001D850000}"/>
    <cellStyle name="Notiz 3 4 3 3 7 3" xfId="31857" xr:uid="{00000000-0005-0000-0000-00001E850000}"/>
    <cellStyle name="Notiz 3 4 3 3 8" xfId="12320" xr:uid="{00000000-0005-0000-0000-00001F850000}"/>
    <cellStyle name="Notiz 3 4 3 3 9" xfId="24047" xr:uid="{00000000-0005-0000-0000-000020850000}"/>
    <cellStyle name="Notiz 3 4 3 4" xfId="823" xr:uid="{00000000-0005-0000-0000-000021850000}"/>
    <cellStyle name="Notiz 3 4 3 4 2" xfId="2121" xr:uid="{00000000-0005-0000-0000-000022850000}"/>
    <cellStyle name="Notiz 3 4 3 4 2 2" xfId="6026" xr:uid="{00000000-0005-0000-0000-000023850000}"/>
    <cellStyle name="Notiz 3 4 3 4 2 2 2" xfId="17754" xr:uid="{00000000-0005-0000-0000-000024850000}"/>
    <cellStyle name="Notiz 3 4 3 4 2 2 3" xfId="29481" xr:uid="{00000000-0005-0000-0000-000025850000}"/>
    <cellStyle name="Notiz 3 4 3 4 2 3" xfId="9931" xr:uid="{00000000-0005-0000-0000-000026850000}"/>
    <cellStyle name="Notiz 3 4 3 4 2 3 2" xfId="21659" xr:uid="{00000000-0005-0000-0000-000027850000}"/>
    <cellStyle name="Notiz 3 4 3 4 2 3 3" xfId="33386" xr:uid="{00000000-0005-0000-0000-000028850000}"/>
    <cellStyle name="Notiz 3 4 3 4 2 4" xfId="13849" xr:uid="{00000000-0005-0000-0000-000029850000}"/>
    <cellStyle name="Notiz 3 4 3 4 2 5" xfId="25576" xr:uid="{00000000-0005-0000-0000-00002A850000}"/>
    <cellStyle name="Notiz 3 4 3 4 3" xfId="3419" xr:uid="{00000000-0005-0000-0000-00002B850000}"/>
    <cellStyle name="Notiz 3 4 3 4 3 2" xfId="7324" xr:uid="{00000000-0005-0000-0000-00002C850000}"/>
    <cellStyle name="Notiz 3 4 3 4 3 2 2" xfId="19052" xr:uid="{00000000-0005-0000-0000-00002D850000}"/>
    <cellStyle name="Notiz 3 4 3 4 3 2 3" xfId="30779" xr:uid="{00000000-0005-0000-0000-00002E850000}"/>
    <cellStyle name="Notiz 3 4 3 4 3 3" xfId="11229" xr:uid="{00000000-0005-0000-0000-00002F850000}"/>
    <cellStyle name="Notiz 3 4 3 4 3 3 2" xfId="22957" xr:uid="{00000000-0005-0000-0000-000030850000}"/>
    <cellStyle name="Notiz 3 4 3 4 3 3 3" xfId="34684" xr:uid="{00000000-0005-0000-0000-000031850000}"/>
    <cellStyle name="Notiz 3 4 3 4 3 4" xfId="15147" xr:uid="{00000000-0005-0000-0000-000032850000}"/>
    <cellStyle name="Notiz 3 4 3 4 3 5" xfId="26874" xr:uid="{00000000-0005-0000-0000-000033850000}"/>
    <cellStyle name="Notiz 3 4 3 4 4" xfId="4728" xr:uid="{00000000-0005-0000-0000-000034850000}"/>
    <cellStyle name="Notiz 3 4 3 4 4 2" xfId="16456" xr:uid="{00000000-0005-0000-0000-000035850000}"/>
    <cellStyle name="Notiz 3 4 3 4 4 3" xfId="28183" xr:uid="{00000000-0005-0000-0000-000036850000}"/>
    <cellStyle name="Notiz 3 4 3 4 5" xfId="8633" xr:uid="{00000000-0005-0000-0000-000037850000}"/>
    <cellStyle name="Notiz 3 4 3 4 5 2" xfId="20361" xr:uid="{00000000-0005-0000-0000-000038850000}"/>
    <cellStyle name="Notiz 3 4 3 4 5 3" xfId="32088" xr:uid="{00000000-0005-0000-0000-000039850000}"/>
    <cellStyle name="Notiz 3 4 3 4 6" xfId="12551" xr:uid="{00000000-0005-0000-0000-00003A850000}"/>
    <cellStyle name="Notiz 3 4 3 4 7" xfId="24278" xr:uid="{00000000-0005-0000-0000-00003B850000}"/>
    <cellStyle name="Notiz 3 4 3 5" xfId="1252" xr:uid="{00000000-0005-0000-0000-00003C850000}"/>
    <cellStyle name="Notiz 3 4 3 5 2" xfId="2550" xr:uid="{00000000-0005-0000-0000-00003D850000}"/>
    <cellStyle name="Notiz 3 4 3 5 2 2" xfId="6455" xr:uid="{00000000-0005-0000-0000-00003E850000}"/>
    <cellStyle name="Notiz 3 4 3 5 2 2 2" xfId="18183" xr:uid="{00000000-0005-0000-0000-00003F850000}"/>
    <cellStyle name="Notiz 3 4 3 5 2 2 3" xfId="29910" xr:uid="{00000000-0005-0000-0000-000040850000}"/>
    <cellStyle name="Notiz 3 4 3 5 2 3" xfId="10360" xr:uid="{00000000-0005-0000-0000-000041850000}"/>
    <cellStyle name="Notiz 3 4 3 5 2 3 2" xfId="22088" xr:uid="{00000000-0005-0000-0000-000042850000}"/>
    <cellStyle name="Notiz 3 4 3 5 2 3 3" xfId="33815" xr:uid="{00000000-0005-0000-0000-000043850000}"/>
    <cellStyle name="Notiz 3 4 3 5 2 4" xfId="14278" xr:uid="{00000000-0005-0000-0000-000044850000}"/>
    <cellStyle name="Notiz 3 4 3 5 2 5" xfId="26005" xr:uid="{00000000-0005-0000-0000-000045850000}"/>
    <cellStyle name="Notiz 3 4 3 5 3" xfId="3848" xr:uid="{00000000-0005-0000-0000-000046850000}"/>
    <cellStyle name="Notiz 3 4 3 5 3 2" xfId="7753" xr:uid="{00000000-0005-0000-0000-000047850000}"/>
    <cellStyle name="Notiz 3 4 3 5 3 2 2" xfId="19481" xr:uid="{00000000-0005-0000-0000-000048850000}"/>
    <cellStyle name="Notiz 3 4 3 5 3 2 3" xfId="31208" xr:uid="{00000000-0005-0000-0000-000049850000}"/>
    <cellStyle name="Notiz 3 4 3 5 3 3" xfId="11658" xr:uid="{00000000-0005-0000-0000-00004A850000}"/>
    <cellStyle name="Notiz 3 4 3 5 3 3 2" xfId="23386" xr:uid="{00000000-0005-0000-0000-00004B850000}"/>
    <cellStyle name="Notiz 3 4 3 5 3 3 3" xfId="35113" xr:uid="{00000000-0005-0000-0000-00004C850000}"/>
    <cellStyle name="Notiz 3 4 3 5 3 4" xfId="15576" xr:uid="{00000000-0005-0000-0000-00004D850000}"/>
    <cellStyle name="Notiz 3 4 3 5 3 5" xfId="27303" xr:uid="{00000000-0005-0000-0000-00004E850000}"/>
    <cellStyle name="Notiz 3 4 3 5 4" xfId="5157" xr:uid="{00000000-0005-0000-0000-00004F850000}"/>
    <cellStyle name="Notiz 3 4 3 5 4 2" xfId="16885" xr:uid="{00000000-0005-0000-0000-000050850000}"/>
    <cellStyle name="Notiz 3 4 3 5 4 3" xfId="28612" xr:uid="{00000000-0005-0000-0000-000051850000}"/>
    <cellStyle name="Notiz 3 4 3 5 5" xfId="9062" xr:uid="{00000000-0005-0000-0000-000052850000}"/>
    <cellStyle name="Notiz 3 4 3 5 5 2" xfId="20790" xr:uid="{00000000-0005-0000-0000-000053850000}"/>
    <cellStyle name="Notiz 3 4 3 5 5 3" xfId="32517" xr:uid="{00000000-0005-0000-0000-000054850000}"/>
    <cellStyle name="Notiz 3 4 3 5 6" xfId="12980" xr:uid="{00000000-0005-0000-0000-000055850000}"/>
    <cellStyle name="Notiz 3 4 3 5 7" xfId="24707" xr:uid="{00000000-0005-0000-0000-000056850000}"/>
    <cellStyle name="Notiz 3 4 3 6" xfId="1692" xr:uid="{00000000-0005-0000-0000-000057850000}"/>
    <cellStyle name="Notiz 3 4 3 6 2" xfId="5597" xr:uid="{00000000-0005-0000-0000-000058850000}"/>
    <cellStyle name="Notiz 3 4 3 6 2 2" xfId="17325" xr:uid="{00000000-0005-0000-0000-000059850000}"/>
    <cellStyle name="Notiz 3 4 3 6 2 3" xfId="29052" xr:uid="{00000000-0005-0000-0000-00005A850000}"/>
    <cellStyle name="Notiz 3 4 3 6 3" xfId="9502" xr:uid="{00000000-0005-0000-0000-00005B850000}"/>
    <cellStyle name="Notiz 3 4 3 6 3 2" xfId="21230" xr:uid="{00000000-0005-0000-0000-00005C850000}"/>
    <cellStyle name="Notiz 3 4 3 6 3 3" xfId="32957" xr:uid="{00000000-0005-0000-0000-00005D850000}"/>
    <cellStyle name="Notiz 3 4 3 6 4" xfId="13420" xr:uid="{00000000-0005-0000-0000-00005E850000}"/>
    <cellStyle name="Notiz 3 4 3 6 5" xfId="25147" xr:uid="{00000000-0005-0000-0000-00005F850000}"/>
    <cellStyle name="Notiz 3 4 3 7" xfId="2990" xr:uid="{00000000-0005-0000-0000-000060850000}"/>
    <cellStyle name="Notiz 3 4 3 7 2" xfId="6895" xr:uid="{00000000-0005-0000-0000-000061850000}"/>
    <cellStyle name="Notiz 3 4 3 7 2 2" xfId="18623" xr:uid="{00000000-0005-0000-0000-000062850000}"/>
    <cellStyle name="Notiz 3 4 3 7 2 3" xfId="30350" xr:uid="{00000000-0005-0000-0000-000063850000}"/>
    <cellStyle name="Notiz 3 4 3 7 3" xfId="10800" xr:uid="{00000000-0005-0000-0000-000064850000}"/>
    <cellStyle name="Notiz 3 4 3 7 3 2" xfId="22528" xr:uid="{00000000-0005-0000-0000-000065850000}"/>
    <cellStyle name="Notiz 3 4 3 7 3 3" xfId="34255" xr:uid="{00000000-0005-0000-0000-000066850000}"/>
    <cellStyle name="Notiz 3 4 3 7 4" xfId="14718" xr:uid="{00000000-0005-0000-0000-000067850000}"/>
    <cellStyle name="Notiz 3 4 3 7 5" xfId="26445" xr:uid="{00000000-0005-0000-0000-000068850000}"/>
    <cellStyle name="Notiz 3 4 3 8" xfId="4299" xr:uid="{00000000-0005-0000-0000-000069850000}"/>
    <cellStyle name="Notiz 3 4 3 8 2" xfId="16027" xr:uid="{00000000-0005-0000-0000-00006A850000}"/>
    <cellStyle name="Notiz 3 4 3 8 3" xfId="27754" xr:uid="{00000000-0005-0000-0000-00006B850000}"/>
    <cellStyle name="Notiz 3 4 3 9" xfId="8204" xr:uid="{00000000-0005-0000-0000-00006C850000}"/>
    <cellStyle name="Notiz 3 4 3 9 2" xfId="19932" xr:uid="{00000000-0005-0000-0000-00006D850000}"/>
    <cellStyle name="Notiz 3 4 3 9 3" xfId="31659" xr:uid="{00000000-0005-0000-0000-00006E850000}"/>
    <cellStyle name="Notiz 3 4 4" xfId="349" xr:uid="{00000000-0005-0000-0000-00006F850000}"/>
    <cellStyle name="Notiz 3 4 4 2" xfId="778" xr:uid="{00000000-0005-0000-0000-000070850000}"/>
    <cellStyle name="Notiz 3 4 4 2 2" xfId="2076" xr:uid="{00000000-0005-0000-0000-000071850000}"/>
    <cellStyle name="Notiz 3 4 4 2 2 2" xfId="5981" xr:uid="{00000000-0005-0000-0000-000072850000}"/>
    <cellStyle name="Notiz 3 4 4 2 2 2 2" xfId="17709" xr:uid="{00000000-0005-0000-0000-000073850000}"/>
    <cellStyle name="Notiz 3 4 4 2 2 2 3" xfId="29436" xr:uid="{00000000-0005-0000-0000-000074850000}"/>
    <cellStyle name="Notiz 3 4 4 2 2 3" xfId="9886" xr:uid="{00000000-0005-0000-0000-000075850000}"/>
    <cellStyle name="Notiz 3 4 4 2 2 3 2" xfId="21614" xr:uid="{00000000-0005-0000-0000-000076850000}"/>
    <cellStyle name="Notiz 3 4 4 2 2 3 3" xfId="33341" xr:uid="{00000000-0005-0000-0000-000077850000}"/>
    <cellStyle name="Notiz 3 4 4 2 2 4" xfId="13804" xr:uid="{00000000-0005-0000-0000-000078850000}"/>
    <cellStyle name="Notiz 3 4 4 2 2 5" xfId="25531" xr:uid="{00000000-0005-0000-0000-000079850000}"/>
    <cellStyle name="Notiz 3 4 4 2 3" xfId="3374" xr:uid="{00000000-0005-0000-0000-00007A850000}"/>
    <cellStyle name="Notiz 3 4 4 2 3 2" xfId="7279" xr:uid="{00000000-0005-0000-0000-00007B850000}"/>
    <cellStyle name="Notiz 3 4 4 2 3 2 2" xfId="19007" xr:uid="{00000000-0005-0000-0000-00007C850000}"/>
    <cellStyle name="Notiz 3 4 4 2 3 2 3" xfId="30734" xr:uid="{00000000-0005-0000-0000-00007D850000}"/>
    <cellStyle name="Notiz 3 4 4 2 3 3" xfId="11184" xr:uid="{00000000-0005-0000-0000-00007E850000}"/>
    <cellStyle name="Notiz 3 4 4 2 3 3 2" xfId="22912" xr:uid="{00000000-0005-0000-0000-00007F850000}"/>
    <cellStyle name="Notiz 3 4 4 2 3 3 3" xfId="34639" xr:uid="{00000000-0005-0000-0000-000080850000}"/>
    <cellStyle name="Notiz 3 4 4 2 3 4" xfId="15102" xr:uid="{00000000-0005-0000-0000-000081850000}"/>
    <cellStyle name="Notiz 3 4 4 2 3 5" xfId="26829" xr:uid="{00000000-0005-0000-0000-000082850000}"/>
    <cellStyle name="Notiz 3 4 4 2 4" xfId="4683" xr:uid="{00000000-0005-0000-0000-000083850000}"/>
    <cellStyle name="Notiz 3 4 4 2 4 2" xfId="16411" xr:uid="{00000000-0005-0000-0000-000084850000}"/>
    <cellStyle name="Notiz 3 4 4 2 4 3" xfId="28138" xr:uid="{00000000-0005-0000-0000-000085850000}"/>
    <cellStyle name="Notiz 3 4 4 2 5" xfId="8588" xr:uid="{00000000-0005-0000-0000-000086850000}"/>
    <cellStyle name="Notiz 3 4 4 2 5 2" xfId="20316" xr:uid="{00000000-0005-0000-0000-000087850000}"/>
    <cellStyle name="Notiz 3 4 4 2 5 3" xfId="32043" xr:uid="{00000000-0005-0000-0000-000088850000}"/>
    <cellStyle name="Notiz 3 4 4 2 6" xfId="12506" xr:uid="{00000000-0005-0000-0000-000089850000}"/>
    <cellStyle name="Notiz 3 4 4 2 7" xfId="24233" xr:uid="{00000000-0005-0000-0000-00008A850000}"/>
    <cellStyle name="Notiz 3 4 4 3" xfId="1207" xr:uid="{00000000-0005-0000-0000-00008B850000}"/>
    <cellStyle name="Notiz 3 4 4 3 2" xfId="2505" xr:uid="{00000000-0005-0000-0000-00008C850000}"/>
    <cellStyle name="Notiz 3 4 4 3 2 2" xfId="6410" xr:uid="{00000000-0005-0000-0000-00008D850000}"/>
    <cellStyle name="Notiz 3 4 4 3 2 2 2" xfId="18138" xr:uid="{00000000-0005-0000-0000-00008E850000}"/>
    <cellStyle name="Notiz 3 4 4 3 2 2 3" xfId="29865" xr:uid="{00000000-0005-0000-0000-00008F850000}"/>
    <cellStyle name="Notiz 3 4 4 3 2 3" xfId="10315" xr:uid="{00000000-0005-0000-0000-000090850000}"/>
    <cellStyle name="Notiz 3 4 4 3 2 3 2" xfId="22043" xr:uid="{00000000-0005-0000-0000-000091850000}"/>
    <cellStyle name="Notiz 3 4 4 3 2 3 3" xfId="33770" xr:uid="{00000000-0005-0000-0000-000092850000}"/>
    <cellStyle name="Notiz 3 4 4 3 2 4" xfId="14233" xr:uid="{00000000-0005-0000-0000-000093850000}"/>
    <cellStyle name="Notiz 3 4 4 3 2 5" xfId="25960" xr:uid="{00000000-0005-0000-0000-000094850000}"/>
    <cellStyle name="Notiz 3 4 4 3 3" xfId="3803" xr:uid="{00000000-0005-0000-0000-000095850000}"/>
    <cellStyle name="Notiz 3 4 4 3 3 2" xfId="7708" xr:uid="{00000000-0005-0000-0000-000096850000}"/>
    <cellStyle name="Notiz 3 4 4 3 3 2 2" xfId="19436" xr:uid="{00000000-0005-0000-0000-000097850000}"/>
    <cellStyle name="Notiz 3 4 4 3 3 2 3" xfId="31163" xr:uid="{00000000-0005-0000-0000-000098850000}"/>
    <cellStyle name="Notiz 3 4 4 3 3 3" xfId="11613" xr:uid="{00000000-0005-0000-0000-000099850000}"/>
    <cellStyle name="Notiz 3 4 4 3 3 3 2" xfId="23341" xr:uid="{00000000-0005-0000-0000-00009A850000}"/>
    <cellStyle name="Notiz 3 4 4 3 3 3 3" xfId="35068" xr:uid="{00000000-0005-0000-0000-00009B850000}"/>
    <cellStyle name="Notiz 3 4 4 3 3 4" xfId="15531" xr:uid="{00000000-0005-0000-0000-00009C850000}"/>
    <cellStyle name="Notiz 3 4 4 3 3 5" xfId="27258" xr:uid="{00000000-0005-0000-0000-00009D850000}"/>
    <cellStyle name="Notiz 3 4 4 3 4" xfId="5112" xr:uid="{00000000-0005-0000-0000-00009E850000}"/>
    <cellStyle name="Notiz 3 4 4 3 4 2" xfId="16840" xr:uid="{00000000-0005-0000-0000-00009F850000}"/>
    <cellStyle name="Notiz 3 4 4 3 4 3" xfId="28567" xr:uid="{00000000-0005-0000-0000-0000A0850000}"/>
    <cellStyle name="Notiz 3 4 4 3 5" xfId="9017" xr:uid="{00000000-0005-0000-0000-0000A1850000}"/>
    <cellStyle name="Notiz 3 4 4 3 5 2" xfId="20745" xr:uid="{00000000-0005-0000-0000-0000A2850000}"/>
    <cellStyle name="Notiz 3 4 4 3 5 3" xfId="32472" xr:uid="{00000000-0005-0000-0000-0000A3850000}"/>
    <cellStyle name="Notiz 3 4 4 3 6" xfId="12935" xr:uid="{00000000-0005-0000-0000-0000A4850000}"/>
    <cellStyle name="Notiz 3 4 4 3 7" xfId="24662" xr:uid="{00000000-0005-0000-0000-0000A5850000}"/>
    <cellStyle name="Notiz 3 4 4 4" xfId="1647" xr:uid="{00000000-0005-0000-0000-0000A6850000}"/>
    <cellStyle name="Notiz 3 4 4 4 2" xfId="5552" xr:uid="{00000000-0005-0000-0000-0000A7850000}"/>
    <cellStyle name="Notiz 3 4 4 4 2 2" xfId="17280" xr:uid="{00000000-0005-0000-0000-0000A8850000}"/>
    <cellStyle name="Notiz 3 4 4 4 2 3" xfId="29007" xr:uid="{00000000-0005-0000-0000-0000A9850000}"/>
    <cellStyle name="Notiz 3 4 4 4 3" xfId="9457" xr:uid="{00000000-0005-0000-0000-0000AA850000}"/>
    <cellStyle name="Notiz 3 4 4 4 3 2" xfId="21185" xr:uid="{00000000-0005-0000-0000-0000AB850000}"/>
    <cellStyle name="Notiz 3 4 4 4 3 3" xfId="32912" xr:uid="{00000000-0005-0000-0000-0000AC850000}"/>
    <cellStyle name="Notiz 3 4 4 4 4" xfId="13375" xr:uid="{00000000-0005-0000-0000-0000AD850000}"/>
    <cellStyle name="Notiz 3 4 4 4 5" xfId="25102" xr:uid="{00000000-0005-0000-0000-0000AE850000}"/>
    <cellStyle name="Notiz 3 4 4 5" xfId="2945" xr:uid="{00000000-0005-0000-0000-0000AF850000}"/>
    <cellStyle name="Notiz 3 4 4 5 2" xfId="6850" xr:uid="{00000000-0005-0000-0000-0000B0850000}"/>
    <cellStyle name="Notiz 3 4 4 5 2 2" xfId="18578" xr:uid="{00000000-0005-0000-0000-0000B1850000}"/>
    <cellStyle name="Notiz 3 4 4 5 2 3" xfId="30305" xr:uid="{00000000-0005-0000-0000-0000B2850000}"/>
    <cellStyle name="Notiz 3 4 4 5 3" xfId="10755" xr:uid="{00000000-0005-0000-0000-0000B3850000}"/>
    <cellStyle name="Notiz 3 4 4 5 3 2" xfId="22483" xr:uid="{00000000-0005-0000-0000-0000B4850000}"/>
    <cellStyle name="Notiz 3 4 4 5 3 3" xfId="34210" xr:uid="{00000000-0005-0000-0000-0000B5850000}"/>
    <cellStyle name="Notiz 3 4 4 5 4" xfId="14673" xr:uid="{00000000-0005-0000-0000-0000B6850000}"/>
    <cellStyle name="Notiz 3 4 4 5 5" xfId="26400" xr:uid="{00000000-0005-0000-0000-0000B7850000}"/>
    <cellStyle name="Notiz 3 4 4 6" xfId="4254" xr:uid="{00000000-0005-0000-0000-0000B8850000}"/>
    <cellStyle name="Notiz 3 4 4 6 2" xfId="15982" xr:uid="{00000000-0005-0000-0000-0000B9850000}"/>
    <cellStyle name="Notiz 3 4 4 6 3" xfId="27709" xr:uid="{00000000-0005-0000-0000-0000BA850000}"/>
    <cellStyle name="Notiz 3 4 4 7" xfId="8159" xr:uid="{00000000-0005-0000-0000-0000BB850000}"/>
    <cellStyle name="Notiz 3 4 4 7 2" xfId="19887" xr:uid="{00000000-0005-0000-0000-0000BC850000}"/>
    <cellStyle name="Notiz 3 4 4 7 3" xfId="31614" xr:uid="{00000000-0005-0000-0000-0000BD850000}"/>
    <cellStyle name="Notiz 3 4 4 8" xfId="12077" xr:uid="{00000000-0005-0000-0000-0000BE850000}"/>
    <cellStyle name="Notiz 3 4 4 9" xfId="23804" xr:uid="{00000000-0005-0000-0000-0000BF850000}"/>
    <cellStyle name="Notiz 3 4 5" xfId="448" xr:uid="{00000000-0005-0000-0000-0000C0850000}"/>
    <cellStyle name="Notiz 3 4 5 2" xfId="877" xr:uid="{00000000-0005-0000-0000-0000C1850000}"/>
    <cellStyle name="Notiz 3 4 5 2 2" xfId="2175" xr:uid="{00000000-0005-0000-0000-0000C2850000}"/>
    <cellStyle name="Notiz 3 4 5 2 2 2" xfId="6080" xr:uid="{00000000-0005-0000-0000-0000C3850000}"/>
    <cellStyle name="Notiz 3 4 5 2 2 2 2" xfId="17808" xr:uid="{00000000-0005-0000-0000-0000C4850000}"/>
    <cellStyle name="Notiz 3 4 5 2 2 2 3" xfId="29535" xr:uid="{00000000-0005-0000-0000-0000C5850000}"/>
    <cellStyle name="Notiz 3 4 5 2 2 3" xfId="9985" xr:uid="{00000000-0005-0000-0000-0000C6850000}"/>
    <cellStyle name="Notiz 3 4 5 2 2 3 2" xfId="21713" xr:uid="{00000000-0005-0000-0000-0000C7850000}"/>
    <cellStyle name="Notiz 3 4 5 2 2 3 3" xfId="33440" xr:uid="{00000000-0005-0000-0000-0000C8850000}"/>
    <cellStyle name="Notiz 3 4 5 2 2 4" xfId="13903" xr:uid="{00000000-0005-0000-0000-0000C9850000}"/>
    <cellStyle name="Notiz 3 4 5 2 2 5" xfId="25630" xr:uid="{00000000-0005-0000-0000-0000CA850000}"/>
    <cellStyle name="Notiz 3 4 5 2 3" xfId="3473" xr:uid="{00000000-0005-0000-0000-0000CB850000}"/>
    <cellStyle name="Notiz 3 4 5 2 3 2" xfId="7378" xr:uid="{00000000-0005-0000-0000-0000CC850000}"/>
    <cellStyle name="Notiz 3 4 5 2 3 2 2" xfId="19106" xr:uid="{00000000-0005-0000-0000-0000CD850000}"/>
    <cellStyle name="Notiz 3 4 5 2 3 2 3" xfId="30833" xr:uid="{00000000-0005-0000-0000-0000CE850000}"/>
    <cellStyle name="Notiz 3 4 5 2 3 3" xfId="11283" xr:uid="{00000000-0005-0000-0000-0000CF850000}"/>
    <cellStyle name="Notiz 3 4 5 2 3 3 2" xfId="23011" xr:uid="{00000000-0005-0000-0000-0000D0850000}"/>
    <cellStyle name="Notiz 3 4 5 2 3 3 3" xfId="34738" xr:uid="{00000000-0005-0000-0000-0000D1850000}"/>
    <cellStyle name="Notiz 3 4 5 2 3 4" xfId="15201" xr:uid="{00000000-0005-0000-0000-0000D2850000}"/>
    <cellStyle name="Notiz 3 4 5 2 3 5" xfId="26928" xr:uid="{00000000-0005-0000-0000-0000D3850000}"/>
    <cellStyle name="Notiz 3 4 5 2 4" xfId="4782" xr:uid="{00000000-0005-0000-0000-0000D4850000}"/>
    <cellStyle name="Notiz 3 4 5 2 4 2" xfId="16510" xr:uid="{00000000-0005-0000-0000-0000D5850000}"/>
    <cellStyle name="Notiz 3 4 5 2 4 3" xfId="28237" xr:uid="{00000000-0005-0000-0000-0000D6850000}"/>
    <cellStyle name="Notiz 3 4 5 2 5" xfId="8687" xr:uid="{00000000-0005-0000-0000-0000D7850000}"/>
    <cellStyle name="Notiz 3 4 5 2 5 2" xfId="20415" xr:uid="{00000000-0005-0000-0000-0000D8850000}"/>
    <cellStyle name="Notiz 3 4 5 2 5 3" xfId="32142" xr:uid="{00000000-0005-0000-0000-0000D9850000}"/>
    <cellStyle name="Notiz 3 4 5 2 6" xfId="12605" xr:uid="{00000000-0005-0000-0000-0000DA850000}"/>
    <cellStyle name="Notiz 3 4 5 2 7" xfId="24332" xr:uid="{00000000-0005-0000-0000-0000DB850000}"/>
    <cellStyle name="Notiz 3 4 5 3" xfId="1306" xr:uid="{00000000-0005-0000-0000-0000DC850000}"/>
    <cellStyle name="Notiz 3 4 5 3 2" xfId="2604" xr:uid="{00000000-0005-0000-0000-0000DD850000}"/>
    <cellStyle name="Notiz 3 4 5 3 2 2" xfId="6509" xr:uid="{00000000-0005-0000-0000-0000DE850000}"/>
    <cellStyle name="Notiz 3 4 5 3 2 2 2" xfId="18237" xr:uid="{00000000-0005-0000-0000-0000DF850000}"/>
    <cellStyle name="Notiz 3 4 5 3 2 2 3" xfId="29964" xr:uid="{00000000-0005-0000-0000-0000E0850000}"/>
    <cellStyle name="Notiz 3 4 5 3 2 3" xfId="10414" xr:uid="{00000000-0005-0000-0000-0000E1850000}"/>
    <cellStyle name="Notiz 3 4 5 3 2 3 2" xfId="22142" xr:uid="{00000000-0005-0000-0000-0000E2850000}"/>
    <cellStyle name="Notiz 3 4 5 3 2 3 3" xfId="33869" xr:uid="{00000000-0005-0000-0000-0000E3850000}"/>
    <cellStyle name="Notiz 3 4 5 3 2 4" xfId="14332" xr:uid="{00000000-0005-0000-0000-0000E4850000}"/>
    <cellStyle name="Notiz 3 4 5 3 2 5" xfId="26059" xr:uid="{00000000-0005-0000-0000-0000E5850000}"/>
    <cellStyle name="Notiz 3 4 5 3 3" xfId="3902" xr:uid="{00000000-0005-0000-0000-0000E6850000}"/>
    <cellStyle name="Notiz 3 4 5 3 3 2" xfId="7807" xr:uid="{00000000-0005-0000-0000-0000E7850000}"/>
    <cellStyle name="Notiz 3 4 5 3 3 2 2" xfId="19535" xr:uid="{00000000-0005-0000-0000-0000E8850000}"/>
    <cellStyle name="Notiz 3 4 5 3 3 2 3" xfId="31262" xr:uid="{00000000-0005-0000-0000-0000E9850000}"/>
    <cellStyle name="Notiz 3 4 5 3 3 3" xfId="11712" xr:uid="{00000000-0005-0000-0000-0000EA850000}"/>
    <cellStyle name="Notiz 3 4 5 3 3 3 2" xfId="23440" xr:uid="{00000000-0005-0000-0000-0000EB850000}"/>
    <cellStyle name="Notiz 3 4 5 3 3 3 3" xfId="35167" xr:uid="{00000000-0005-0000-0000-0000EC850000}"/>
    <cellStyle name="Notiz 3 4 5 3 3 4" xfId="15630" xr:uid="{00000000-0005-0000-0000-0000ED850000}"/>
    <cellStyle name="Notiz 3 4 5 3 3 5" xfId="27357" xr:uid="{00000000-0005-0000-0000-0000EE850000}"/>
    <cellStyle name="Notiz 3 4 5 3 4" xfId="5211" xr:uid="{00000000-0005-0000-0000-0000EF850000}"/>
    <cellStyle name="Notiz 3 4 5 3 4 2" xfId="16939" xr:uid="{00000000-0005-0000-0000-0000F0850000}"/>
    <cellStyle name="Notiz 3 4 5 3 4 3" xfId="28666" xr:uid="{00000000-0005-0000-0000-0000F1850000}"/>
    <cellStyle name="Notiz 3 4 5 3 5" xfId="9116" xr:uid="{00000000-0005-0000-0000-0000F2850000}"/>
    <cellStyle name="Notiz 3 4 5 3 5 2" xfId="20844" xr:uid="{00000000-0005-0000-0000-0000F3850000}"/>
    <cellStyle name="Notiz 3 4 5 3 5 3" xfId="32571" xr:uid="{00000000-0005-0000-0000-0000F4850000}"/>
    <cellStyle name="Notiz 3 4 5 3 6" xfId="13034" xr:uid="{00000000-0005-0000-0000-0000F5850000}"/>
    <cellStyle name="Notiz 3 4 5 3 7" xfId="24761" xr:uid="{00000000-0005-0000-0000-0000F6850000}"/>
    <cellStyle name="Notiz 3 4 5 4" xfId="1746" xr:uid="{00000000-0005-0000-0000-0000F7850000}"/>
    <cellStyle name="Notiz 3 4 5 4 2" xfId="5651" xr:uid="{00000000-0005-0000-0000-0000F8850000}"/>
    <cellStyle name="Notiz 3 4 5 4 2 2" xfId="17379" xr:uid="{00000000-0005-0000-0000-0000F9850000}"/>
    <cellStyle name="Notiz 3 4 5 4 2 3" xfId="29106" xr:uid="{00000000-0005-0000-0000-0000FA850000}"/>
    <cellStyle name="Notiz 3 4 5 4 3" xfId="9556" xr:uid="{00000000-0005-0000-0000-0000FB850000}"/>
    <cellStyle name="Notiz 3 4 5 4 3 2" xfId="21284" xr:uid="{00000000-0005-0000-0000-0000FC850000}"/>
    <cellStyle name="Notiz 3 4 5 4 3 3" xfId="33011" xr:uid="{00000000-0005-0000-0000-0000FD850000}"/>
    <cellStyle name="Notiz 3 4 5 4 4" xfId="13474" xr:uid="{00000000-0005-0000-0000-0000FE850000}"/>
    <cellStyle name="Notiz 3 4 5 4 5" xfId="25201" xr:uid="{00000000-0005-0000-0000-0000FF850000}"/>
    <cellStyle name="Notiz 3 4 5 5" xfId="3044" xr:uid="{00000000-0005-0000-0000-000000860000}"/>
    <cellStyle name="Notiz 3 4 5 5 2" xfId="6949" xr:uid="{00000000-0005-0000-0000-000001860000}"/>
    <cellStyle name="Notiz 3 4 5 5 2 2" xfId="18677" xr:uid="{00000000-0005-0000-0000-000002860000}"/>
    <cellStyle name="Notiz 3 4 5 5 2 3" xfId="30404" xr:uid="{00000000-0005-0000-0000-000003860000}"/>
    <cellStyle name="Notiz 3 4 5 5 3" xfId="10854" xr:uid="{00000000-0005-0000-0000-000004860000}"/>
    <cellStyle name="Notiz 3 4 5 5 3 2" xfId="22582" xr:uid="{00000000-0005-0000-0000-000005860000}"/>
    <cellStyle name="Notiz 3 4 5 5 3 3" xfId="34309" xr:uid="{00000000-0005-0000-0000-000006860000}"/>
    <cellStyle name="Notiz 3 4 5 5 4" xfId="14772" xr:uid="{00000000-0005-0000-0000-000007860000}"/>
    <cellStyle name="Notiz 3 4 5 5 5" xfId="26499" xr:uid="{00000000-0005-0000-0000-000008860000}"/>
    <cellStyle name="Notiz 3 4 5 6" xfId="4353" xr:uid="{00000000-0005-0000-0000-000009860000}"/>
    <cellStyle name="Notiz 3 4 5 6 2" xfId="16081" xr:uid="{00000000-0005-0000-0000-00000A860000}"/>
    <cellStyle name="Notiz 3 4 5 6 3" xfId="27808" xr:uid="{00000000-0005-0000-0000-00000B860000}"/>
    <cellStyle name="Notiz 3 4 5 7" xfId="8258" xr:uid="{00000000-0005-0000-0000-00000C860000}"/>
    <cellStyle name="Notiz 3 4 5 7 2" xfId="19986" xr:uid="{00000000-0005-0000-0000-00000D860000}"/>
    <cellStyle name="Notiz 3 4 5 7 3" xfId="31713" xr:uid="{00000000-0005-0000-0000-00000E860000}"/>
    <cellStyle name="Notiz 3 4 5 8" xfId="12176" xr:uid="{00000000-0005-0000-0000-00000F860000}"/>
    <cellStyle name="Notiz 3 4 5 9" xfId="23903" xr:uid="{00000000-0005-0000-0000-000010860000}"/>
    <cellStyle name="Notiz 3 4 6" xfId="547" xr:uid="{00000000-0005-0000-0000-000011860000}"/>
    <cellStyle name="Notiz 3 4 6 2" xfId="976" xr:uid="{00000000-0005-0000-0000-000012860000}"/>
    <cellStyle name="Notiz 3 4 6 2 2" xfId="2274" xr:uid="{00000000-0005-0000-0000-000013860000}"/>
    <cellStyle name="Notiz 3 4 6 2 2 2" xfId="6179" xr:uid="{00000000-0005-0000-0000-000014860000}"/>
    <cellStyle name="Notiz 3 4 6 2 2 2 2" xfId="17907" xr:uid="{00000000-0005-0000-0000-000015860000}"/>
    <cellStyle name="Notiz 3 4 6 2 2 2 3" xfId="29634" xr:uid="{00000000-0005-0000-0000-000016860000}"/>
    <cellStyle name="Notiz 3 4 6 2 2 3" xfId="10084" xr:uid="{00000000-0005-0000-0000-000017860000}"/>
    <cellStyle name="Notiz 3 4 6 2 2 3 2" xfId="21812" xr:uid="{00000000-0005-0000-0000-000018860000}"/>
    <cellStyle name="Notiz 3 4 6 2 2 3 3" xfId="33539" xr:uid="{00000000-0005-0000-0000-000019860000}"/>
    <cellStyle name="Notiz 3 4 6 2 2 4" xfId="14002" xr:uid="{00000000-0005-0000-0000-00001A860000}"/>
    <cellStyle name="Notiz 3 4 6 2 2 5" xfId="25729" xr:uid="{00000000-0005-0000-0000-00001B860000}"/>
    <cellStyle name="Notiz 3 4 6 2 3" xfId="3572" xr:uid="{00000000-0005-0000-0000-00001C860000}"/>
    <cellStyle name="Notiz 3 4 6 2 3 2" xfId="7477" xr:uid="{00000000-0005-0000-0000-00001D860000}"/>
    <cellStyle name="Notiz 3 4 6 2 3 2 2" xfId="19205" xr:uid="{00000000-0005-0000-0000-00001E860000}"/>
    <cellStyle name="Notiz 3 4 6 2 3 2 3" xfId="30932" xr:uid="{00000000-0005-0000-0000-00001F860000}"/>
    <cellStyle name="Notiz 3 4 6 2 3 3" xfId="11382" xr:uid="{00000000-0005-0000-0000-000020860000}"/>
    <cellStyle name="Notiz 3 4 6 2 3 3 2" xfId="23110" xr:uid="{00000000-0005-0000-0000-000021860000}"/>
    <cellStyle name="Notiz 3 4 6 2 3 3 3" xfId="34837" xr:uid="{00000000-0005-0000-0000-000022860000}"/>
    <cellStyle name="Notiz 3 4 6 2 3 4" xfId="15300" xr:uid="{00000000-0005-0000-0000-000023860000}"/>
    <cellStyle name="Notiz 3 4 6 2 3 5" xfId="27027" xr:uid="{00000000-0005-0000-0000-000024860000}"/>
    <cellStyle name="Notiz 3 4 6 2 4" xfId="4881" xr:uid="{00000000-0005-0000-0000-000025860000}"/>
    <cellStyle name="Notiz 3 4 6 2 4 2" xfId="16609" xr:uid="{00000000-0005-0000-0000-000026860000}"/>
    <cellStyle name="Notiz 3 4 6 2 4 3" xfId="28336" xr:uid="{00000000-0005-0000-0000-000027860000}"/>
    <cellStyle name="Notiz 3 4 6 2 5" xfId="8786" xr:uid="{00000000-0005-0000-0000-000028860000}"/>
    <cellStyle name="Notiz 3 4 6 2 5 2" xfId="20514" xr:uid="{00000000-0005-0000-0000-000029860000}"/>
    <cellStyle name="Notiz 3 4 6 2 5 3" xfId="32241" xr:uid="{00000000-0005-0000-0000-00002A860000}"/>
    <cellStyle name="Notiz 3 4 6 2 6" xfId="12704" xr:uid="{00000000-0005-0000-0000-00002B860000}"/>
    <cellStyle name="Notiz 3 4 6 2 7" xfId="24431" xr:uid="{00000000-0005-0000-0000-00002C860000}"/>
    <cellStyle name="Notiz 3 4 6 3" xfId="1405" xr:uid="{00000000-0005-0000-0000-00002D860000}"/>
    <cellStyle name="Notiz 3 4 6 3 2" xfId="2703" xr:uid="{00000000-0005-0000-0000-00002E860000}"/>
    <cellStyle name="Notiz 3 4 6 3 2 2" xfId="6608" xr:uid="{00000000-0005-0000-0000-00002F860000}"/>
    <cellStyle name="Notiz 3 4 6 3 2 2 2" xfId="18336" xr:uid="{00000000-0005-0000-0000-000030860000}"/>
    <cellStyle name="Notiz 3 4 6 3 2 2 3" xfId="30063" xr:uid="{00000000-0005-0000-0000-000031860000}"/>
    <cellStyle name="Notiz 3 4 6 3 2 3" xfId="10513" xr:uid="{00000000-0005-0000-0000-000032860000}"/>
    <cellStyle name="Notiz 3 4 6 3 2 3 2" xfId="22241" xr:uid="{00000000-0005-0000-0000-000033860000}"/>
    <cellStyle name="Notiz 3 4 6 3 2 3 3" xfId="33968" xr:uid="{00000000-0005-0000-0000-000034860000}"/>
    <cellStyle name="Notiz 3 4 6 3 2 4" xfId="14431" xr:uid="{00000000-0005-0000-0000-000035860000}"/>
    <cellStyle name="Notiz 3 4 6 3 2 5" xfId="26158" xr:uid="{00000000-0005-0000-0000-000036860000}"/>
    <cellStyle name="Notiz 3 4 6 3 3" xfId="4001" xr:uid="{00000000-0005-0000-0000-000037860000}"/>
    <cellStyle name="Notiz 3 4 6 3 3 2" xfId="7906" xr:uid="{00000000-0005-0000-0000-000038860000}"/>
    <cellStyle name="Notiz 3 4 6 3 3 2 2" xfId="19634" xr:uid="{00000000-0005-0000-0000-000039860000}"/>
    <cellStyle name="Notiz 3 4 6 3 3 2 3" xfId="31361" xr:uid="{00000000-0005-0000-0000-00003A860000}"/>
    <cellStyle name="Notiz 3 4 6 3 3 3" xfId="11811" xr:uid="{00000000-0005-0000-0000-00003B860000}"/>
    <cellStyle name="Notiz 3 4 6 3 3 3 2" xfId="23539" xr:uid="{00000000-0005-0000-0000-00003C860000}"/>
    <cellStyle name="Notiz 3 4 6 3 3 3 3" xfId="35266" xr:uid="{00000000-0005-0000-0000-00003D860000}"/>
    <cellStyle name="Notiz 3 4 6 3 3 4" xfId="15729" xr:uid="{00000000-0005-0000-0000-00003E860000}"/>
    <cellStyle name="Notiz 3 4 6 3 3 5" xfId="27456" xr:uid="{00000000-0005-0000-0000-00003F860000}"/>
    <cellStyle name="Notiz 3 4 6 3 4" xfId="5310" xr:uid="{00000000-0005-0000-0000-000040860000}"/>
    <cellStyle name="Notiz 3 4 6 3 4 2" xfId="17038" xr:uid="{00000000-0005-0000-0000-000041860000}"/>
    <cellStyle name="Notiz 3 4 6 3 4 3" xfId="28765" xr:uid="{00000000-0005-0000-0000-000042860000}"/>
    <cellStyle name="Notiz 3 4 6 3 5" xfId="9215" xr:uid="{00000000-0005-0000-0000-000043860000}"/>
    <cellStyle name="Notiz 3 4 6 3 5 2" xfId="20943" xr:uid="{00000000-0005-0000-0000-000044860000}"/>
    <cellStyle name="Notiz 3 4 6 3 5 3" xfId="32670" xr:uid="{00000000-0005-0000-0000-000045860000}"/>
    <cellStyle name="Notiz 3 4 6 3 6" xfId="13133" xr:uid="{00000000-0005-0000-0000-000046860000}"/>
    <cellStyle name="Notiz 3 4 6 3 7" xfId="24860" xr:uid="{00000000-0005-0000-0000-000047860000}"/>
    <cellStyle name="Notiz 3 4 6 4" xfId="1845" xr:uid="{00000000-0005-0000-0000-000048860000}"/>
    <cellStyle name="Notiz 3 4 6 4 2" xfId="5750" xr:uid="{00000000-0005-0000-0000-000049860000}"/>
    <cellStyle name="Notiz 3 4 6 4 2 2" xfId="17478" xr:uid="{00000000-0005-0000-0000-00004A860000}"/>
    <cellStyle name="Notiz 3 4 6 4 2 3" xfId="29205" xr:uid="{00000000-0005-0000-0000-00004B860000}"/>
    <cellStyle name="Notiz 3 4 6 4 3" xfId="9655" xr:uid="{00000000-0005-0000-0000-00004C860000}"/>
    <cellStyle name="Notiz 3 4 6 4 3 2" xfId="21383" xr:uid="{00000000-0005-0000-0000-00004D860000}"/>
    <cellStyle name="Notiz 3 4 6 4 3 3" xfId="33110" xr:uid="{00000000-0005-0000-0000-00004E860000}"/>
    <cellStyle name="Notiz 3 4 6 4 4" xfId="13573" xr:uid="{00000000-0005-0000-0000-00004F860000}"/>
    <cellStyle name="Notiz 3 4 6 4 5" xfId="25300" xr:uid="{00000000-0005-0000-0000-000050860000}"/>
    <cellStyle name="Notiz 3 4 6 5" xfId="3143" xr:uid="{00000000-0005-0000-0000-000051860000}"/>
    <cellStyle name="Notiz 3 4 6 5 2" xfId="7048" xr:uid="{00000000-0005-0000-0000-000052860000}"/>
    <cellStyle name="Notiz 3 4 6 5 2 2" xfId="18776" xr:uid="{00000000-0005-0000-0000-000053860000}"/>
    <cellStyle name="Notiz 3 4 6 5 2 3" xfId="30503" xr:uid="{00000000-0005-0000-0000-000054860000}"/>
    <cellStyle name="Notiz 3 4 6 5 3" xfId="10953" xr:uid="{00000000-0005-0000-0000-000055860000}"/>
    <cellStyle name="Notiz 3 4 6 5 3 2" xfId="22681" xr:uid="{00000000-0005-0000-0000-000056860000}"/>
    <cellStyle name="Notiz 3 4 6 5 3 3" xfId="34408" xr:uid="{00000000-0005-0000-0000-000057860000}"/>
    <cellStyle name="Notiz 3 4 6 5 4" xfId="14871" xr:uid="{00000000-0005-0000-0000-000058860000}"/>
    <cellStyle name="Notiz 3 4 6 5 5" xfId="26598" xr:uid="{00000000-0005-0000-0000-000059860000}"/>
    <cellStyle name="Notiz 3 4 6 6" xfId="4452" xr:uid="{00000000-0005-0000-0000-00005A860000}"/>
    <cellStyle name="Notiz 3 4 6 6 2" xfId="16180" xr:uid="{00000000-0005-0000-0000-00005B860000}"/>
    <cellStyle name="Notiz 3 4 6 6 3" xfId="27907" xr:uid="{00000000-0005-0000-0000-00005C860000}"/>
    <cellStyle name="Notiz 3 4 6 7" xfId="8357" xr:uid="{00000000-0005-0000-0000-00005D860000}"/>
    <cellStyle name="Notiz 3 4 6 7 2" xfId="20085" xr:uid="{00000000-0005-0000-0000-00005E860000}"/>
    <cellStyle name="Notiz 3 4 6 7 3" xfId="31812" xr:uid="{00000000-0005-0000-0000-00005F860000}"/>
    <cellStyle name="Notiz 3 4 6 8" xfId="12275" xr:uid="{00000000-0005-0000-0000-000060860000}"/>
    <cellStyle name="Notiz 3 4 6 9" xfId="24002" xr:uid="{00000000-0005-0000-0000-000061860000}"/>
    <cellStyle name="Notiz 3 4 7" xfId="624" xr:uid="{00000000-0005-0000-0000-000062860000}"/>
    <cellStyle name="Notiz 3 4 7 2" xfId="1922" xr:uid="{00000000-0005-0000-0000-000063860000}"/>
    <cellStyle name="Notiz 3 4 7 2 2" xfId="5827" xr:uid="{00000000-0005-0000-0000-000064860000}"/>
    <cellStyle name="Notiz 3 4 7 2 2 2" xfId="17555" xr:uid="{00000000-0005-0000-0000-000065860000}"/>
    <cellStyle name="Notiz 3 4 7 2 2 3" xfId="29282" xr:uid="{00000000-0005-0000-0000-000066860000}"/>
    <cellStyle name="Notiz 3 4 7 2 3" xfId="9732" xr:uid="{00000000-0005-0000-0000-000067860000}"/>
    <cellStyle name="Notiz 3 4 7 2 3 2" xfId="21460" xr:uid="{00000000-0005-0000-0000-000068860000}"/>
    <cellStyle name="Notiz 3 4 7 2 3 3" xfId="33187" xr:uid="{00000000-0005-0000-0000-000069860000}"/>
    <cellStyle name="Notiz 3 4 7 2 4" xfId="13650" xr:uid="{00000000-0005-0000-0000-00006A860000}"/>
    <cellStyle name="Notiz 3 4 7 2 5" xfId="25377" xr:uid="{00000000-0005-0000-0000-00006B860000}"/>
    <cellStyle name="Notiz 3 4 7 3" xfId="3220" xr:uid="{00000000-0005-0000-0000-00006C860000}"/>
    <cellStyle name="Notiz 3 4 7 3 2" xfId="7125" xr:uid="{00000000-0005-0000-0000-00006D860000}"/>
    <cellStyle name="Notiz 3 4 7 3 2 2" xfId="18853" xr:uid="{00000000-0005-0000-0000-00006E860000}"/>
    <cellStyle name="Notiz 3 4 7 3 2 3" xfId="30580" xr:uid="{00000000-0005-0000-0000-00006F860000}"/>
    <cellStyle name="Notiz 3 4 7 3 3" xfId="11030" xr:uid="{00000000-0005-0000-0000-000070860000}"/>
    <cellStyle name="Notiz 3 4 7 3 3 2" xfId="22758" xr:uid="{00000000-0005-0000-0000-000071860000}"/>
    <cellStyle name="Notiz 3 4 7 3 3 3" xfId="34485" xr:uid="{00000000-0005-0000-0000-000072860000}"/>
    <cellStyle name="Notiz 3 4 7 3 4" xfId="14948" xr:uid="{00000000-0005-0000-0000-000073860000}"/>
    <cellStyle name="Notiz 3 4 7 3 5" xfId="26675" xr:uid="{00000000-0005-0000-0000-000074860000}"/>
    <cellStyle name="Notiz 3 4 7 4" xfId="4529" xr:uid="{00000000-0005-0000-0000-000075860000}"/>
    <cellStyle name="Notiz 3 4 7 4 2" xfId="16257" xr:uid="{00000000-0005-0000-0000-000076860000}"/>
    <cellStyle name="Notiz 3 4 7 4 3" xfId="27984" xr:uid="{00000000-0005-0000-0000-000077860000}"/>
    <cellStyle name="Notiz 3 4 7 5" xfId="8434" xr:uid="{00000000-0005-0000-0000-000078860000}"/>
    <cellStyle name="Notiz 3 4 7 5 2" xfId="20162" xr:uid="{00000000-0005-0000-0000-000079860000}"/>
    <cellStyle name="Notiz 3 4 7 5 3" xfId="31889" xr:uid="{00000000-0005-0000-0000-00007A860000}"/>
    <cellStyle name="Notiz 3 4 7 6" xfId="12352" xr:uid="{00000000-0005-0000-0000-00007B860000}"/>
    <cellStyle name="Notiz 3 4 7 7" xfId="24079" xr:uid="{00000000-0005-0000-0000-00007C860000}"/>
    <cellStyle name="Notiz 3 4 8" xfId="1053" xr:uid="{00000000-0005-0000-0000-00007D860000}"/>
    <cellStyle name="Notiz 3 4 8 2" xfId="2351" xr:uid="{00000000-0005-0000-0000-00007E860000}"/>
    <cellStyle name="Notiz 3 4 8 2 2" xfId="6256" xr:uid="{00000000-0005-0000-0000-00007F860000}"/>
    <cellStyle name="Notiz 3 4 8 2 2 2" xfId="17984" xr:uid="{00000000-0005-0000-0000-000080860000}"/>
    <cellStyle name="Notiz 3 4 8 2 2 3" xfId="29711" xr:uid="{00000000-0005-0000-0000-000081860000}"/>
    <cellStyle name="Notiz 3 4 8 2 3" xfId="10161" xr:uid="{00000000-0005-0000-0000-000082860000}"/>
    <cellStyle name="Notiz 3 4 8 2 3 2" xfId="21889" xr:uid="{00000000-0005-0000-0000-000083860000}"/>
    <cellStyle name="Notiz 3 4 8 2 3 3" xfId="33616" xr:uid="{00000000-0005-0000-0000-000084860000}"/>
    <cellStyle name="Notiz 3 4 8 2 4" xfId="14079" xr:uid="{00000000-0005-0000-0000-000085860000}"/>
    <cellStyle name="Notiz 3 4 8 2 5" xfId="25806" xr:uid="{00000000-0005-0000-0000-000086860000}"/>
    <cellStyle name="Notiz 3 4 8 3" xfId="3649" xr:uid="{00000000-0005-0000-0000-000087860000}"/>
    <cellStyle name="Notiz 3 4 8 3 2" xfId="7554" xr:uid="{00000000-0005-0000-0000-000088860000}"/>
    <cellStyle name="Notiz 3 4 8 3 2 2" xfId="19282" xr:uid="{00000000-0005-0000-0000-000089860000}"/>
    <cellStyle name="Notiz 3 4 8 3 2 3" xfId="31009" xr:uid="{00000000-0005-0000-0000-00008A860000}"/>
    <cellStyle name="Notiz 3 4 8 3 3" xfId="11459" xr:uid="{00000000-0005-0000-0000-00008B860000}"/>
    <cellStyle name="Notiz 3 4 8 3 3 2" xfId="23187" xr:uid="{00000000-0005-0000-0000-00008C860000}"/>
    <cellStyle name="Notiz 3 4 8 3 3 3" xfId="34914" xr:uid="{00000000-0005-0000-0000-00008D860000}"/>
    <cellStyle name="Notiz 3 4 8 3 4" xfId="15377" xr:uid="{00000000-0005-0000-0000-00008E860000}"/>
    <cellStyle name="Notiz 3 4 8 3 5" xfId="27104" xr:uid="{00000000-0005-0000-0000-00008F860000}"/>
    <cellStyle name="Notiz 3 4 8 4" xfId="4958" xr:uid="{00000000-0005-0000-0000-000090860000}"/>
    <cellStyle name="Notiz 3 4 8 4 2" xfId="16686" xr:uid="{00000000-0005-0000-0000-000091860000}"/>
    <cellStyle name="Notiz 3 4 8 4 3" xfId="28413" xr:uid="{00000000-0005-0000-0000-000092860000}"/>
    <cellStyle name="Notiz 3 4 8 5" xfId="8863" xr:uid="{00000000-0005-0000-0000-000093860000}"/>
    <cellStyle name="Notiz 3 4 8 5 2" xfId="20591" xr:uid="{00000000-0005-0000-0000-000094860000}"/>
    <cellStyle name="Notiz 3 4 8 5 3" xfId="32318" xr:uid="{00000000-0005-0000-0000-000095860000}"/>
    <cellStyle name="Notiz 3 4 8 6" xfId="12781" xr:uid="{00000000-0005-0000-0000-000096860000}"/>
    <cellStyle name="Notiz 3 4 8 7" xfId="24508" xr:uid="{00000000-0005-0000-0000-000097860000}"/>
    <cellStyle name="Notiz 3 4 9" xfId="1493" xr:uid="{00000000-0005-0000-0000-000098860000}"/>
    <cellStyle name="Notiz 3 4 9 2" xfId="5398" xr:uid="{00000000-0005-0000-0000-000099860000}"/>
    <cellStyle name="Notiz 3 4 9 2 2" xfId="17126" xr:uid="{00000000-0005-0000-0000-00009A860000}"/>
    <cellStyle name="Notiz 3 4 9 2 3" xfId="28853" xr:uid="{00000000-0005-0000-0000-00009B860000}"/>
    <cellStyle name="Notiz 3 4 9 3" xfId="9303" xr:uid="{00000000-0005-0000-0000-00009C860000}"/>
    <cellStyle name="Notiz 3 4 9 3 2" xfId="21031" xr:uid="{00000000-0005-0000-0000-00009D860000}"/>
    <cellStyle name="Notiz 3 4 9 3 3" xfId="32758" xr:uid="{00000000-0005-0000-0000-00009E860000}"/>
    <cellStyle name="Notiz 3 4 9 4" xfId="13221" xr:uid="{00000000-0005-0000-0000-00009F860000}"/>
    <cellStyle name="Notiz 3 4 9 5" xfId="24948" xr:uid="{00000000-0005-0000-0000-0000A0860000}"/>
    <cellStyle name="Notiz 3 5" xfId="215" xr:uid="{00000000-0005-0000-0000-0000A1860000}"/>
    <cellStyle name="Notiz 3 5 10" xfId="8025" xr:uid="{00000000-0005-0000-0000-0000A2860000}"/>
    <cellStyle name="Notiz 3 5 10 2" xfId="19753" xr:uid="{00000000-0005-0000-0000-0000A3860000}"/>
    <cellStyle name="Notiz 3 5 10 3" xfId="31480" xr:uid="{00000000-0005-0000-0000-0000A4860000}"/>
    <cellStyle name="Notiz 3 5 11" xfId="11943" xr:uid="{00000000-0005-0000-0000-0000A5860000}"/>
    <cellStyle name="Notiz 3 5 12" xfId="23670" xr:uid="{00000000-0005-0000-0000-0000A6860000}"/>
    <cellStyle name="Notiz 3 5 2" xfId="339" xr:uid="{00000000-0005-0000-0000-0000A7860000}"/>
    <cellStyle name="Notiz 3 5 2 2" xfId="768" xr:uid="{00000000-0005-0000-0000-0000A8860000}"/>
    <cellStyle name="Notiz 3 5 2 2 2" xfId="2066" xr:uid="{00000000-0005-0000-0000-0000A9860000}"/>
    <cellStyle name="Notiz 3 5 2 2 2 2" xfId="5971" xr:uid="{00000000-0005-0000-0000-0000AA860000}"/>
    <cellStyle name="Notiz 3 5 2 2 2 2 2" xfId="17699" xr:uid="{00000000-0005-0000-0000-0000AB860000}"/>
    <cellStyle name="Notiz 3 5 2 2 2 2 3" xfId="29426" xr:uid="{00000000-0005-0000-0000-0000AC860000}"/>
    <cellStyle name="Notiz 3 5 2 2 2 3" xfId="9876" xr:uid="{00000000-0005-0000-0000-0000AD860000}"/>
    <cellStyle name="Notiz 3 5 2 2 2 3 2" xfId="21604" xr:uid="{00000000-0005-0000-0000-0000AE860000}"/>
    <cellStyle name="Notiz 3 5 2 2 2 3 3" xfId="33331" xr:uid="{00000000-0005-0000-0000-0000AF860000}"/>
    <cellStyle name="Notiz 3 5 2 2 2 4" xfId="13794" xr:uid="{00000000-0005-0000-0000-0000B0860000}"/>
    <cellStyle name="Notiz 3 5 2 2 2 5" xfId="25521" xr:uid="{00000000-0005-0000-0000-0000B1860000}"/>
    <cellStyle name="Notiz 3 5 2 2 3" xfId="3364" xr:uid="{00000000-0005-0000-0000-0000B2860000}"/>
    <cellStyle name="Notiz 3 5 2 2 3 2" xfId="7269" xr:uid="{00000000-0005-0000-0000-0000B3860000}"/>
    <cellStyle name="Notiz 3 5 2 2 3 2 2" xfId="18997" xr:uid="{00000000-0005-0000-0000-0000B4860000}"/>
    <cellStyle name="Notiz 3 5 2 2 3 2 3" xfId="30724" xr:uid="{00000000-0005-0000-0000-0000B5860000}"/>
    <cellStyle name="Notiz 3 5 2 2 3 3" xfId="11174" xr:uid="{00000000-0005-0000-0000-0000B6860000}"/>
    <cellStyle name="Notiz 3 5 2 2 3 3 2" xfId="22902" xr:uid="{00000000-0005-0000-0000-0000B7860000}"/>
    <cellStyle name="Notiz 3 5 2 2 3 3 3" xfId="34629" xr:uid="{00000000-0005-0000-0000-0000B8860000}"/>
    <cellStyle name="Notiz 3 5 2 2 3 4" xfId="15092" xr:uid="{00000000-0005-0000-0000-0000B9860000}"/>
    <cellStyle name="Notiz 3 5 2 2 3 5" xfId="26819" xr:uid="{00000000-0005-0000-0000-0000BA860000}"/>
    <cellStyle name="Notiz 3 5 2 2 4" xfId="4673" xr:uid="{00000000-0005-0000-0000-0000BB860000}"/>
    <cellStyle name="Notiz 3 5 2 2 4 2" xfId="16401" xr:uid="{00000000-0005-0000-0000-0000BC860000}"/>
    <cellStyle name="Notiz 3 5 2 2 4 3" xfId="28128" xr:uid="{00000000-0005-0000-0000-0000BD860000}"/>
    <cellStyle name="Notiz 3 5 2 2 5" xfId="8578" xr:uid="{00000000-0005-0000-0000-0000BE860000}"/>
    <cellStyle name="Notiz 3 5 2 2 5 2" xfId="20306" xr:uid="{00000000-0005-0000-0000-0000BF860000}"/>
    <cellStyle name="Notiz 3 5 2 2 5 3" xfId="32033" xr:uid="{00000000-0005-0000-0000-0000C0860000}"/>
    <cellStyle name="Notiz 3 5 2 2 6" xfId="12496" xr:uid="{00000000-0005-0000-0000-0000C1860000}"/>
    <cellStyle name="Notiz 3 5 2 2 7" xfId="24223" xr:uid="{00000000-0005-0000-0000-0000C2860000}"/>
    <cellStyle name="Notiz 3 5 2 3" xfId="1197" xr:uid="{00000000-0005-0000-0000-0000C3860000}"/>
    <cellStyle name="Notiz 3 5 2 3 2" xfId="2495" xr:uid="{00000000-0005-0000-0000-0000C4860000}"/>
    <cellStyle name="Notiz 3 5 2 3 2 2" xfId="6400" xr:uid="{00000000-0005-0000-0000-0000C5860000}"/>
    <cellStyle name="Notiz 3 5 2 3 2 2 2" xfId="18128" xr:uid="{00000000-0005-0000-0000-0000C6860000}"/>
    <cellStyle name="Notiz 3 5 2 3 2 2 3" xfId="29855" xr:uid="{00000000-0005-0000-0000-0000C7860000}"/>
    <cellStyle name="Notiz 3 5 2 3 2 3" xfId="10305" xr:uid="{00000000-0005-0000-0000-0000C8860000}"/>
    <cellStyle name="Notiz 3 5 2 3 2 3 2" xfId="22033" xr:uid="{00000000-0005-0000-0000-0000C9860000}"/>
    <cellStyle name="Notiz 3 5 2 3 2 3 3" xfId="33760" xr:uid="{00000000-0005-0000-0000-0000CA860000}"/>
    <cellStyle name="Notiz 3 5 2 3 2 4" xfId="14223" xr:uid="{00000000-0005-0000-0000-0000CB860000}"/>
    <cellStyle name="Notiz 3 5 2 3 2 5" xfId="25950" xr:uid="{00000000-0005-0000-0000-0000CC860000}"/>
    <cellStyle name="Notiz 3 5 2 3 3" xfId="3793" xr:uid="{00000000-0005-0000-0000-0000CD860000}"/>
    <cellStyle name="Notiz 3 5 2 3 3 2" xfId="7698" xr:uid="{00000000-0005-0000-0000-0000CE860000}"/>
    <cellStyle name="Notiz 3 5 2 3 3 2 2" xfId="19426" xr:uid="{00000000-0005-0000-0000-0000CF860000}"/>
    <cellStyle name="Notiz 3 5 2 3 3 2 3" xfId="31153" xr:uid="{00000000-0005-0000-0000-0000D0860000}"/>
    <cellStyle name="Notiz 3 5 2 3 3 3" xfId="11603" xr:uid="{00000000-0005-0000-0000-0000D1860000}"/>
    <cellStyle name="Notiz 3 5 2 3 3 3 2" xfId="23331" xr:uid="{00000000-0005-0000-0000-0000D2860000}"/>
    <cellStyle name="Notiz 3 5 2 3 3 3 3" xfId="35058" xr:uid="{00000000-0005-0000-0000-0000D3860000}"/>
    <cellStyle name="Notiz 3 5 2 3 3 4" xfId="15521" xr:uid="{00000000-0005-0000-0000-0000D4860000}"/>
    <cellStyle name="Notiz 3 5 2 3 3 5" xfId="27248" xr:uid="{00000000-0005-0000-0000-0000D5860000}"/>
    <cellStyle name="Notiz 3 5 2 3 4" xfId="5102" xr:uid="{00000000-0005-0000-0000-0000D6860000}"/>
    <cellStyle name="Notiz 3 5 2 3 4 2" xfId="16830" xr:uid="{00000000-0005-0000-0000-0000D7860000}"/>
    <cellStyle name="Notiz 3 5 2 3 4 3" xfId="28557" xr:uid="{00000000-0005-0000-0000-0000D8860000}"/>
    <cellStyle name="Notiz 3 5 2 3 5" xfId="9007" xr:uid="{00000000-0005-0000-0000-0000D9860000}"/>
    <cellStyle name="Notiz 3 5 2 3 5 2" xfId="20735" xr:uid="{00000000-0005-0000-0000-0000DA860000}"/>
    <cellStyle name="Notiz 3 5 2 3 5 3" xfId="32462" xr:uid="{00000000-0005-0000-0000-0000DB860000}"/>
    <cellStyle name="Notiz 3 5 2 3 6" xfId="12925" xr:uid="{00000000-0005-0000-0000-0000DC860000}"/>
    <cellStyle name="Notiz 3 5 2 3 7" xfId="24652" xr:uid="{00000000-0005-0000-0000-0000DD860000}"/>
    <cellStyle name="Notiz 3 5 2 4" xfId="1637" xr:uid="{00000000-0005-0000-0000-0000DE860000}"/>
    <cellStyle name="Notiz 3 5 2 4 2" xfId="5542" xr:uid="{00000000-0005-0000-0000-0000DF860000}"/>
    <cellStyle name="Notiz 3 5 2 4 2 2" xfId="17270" xr:uid="{00000000-0005-0000-0000-0000E0860000}"/>
    <cellStyle name="Notiz 3 5 2 4 2 3" xfId="28997" xr:uid="{00000000-0005-0000-0000-0000E1860000}"/>
    <cellStyle name="Notiz 3 5 2 4 3" xfId="9447" xr:uid="{00000000-0005-0000-0000-0000E2860000}"/>
    <cellStyle name="Notiz 3 5 2 4 3 2" xfId="21175" xr:uid="{00000000-0005-0000-0000-0000E3860000}"/>
    <cellStyle name="Notiz 3 5 2 4 3 3" xfId="32902" xr:uid="{00000000-0005-0000-0000-0000E4860000}"/>
    <cellStyle name="Notiz 3 5 2 4 4" xfId="13365" xr:uid="{00000000-0005-0000-0000-0000E5860000}"/>
    <cellStyle name="Notiz 3 5 2 4 5" xfId="25092" xr:uid="{00000000-0005-0000-0000-0000E6860000}"/>
    <cellStyle name="Notiz 3 5 2 5" xfId="2935" xr:uid="{00000000-0005-0000-0000-0000E7860000}"/>
    <cellStyle name="Notiz 3 5 2 5 2" xfId="6840" xr:uid="{00000000-0005-0000-0000-0000E8860000}"/>
    <cellStyle name="Notiz 3 5 2 5 2 2" xfId="18568" xr:uid="{00000000-0005-0000-0000-0000E9860000}"/>
    <cellStyle name="Notiz 3 5 2 5 2 3" xfId="30295" xr:uid="{00000000-0005-0000-0000-0000EA860000}"/>
    <cellStyle name="Notiz 3 5 2 5 3" xfId="10745" xr:uid="{00000000-0005-0000-0000-0000EB860000}"/>
    <cellStyle name="Notiz 3 5 2 5 3 2" xfId="22473" xr:uid="{00000000-0005-0000-0000-0000EC860000}"/>
    <cellStyle name="Notiz 3 5 2 5 3 3" xfId="34200" xr:uid="{00000000-0005-0000-0000-0000ED860000}"/>
    <cellStyle name="Notiz 3 5 2 5 4" xfId="14663" xr:uid="{00000000-0005-0000-0000-0000EE860000}"/>
    <cellStyle name="Notiz 3 5 2 5 5" xfId="26390" xr:uid="{00000000-0005-0000-0000-0000EF860000}"/>
    <cellStyle name="Notiz 3 5 2 6" xfId="4244" xr:uid="{00000000-0005-0000-0000-0000F0860000}"/>
    <cellStyle name="Notiz 3 5 2 6 2" xfId="15972" xr:uid="{00000000-0005-0000-0000-0000F1860000}"/>
    <cellStyle name="Notiz 3 5 2 6 3" xfId="27699" xr:uid="{00000000-0005-0000-0000-0000F2860000}"/>
    <cellStyle name="Notiz 3 5 2 7" xfId="8149" xr:uid="{00000000-0005-0000-0000-0000F3860000}"/>
    <cellStyle name="Notiz 3 5 2 7 2" xfId="19877" xr:uid="{00000000-0005-0000-0000-0000F4860000}"/>
    <cellStyle name="Notiz 3 5 2 7 3" xfId="31604" xr:uid="{00000000-0005-0000-0000-0000F5860000}"/>
    <cellStyle name="Notiz 3 5 2 8" xfId="12067" xr:uid="{00000000-0005-0000-0000-0000F6860000}"/>
    <cellStyle name="Notiz 3 5 2 9" xfId="23794" xr:uid="{00000000-0005-0000-0000-0000F7860000}"/>
    <cellStyle name="Notiz 3 5 3" xfId="438" xr:uid="{00000000-0005-0000-0000-0000F8860000}"/>
    <cellStyle name="Notiz 3 5 3 2" xfId="867" xr:uid="{00000000-0005-0000-0000-0000F9860000}"/>
    <cellStyle name="Notiz 3 5 3 2 2" xfId="2165" xr:uid="{00000000-0005-0000-0000-0000FA860000}"/>
    <cellStyle name="Notiz 3 5 3 2 2 2" xfId="6070" xr:uid="{00000000-0005-0000-0000-0000FB860000}"/>
    <cellStyle name="Notiz 3 5 3 2 2 2 2" xfId="17798" xr:uid="{00000000-0005-0000-0000-0000FC860000}"/>
    <cellStyle name="Notiz 3 5 3 2 2 2 3" xfId="29525" xr:uid="{00000000-0005-0000-0000-0000FD860000}"/>
    <cellStyle name="Notiz 3 5 3 2 2 3" xfId="9975" xr:uid="{00000000-0005-0000-0000-0000FE860000}"/>
    <cellStyle name="Notiz 3 5 3 2 2 3 2" xfId="21703" xr:uid="{00000000-0005-0000-0000-0000FF860000}"/>
    <cellStyle name="Notiz 3 5 3 2 2 3 3" xfId="33430" xr:uid="{00000000-0005-0000-0000-000000870000}"/>
    <cellStyle name="Notiz 3 5 3 2 2 4" xfId="13893" xr:uid="{00000000-0005-0000-0000-000001870000}"/>
    <cellStyle name="Notiz 3 5 3 2 2 5" xfId="25620" xr:uid="{00000000-0005-0000-0000-000002870000}"/>
    <cellStyle name="Notiz 3 5 3 2 3" xfId="3463" xr:uid="{00000000-0005-0000-0000-000003870000}"/>
    <cellStyle name="Notiz 3 5 3 2 3 2" xfId="7368" xr:uid="{00000000-0005-0000-0000-000004870000}"/>
    <cellStyle name="Notiz 3 5 3 2 3 2 2" xfId="19096" xr:uid="{00000000-0005-0000-0000-000005870000}"/>
    <cellStyle name="Notiz 3 5 3 2 3 2 3" xfId="30823" xr:uid="{00000000-0005-0000-0000-000006870000}"/>
    <cellStyle name="Notiz 3 5 3 2 3 3" xfId="11273" xr:uid="{00000000-0005-0000-0000-000007870000}"/>
    <cellStyle name="Notiz 3 5 3 2 3 3 2" xfId="23001" xr:uid="{00000000-0005-0000-0000-000008870000}"/>
    <cellStyle name="Notiz 3 5 3 2 3 3 3" xfId="34728" xr:uid="{00000000-0005-0000-0000-000009870000}"/>
    <cellStyle name="Notiz 3 5 3 2 3 4" xfId="15191" xr:uid="{00000000-0005-0000-0000-00000A870000}"/>
    <cellStyle name="Notiz 3 5 3 2 3 5" xfId="26918" xr:uid="{00000000-0005-0000-0000-00000B870000}"/>
    <cellStyle name="Notiz 3 5 3 2 4" xfId="4772" xr:uid="{00000000-0005-0000-0000-00000C870000}"/>
    <cellStyle name="Notiz 3 5 3 2 4 2" xfId="16500" xr:uid="{00000000-0005-0000-0000-00000D870000}"/>
    <cellStyle name="Notiz 3 5 3 2 4 3" xfId="28227" xr:uid="{00000000-0005-0000-0000-00000E870000}"/>
    <cellStyle name="Notiz 3 5 3 2 5" xfId="8677" xr:uid="{00000000-0005-0000-0000-00000F870000}"/>
    <cellStyle name="Notiz 3 5 3 2 5 2" xfId="20405" xr:uid="{00000000-0005-0000-0000-000010870000}"/>
    <cellStyle name="Notiz 3 5 3 2 5 3" xfId="32132" xr:uid="{00000000-0005-0000-0000-000011870000}"/>
    <cellStyle name="Notiz 3 5 3 2 6" xfId="12595" xr:uid="{00000000-0005-0000-0000-000012870000}"/>
    <cellStyle name="Notiz 3 5 3 2 7" xfId="24322" xr:uid="{00000000-0005-0000-0000-000013870000}"/>
    <cellStyle name="Notiz 3 5 3 3" xfId="1296" xr:uid="{00000000-0005-0000-0000-000014870000}"/>
    <cellStyle name="Notiz 3 5 3 3 2" xfId="2594" xr:uid="{00000000-0005-0000-0000-000015870000}"/>
    <cellStyle name="Notiz 3 5 3 3 2 2" xfId="6499" xr:uid="{00000000-0005-0000-0000-000016870000}"/>
    <cellStyle name="Notiz 3 5 3 3 2 2 2" xfId="18227" xr:uid="{00000000-0005-0000-0000-000017870000}"/>
    <cellStyle name="Notiz 3 5 3 3 2 2 3" xfId="29954" xr:uid="{00000000-0005-0000-0000-000018870000}"/>
    <cellStyle name="Notiz 3 5 3 3 2 3" xfId="10404" xr:uid="{00000000-0005-0000-0000-000019870000}"/>
    <cellStyle name="Notiz 3 5 3 3 2 3 2" xfId="22132" xr:uid="{00000000-0005-0000-0000-00001A870000}"/>
    <cellStyle name="Notiz 3 5 3 3 2 3 3" xfId="33859" xr:uid="{00000000-0005-0000-0000-00001B870000}"/>
    <cellStyle name="Notiz 3 5 3 3 2 4" xfId="14322" xr:uid="{00000000-0005-0000-0000-00001C870000}"/>
    <cellStyle name="Notiz 3 5 3 3 2 5" xfId="26049" xr:uid="{00000000-0005-0000-0000-00001D870000}"/>
    <cellStyle name="Notiz 3 5 3 3 3" xfId="3892" xr:uid="{00000000-0005-0000-0000-00001E870000}"/>
    <cellStyle name="Notiz 3 5 3 3 3 2" xfId="7797" xr:uid="{00000000-0005-0000-0000-00001F870000}"/>
    <cellStyle name="Notiz 3 5 3 3 3 2 2" xfId="19525" xr:uid="{00000000-0005-0000-0000-000020870000}"/>
    <cellStyle name="Notiz 3 5 3 3 3 2 3" xfId="31252" xr:uid="{00000000-0005-0000-0000-000021870000}"/>
    <cellStyle name="Notiz 3 5 3 3 3 3" xfId="11702" xr:uid="{00000000-0005-0000-0000-000022870000}"/>
    <cellStyle name="Notiz 3 5 3 3 3 3 2" xfId="23430" xr:uid="{00000000-0005-0000-0000-000023870000}"/>
    <cellStyle name="Notiz 3 5 3 3 3 3 3" xfId="35157" xr:uid="{00000000-0005-0000-0000-000024870000}"/>
    <cellStyle name="Notiz 3 5 3 3 3 4" xfId="15620" xr:uid="{00000000-0005-0000-0000-000025870000}"/>
    <cellStyle name="Notiz 3 5 3 3 3 5" xfId="27347" xr:uid="{00000000-0005-0000-0000-000026870000}"/>
    <cellStyle name="Notiz 3 5 3 3 4" xfId="5201" xr:uid="{00000000-0005-0000-0000-000027870000}"/>
    <cellStyle name="Notiz 3 5 3 3 4 2" xfId="16929" xr:uid="{00000000-0005-0000-0000-000028870000}"/>
    <cellStyle name="Notiz 3 5 3 3 4 3" xfId="28656" xr:uid="{00000000-0005-0000-0000-000029870000}"/>
    <cellStyle name="Notiz 3 5 3 3 5" xfId="9106" xr:uid="{00000000-0005-0000-0000-00002A870000}"/>
    <cellStyle name="Notiz 3 5 3 3 5 2" xfId="20834" xr:uid="{00000000-0005-0000-0000-00002B870000}"/>
    <cellStyle name="Notiz 3 5 3 3 5 3" xfId="32561" xr:uid="{00000000-0005-0000-0000-00002C870000}"/>
    <cellStyle name="Notiz 3 5 3 3 6" xfId="13024" xr:uid="{00000000-0005-0000-0000-00002D870000}"/>
    <cellStyle name="Notiz 3 5 3 3 7" xfId="24751" xr:uid="{00000000-0005-0000-0000-00002E870000}"/>
    <cellStyle name="Notiz 3 5 3 4" xfId="1736" xr:uid="{00000000-0005-0000-0000-00002F870000}"/>
    <cellStyle name="Notiz 3 5 3 4 2" xfId="5641" xr:uid="{00000000-0005-0000-0000-000030870000}"/>
    <cellStyle name="Notiz 3 5 3 4 2 2" xfId="17369" xr:uid="{00000000-0005-0000-0000-000031870000}"/>
    <cellStyle name="Notiz 3 5 3 4 2 3" xfId="29096" xr:uid="{00000000-0005-0000-0000-000032870000}"/>
    <cellStyle name="Notiz 3 5 3 4 3" xfId="9546" xr:uid="{00000000-0005-0000-0000-000033870000}"/>
    <cellStyle name="Notiz 3 5 3 4 3 2" xfId="21274" xr:uid="{00000000-0005-0000-0000-000034870000}"/>
    <cellStyle name="Notiz 3 5 3 4 3 3" xfId="33001" xr:uid="{00000000-0005-0000-0000-000035870000}"/>
    <cellStyle name="Notiz 3 5 3 4 4" xfId="13464" xr:uid="{00000000-0005-0000-0000-000036870000}"/>
    <cellStyle name="Notiz 3 5 3 4 5" xfId="25191" xr:uid="{00000000-0005-0000-0000-000037870000}"/>
    <cellStyle name="Notiz 3 5 3 5" xfId="3034" xr:uid="{00000000-0005-0000-0000-000038870000}"/>
    <cellStyle name="Notiz 3 5 3 5 2" xfId="6939" xr:uid="{00000000-0005-0000-0000-000039870000}"/>
    <cellStyle name="Notiz 3 5 3 5 2 2" xfId="18667" xr:uid="{00000000-0005-0000-0000-00003A870000}"/>
    <cellStyle name="Notiz 3 5 3 5 2 3" xfId="30394" xr:uid="{00000000-0005-0000-0000-00003B870000}"/>
    <cellStyle name="Notiz 3 5 3 5 3" xfId="10844" xr:uid="{00000000-0005-0000-0000-00003C870000}"/>
    <cellStyle name="Notiz 3 5 3 5 3 2" xfId="22572" xr:uid="{00000000-0005-0000-0000-00003D870000}"/>
    <cellStyle name="Notiz 3 5 3 5 3 3" xfId="34299" xr:uid="{00000000-0005-0000-0000-00003E870000}"/>
    <cellStyle name="Notiz 3 5 3 5 4" xfId="14762" xr:uid="{00000000-0005-0000-0000-00003F870000}"/>
    <cellStyle name="Notiz 3 5 3 5 5" xfId="26489" xr:uid="{00000000-0005-0000-0000-000040870000}"/>
    <cellStyle name="Notiz 3 5 3 6" xfId="4343" xr:uid="{00000000-0005-0000-0000-000041870000}"/>
    <cellStyle name="Notiz 3 5 3 6 2" xfId="16071" xr:uid="{00000000-0005-0000-0000-000042870000}"/>
    <cellStyle name="Notiz 3 5 3 6 3" xfId="27798" xr:uid="{00000000-0005-0000-0000-000043870000}"/>
    <cellStyle name="Notiz 3 5 3 7" xfId="8248" xr:uid="{00000000-0005-0000-0000-000044870000}"/>
    <cellStyle name="Notiz 3 5 3 7 2" xfId="19976" xr:uid="{00000000-0005-0000-0000-000045870000}"/>
    <cellStyle name="Notiz 3 5 3 7 3" xfId="31703" xr:uid="{00000000-0005-0000-0000-000046870000}"/>
    <cellStyle name="Notiz 3 5 3 8" xfId="12166" xr:uid="{00000000-0005-0000-0000-000047870000}"/>
    <cellStyle name="Notiz 3 5 3 9" xfId="23893" xr:uid="{00000000-0005-0000-0000-000048870000}"/>
    <cellStyle name="Notiz 3 5 4" xfId="537" xr:uid="{00000000-0005-0000-0000-000049870000}"/>
    <cellStyle name="Notiz 3 5 4 2" xfId="966" xr:uid="{00000000-0005-0000-0000-00004A870000}"/>
    <cellStyle name="Notiz 3 5 4 2 2" xfId="2264" xr:uid="{00000000-0005-0000-0000-00004B870000}"/>
    <cellStyle name="Notiz 3 5 4 2 2 2" xfId="6169" xr:uid="{00000000-0005-0000-0000-00004C870000}"/>
    <cellStyle name="Notiz 3 5 4 2 2 2 2" xfId="17897" xr:uid="{00000000-0005-0000-0000-00004D870000}"/>
    <cellStyle name="Notiz 3 5 4 2 2 2 3" xfId="29624" xr:uid="{00000000-0005-0000-0000-00004E870000}"/>
    <cellStyle name="Notiz 3 5 4 2 2 3" xfId="10074" xr:uid="{00000000-0005-0000-0000-00004F870000}"/>
    <cellStyle name="Notiz 3 5 4 2 2 3 2" xfId="21802" xr:uid="{00000000-0005-0000-0000-000050870000}"/>
    <cellStyle name="Notiz 3 5 4 2 2 3 3" xfId="33529" xr:uid="{00000000-0005-0000-0000-000051870000}"/>
    <cellStyle name="Notiz 3 5 4 2 2 4" xfId="13992" xr:uid="{00000000-0005-0000-0000-000052870000}"/>
    <cellStyle name="Notiz 3 5 4 2 2 5" xfId="25719" xr:uid="{00000000-0005-0000-0000-000053870000}"/>
    <cellStyle name="Notiz 3 5 4 2 3" xfId="3562" xr:uid="{00000000-0005-0000-0000-000054870000}"/>
    <cellStyle name="Notiz 3 5 4 2 3 2" xfId="7467" xr:uid="{00000000-0005-0000-0000-000055870000}"/>
    <cellStyle name="Notiz 3 5 4 2 3 2 2" xfId="19195" xr:uid="{00000000-0005-0000-0000-000056870000}"/>
    <cellStyle name="Notiz 3 5 4 2 3 2 3" xfId="30922" xr:uid="{00000000-0005-0000-0000-000057870000}"/>
    <cellStyle name="Notiz 3 5 4 2 3 3" xfId="11372" xr:uid="{00000000-0005-0000-0000-000058870000}"/>
    <cellStyle name="Notiz 3 5 4 2 3 3 2" xfId="23100" xr:uid="{00000000-0005-0000-0000-000059870000}"/>
    <cellStyle name="Notiz 3 5 4 2 3 3 3" xfId="34827" xr:uid="{00000000-0005-0000-0000-00005A870000}"/>
    <cellStyle name="Notiz 3 5 4 2 3 4" xfId="15290" xr:uid="{00000000-0005-0000-0000-00005B870000}"/>
    <cellStyle name="Notiz 3 5 4 2 3 5" xfId="27017" xr:uid="{00000000-0005-0000-0000-00005C870000}"/>
    <cellStyle name="Notiz 3 5 4 2 4" xfId="4871" xr:uid="{00000000-0005-0000-0000-00005D870000}"/>
    <cellStyle name="Notiz 3 5 4 2 4 2" xfId="16599" xr:uid="{00000000-0005-0000-0000-00005E870000}"/>
    <cellStyle name="Notiz 3 5 4 2 4 3" xfId="28326" xr:uid="{00000000-0005-0000-0000-00005F870000}"/>
    <cellStyle name="Notiz 3 5 4 2 5" xfId="8776" xr:uid="{00000000-0005-0000-0000-000060870000}"/>
    <cellStyle name="Notiz 3 5 4 2 5 2" xfId="20504" xr:uid="{00000000-0005-0000-0000-000061870000}"/>
    <cellStyle name="Notiz 3 5 4 2 5 3" xfId="32231" xr:uid="{00000000-0005-0000-0000-000062870000}"/>
    <cellStyle name="Notiz 3 5 4 2 6" xfId="12694" xr:uid="{00000000-0005-0000-0000-000063870000}"/>
    <cellStyle name="Notiz 3 5 4 2 7" xfId="24421" xr:uid="{00000000-0005-0000-0000-000064870000}"/>
    <cellStyle name="Notiz 3 5 4 3" xfId="1395" xr:uid="{00000000-0005-0000-0000-000065870000}"/>
    <cellStyle name="Notiz 3 5 4 3 2" xfId="2693" xr:uid="{00000000-0005-0000-0000-000066870000}"/>
    <cellStyle name="Notiz 3 5 4 3 2 2" xfId="6598" xr:uid="{00000000-0005-0000-0000-000067870000}"/>
    <cellStyle name="Notiz 3 5 4 3 2 2 2" xfId="18326" xr:uid="{00000000-0005-0000-0000-000068870000}"/>
    <cellStyle name="Notiz 3 5 4 3 2 2 3" xfId="30053" xr:uid="{00000000-0005-0000-0000-000069870000}"/>
    <cellStyle name="Notiz 3 5 4 3 2 3" xfId="10503" xr:uid="{00000000-0005-0000-0000-00006A870000}"/>
    <cellStyle name="Notiz 3 5 4 3 2 3 2" xfId="22231" xr:uid="{00000000-0005-0000-0000-00006B870000}"/>
    <cellStyle name="Notiz 3 5 4 3 2 3 3" xfId="33958" xr:uid="{00000000-0005-0000-0000-00006C870000}"/>
    <cellStyle name="Notiz 3 5 4 3 2 4" xfId="14421" xr:uid="{00000000-0005-0000-0000-00006D870000}"/>
    <cellStyle name="Notiz 3 5 4 3 2 5" xfId="26148" xr:uid="{00000000-0005-0000-0000-00006E870000}"/>
    <cellStyle name="Notiz 3 5 4 3 3" xfId="3991" xr:uid="{00000000-0005-0000-0000-00006F870000}"/>
    <cellStyle name="Notiz 3 5 4 3 3 2" xfId="7896" xr:uid="{00000000-0005-0000-0000-000070870000}"/>
    <cellStyle name="Notiz 3 5 4 3 3 2 2" xfId="19624" xr:uid="{00000000-0005-0000-0000-000071870000}"/>
    <cellStyle name="Notiz 3 5 4 3 3 2 3" xfId="31351" xr:uid="{00000000-0005-0000-0000-000072870000}"/>
    <cellStyle name="Notiz 3 5 4 3 3 3" xfId="11801" xr:uid="{00000000-0005-0000-0000-000073870000}"/>
    <cellStyle name="Notiz 3 5 4 3 3 3 2" xfId="23529" xr:uid="{00000000-0005-0000-0000-000074870000}"/>
    <cellStyle name="Notiz 3 5 4 3 3 3 3" xfId="35256" xr:uid="{00000000-0005-0000-0000-000075870000}"/>
    <cellStyle name="Notiz 3 5 4 3 3 4" xfId="15719" xr:uid="{00000000-0005-0000-0000-000076870000}"/>
    <cellStyle name="Notiz 3 5 4 3 3 5" xfId="27446" xr:uid="{00000000-0005-0000-0000-000077870000}"/>
    <cellStyle name="Notiz 3 5 4 3 4" xfId="5300" xr:uid="{00000000-0005-0000-0000-000078870000}"/>
    <cellStyle name="Notiz 3 5 4 3 4 2" xfId="17028" xr:uid="{00000000-0005-0000-0000-000079870000}"/>
    <cellStyle name="Notiz 3 5 4 3 4 3" xfId="28755" xr:uid="{00000000-0005-0000-0000-00007A870000}"/>
    <cellStyle name="Notiz 3 5 4 3 5" xfId="9205" xr:uid="{00000000-0005-0000-0000-00007B870000}"/>
    <cellStyle name="Notiz 3 5 4 3 5 2" xfId="20933" xr:uid="{00000000-0005-0000-0000-00007C870000}"/>
    <cellStyle name="Notiz 3 5 4 3 5 3" xfId="32660" xr:uid="{00000000-0005-0000-0000-00007D870000}"/>
    <cellStyle name="Notiz 3 5 4 3 6" xfId="13123" xr:uid="{00000000-0005-0000-0000-00007E870000}"/>
    <cellStyle name="Notiz 3 5 4 3 7" xfId="24850" xr:uid="{00000000-0005-0000-0000-00007F870000}"/>
    <cellStyle name="Notiz 3 5 4 4" xfId="1835" xr:uid="{00000000-0005-0000-0000-000080870000}"/>
    <cellStyle name="Notiz 3 5 4 4 2" xfId="5740" xr:uid="{00000000-0005-0000-0000-000081870000}"/>
    <cellStyle name="Notiz 3 5 4 4 2 2" xfId="17468" xr:uid="{00000000-0005-0000-0000-000082870000}"/>
    <cellStyle name="Notiz 3 5 4 4 2 3" xfId="29195" xr:uid="{00000000-0005-0000-0000-000083870000}"/>
    <cellStyle name="Notiz 3 5 4 4 3" xfId="9645" xr:uid="{00000000-0005-0000-0000-000084870000}"/>
    <cellStyle name="Notiz 3 5 4 4 3 2" xfId="21373" xr:uid="{00000000-0005-0000-0000-000085870000}"/>
    <cellStyle name="Notiz 3 5 4 4 3 3" xfId="33100" xr:uid="{00000000-0005-0000-0000-000086870000}"/>
    <cellStyle name="Notiz 3 5 4 4 4" xfId="13563" xr:uid="{00000000-0005-0000-0000-000087870000}"/>
    <cellStyle name="Notiz 3 5 4 4 5" xfId="25290" xr:uid="{00000000-0005-0000-0000-000088870000}"/>
    <cellStyle name="Notiz 3 5 4 5" xfId="3133" xr:uid="{00000000-0005-0000-0000-000089870000}"/>
    <cellStyle name="Notiz 3 5 4 5 2" xfId="7038" xr:uid="{00000000-0005-0000-0000-00008A870000}"/>
    <cellStyle name="Notiz 3 5 4 5 2 2" xfId="18766" xr:uid="{00000000-0005-0000-0000-00008B870000}"/>
    <cellStyle name="Notiz 3 5 4 5 2 3" xfId="30493" xr:uid="{00000000-0005-0000-0000-00008C870000}"/>
    <cellStyle name="Notiz 3 5 4 5 3" xfId="10943" xr:uid="{00000000-0005-0000-0000-00008D870000}"/>
    <cellStyle name="Notiz 3 5 4 5 3 2" xfId="22671" xr:uid="{00000000-0005-0000-0000-00008E870000}"/>
    <cellStyle name="Notiz 3 5 4 5 3 3" xfId="34398" xr:uid="{00000000-0005-0000-0000-00008F870000}"/>
    <cellStyle name="Notiz 3 5 4 5 4" xfId="14861" xr:uid="{00000000-0005-0000-0000-000090870000}"/>
    <cellStyle name="Notiz 3 5 4 5 5" xfId="26588" xr:uid="{00000000-0005-0000-0000-000091870000}"/>
    <cellStyle name="Notiz 3 5 4 6" xfId="4442" xr:uid="{00000000-0005-0000-0000-000092870000}"/>
    <cellStyle name="Notiz 3 5 4 6 2" xfId="16170" xr:uid="{00000000-0005-0000-0000-000093870000}"/>
    <cellStyle name="Notiz 3 5 4 6 3" xfId="27897" xr:uid="{00000000-0005-0000-0000-000094870000}"/>
    <cellStyle name="Notiz 3 5 4 7" xfId="8347" xr:uid="{00000000-0005-0000-0000-000095870000}"/>
    <cellStyle name="Notiz 3 5 4 7 2" xfId="20075" xr:uid="{00000000-0005-0000-0000-000096870000}"/>
    <cellStyle name="Notiz 3 5 4 7 3" xfId="31802" xr:uid="{00000000-0005-0000-0000-000097870000}"/>
    <cellStyle name="Notiz 3 5 4 8" xfId="12265" xr:uid="{00000000-0005-0000-0000-000098870000}"/>
    <cellStyle name="Notiz 3 5 4 9" xfId="23992" xr:uid="{00000000-0005-0000-0000-000099870000}"/>
    <cellStyle name="Notiz 3 5 5" xfId="644" xr:uid="{00000000-0005-0000-0000-00009A870000}"/>
    <cellStyle name="Notiz 3 5 5 2" xfId="1942" xr:uid="{00000000-0005-0000-0000-00009B870000}"/>
    <cellStyle name="Notiz 3 5 5 2 2" xfId="5847" xr:uid="{00000000-0005-0000-0000-00009C870000}"/>
    <cellStyle name="Notiz 3 5 5 2 2 2" xfId="17575" xr:uid="{00000000-0005-0000-0000-00009D870000}"/>
    <cellStyle name="Notiz 3 5 5 2 2 3" xfId="29302" xr:uid="{00000000-0005-0000-0000-00009E870000}"/>
    <cellStyle name="Notiz 3 5 5 2 3" xfId="9752" xr:uid="{00000000-0005-0000-0000-00009F870000}"/>
    <cellStyle name="Notiz 3 5 5 2 3 2" xfId="21480" xr:uid="{00000000-0005-0000-0000-0000A0870000}"/>
    <cellStyle name="Notiz 3 5 5 2 3 3" xfId="33207" xr:uid="{00000000-0005-0000-0000-0000A1870000}"/>
    <cellStyle name="Notiz 3 5 5 2 4" xfId="13670" xr:uid="{00000000-0005-0000-0000-0000A2870000}"/>
    <cellStyle name="Notiz 3 5 5 2 5" xfId="25397" xr:uid="{00000000-0005-0000-0000-0000A3870000}"/>
    <cellStyle name="Notiz 3 5 5 3" xfId="3240" xr:uid="{00000000-0005-0000-0000-0000A4870000}"/>
    <cellStyle name="Notiz 3 5 5 3 2" xfId="7145" xr:uid="{00000000-0005-0000-0000-0000A5870000}"/>
    <cellStyle name="Notiz 3 5 5 3 2 2" xfId="18873" xr:uid="{00000000-0005-0000-0000-0000A6870000}"/>
    <cellStyle name="Notiz 3 5 5 3 2 3" xfId="30600" xr:uid="{00000000-0005-0000-0000-0000A7870000}"/>
    <cellStyle name="Notiz 3 5 5 3 3" xfId="11050" xr:uid="{00000000-0005-0000-0000-0000A8870000}"/>
    <cellStyle name="Notiz 3 5 5 3 3 2" xfId="22778" xr:uid="{00000000-0005-0000-0000-0000A9870000}"/>
    <cellStyle name="Notiz 3 5 5 3 3 3" xfId="34505" xr:uid="{00000000-0005-0000-0000-0000AA870000}"/>
    <cellStyle name="Notiz 3 5 5 3 4" xfId="14968" xr:uid="{00000000-0005-0000-0000-0000AB870000}"/>
    <cellStyle name="Notiz 3 5 5 3 5" xfId="26695" xr:uid="{00000000-0005-0000-0000-0000AC870000}"/>
    <cellStyle name="Notiz 3 5 5 4" xfId="4549" xr:uid="{00000000-0005-0000-0000-0000AD870000}"/>
    <cellStyle name="Notiz 3 5 5 4 2" xfId="16277" xr:uid="{00000000-0005-0000-0000-0000AE870000}"/>
    <cellStyle name="Notiz 3 5 5 4 3" xfId="28004" xr:uid="{00000000-0005-0000-0000-0000AF870000}"/>
    <cellStyle name="Notiz 3 5 5 5" xfId="8454" xr:uid="{00000000-0005-0000-0000-0000B0870000}"/>
    <cellStyle name="Notiz 3 5 5 5 2" xfId="20182" xr:uid="{00000000-0005-0000-0000-0000B1870000}"/>
    <cellStyle name="Notiz 3 5 5 5 3" xfId="31909" xr:uid="{00000000-0005-0000-0000-0000B2870000}"/>
    <cellStyle name="Notiz 3 5 5 6" xfId="12372" xr:uid="{00000000-0005-0000-0000-0000B3870000}"/>
    <cellStyle name="Notiz 3 5 5 7" xfId="24099" xr:uid="{00000000-0005-0000-0000-0000B4870000}"/>
    <cellStyle name="Notiz 3 5 6" xfId="1073" xr:uid="{00000000-0005-0000-0000-0000B5870000}"/>
    <cellStyle name="Notiz 3 5 6 2" xfId="2371" xr:uid="{00000000-0005-0000-0000-0000B6870000}"/>
    <cellStyle name="Notiz 3 5 6 2 2" xfId="6276" xr:uid="{00000000-0005-0000-0000-0000B7870000}"/>
    <cellStyle name="Notiz 3 5 6 2 2 2" xfId="18004" xr:uid="{00000000-0005-0000-0000-0000B8870000}"/>
    <cellStyle name="Notiz 3 5 6 2 2 3" xfId="29731" xr:uid="{00000000-0005-0000-0000-0000B9870000}"/>
    <cellStyle name="Notiz 3 5 6 2 3" xfId="10181" xr:uid="{00000000-0005-0000-0000-0000BA870000}"/>
    <cellStyle name="Notiz 3 5 6 2 3 2" xfId="21909" xr:uid="{00000000-0005-0000-0000-0000BB870000}"/>
    <cellStyle name="Notiz 3 5 6 2 3 3" xfId="33636" xr:uid="{00000000-0005-0000-0000-0000BC870000}"/>
    <cellStyle name="Notiz 3 5 6 2 4" xfId="14099" xr:uid="{00000000-0005-0000-0000-0000BD870000}"/>
    <cellStyle name="Notiz 3 5 6 2 5" xfId="25826" xr:uid="{00000000-0005-0000-0000-0000BE870000}"/>
    <cellStyle name="Notiz 3 5 6 3" xfId="3669" xr:uid="{00000000-0005-0000-0000-0000BF870000}"/>
    <cellStyle name="Notiz 3 5 6 3 2" xfId="7574" xr:uid="{00000000-0005-0000-0000-0000C0870000}"/>
    <cellStyle name="Notiz 3 5 6 3 2 2" xfId="19302" xr:uid="{00000000-0005-0000-0000-0000C1870000}"/>
    <cellStyle name="Notiz 3 5 6 3 2 3" xfId="31029" xr:uid="{00000000-0005-0000-0000-0000C2870000}"/>
    <cellStyle name="Notiz 3 5 6 3 3" xfId="11479" xr:uid="{00000000-0005-0000-0000-0000C3870000}"/>
    <cellStyle name="Notiz 3 5 6 3 3 2" xfId="23207" xr:uid="{00000000-0005-0000-0000-0000C4870000}"/>
    <cellStyle name="Notiz 3 5 6 3 3 3" xfId="34934" xr:uid="{00000000-0005-0000-0000-0000C5870000}"/>
    <cellStyle name="Notiz 3 5 6 3 4" xfId="15397" xr:uid="{00000000-0005-0000-0000-0000C6870000}"/>
    <cellStyle name="Notiz 3 5 6 3 5" xfId="27124" xr:uid="{00000000-0005-0000-0000-0000C7870000}"/>
    <cellStyle name="Notiz 3 5 6 4" xfId="4978" xr:uid="{00000000-0005-0000-0000-0000C8870000}"/>
    <cellStyle name="Notiz 3 5 6 4 2" xfId="16706" xr:uid="{00000000-0005-0000-0000-0000C9870000}"/>
    <cellStyle name="Notiz 3 5 6 4 3" xfId="28433" xr:uid="{00000000-0005-0000-0000-0000CA870000}"/>
    <cellStyle name="Notiz 3 5 6 5" xfId="8883" xr:uid="{00000000-0005-0000-0000-0000CB870000}"/>
    <cellStyle name="Notiz 3 5 6 5 2" xfId="20611" xr:uid="{00000000-0005-0000-0000-0000CC870000}"/>
    <cellStyle name="Notiz 3 5 6 5 3" xfId="32338" xr:uid="{00000000-0005-0000-0000-0000CD870000}"/>
    <cellStyle name="Notiz 3 5 6 6" xfId="12801" xr:uid="{00000000-0005-0000-0000-0000CE870000}"/>
    <cellStyle name="Notiz 3 5 6 7" xfId="24528" xr:uid="{00000000-0005-0000-0000-0000CF870000}"/>
    <cellStyle name="Notiz 3 5 7" xfId="1513" xr:uid="{00000000-0005-0000-0000-0000D0870000}"/>
    <cellStyle name="Notiz 3 5 7 2" xfId="5418" xr:uid="{00000000-0005-0000-0000-0000D1870000}"/>
    <cellStyle name="Notiz 3 5 7 2 2" xfId="17146" xr:uid="{00000000-0005-0000-0000-0000D2870000}"/>
    <cellStyle name="Notiz 3 5 7 2 3" xfId="28873" xr:uid="{00000000-0005-0000-0000-0000D3870000}"/>
    <cellStyle name="Notiz 3 5 7 3" xfId="9323" xr:uid="{00000000-0005-0000-0000-0000D4870000}"/>
    <cellStyle name="Notiz 3 5 7 3 2" xfId="21051" xr:uid="{00000000-0005-0000-0000-0000D5870000}"/>
    <cellStyle name="Notiz 3 5 7 3 3" xfId="32778" xr:uid="{00000000-0005-0000-0000-0000D6870000}"/>
    <cellStyle name="Notiz 3 5 7 4" xfId="13241" xr:uid="{00000000-0005-0000-0000-0000D7870000}"/>
    <cellStyle name="Notiz 3 5 7 5" xfId="24968" xr:uid="{00000000-0005-0000-0000-0000D8870000}"/>
    <cellStyle name="Notiz 3 5 8" xfId="2811" xr:uid="{00000000-0005-0000-0000-0000D9870000}"/>
    <cellStyle name="Notiz 3 5 8 2" xfId="6716" xr:uid="{00000000-0005-0000-0000-0000DA870000}"/>
    <cellStyle name="Notiz 3 5 8 2 2" xfId="18444" xr:uid="{00000000-0005-0000-0000-0000DB870000}"/>
    <cellStyle name="Notiz 3 5 8 2 3" xfId="30171" xr:uid="{00000000-0005-0000-0000-0000DC870000}"/>
    <cellStyle name="Notiz 3 5 8 3" xfId="10621" xr:uid="{00000000-0005-0000-0000-0000DD870000}"/>
    <cellStyle name="Notiz 3 5 8 3 2" xfId="22349" xr:uid="{00000000-0005-0000-0000-0000DE870000}"/>
    <cellStyle name="Notiz 3 5 8 3 3" xfId="34076" xr:uid="{00000000-0005-0000-0000-0000DF870000}"/>
    <cellStyle name="Notiz 3 5 8 4" xfId="14539" xr:uid="{00000000-0005-0000-0000-0000E0870000}"/>
    <cellStyle name="Notiz 3 5 8 5" xfId="26266" xr:uid="{00000000-0005-0000-0000-0000E1870000}"/>
    <cellStyle name="Notiz 3 5 9" xfId="4120" xr:uid="{00000000-0005-0000-0000-0000E2870000}"/>
    <cellStyle name="Notiz 3 5 9 2" xfId="15848" xr:uid="{00000000-0005-0000-0000-0000E3870000}"/>
    <cellStyle name="Notiz 3 5 9 3" xfId="27575" xr:uid="{00000000-0005-0000-0000-0000E4870000}"/>
    <cellStyle name="Notiz 3 6" xfId="232" xr:uid="{00000000-0005-0000-0000-0000E5870000}"/>
    <cellStyle name="Notiz 3 6 10" xfId="8042" xr:uid="{00000000-0005-0000-0000-0000E6870000}"/>
    <cellStyle name="Notiz 3 6 10 2" xfId="19770" xr:uid="{00000000-0005-0000-0000-0000E7870000}"/>
    <cellStyle name="Notiz 3 6 10 3" xfId="31497" xr:uid="{00000000-0005-0000-0000-0000E8870000}"/>
    <cellStyle name="Notiz 3 6 11" xfId="11960" xr:uid="{00000000-0005-0000-0000-0000E9870000}"/>
    <cellStyle name="Notiz 3 6 12" xfId="23687" xr:uid="{00000000-0005-0000-0000-0000EA870000}"/>
    <cellStyle name="Notiz 3 6 2" xfId="318" xr:uid="{00000000-0005-0000-0000-0000EB870000}"/>
    <cellStyle name="Notiz 3 6 2 2" xfId="747" xr:uid="{00000000-0005-0000-0000-0000EC870000}"/>
    <cellStyle name="Notiz 3 6 2 2 2" xfId="2045" xr:uid="{00000000-0005-0000-0000-0000ED870000}"/>
    <cellStyle name="Notiz 3 6 2 2 2 2" xfId="5950" xr:uid="{00000000-0005-0000-0000-0000EE870000}"/>
    <cellStyle name="Notiz 3 6 2 2 2 2 2" xfId="17678" xr:uid="{00000000-0005-0000-0000-0000EF870000}"/>
    <cellStyle name="Notiz 3 6 2 2 2 2 3" xfId="29405" xr:uid="{00000000-0005-0000-0000-0000F0870000}"/>
    <cellStyle name="Notiz 3 6 2 2 2 3" xfId="9855" xr:uid="{00000000-0005-0000-0000-0000F1870000}"/>
    <cellStyle name="Notiz 3 6 2 2 2 3 2" xfId="21583" xr:uid="{00000000-0005-0000-0000-0000F2870000}"/>
    <cellStyle name="Notiz 3 6 2 2 2 3 3" xfId="33310" xr:uid="{00000000-0005-0000-0000-0000F3870000}"/>
    <cellStyle name="Notiz 3 6 2 2 2 4" xfId="13773" xr:uid="{00000000-0005-0000-0000-0000F4870000}"/>
    <cellStyle name="Notiz 3 6 2 2 2 5" xfId="25500" xr:uid="{00000000-0005-0000-0000-0000F5870000}"/>
    <cellStyle name="Notiz 3 6 2 2 3" xfId="3343" xr:uid="{00000000-0005-0000-0000-0000F6870000}"/>
    <cellStyle name="Notiz 3 6 2 2 3 2" xfId="7248" xr:uid="{00000000-0005-0000-0000-0000F7870000}"/>
    <cellStyle name="Notiz 3 6 2 2 3 2 2" xfId="18976" xr:uid="{00000000-0005-0000-0000-0000F8870000}"/>
    <cellStyle name="Notiz 3 6 2 2 3 2 3" xfId="30703" xr:uid="{00000000-0005-0000-0000-0000F9870000}"/>
    <cellStyle name="Notiz 3 6 2 2 3 3" xfId="11153" xr:uid="{00000000-0005-0000-0000-0000FA870000}"/>
    <cellStyle name="Notiz 3 6 2 2 3 3 2" xfId="22881" xr:uid="{00000000-0005-0000-0000-0000FB870000}"/>
    <cellStyle name="Notiz 3 6 2 2 3 3 3" xfId="34608" xr:uid="{00000000-0005-0000-0000-0000FC870000}"/>
    <cellStyle name="Notiz 3 6 2 2 3 4" xfId="15071" xr:uid="{00000000-0005-0000-0000-0000FD870000}"/>
    <cellStyle name="Notiz 3 6 2 2 3 5" xfId="26798" xr:uid="{00000000-0005-0000-0000-0000FE870000}"/>
    <cellStyle name="Notiz 3 6 2 2 4" xfId="4652" xr:uid="{00000000-0005-0000-0000-0000FF870000}"/>
    <cellStyle name="Notiz 3 6 2 2 4 2" xfId="16380" xr:uid="{00000000-0005-0000-0000-000000880000}"/>
    <cellStyle name="Notiz 3 6 2 2 4 3" xfId="28107" xr:uid="{00000000-0005-0000-0000-000001880000}"/>
    <cellStyle name="Notiz 3 6 2 2 5" xfId="8557" xr:uid="{00000000-0005-0000-0000-000002880000}"/>
    <cellStyle name="Notiz 3 6 2 2 5 2" xfId="20285" xr:uid="{00000000-0005-0000-0000-000003880000}"/>
    <cellStyle name="Notiz 3 6 2 2 5 3" xfId="32012" xr:uid="{00000000-0005-0000-0000-000004880000}"/>
    <cellStyle name="Notiz 3 6 2 2 6" xfId="12475" xr:uid="{00000000-0005-0000-0000-000005880000}"/>
    <cellStyle name="Notiz 3 6 2 2 7" xfId="24202" xr:uid="{00000000-0005-0000-0000-000006880000}"/>
    <cellStyle name="Notiz 3 6 2 3" xfId="1176" xr:uid="{00000000-0005-0000-0000-000007880000}"/>
    <cellStyle name="Notiz 3 6 2 3 2" xfId="2474" xr:uid="{00000000-0005-0000-0000-000008880000}"/>
    <cellStyle name="Notiz 3 6 2 3 2 2" xfId="6379" xr:uid="{00000000-0005-0000-0000-000009880000}"/>
    <cellStyle name="Notiz 3 6 2 3 2 2 2" xfId="18107" xr:uid="{00000000-0005-0000-0000-00000A880000}"/>
    <cellStyle name="Notiz 3 6 2 3 2 2 3" xfId="29834" xr:uid="{00000000-0005-0000-0000-00000B880000}"/>
    <cellStyle name="Notiz 3 6 2 3 2 3" xfId="10284" xr:uid="{00000000-0005-0000-0000-00000C880000}"/>
    <cellStyle name="Notiz 3 6 2 3 2 3 2" xfId="22012" xr:uid="{00000000-0005-0000-0000-00000D880000}"/>
    <cellStyle name="Notiz 3 6 2 3 2 3 3" xfId="33739" xr:uid="{00000000-0005-0000-0000-00000E880000}"/>
    <cellStyle name="Notiz 3 6 2 3 2 4" xfId="14202" xr:uid="{00000000-0005-0000-0000-00000F880000}"/>
    <cellStyle name="Notiz 3 6 2 3 2 5" xfId="25929" xr:uid="{00000000-0005-0000-0000-000010880000}"/>
    <cellStyle name="Notiz 3 6 2 3 3" xfId="3772" xr:uid="{00000000-0005-0000-0000-000011880000}"/>
    <cellStyle name="Notiz 3 6 2 3 3 2" xfId="7677" xr:uid="{00000000-0005-0000-0000-000012880000}"/>
    <cellStyle name="Notiz 3 6 2 3 3 2 2" xfId="19405" xr:uid="{00000000-0005-0000-0000-000013880000}"/>
    <cellStyle name="Notiz 3 6 2 3 3 2 3" xfId="31132" xr:uid="{00000000-0005-0000-0000-000014880000}"/>
    <cellStyle name="Notiz 3 6 2 3 3 3" xfId="11582" xr:uid="{00000000-0005-0000-0000-000015880000}"/>
    <cellStyle name="Notiz 3 6 2 3 3 3 2" xfId="23310" xr:uid="{00000000-0005-0000-0000-000016880000}"/>
    <cellStyle name="Notiz 3 6 2 3 3 3 3" xfId="35037" xr:uid="{00000000-0005-0000-0000-000017880000}"/>
    <cellStyle name="Notiz 3 6 2 3 3 4" xfId="15500" xr:uid="{00000000-0005-0000-0000-000018880000}"/>
    <cellStyle name="Notiz 3 6 2 3 3 5" xfId="27227" xr:uid="{00000000-0005-0000-0000-000019880000}"/>
    <cellStyle name="Notiz 3 6 2 3 4" xfId="5081" xr:uid="{00000000-0005-0000-0000-00001A880000}"/>
    <cellStyle name="Notiz 3 6 2 3 4 2" xfId="16809" xr:uid="{00000000-0005-0000-0000-00001B880000}"/>
    <cellStyle name="Notiz 3 6 2 3 4 3" xfId="28536" xr:uid="{00000000-0005-0000-0000-00001C880000}"/>
    <cellStyle name="Notiz 3 6 2 3 5" xfId="8986" xr:uid="{00000000-0005-0000-0000-00001D880000}"/>
    <cellStyle name="Notiz 3 6 2 3 5 2" xfId="20714" xr:uid="{00000000-0005-0000-0000-00001E880000}"/>
    <cellStyle name="Notiz 3 6 2 3 5 3" xfId="32441" xr:uid="{00000000-0005-0000-0000-00001F880000}"/>
    <cellStyle name="Notiz 3 6 2 3 6" xfId="12904" xr:uid="{00000000-0005-0000-0000-000020880000}"/>
    <cellStyle name="Notiz 3 6 2 3 7" xfId="24631" xr:uid="{00000000-0005-0000-0000-000021880000}"/>
    <cellStyle name="Notiz 3 6 2 4" xfId="1616" xr:uid="{00000000-0005-0000-0000-000022880000}"/>
    <cellStyle name="Notiz 3 6 2 4 2" xfId="5521" xr:uid="{00000000-0005-0000-0000-000023880000}"/>
    <cellStyle name="Notiz 3 6 2 4 2 2" xfId="17249" xr:uid="{00000000-0005-0000-0000-000024880000}"/>
    <cellStyle name="Notiz 3 6 2 4 2 3" xfId="28976" xr:uid="{00000000-0005-0000-0000-000025880000}"/>
    <cellStyle name="Notiz 3 6 2 4 3" xfId="9426" xr:uid="{00000000-0005-0000-0000-000026880000}"/>
    <cellStyle name="Notiz 3 6 2 4 3 2" xfId="21154" xr:uid="{00000000-0005-0000-0000-000027880000}"/>
    <cellStyle name="Notiz 3 6 2 4 3 3" xfId="32881" xr:uid="{00000000-0005-0000-0000-000028880000}"/>
    <cellStyle name="Notiz 3 6 2 4 4" xfId="13344" xr:uid="{00000000-0005-0000-0000-000029880000}"/>
    <cellStyle name="Notiz 3 6 2 4 5" xfId="25071" xr:uid="{00000000-0005-0000-0000-00002A880000}"/>
    <cellStyle name="Notiz 3 6 2 5" xfId="2914" xr:uid="{00000000-0005-0000-0000-00002B880000}"/>
    <cellStyle name="Notiz 3 6 2 5 2" xfId="6819" xr:uid="{00000000-0005-0000-0000-00002C880000}"/>
    <cellStyle name="Notiz 3 6 2 5 2 2" xfId="18547" xr:uid="{00000000-0005-0000-0000-00002D880000}"/>
    <cellStyle name="Notiz 3 6 2 5 2 3" xfId="30274" xr:uid="{00000000-0005-0000-0000-00002E880000}"/>
    <cellStyle name="Notiz 3 6 2 5 3" xfId="10724" xr:uid="{00000000-0005-0000-0000-00002F880000}"/>
    <cellStyle name="Notiz 3 6 2 5 3 2" xfId="22452" xr:uid="{00000000-0005-0000-0000-000030880000}"/>
    <cellStyle name="Notiz 3 6 2 5 3 3" xfId="34179" xr:uid="{00000000-0005-0000-0000-000031880000}"/>
    <cellStyle name="Notiz 3 6 2 5 4" xfId="14642" xr:uid="{00000000-0005-0000-0000-000032880000}"/>
    <cellStyle name="Notiz 3 6 2 5 5" xfId="26369" xr:uid="{00000000-0005-0000-0000-000033880000}"/>
    <cellStyle name="Notiz 3 6 2 6" xfId="4223" xr:uid="{00000000-0005-0000-0000-000034880000}"/>
    <cellStyle name="Notiz 3 6 2 6 2" xfId="15951" xr:uid="{00000000-0005-0000-0000-000035880000}"/>
    <cellStyle name="Notiz 3 6 2 6 3" xfId="27678" xr:uid="{00000000-0005-0000-0000-000036880000}"/>
    <cellStyle name="Notiz 3 6 2 7" xfId="8128" xr:uid="{00000000-0005-0000-0000-000037880000}"/>
    <cellStyle name="Notiz 3 6 2 7 2" xfId="19856" xr:uid="{00000000-0005-0000-0000-000038880000}"/>
    <cellStyle name="Notiz 3 6 2 7 3" xfId="31583" xr:uid="{00000000-0005-0000-0000-000039880000}"/>
    <cellStyle name="Notiz 3 6 2 8" xfId="12046" xr:uid="{00000000-0005-0000-0000-00003A880000}"/>
    <cellStyle name="Notiz 3 6 2 9" xfId="23773" xr:uid="{00000000-0005-0000-0000-00003B880000}"/>
    <cellStyle name="Notiz 3 6 3" xfId="417" xr:uid="{00000000-0005-0000-0000-00003C880000}"/>
    <cellStyle name="Notiz 3 6 3 2" xfId="846" xr:uid="{00000000-0005-0000-0000-00003D880000}"/>
    <cellStyle name="Notiz 3 6 3 2 2" xfId="2144" xr:uid="{00000000-0005-0000-0000-00003E880000}"/>
    <cellStyle name="Notiz 3 6 3 2 2 2" xfId="6049" xr:uid="{00000000-0005-0000-0000-00003F880000}"/>
    <cellStyle name="Notiz 3 6 3 2 2 2 2" xfId="17777" xr:uid="{00000000-0005-0000-0000-000040880000}"/>
    <cellStyle name="Notiz 3 6 3 2 2 2 3" xfId="29504" xr:uid="{00000000-0005-0000-0000-000041880000}"/>
    <cellStyle name="Notiz 3 6 3 2 2 3" xfId="9954" xr:uid="{00000000-0005-0000-0000-000042880000}"/>
    <cellStyle name="Notiz 3 6 3 2 2 3 2" xfId="21682" xr:uid="{00000000-0005-0000-0000-000043880000}"/>
    <cellStyle name="Notiz 3 6 3 2 2 3 3" xfId="33409" xr:uid="{00000000-0005-0000-0000-000044880000}"/>
    <cellStyle name="Notiz 3 6 3 2 2 4" xfId="13872" xr:uid="{00000000-0005-0000-0000-000045880000}"/>
    <cellStyle name="Notiz 3 6 3 2 2 5" xfId="25599" xr:uid="{00000000-0005-0000-0000-000046880000}"/>
    <cellStyle name="Notiz 3 6 3 2 3" xfId="3442" xr:uid="{00000000-0005-0000-0000-000047880000}"/>
    <cellStyle name="Notiz 3 6 3 2 3 2" xfId="7347" xr:uid="{00000000-0005-0000-0000-000048880000}"/>
    <cellStyle name="Notiz 3 6 3 2 3 2 2" xfId="19075" xr:uid="{00000000-0005-0000-0000-000049880000}"/>
    <cellStyle name="Notiz 3 6 3 2 3 2 3" xfId="30802" xr:uid="{00000000-0005-0000-0000-00004A880000}"/>
    <cellStyle name="Notiz 3 6 3 2 3 3" xfId="11252" xr:uid="{00000000-0005-0000-0000-00004B880000}"/>
    <cellStyle name="Notiz 3 6 3 2 3 3 2" xfId="22980" xr:uid="{00000000-0005-0000-0000-00004C880000}"/>
    <cellStyle name="Notiz 3 6 3 2 3 3 3" xfId="34707" xr:uid="{00000000-0005-0000-0000-00004D880000}"/>
    <cellStyle name="Notiz 3 6 3 2 3 4" xfId="15170" xr:uid="{00000000-0005-0000-0000-00004E880000}"/>
    <cellStyle name="Notiz 3 6 3 2 3 5" xfId="26897" xr:uid="{00000000-0005-0000-0000-00004F880000}"/>
    <cellStyle name="Notiz 3 6 3 2 4" xfId="4751" xr:uid="{00000000-0005-0000-0000-000050880000}"/>
    <cellStyle name="Notiz 3 6 3 2 4 2" xfId="16479" xr:uid="{00000000-0005-0000-0000-000051880000}"/>
    <cellStyle name="Notiz 3 6 3 2 4 3" xfId="28206" xr:uid="{00000000-0005-0000-0000-000052880000}"/>
    <cellStyle name="Notiz 3 6 3 2 5" xfId="8656" xr:uid="{00000000-0005-0000-0000-000053880000}"/>
    <cellStyle name="Notiz 3 6 3 2 5 2" xfId="20384" xr:uid="{00000000-0005-0000-0000-000054880000}"/>
    <cellStyle name="Notiz 3 6 3 2 5 3" xfId="32111" xr:uid="{00000000-0005-0000-0000-000055880000}"/>
    <cellStyle name="Notiz 3 6 3 2 6" xfId="12574" xr:uid="{00000000-0005-0000-0000-000056880000}"/>
    <cellStyle name="Notiz 3 6 3 2 7" xfId="24301" xr:uid="{00000000-0005-0000-0000-000057880000}"/>
    <cellStyle name="Notiz 3 6 3 3" xfId="1275" xr:uid="{00000000-0005-0000-0000-000058880000}"/>
    <cellStyle name="Notiz 3 6 3 3 2" xfId="2573" xr:uid="{00000000-0005-0000-0000-000059880000}"/>
    <cellStyle name="Notiz 3 6 3 3 2 2" xfId="6478" xr:uid="{00000000-0005-0000-0000-00005A880000}"/>
    <cellStyle name="Notiz 3 6 3 3 2 2 2" xfId="18206" xr:uid="{00000000-0005-0000-0000-00005B880000}"/>
    <cellStyle name="Notiz 3 6 3 3 2 2 3" xfId="29933" xr:uid="{00000000-0005-0000-0000-00005C880000}"/>
    <cellStyle name="Notiz 3 6 3 3 2 3" xfId="10383" xr:uid="{00000000-0005-0000-0000-00005D880000}"/>
    <cellStyle name="Notiz 3 6 3 3 2 3 2" xfId="22111" xr:uid="{00000000-0005-0000-0000-00005E880000}"/>
    <cellStyle name="Notiz 3 6 3 3 2 3 3" xfId="33838" xr:uid="{00000000-0005-0000-0000-00005F880000}"/>
    <cellStyle name="Notiz 3 6 3 3 2 4" xfId="14301" xr:uid="{00000000-0005-0000-0000-000060880000}"/>
    <cellStyle name="Notiz 3 6 3 3 2 5" xfId="26028" xr:uid="{00000000-0005-0000-0000-000061880000}"/>
    <cellStyle name="Notiz 3 6 3 3 3" xfId="3871" xr:uid="{00000000-0005-0000-0000-000062880000}"/>
    <cellStyle name="Notiz 3 6 3 3 3 2" xfId="7776" xr:uid="{00000000-0005-0000-0000-000063880000}"/>
    <cellStyle name="Notiz 3 6 3 3 3 2 2" xfId="19504" xr:uid="{00000000-0005-0000-0000-000064880000}"/>
    <cellStyle name="Notiz 3 6 3 3 3 2 3" xfId="31231" xr:uid="{00000000-0005-0000-0000-000065880000}"/>
    <cellStyle name="Notiz 3 6 3 3 3 3" xfId="11681" xr:uid="{00000000-0005-0000-0000-000066880000}"/>
    <cellStyle name="Notiz 3 6 3 3 3 3 2" xfId="23409" xr:uid="{00000000-0005-0000-0000-000067880000}"/>
    <cellStyle name="Notiz 3 6 3 3 3 3 3" xfId="35136" xr:uid="{00000000-0005-0000-0000-000068880000}"/>
    <cellStyle name="Notiz 3 6 3 3 3 4" xfId="15599" xr:uid="{00000000-0005-0000-0000-000069880000}"/>
    <cellStyle name="Notiz 3 6 3 3 3 5" xfId="27326" xr:uid="{00000000-0005-0000-0000-00006A880000}"/>
    <cellStyle name="Notiz 3 6 3 3 4" xfId="5180" xr:uid="{00000000-0005-0000-0000-00006B880000}"/>
    <cellStyle name="Notiz 3 6 3 3 4 2" xfId="16908" xr:uid="{00000000-0005-0000-0000-00006C880000}"/>
    <cellStyle name="Notiz 3 6 3 3 4 3" xfId="28635" xr:uid="{00000000-0005-0000-0000-00006D880000}"/>
    <cellStyle name="Notiz 3 6 3 3 5" xfId="9085" xr:uid="{00000000-0005-0000-0000-00006E880000}"/>
    <cellStyle name="Notiz 3 6 3 3 5 2" xfId="20813" xr:uid="{00000000-0005-0000-0000-00006F880000}"/>
    <cellStyle name="Notiz 3 6 3 3 5 3" xfId="32540" xr:uid="{00000000-0005-0000-0000-000070880000}"/>
    <cellStyle name="Notiz 3 6 3 3 6" xfId="13003" xr:uid="{00000000-0005-0000-0000-000071880000}"/>
    <cellStyle name="Notiz 3 6 3 3 7" xfId="24730" xr:uid="{00000000-0005-0000-0000-000072880000}"/>
    <cellStyle name="Notiz 3 6 3 4" xfId="1715" xr:uid="{00000000-0005-0000-0000-000073880000}"/>
    <cellStyle name="Notiz 3 6 3 4 2" xfId="5620" xr:uid="{00000000-0005-0000-0000-000074880000}"/>
    <cellStyle name="Notiz 3 6 3 4 2 2" xfId="17348" xr:uid="{00000000-0005-0000-0000-000075880000}"/>
    <cellStyle name="Notiz 3 6 3 4 2 3" xfId="29075" xr:uid="{00000000-0005-0000-0000-000076880000}"/>
    <cellStyle name="Notiz 3 6 3 4 3" xfId="9525" xr:uid="{00000000-0005-0000-0000-000077880000}"/>
    <cellStyle name="Notiz 3 6 3 4 3 2" xfId="21253" xr:uid="{00000000-0005-0000-0000-000078880000}"/>
    <cellStyle name="Notiz 3 6 3 4 3 3" xfId="32980" xr:uid="{00000000-0005-0000-0000-000079880000}"/>
    <cellStyle name="Notiz 3 6 3 4 4" xfId="13443" xr:uid="{00000000-0005-0000-0000-00007A880000}"/>
    <cellStyle name="Notiz 3 6 3 4 5" xfId="25170" xr:uid="{00000000-0005-0000-0000-00007B880000}"/>
    <cellStyle name="Notiz 3 6 3 5" xfId="3013" xr:uid="{00000000-0005-0000-0000-00007C880000}"/>
    <cellStyle name="Notiz 3 6 3 5 2" xfId="6918" xr:uid="{00000000-0005-0000-0000-00007D880000}"/>
    <cellStyle name="Notiz 3 6 3 5 2 2" xfId="18646" xr:uid="{00000000-0005-0000-0000-00007E880000}"/>
    <cellStyle name="Notiz 3 6 3 5 2 3" xfId="30373" xr:uid="{00000000-0005-0000-0000-00007F880000}"/>
    <cellStyle name="Notiz 3 6 3 5 3" xfId="10823" xr:uid="{00000000-0005-0000-0000-000080880000}"/>
    <cellStyle name="Notiz 3 6 3 5 3 2" xfId="22551" xr:uid="{00000000-0005-0000-0000-000081880000}"/>
    <cellStyle name="Notiz 3 6 3 5 3 3" xfId="34278" xr:uid="{00000000-0005-0000-0000-000082880000}"/>
    <cellStyle name="Notiz 3 6 3 5 4" xfId="14741" xr:uid="{00000000-0005-0000-0000-000083880000}"/>
    <cellStyle name="Notiz 3 6 3 5 5" xfId="26468" xr:uid="{00000000-0005-0000-0000-000084880000}"/>
    <cellStyle name="Notiz 3 6 3 6" xfId="4322" xr:uid="{00000000-0005-0000-0000-000085880000}"/>
    <cellStyle name="Notiz 3 6 3 6 2" xfId="16050" xr:uid="{00000000-0005-0000-0000-000086880000}"/>
    <cellStyle name="Notiz 3 6 3 6 3" xfId="27777" xr:uid="{00000000-0005-0000-0000-000087880000}"/>
    <cellStyle name="Notiz 3 6 3 7" xfId="8227" xr:uid="{00000000-0005-0000-0000-000088880000}"/>
    <cellStyle name="Notiz 3 6 3 7 2" xfId="19955" xr:uid="{00000000-0005-0000-0000-000089880000}"/>
    <cellStyle name="Notiz 3 6 3 7 3" xfId="31682" xr:uid="{00000000-0005-0000-0000-00008A880000}"/>
    <cellStyle name="Notiz 3 6 3 8" xfId="12145" xr:uid="{00000000-0005-0000-0000-00008B880000}"/>
    <cellStyle name="Notiz 3 6 3 9" xfId="23872" xr:uid="{00000000-0005-0000-0000-00008C880000}"/>
    <cellStyle name="Notiz 3 6 4" xfId="516" xr:uid="{00000000-0005-0000-0000-00008D880000}"/>
    <cellStyle name="Notiz 3 6 4 2" xfId="945" xr:uid="{00000000-0005-0000-0000-00008E880000}"/>
    <cellStyle name="Notiz 3 6 4 2 2" xfId="2243" xr:uid="{00000000-0005-0000-0000-00008F880000}"/>
    <cellStyle name="Notiz 3 6 4 2 2 2" xfId="6148" xr:uid="{00000000-0005-0000-0000-000090880000}"/>
    <cellStyle name="Notiz 3 6 4 2 2 2 2" xfId="17876" xr:uid="{00000000-0005-0000-0000-000091880000}"/>
    <cellStyle name="Notiz 3 6 4 2 2 2 3" xfId="29603" xr:uid="{00000000-0005-0000-0000-000092880000}"/>
    <cellStyle name="Notiz 3 6 4 2 2 3" xfId="10053" xr:uid="{00000000-0005-0000-0000-000093880000}"/>
    <cellStyle name="Notiz 3 6 4 2 2 3 2" xfId="21781" xr:uid="{00000000-0005-0000-0000-000094880000}"/>
    <cellStyle name="Notiz 3 6 4 2 2 3 3" xfId="33508" xr:uid="{00000000-0005-0000-0000-000095880000}"/>
    <cellStyle name="Notiz 3 6 4 2 2 4" xfId="13971" xr:uid="{00000000-0005-0000-0000-000096880000}"/>
    <cellStyle name="Notiz 3 6 4 2 2 5" xfId="25698" xr:uid="{00000000-0005-0000-0000-000097880000}"/>
    <cellStyle name="Notiz 3 6 4 2 3" xfId="3541" xr:uid="{00000000-0005-0000-0000-000098880000}"/>
    <cellStyle name="Notiz 3 6 4 2 3 2" xfId="7446" xr:uid="{00000000-0005-0000-0000-000099880000}"/>
    <cellStyle name="Notiz 3 6 4 2 3 2 2" xfId="19174" xr:uid="{00000000-0005-0000-0000-00009A880000}"/>
    <cellStyle name="Notiz 3 6 4 2 3 2 3" xfId="30901" xr:uid="{00000000-0005-0000-0000-00009B880000}"/>
    <cellStyle name="Notiz 3 6 4 2 3 3" xfId="11351" xr:uid="{00000000-0005-0000-0000-00009C880000}"/>
    <cellStyle name="Notiz 3 6 4 2 3 3 2" xfId="23079" xr:uid="{00000000-0005-0000-0000-00009D880000}"/>
    <cellStyle name="Notiz 3 6 4 2 3 3 3" xfId="34806" xr:uid="{00000000-0005-0000-0000-00009E880000}"/>
    <cellStyle name="Notiz 3 6 4 2 3 4" xfId="15269" xr:uid="{00000000-0005-0000-0000-00009F880000}"/>
    <cellStyle name="Notiz 3 6 4 2 3 5" xfId="26996" xr:uid="{00000000-0005-0000-0000-0000A0880000}"/>
    <cellStyle name="Notiz 3 6 4 2 4" xfId="4850" xr:uid="{00000000-0005-0000-0000-0000A1880000}"/>
    <cellStyle name="Notiz 3 6 4 2 4 2" xfId="16578" xr:uid="{00000000-0005-0000-0000-0000A2880000}"/>
    <cellStyle name="Notiz 3 6 4 2 4 3" xfId="28305" xr:uid="{00000000-0005-0000-0000-0000A3880000}"/>
    <cellStyle name="Notiz 3 6 4 2 5" xfId="8755" xr:uid="{00000000-0005-0000-0000-0000A4880000}"/>
    <cellStyle name="Notiz 3 6 4 2 5 2" xfId="20483" xr:uid="{00000000-0005-0000-0000-0000A5880000}"/>
    <cellStyle name="Notiz 3 6 4 2 5 3" xfId="32210" xr:uid="{00000000-0005-0000-0000-0000A6880000}"/>
    <cellStyle name="Notiz 3 6 4 2 6" xfId="12673" xr:uid="{00000000-0005-0000-0000-0000A7880000}"/>
    <cellStyle name="Notiz 3 6 4 2 7" xfId="24400" xr:uid="{00000000-0005-0000-0000-0000A8880000}"/>
    <cellStyle name="Notiz 3 6 4 3" xfId="1374" xr:uid="{00000000-0005-0000-0000-0000A9880000}"/>
    <cellStyle name="Notiz 3 6 4 3 2" xfId="2672" xr:uid="{00000000-0005-0000-0000-0000AA880000}"/>
    <cellStyle name="Notiz 3 6 4 3 2 2" xfId="6577" xr:uid="{00000000-0005-0000-0000-0000AB880000}"/>
    <cellStyle name="Notiz 3 6 4 3 2 2 2" xfId="18305" xr:uid="{00000000-0005-0000-0000-0000AC880000}"/>
    <cellStyle name="Notiz 3 6 4 3 2 2 3" xfId="30032" xr:uid="{00000000-0005-0000-0000-0000AD880000}"/>
    <cellStyle name="Notiz 3 6 4 3 2 3" xfId="10482" xr:uid="{00000000-0005-0000-0000-0000AE880000}"/>
    <cellStyle name="Notiz 3 6 4 3 2 3 2" xfId="22210" xr:uid="{00000000-0005-0000-0000-0000AF880000}"/>
    <cellStyle name="Notiz 3 6 4 3 2 3 3" xfId="33937" xr:uid="{00000000-0005-0000-0000-0000B0880000}"/>
    <cellStyle name="Notiz 3 6 4 3 2 4" xfId="14400" xr:uid="{00000000-0005-0000-0000-0000B1880000}"/>
    <cellStyle name="Notiz 3 6 4 3 2 5" xfId="26127" xr:uid="{00000000-0005-0000-0000-0000B2880000}"/>
    <cellStyle name="Notiz 3 6 4 3 3" xfId="3970" xr:uid="{00000000-0005-0000-0000-0000B3880000}"/>
    <cellStyle name="Notiz 3 6 4 3 3 2" xfId="7875" xr:uid="{00000000-0005-0000-0000-0000B4880000}"/>
    <cellStyle name="Notiz 3 6 4 3 3 2 2" xfId="19603" xr:uid="{00000000-0005-0000-0000-0000B5880000}"/>
    <cellStyle name="Notiz 3 6 4 3 3 2 3" xfId="31330" xr:uid="{00000000-0005-0000-0000-0000B6880000}"/>
    <cellStyle name="Notiz 3 6 4 3 3 3" xfId="11780" xr:uid="{00000000-0005-0000-0000-0000B7880000}"/>
    <cellStyle name="Notiz 3 6 4 3 3 3 2" xfId="23508" xr:uid="{00000000-0005-0000-0000-0000B8880000}"/>
    <cellStyle name="Notiz 3 6 4 3 3 3 3" xfId="35235" xr:uid="{00000000-0005-0000-0000-0000B9880000}"/>
    <cellStyle name="Notiz 3 6 4 3 3 4" xfId="15698" xr:uid="{00000000-0005-0000-0000-0000BA880000}"/>
    <cellStyle name="Notiz 3 6 4 3 3 5" xfId="27425" xr:uid="{00000000-0005-0000-0000-0000BB880000}"/>
    <cellStyle name="Notiz 3 6 4 3 4" xfId="5279" xr:uid="{00000000-0005-0000-0000-0000BC880000}"/>
    <cellStyle name="Notiz 3 6 4 3 4 2" xfId="17007" xr:uid="{00000000-0005-0000-0000-0000BD880000}"/>
    <cellStyle name="Notiz 3 6 4 3 4 3" xfId="28734" xr:uid="{00000000-0005-0000-0000-0000BE880000}"/>
    <cellStyle name="Notiz 3 6 4 3 5" xfId="9184" xr:uid="{00000000-0005-0000-0000-0000BF880000}"/>
    <cellStyle name="Notiz 3 6 4 3 5 2" xfId="20912" xr:uid="{00000000-0005-0000-0000-0000C0880000}"/>
    <cellStyle name="Notiz 3 6 4 3 5 3" xfId="32639" xr:uid="{00000000-0005-0000-0000-0000C1880000}"/>
    <cellStyle name="Notiz 3 6 4 3 6" xfId="13102" xr:uid="{00000000-0005-0000-0000-0000C2880000}"/>
    <cellStyle name="Notiz 3 6 4 3 7" xfId="24829" xr:uid="{00000000-0005-0000-0000-0000C3880000}"/>
    <cellStyle name="Notiz 3 6 4 4" xfId="1814" xr:uid="{00000000-0005-0000-0000-0000C4880000}"/>
    <cellStyle name="Notiz 3 6 4 4 2" xfId="5719" xr:uid="{00000000-0005-0000-0000-0000C5880000}"/>
    <cellStyle name="Notiz 3 6 4 4 2 2" xfId="17447" xr:uid="{00000000-0005-0000-0000-0000C6880000}"/>
    <cellStyle name="Notiz 3 6 4 4 2 3" xfId="29174" xr:uid="{00000000-0005-0000-0000-0000C7880000}"/>
    <cellStyle name="Notiz 3 6 4 4 3" xfId="9624" xr:uid="{00000000-0005-0000-0000-0000C8880000}"/>
    <cellStyle name="Notiz 3 6 4 4 3 2" xfId="21352" xr:uid="{00000000-0005-0000-0000-0000C9880000}"/>
    <cellStyle name="Notiz 3 6 4 4 3 3" xfId="33079" xr:uid="{00000000-0005-0000-0000-0000CA880000}"/>
    <cellStyle name="Notiz 3 6 4 4 4" xfId="13542" xr:uid="{00000000-0005-0000-0000-0000CB880000}"/>
    <cellStyle name="Notiz 3 6 4 4 5" xfId="25269" xr:uid="{00000000-0005-0000-0000-0000CC880000}"/>
    <cellStyle name="Notiz 3 6 4 5" xfId="3112" xr:uid="{00000000-0005-0000-0000-0000CD880000}"/>
    <cellStyle name="Notiz 3 6 4 5 2" xfId="7017" xr:uid="{00000000-0005-0000-0000-0000CE880000}"/>
    <cellStyle name="Notiz 3 6 4 5 2 2" xfId="18745" xr:uid="{00000000-0005-0000-0000-0000CF880000}"/>
    <cellStyle name="Notiz 3 6 4 5 2 3" xfId="30472" xr:uid="{00000000-0005-0000-0000-0000D0880000}"/>
    <cellStyle name="Notiz 3 6 4 5 3" xfId="10922" xr:uid="{00000000-0005-0000-0000-0000D1880000}"/>
    <cellStyle name="Notiz 3 6 4 5 3 2" xfId="22650" xr:uid="{00000000-0005-0000-0000-0000D2880000}"/>
    <cellStyle name="Notiz 3 6 4 5 3 3" xfId="34377" xr:uid="{00000000-0005-0000-0000-0000D3880000}"/>
    <cellStyle name="Notiz 3 6 4 5 4" xfId="14840" xr:uid="{00000000-0005-0000-0000-0000D4880000}"/>
    <cellStyle name="Notiz 3 6 4 5 5" xfId="26567" xr:uid="{00000000-0005-0000-0000-0000D5880000}"/>
    <cellStyle name="Notiz 3 6 4 6" xfId="4421" xr:uid="{00000000-0005-0000-0000-0000D6880000}"/>
    <cellStyle name="Notiz 3 6 4 6 2" xfId="16149" xr:uid="{00000000-0005-0000-0000-0000D7880000}"/>
    <cellStyle name="Notiz 3 6 4 6 3" xfId="27876" xr:uid="{00000000-0005-0000-0000-0000D8880000}"/>
    <cellStyle name="Notiz 3 6 4 7" xfId="8326" xr:uid="{00000000-0005-0000-0000-0000D9880000}"/>
    <cellStyle name="Notiz 3 6 4 7 2" xfId="20054" xr:uid="{00000000-0005-0000-0000-0000DA880000}"/>
    <cellStyle name="Notiz 3 6 4 7 3" xfId="31781" xr:uid="{00000000-0005-0000-0000-0000DB880000}"/>
    <cellStyle name="Notiz 3 6 4 8" xfId="12244" xr:uid="{00000000-0005-0000-0000-0000DC880000}"/>
    <cellStyle name="Notiz 3 6 4 9" xfId="23971" xr:uid="{00000000-0005-0000-0000-0000DD880000}"/>
    <cellStyle name="Notiz 3 6 5" xfId="661" xr:uid="{00000000-0005-0000-0000-0000DE880000}"/>
    <cellStyle name="Notiz 3 6 5 2" xfId="1959" xr:uid="{00000000-0005-0000-0000-0000DF880000}"/>
    <cellStyle name="Notiz 3 6 5 2 2" xfId="5864" xr:uid="{00000000-0005-0000-0000-0000E0880000}"/>
    <cellStyle name="Notiz 3 6 5 2 2 2" xfId="17592" xr:uid="{00000000-0005-0000-0000-0000E1880000}"/>
    <cellStyle name="Notiz 3 6 5 2 2 3" xfId="29319" xr:uid="{00000000-0005-0000-0000-0000E2880000}"/>
    <cellStyle name="Notiz 3 6 5 2 3" xfId="9769" xr:uid="{00000000-0005-0000-0000-0000E3880000}"/>
    <cellStyle name="Notiz 3 6 5 2 3 2" xfId="21497" xr:uid="{00000000-0005-0000-0000-0000E4880000}"/>
    <cellStyle name="Notiz 3 6 5 2 3 3" xfId="33224" xr:uid="{00000000-0005-0000-0000-0000E5880000}"/>
    <cellStyle name="Notiz 3 6 5 2 4" xfId="13687" xr:uid="{00000000-0005-0000-0000-0000E6880000}"/>
    <cellStyle name="Notiz 3 6 5 2 5" xfId="25414" xr:uid="{00000000-0005-0000-0000-0000E7880000}"/>
    <cellStyle name="Notiz 3 6 5 3" xfId="3257" xr:uid="{00000000-0005-0000-0000-0000E8880000}"/>
    <cellStyle name="Notiz 3 6 5 3 2" xfId="7162" xr:uid="{00000000-0005-0000-0000-0000E9880000}"/>
    <cellStyle name="Notiz 3 6 5 3 2 2" xfId="18890" xr:uid="{00000000-0005-0000-0000-0000EA880000}"/>
    <cellStyle name="Notiz 3 6 5 3 2 3" xfId="30617" xr:uid="{00000000-0005-0000-0000-0000EB880000}"/>
    <cellStyle name="Notiz 3 6 5 3 3" xfId="11067" xr:uid="{00000000-0005-0000-0000-0000EC880000}"/>
    <cellStyle name="Notiz 3 6 5 3 3 2" xfId="22795" xr:uid="{00000000-0005-0000-0000-0000ED880000}"/>
    <cellStyle name="Notiz 3 6 5 3 3 3" xfId="34522" xr:uid="{00000000-0005-0000-0000-0000EE880000}"/>
    <cellStyle name="Notiz 3 6 5 3 4" xfId="14985" xr:uid="{00000000-0005-0000-0000-0000EF880000}"/>
    <cellStyle name="Notiz 3 6 5 3 5" xfId="26712" xr:uid="{00000000-0005-0000-0000-0000F0880000}"/>
    <cellStyle name="Notiz 3 6 5 4" xfId="4566" xr:uid="{00000000-0005-0000-0000-0000F1880000}"/>
    <cellStyle name="Notiz 3 6 5 4 2" xfId="16294" xr:uid="{00000000-0005-0000-0000-0000F2880000}"/>
    <cellStyle name="Notiz 3 6 5 4 3" xfId="28021" xr:uid="{00000000-0005-0000-0000-0000F3880000}"/>
    <cellStyle name="Notiz 3 6 5 5" xfId="8471" xr:uid="{00000000-0005-0000-0000-0000F4880000}"/>
    <cellStyle name="Notiz 3 6 5 5 2" xfId="20199" xr:uid="{00000000-0005-0000-0000-0000F5880000}"/>
    <cellStyle name="Notiz 3 6 5 5 3" xfId="31926" xr:uid="{00000000-0005-0000-0000-0000F6880000}"/>
    <cellStyle name="Notiz 3 6 5 6" xfId="12389" xr:uid="{00000000-0005-0000-0000-0000F7880000}"/>
    <cellStyle name="Notiz 3 6 5 7" xfId="24116" xr:uid="{00000000-0005-0000-0000-0000F8880000}"/>
    <cellStyle name="Notiz 3 6 6" xfId="1090" xr:uid="{00000000-0005-0000-0000-0000F9880000}"/>
    <cellStyle name="Notiz 3 6 6 2" xfId="2388" xr:uid="{00000000-0005-0000-0000-0000FA880000}"/>
    <cellStyle name="Notiz 3 6 6 2 2" xfId="6293" xr:uid="{00000000-0005-0000-0000-0000FB880000}"/>
    <cellStyle name="Notiz 3 6 6 2 2 2" xfId="18021" xr:uid="{00000000-0005-0000-0000-0000FC880000}"/>
    <cellStyle name="Notiz 3 6 6 2 2 3" xfId="29748" xr:uid="{00000000-0005-0000-0000-0000FD880000}"/>
    <cellStyle name="Notiz 3 6 6 2 3" xfId="10198" xr:uid="{00000000-0005-0000-0000-0000FE880000}"/>
    <cellStyle name="Notiz 3 6 6 2 3 2" xfId="21926" xr:uid="{00000000-0005-0000-0000-0000FF880000}"/>
    <cellStyle name="Notiz 3 6 6 2 3 3" xfId="33653" xr:uid="{00000000-0005-0000-0000-000000890000}"/>
    <cellStyle name="Notiz 3 6 6 2 4" xfId="14116" xr:uid="{00000000-0005-0000-0000-000001890000}"/>
    <cellStyle name="Notiz 3 6 6 2 5" xfId="25843" xr:uid="{00000000-0005-0000-0000-000002890000}"/>
    <cellStyle name="Notiz 3 6 6 3" xfId="3686" xr:uid="{00000000-0005-0000-0000-000003890000}"/>
    <cellStyle name="Notiz 3 6 6 3 2" xfId="7591" xr:uid="{00000000-0005-0000-0000-000004890000}"/>
    <cellStyle name="Notiz 3 6 6 3 2 2" xfId="19319" xr:uid="{00000000-0005-0000-0000-000005890000}"/>
    <cellStyle name="Notiz 3 6 6 3 2 3" xfId="31046" xr:uid="{00000000-0005-0000-0000-000006890000}"/>
    <cellStyle name="Notiz 3 6 6 3 3" xfId="11496" xr:uid="{00000000-0005-0000-0000-000007890000}"/>
    <cellStyle name="Notiz 3 6 6 3 3 2" xfId="23224" xr:uid="{00000000-0005-0000-0000-000008890000}"/>
    <cellStyle name="Notiz 3 6 6 3 3 3" xfId="34951" xr:uid="{00000000-0005-0000-0000-000009890000}"/>
    <cellStyle name="Notiz 3 6 6 3 4" xfId="15414" xr:uid="{00000000-0005-0000-0000-00000A890000}"/>
    <cellStyle name="Notiz 3 6 6 3 5" xfId="27141" xr:uid="{00000000-0005-0000-0000-00000B890000}"/>
    <cellStyle name="Notiz 3 6 6 4" xfId="4995" xr:uid="{00000000-0005-0000-0000-00000C890000}"/>
    <cellStyle name="Notiz 3 6 6 4 2" xfId="16723" xr:uid="{00000000-0005-0000-0000-00000D890000}"/>
    <cellStyle name="Notiz 3 6 6 4 3" xfId="28450" xr:uid="{00000000-0005-0000-0000-00000E890000}"/>
    <cellStyle name="Notiz 3 6 6 5" xfId="8900" xr:uid="{00000000-0005-0000-0000-00000F890000}"/>
    <cellStyle name="Notiz 3 6 6 5 2" xfId="20628" xr:uid="{00000000-0005-0000-0000-000010890000}"/>
    <cellStyle name="Notiz 3 6 6 5 3" xfId="32355" xr:uid="{00000000-0005-0000-0000-000011890000}"/>
    <cellStyle name="Notiz 3 6 6 6" xfId="12818" xr:uid="{00000000-0005-0000-0000-000012890000}"/>
    <cellStyle name="Notiz 3 6 6 7" xfId="24545" xr:uid="{00000000-0005-0000-0000-000013890000}"/>
    <cellStyle name="Notiz 3 6 7" xfId="1530" xr:uid="{00000000-0005-0000-0000-000014890000}"/>
    <cellStyle name="Notiz 3 6 7 2" xfId="5435" xr:uid="{00000000-0005-0000-0000-000015890000}"/>
    <cellStyle name="Notiz 3 6 7 2 2" xfId="17163" xr:uid="{00000000-0005-0000-0000-000016890000}"/>
    <cellStyle name="Notiz 3 6 7 2 3" xfId="28890" xr:uid="{00000000-0005-0000-0000-000017890000}"/>
    <cellStyle name="Notiz 3 6 7 3" xfId="9340" xr:uid="{00000000-0005-0000-0000-000018890000}"/>
    <cellStyle name="Notiz 3 6 7 3 2" xfId="21068" xr:uid="{00000000-0005-0000-0000-000019890000}"/>
    <cellStyle name="Notiz 3 6 7 3 3" xfId="32795" xr:uid="{00000000-0005-0000-0000-00001A890000}"/>
    <cellStyle name="Notiz 3 6 7 4" xfId="13258" xr:uid="{00000000-0005-0000-0000-00001B890000}"/>
    <cellStyle name="Notiz 3 6 7 5" xfId="24985" xr:uid="{00000000-0005-0000-0000-00001C890000}"/>
    <cellStyle name="Notiz 3 6 8" xfId="2828" xr:uid="{00000000-0005-0000-0000-00001D890000}"/>
    <cellStyle name="Notiz 3 6 8 2" xfId="6733" xr:uid="{00000000-0005-0000-0000-00001E890000}"/>
    <cellStyle name="Notiz 3 6 8 2 2" xfId="18461" xr:uid="{00000000-0005-0000-0000-00001F890000}"/>
    <cellStyle name="Notiz 3 6 8 2 3" xfId="30188" xr:uid="{00000000-0005-0000-0000-000020890000}"/>
    <cellStyle name="Notiz 3 6 8 3" xfId="10638" xr:uid="{00000000-0005-0000-0000-000021890000}"/>
    <cellStyle name="Notiz 3 6 8 3 2" xfId="22366" xr:uid="{00000000-0005-0000-0000-000022890000}"/>
    <cellStyle name="Notiz 3 6 8 3 3" xfId="34093" xr:uid="{00000000-0005-0000-0000-000023890000}"/>
    <cellStyle name="Notiz 3 6 8 4" xfId="14556" xr:uid="{00000000-0005-0000-0000-000024890000}"/>
    <cellStyle name="Notiz 3 6 8 5" xfId="26283" xr:uid="{00000000-0005-0000-0000-000025890000}"/>
    <cellStyle name="Notiz 3 6 9" xfId="4137" xr:uid="{00000000-0005-0000-0000-000026890000}"/>
    <cellStyle name="Notiz 3 6 9 2" xfId="15865" xr:uid="{00000000-0005-0000-0000-000027890000}"/>
    <cellStyle name="Notiz 3 6 9 3" xfId="27592" xr:uid="{00000000-0005-0000-0000-000028890000}"/>
    <cellStyle name="Notiz 3 7" xfId="219" xr:uid="{00000000-0005-0000-0000-000029890000}"/>
    <cellStyle name="Notiz 3 7 10" xfId="8029" xr:uid="{00000000-0005-0000-0000-00002A890000}"/>
    <cellStyle name="Notiz 3 7 10 2" xfId="19757" xr:uid="{00000000-0005-0000-0000-00002B890000}"/>
    <cellStyle name="Notiz 3 7 10 3" xfId="31484" xr:uid="{00000000-0005-0000-0000-00002C890000}"/>
    <cellStyle name="Notiz 3 7 11" xfId="11947" xr:uid="{00000000-0005-0000-0000-00002D890000}"/>
    <cellStyle name="Notiz 3 7 12" xfId="23674" xr:uid="{00000000-0005-0000-0000-00002E890000}"/>
    <cellStyle name="Notiz 3 7 2" xfId="330" xr:uid="{00000000-0005-0000-0000-00002F890000}"/>
    <cellStyle name="Notiz 3 7 2 2" xfId="759" xr:uid="{00000000-0005-0000-0000-000030890000}"/>
    <cellStyle name="Notiz 3 7 2 2 2" xfId="2057" xr:uid="{00000000-0005-0000-0000-000031890000}"/>
    <cellStyle name="Notiz 3 7 2 2 2 2" xfId="5962" xr:uid="{00000000-0005-0000-0000-000032890000}"/>
    <cellStyle name="Notiz 3 7 2 2 2 2 2" xfId="17690" xr:uid="{00000000-0005-0000-0000-000033890000}"/>
    <cellStyle name="Notiz 3 7 2 2 2 2 3" xfId="29417" xr:uid="{00000000-0005-0000-0000-000034890000}"/>
    <cellStyle name="Notiz 3 7 2 2 2 3" xfId="9867" xr:uid="{00000000-0005-0000-0000-000035890000}"/>
    <cellStyle name="Notiz 3 7 2 2 2 3 2" xfId="21595" xr:uid="{00000000-0005-0000-0000-000036890000}"/>
    <cellStyle name="Notiz 3 7 2 2 2 3 3" xfId="33322" xr:uid="{00000000-0005-0000-0000-000037890000}"/>
    <cellStyle name="Notiz 3 7 2 2 2 4" xfId="13785" xr:uid="{00000000-0005-0000-0000-000038890000}"/>
    <cellStyle name="Notiz 3 7 2 2 2 5" xfId="25512" xr:uid="{00000000-0005-0000-0000-000039890000}"/>
    <cellStyle name="Notiz 3 7 2 2 3" xfId="3355" xr:uid="{00000000-0005-0000-0000-00003A890000}"/>
    <cellStyle name="Notiz 3 7 2 2 3 2" xfId="7260" xr:uid="{00000000-0005-0000-0000-00003B890000}"/>
    <cellStyle name="Notiz 3 7 2 2 3 2 2" xfId="18988" xr:uid="{00000000-0005-0000-0000-00003C890000}"/>
    <cellStyle name="Notiz 3 7 2 2 3 2 3" xfId="30715" xr:uid="{00000000-0005-0000-0000-00003D890000}"/>
    <cellStyle name="Notiz 3 7 2 2 3 3" xfId="11165" xr:uid="{00000000-0005-0000-0000-00003E890000}"/>
    <cellStyle name="Notiz 3 7 2 2 3 3 2" xfId="22893" xr:uid="{00000000-0005-0000-0000-00003F890000}"/>
    <cellStyle name="Notiz 3 7 2 2 3 3 3" xfId="34620" xr:uid="{00000000-0005-0000-0000-000040890000}"/>
    <cellStyle name="Notiz 3 7 2 2 3 4" xfId="15083" xr:uid="{00000000-0005-0000-0000-000041890000}"/>
    <cellStyle name="Notiz 3 7 2 2 3 5" xfId="26810" xr:uid="{00000000-0005-0000-0000-000042890000}"/>
    <cellStyle name="Notiz 3 7 2 2 4" xfId="4664" xr:uid="{00000000-0005-0000-0000-000043890000}"/>
    <cellStyle name="Notiz 3 7 2 2 4 2" xfId="16392" xr:uid="{00000000-0005-0000-0000-000044890000}"/>
    <cellStyle name="Notiz 3 7 2 2 4 3" xfId="28119" xr:uid="{00000000-0005-0000-0000-000045890000}"/>
    <cellStyle name="Notiz 3 7 2 2 5" xfId="8569" xr:uid="{00000000-0005-0000-0000-000046890000}"/>
    <cellStyle name="Notiz 3 7 2 2 5 2" xfId="20297" xr:uid="{00000000-0005-0000-0000-000047890000}"/>
    <cellStyle name="Notiz 3 7 2 2 5 3" xfId="32024" xr:uid="{00000000-0005-0000-0000-000048890000}"/>
    <cellStyle name="Notiz 3 7 2 2 6" xfId="12487" xr:uid="{00000000-0005-0000-0000-000049890000}"/>
    <cellStyle name="Notiz 3 7 2 2 7" xfId="24214" xr:uid="{00000000-0005-0000-0000-00004A890000}"/>
    <cellStyle name="Notiz 3 7 2 3" xfId="1188" xr:uid="{00000000-0005-0000-0000-00004B890000}"/>
    <cellStyle name="Notiz 3 7 2 3 2" xfId="2486" xr:uid="{00000000-0005-0000-0000-00004C890000}"/>
    <cellStyle name="Notiz 3 7 2 3 2 2" xfId="6391" xr:uid="{00000000-0005-0000-0000-00004D890000}"/>
    <cellStyle name="Notiz 3 7 2 3 2 2 2" xfId="18119" xr:uid="{00000000-0005-0000-0000-00004E890000}"/>
    <cellStyle name="Notiz 3 7 2 3 2 2 3" xfId="29846" xr:uid="{00000000-0005-0000-0000-00004F890000}"/>
    <cellStyle name="Notiz 3 7 2 3 2 3" xfId="10296" xr:uid="{00000000-0005-0000-0000-000050890000}"/>
    <cellStyle name="Notiz 3 7 2 3 2 3 2" xfId="22024" xr:uid="{00000000-0005-0000-0000-000051890000}"/>
    <cellStyle name="Notiz 3 7 2 3 2 3 3" xfId="33751" xr:uid="{00000000-0005-0000-0000-000052890000}"/>
    <cellStyle name="Notiz 3 7 2 3 2 4" xfId="14214" xr:uid="{00000000-0005-0000-0000-000053890000}"/>
    <cellStyle name="Notiz 3 7 2 3 2 5" xfId="25941" xr:uid="{00000000-0005-0000-0000-000054890000}"/>
    <cellStyle name="Notiz 3 7 2 3 3" xfId="3784" xr:uid="{00000000-0005-0000-0000-000055890000}"/>
    <cellStyle name="Notiz 3 7 2 3 3 2" xfId="7689" xr:uid="{00000000-0005-0000-0000-000056890000}"/>
    <cellStyle name="Notiz 3 7 2 3 3 2 2" xfId="19417" xr:uid="{00000000-0005-0000-0000-000057890000}"/>
    <cellStyle name="Notiz 3 7 2 3 3 2 3" xfId="31144" xr:uid="{00000000-0005-0000-0000-000058890000}"/>
    <cellStyle name="Notiz 3 7 2 3 3 3" xfId="11594" xr:uid="{00000000-0005-0000-0000-000059890000}"/>
    <cellStyle name="Notiz 3 7 2 3 3 3 2" xfId="23322" xr:uid="{00000000-0005-0000-0000-00005A890000}"/>
    <cellStyle name="Notiz 3 7 2 3 3 3 3" xfId="35049" xr:uid="{00000000-0005-0000-0000-00005B890000}"/>
    <cellStyle name="Notiz 3 7 2 3 3 4" xfId="15512" xr:uid="{00000000-0005-0000-0000-00005C890000}"/>
    <cellStyle name="Notiz 3 7 2 3 3 5" xfId="27239" xr:uid="{00000000-0005-0000-0000-00005D890000}"/>
    <cellStyle name="Notiz 3 7 2 3 4" xfId="5093" xr:uid="{00000000-0005-0000-0000-00005E890000}"/>
    <cellStyle name="Notiz 3 7 2 3 4 2" xfId="16821" xr:uid="{00000000-0005-0000-0000-00005F890000}"/>
    <cellStyle name="Notiz 3 7 2 3 4 3" xfId="28548" xr:uid="{00000000-0005-0000-0000-000060890000}"/>
    <cellStyle name="Notiz 3 7 2 3 5" xfId="8998" xr:uid="{00000000-0005-0000-0000-000061890000}"/>
    <cellStyle name="Notiz 3 7 2 3 5 2" xfId="20726" xr:uid="{00000000-0005-0000-0000-000062890000}"/>
    <cellStyle name="Notiz 3 7 2 3 5 3" xfId="32453" xr:uid="{00000000-0005-0000-0000-000063890000}"/>
    <cellStyle name="Notiz 3 7 2 3 6" xfId="12916" xr:uid="{00000000-0005-0000-0000-000064890000}"/>
    <cellStyle name="Notiz 3 7 2 3 7" xfId="24643" xr:uid="{00000000-0005-0000-0000-000065890000}"/>
    <cellStyle name="Notiz 3 7 2 4" xfId="1628" xr:uid="{00000000-0005-0000-0000-000066890000}"/>
    <cellStyle name="Notiz 3 7 2 4 2" xfId="5533" xr:uid="{00000000-0005-0000-0000-000067890000}"/>
    <cellStyle name="Notiz 3 7 2 4 2 2" xfId="17261" xr:uid="{00000000-0005-0000-0000-000068890000}"/>
    <cellStyle name="Notiz 3 7 2 4 2 3" xfId="28988" xr:uid="{00000000-0005-0000-0000-000069890000}"/>
    <cellStyle name="Notiz 3 7 2 4 3" xfId="9438" xr:uid="{00000000-0005-0000-0000-00006A890000}"/>
    <cellStyle name="Notiz 3 7 2 4 3 2" xfId="21166" xr:uid="{00000000-0005-0000-0000-00006B890000}"/>
    <cellStyle name="Notiz 3 7 2 4 3 3" xfId="32893" xr:uid="{00000000-0005-0000-0000-00006C890000}"/>
    <cellStyle name="Notiz 3 7 2 4 4" xfId="13356" xr:uid="{00000000-0005-0000-0000-00006D890000}"/>
    <cellStyle name="Notiz 3 7 2 4 5" xfId="25083" xr:uid="{00000000-0005-0000-0000-00006E890000}"/>
    <cellStyle name="Notiz 3 7 2 5" xfId="2926" xr:uid="{00000000-0005-0000-0000-00006F890000}"/>
    <cellStyle name="Notiz 3 7 2 5 2" xfId="6831" xr:uid="{00000000-0005-0000-0000-000070890000}"/>
    <cellStyle name="Notiz 3 7 2 5 2 2" xfId="18559" xr:uid="{00000000-0005-0000-0000-000071890000}"/>
    <cellStyle name="Notiz 3 7 2 5 2 3" xfId="30286" xr:uid="{00000000-0005-0000-0000-000072890000}"/>
    <cellStyle name="Notiz 3 7 2 5 3" xfId="10736" xr:uid="{00000000-0005-0000-0000-000073890000}"/>
    <cellStyle name="Notiz 3 7 2 5 3 2" xfId="22464" xr:uid="{00000000-0005-0000-0000-000074890000}"/>
    <cellStyle name="Notiz 3 7 2 5 3 3" xfId="34191" xr:uid="{00000000-0005-0000-0000-000075890000}"/>
    <cellStyle name="Notiz 3 7 2 5 4" xfId="14654" xr:uid="{00000000-0005-0000-0000-000076890000}"/>
    <cellStyle name="Notiz 3 7 2 5 5" xfId="26381" xr:uid="{00000000-0005-0000-0000-000077890000}"/>
    <cellStyle name="Notiz 3 7 2 6" xfId="4235" xr:uid="{00000000-0005-0000-0000-000078890000}"/>
    <cellStyle name="Notiz 3 7 2 6 2" xfId="15963" xr:uid="{00000000-0005-0000-0000-000079890000}"/>
    <cellStyle name="Notiz 3 7 2 6 3" xfId="27690" xr:uid="{00000000-0005-0000-0000-00007A890000}"/>
    <cellStyle name="Notiz 3 7 2 7" xfId="8140" xr:uid="{00000000-0005-0000-0000-00007B890000}"/>
    <cellStyle name="Notiz 3 7 2 7 2" xfId="19868" xr:uid="{00000000-0005-0000-0000-00007C890000}"/>
    <cellStyle name="Notiz 3 7 2 7 3" xfId="31595" xr:uid="{00000000-0005-0000-0000-00007D890000}"/>
    <cellStyle name="Notiz 3 7 2 8" xfId="12058" xr:uid="{00000000-0005-0000-0000-00007E890000}"/>
    <cellStyle name="Notiz 3 7 2 9" xfId="23785" xr:uid="{00000000-0005-0000-0000-00007F890000}"/>
    <cellStyle name="Notiz 3 7 3" xfId="429" xr:uid="{00000000-0005-0000-0000-000080890000}"/>
    <cellStyle name="Notiz 3 7 3 2" xfId="858" xr:uid="{00000000-0005-0000-0000-000081890000}"/>
    <cellStyle name="Notiz 3 7 3 2 2" xfId="2156" xr:uid="{00000000-0005-0000-0000-000082890000}"/>
    <cellStyle name="Notiz 3 7 3 2 2 2" xfId="6061" xr:uid="{00000000-0005-0000-0000-000083890000}"/>
    <cellStyle name="Notiz 3 7 3 2 2 2 2" xfId="17789" xr:uid="{00000000-0005-0000-0000-000084890000}"/>
    <cellStyle name="Notiz 3 7 3 2 2 2 3" xfId="29516" xr:uid="{00000000-0005-0000-0000-000085890000}"/>
    <cellStyle name="Notiz 3 7 3 2 2 3" xfId="9966" xr:uid="{00000000-0005-0000-0000-000086890000}"/>
    <cellStyle name="Notiz 3 7 3 2 2 3 2" xfId="21694" xr:uid="{00000000-0005-0000-0000-000087890000}"/>
    <cellStyle name="Notiz 3 7 3 2 2 3 3" xfId="33421" xr:uid="{00000000-0005-0000-0000-000088890000}"/>
    <cellStyle name="Notiz 3 7 3 2 2 4" xfId="13884" xr:uid="{00000000-0005-0000-0000-000089890000}"/>
    <cellStyle name="Notiz 3 7 3 2 2 5" xfId="25611" xr:uid="{00000000-0005-0000-0000-00008A890000}"/>
    <cellStyle name="Notiz 3 7 3 2 3" xfId="3454" xr:uid="{00000000-0005-0000-0000-00008B890000}"/>
    <cellStyle name="Notiz 3 7 3 2 3 2" xfId="7359" xr:uid="{00000000-0005-0000-0000-00008C890000}"/>
    <cellStyle name="Notiz 3 7 3 2 3 2 2" xfId="19087" xr:uid="{00000000-0005-0000-0000-00008D890000}"/>
    <cellStyle name="Notiz 3 7 3 2 3 2 3" xfId="30814" xr:uid="{00000000-0005-0000-0000-00008E890000}"/>
    <cellStyle name="Notiz 3 7 3 2 3 3" xfId="11264" xr:uid="{00000000-0005-0000-0000-00008F890000}"/>
    <cellStyle name="Notiz 3 7 3 2 3 3 2" xfId="22992" xr:uid="{00000000-0005-0000-0000-000090890000}"/>
    <cellStyle name="Notiz 3 7 3 2 3 3 3" xfId="34719" xr:uid="{00000000-0005-0000-0000-000091890000}"/>
    <cellStyle name="Notiz 3 7 3 2 3 4" xfId="15182" xr:uid="{00000000-0005-0000-0000-000092890000}"/>
    <cellStyle name="Notiz 3 7 3 2 3 5" xfId="26909" xr:uid="{00000000-0005-0000-0000-000093890000}"/>
    <cellStyle name="Notiz 3 7 3 2 4" xfId="4763" xr:uid="{00000000-0005-0000-0000-000094890000}"/>
    <cellStyle name="Notiz 3 7 3 2 4 2" xfId="16491" xr:uid="{00000000-0005-0000-0000-000095890000}"/>
    <cellStyle name="Notiz 3 7 3 2 4 3" xfId="28218" xr:uid="{00000000-0005-0000-0000-000096890000}"/>
    <cellStyle name="Notiz 3 7 3 2 5" xfId="8668" xr:uid="{00000000-0005-0000-0000-000097890000}"/>
    <cellStyle name="Notiz 3 7 3 2 5 2" xfId="20396" xr:uid="{00000000-0005-0000-0000-000098890000}"/>
    <cellStyle name="Notiz 3 7 3 2 5 3" xfId="32123" xr:uid="{00000000-0005-0000-0000-000099890000}"/>
    <cellStyle name="Notiz 3 7 3 2 6" xfId="12586" xr:uid="{00000000-0005-0000-0000-00009A890000}"/>
    <cellStyle name="Notiz 3 7 3 2 7" xfId="24313" xr:uid="{00000000-0005-0000-0000-00009B890000}"/>
    <cellStyle name="Notiz 3 7 3 3" xfId="1287" xr:uid="{00000000-0005-0000-0000-00009C890000}"/>
    <cellStyle name="Notiz 3 7 3 3 2" xfId="2585" xr:uid="{00000000-0005-0000-0000-00009D890000}"/>
    <cellStyle name="Notiz 3 7 3 3 2 2" xfId="6490" xr:uid="{00000000-0005-0000-0000-00009E890000}"/>
    <cellStyle name="Notiz 3 7 3 3 2 2 2" xfId="18218" xr:uid="{00000000-0005-0000-0000-00009F890000}"/>
    <cellStyle name="Notiz 3 7 3 3 2 2 3" xfId="29945" xr:uid="{00000000-0005-0000-0000-0000A0890000}"/>
    <cellStyle name="Notiz 3 7 3 3 2 3" xfId="10395" xr:uid="{00000000-0005-0000-0000-0000A1890000}"/>
    <cellStyle name="Notiz 3 7 3 3 2 3 2" xfId="22123" xr:uid="{00000000-0005-0000-0000-0000A2890000}"/>
    <cellStyle name="Notiz 3 7 3 3 2 3 3" xfId="33850" xr:uid="{00000000-0005-0000-0000-0000A3890000}"/>
    <cellStyle name="Notiz 3 7 3 3 2 4" xfId="14313" xr:uid="{00000000-0005-0000-0000-0000A4890000}"/>
    <cellStyle name="Notiz 3 7 3 3 2 5" xfId="26040" xr:uid="{00000000-0005-0000-0000-0000A5890000}"/>
    <cellStyle name="Notiz 3 7 3 3 3" xfId="3883" xr:uid="{00000000-0005-0000-0000-0000A6890000}"/>
    <cellStyle name="Notiz 3 7 3 3 3 2" xfId="7788" xr:uid="{00000000-0005-0000-0000-0000A7890000}"/>
    <cellStyle name="Notiz 3 7 3 3 3 2 2" xfId="19516" xr:uid="{00000000-0005-0000-0000-0000A8890000}"/>
    <cellStyle name="Notiz 3 7 3 3 3 2 3" xfId="31243" xr:uid="{00000000-0005-0000-0000-0000A9890000}"/>
    <cellStyle name="Notiz 3 7 3 3 3 3" xfId="11693" xr:uid="{00000000-0005-0000-0000-0000AA890000}"/>
    <cellStyle name="Notiz 3 7 3 3 3 3 2" xfId="23421" xr:uid="{00000000-0005-0000-0000-0000AB890000}"/>
    <cellStyle name="Notiz 3 7 3 3 3 3 3" xfId="35148" xr:uid="{00000000-0005-0000-0000-0000AC890000}"/>
    <cellStyle name="Notiz 3 7 3 3 3 4" xfId="15611" xr:uid="{00000000-0005-0000-0000-0000AD890000}"/>
    <cellStyle name="Notiz 3 7 3 3 3 5" xfId="27338" xr:uid="{00000000-0005-0000-0000-0000AE890000}"/>
    <cellStyle name="Notiz 3 7 3 3 4" xfId="5192" xr:uid="{00000000-0005-0000-0000-0000AF890000}"/>
    <cellStyle name="Notiz 3 7 3 3 4 2" xfId="16920" xr:uid="{00000000-0005-0000-0000-0000B0890000}"/>
    <cellStyle name="Notiz 3 7 3 3 4 3" xfId="28647" xr:uid="{00000000-0005-0000-0000-0000B1890000}"/>
    <cellStyle name="Notiz 3 7 3 3 5" xfId="9097" xr:uid="{00000000-0005-0000-0000-0000B2890000}"/>
    <cellStyle name="Notiz 3 7 3 3 5 2" xfId="20825" xr:uid="{00000000-0005-0000-0000-0000B3890000}"/>
    <cellStyle name="Notiz 3 7 3 3 5 3" xfId="32552" xr:uid="{00000000-0005-0000-0000-0000B4890000}"/>
    <cellStyle name="Notiz 3 7 3 3 6" xfId="13015" xr:uid="{00000000-0005-0000-0000-0000B5890000}"/>
    <cellStyle name="Notiz 3 7 3 3 7" xfId="24742" xr:uid="{00000000-0005-0000-0000-0000B6890000}"/>
    <cellStyle name="Notiz 3 7 3 4" xfId="1727" xr:uid="{00000000-0005-0000-0000-0000B7890000}"/>
    <cellStyle name="Notiz 3 7 3 4 2" xfId="5632" xr:uid="{00000000-0005-0000-0000-0000B8890000}"/>
    <cellStyle name="Notiz 3 7 3 4 2 2" xfId="17360" xr:uid="{00000000-0005-0000-0000-0000B9890000}"/>
    <cellStyle name="Notiz 3 7 3 4 2 3" xfId="29087" xr:uid="{00000000-0005-0000-0000-0000BA890000}"/>
    <cellStyle name="Notiz 3 7 3 4 3" xfId="9537" xr:uid="{00000000-0005-0000-0000-0000BB890000}"/>
    <cellStyle name="Notiz 3 7 3 4 3 2" xfId="21265" xr:uid="{00000000-0005-0000-0000-0000BC890000}"/>
    <cellStyle name="Notiz 3 7 3 4 3 3" xfId="32992" xr:uid="{00000000-0005-0000-0000-0000BD890000}"/>
    <cellStyle name="Notiz 3 7 3 4 4" xfId="13455" xr:uid="{00000000-0005-0000-0000-0000BE890000}"/>
    <cellStyle name="Notiz 3 7 3 4 5" xfId="25182" xr:uid="{00000000-0005-0000-0000-0000BF890000}"/>
    <cellStyle name="Notiz 3 7 3 5" xfId="3025" xr:uid="{00000000-0005-0000-0000-0000C0890000}"/>
    <cellStyle name="Notiz 3 7 3 5 2" xfId="6930" xr:uid="{00000000-0005-0000-0000-0000C1890000}"/>
    <cellStyle name="Notiz 3 7 3 5 2 2" xfId="18658" xr:uid="{00000000-0005-0000-0000-0000C2890000}"/>
    <cellStyle name="Notiz 3 7 3 5 2 3" xfId="30385" xr:uid="{00000000-0005-0000-0000-0000C3890000}"/>
    <cellStyle name="Notiz 3 7 3 5 3" xfId="10835" xr:uid="{00000000-0005-0000-0000-0000C4890000}"/>
    <cellStyle name="Notiz 3 7 3 5 3 2" xfId="22563" xr:uid="{00000000-0005-0000-0000-0000C5890000}"/>
    <cellStyle name="Notiz 3 7 3 5 3 3" xfId="34290" xr:uid="{00000000-0005-0000-0000-0000C6890000}"/>
    <cellStyle name="Notiz 3 7 3 5 4" xfId="14753" xr:uid="{00000000-0005-0000-0000-0000C7890000}"/>
    <cellStyle name="Notiz 3 7 3 5 5" xfId="26480" xr:uid="{00000000-0005-0000-0000-0000C8890000}"/>
    <cellStyle name="Notiz 3 7 3 6" xfId="4334" xr:uid="{00000000-0005-0000-0000-0000C9890000}"/>
    <cellStyle name="Notiz 3 7 3 6 2" xfId="16062" xr:uid="{00000000-0005-0000-0000-0000CA890000}"/>
    <cellStyle name="Notiz 3 7 3 6 3" xfId="27789" xr:uid="{00000000-0005-0000-0000-0000CB890000}"/>
    <cellStyle name="Notiz 3 7 3 7" xfId="8239" xr:uid="{00000000-0005-0000-0000-0000CC890000}"/>
    <cellStyle name="Notiz 3 7 3 7 2" xfId="19967" xr:uid="{00000000-0005-0000-0000-0000CD890000}"/>
    <cellStyle name="Notiz 3 7 3 7 3" xfId="31694" xr:uid="{00000000-0005-0000-0000-0000CE890000}"/>
    <cellStyle name="Notiz 3 7 3 8" xfId="12157" xr:uid="{00000000-0005-0000-0000-0000CF890000}"/>
    <cellStyle name="Notiz 3 7 3 9" xfId="23884" xr:uid="{00000000-0005-0000-0000-0000D0890000}"/>
    <cellStyle name="Notiz 3 7 4" xfId="528" xr:uid="{00000000-0005-0000-0000-0000D1890000}"/>
    <cellStyle name="Notiz 3 7 4 2" xfId="957" xr:uid="{00000000-0005-0000-0000-0000D2890000}"/>
    <cellStyle name="Notiz 3 7 4 2 2" xfId="2255" xr:uid="{00000000-0005-0000-0000-0000D3890000}"/>
    <cellStyle name="Notiz 3 7 4 2 2 2" xfId="6160" xr:uid="{00000000-0005-0000-0000-0000D4890000}"/>
    <cellStyle name="Notiz 3 7 4 2 2 2 2" xfId="17888" xr:uid="{00000000-0005-0000-0000-0000D5890000}"/>
    <cellStyle name="Notiz 3 7 4 2 2 2 3" xfId="29615" xr:uid="{00000000-0005-0000-0000-0000D6890000}"/>
    <cellStyle name="Notiz 3 7 4 2 2 3" xfId="10065" xr:uid="{00000000-0005-0000-0000-0000D7890000}"/>
    <cellStyle name="Notiz 3 7 4 2 2 3 2" xfId="21793" xr:uid="{00000000-0005-0000-0000-0000D8890000}"/>
    <cellStyle name="Notiz 3 7 4 2 2 3 3" xfId="33520" xr:uid="{00000000-0005-0000-0000-0000D9890000}"/>
    <cellStyle name="Notiz 3 7 4 2 2 4" xfId="13983" xr:uid="{00000000-0005-0000-0000-0000DA890000}"/>
    <cellStyle name="Notiz 3 7 4 2 2 5" xfId="25710" xr:uid="{00000000-0005-0000-0000-0000DB890000}"/>
    <cellStyle name="Notiz 3 7 4 2 3" xfId="3553" xr:uid="{00000000-0005-0000-0000-0000DC890000}"/>
    <cellStyle name="Notiz 3 7 4 2 3 2" xfId="7458" xr:uid="{00000000-0005-0000-0000-0000DD890000}"/>
    <cellStyle name="Notiz 3 7 4 2 3 2 2" xfId="19186" xr:uid="{00000000-0005-0000-0000-0000DE890000}"/>
    <cellStyle name="Notiz 3 7 4 2 3 2 3" xfId="30913" xr:uid="{00000000-0005-0000-0000-0000DF890000}"/>
    <cellStyle name="Notiz 3 7 4 2 3 3" xfId="11363" xr:uid="{00000000-0005-0000-0000-0000E0890000}"/>
    <cellStyle name="Notiz 3 7 4 2 3 3 2" xfId="23091" xr:uid="{00000000-0005-0000-0000-0000E1890000}"/>
    <cellStyle name="Notiz 3 7 4 2 3 3 3" xfId="34818" xr:uid="{00000000-0005-0000-0000-0000E2890000}"/>
    <cellStyle name="Notiz 3 7 4 2 3 4" xfId="15281" xr:uid="{00000000-0005-0000-0000-0000E3890000}"/>
    <cellStyle name="Notiz 3 7 4 2 3 5" xfId="27008" xr:uid="{00000000-0005-0000-0000-0000E4890000}"/>
    <cellStyle name="Notiz 3 7 4 2 4" xfId="4862" xr:uid="{00000000-0005-0000-0000-0000E5890000}"/>
    <cellStyle name="Notiz 3 7 4 2 4 2" xfId="16590" xr:uid="{00000000-0005-0000-0000-0000E6890000}"/>
    <cellStyle name="Notiz 3 7 4 2 4 3" xfId="28317" xr:uid="{00000000-0005-0000-0000-0000E7890000}"/>
    <cellStyle name="Notiz 3 7 4 2 5" xfId="8767" xr:uid="{00000000-0005-0000-0000-0000E8890000}"/>
    <cellStyle name="Notiz 3 7 4 2 5 2" xfId="20495" xr:uid="{00000000-0005-0000-0000-0000E9890000}"/>
    <cellStyle name="Notiz 3 7 4 2 5 3" xfId="32222" xr:uid="{00000000-0005-0000-0000-0000EA890000}"/>
    <cellStyle name="Notiz 3 7 4 2 6" xfId="12685" xr:uid="{00000000-0005-0000-0000-0000EB890000}"/>
    <cellStyle name="Notiz 3 7 4 2 7" xfId="24412" xr:uid="{00000000-0005-0000-0000-0000EC890000}"/>
    <cellStyle name="Notiz 3 7 4 3" xfId="1386" xr:uid="{00000000-0005-0000-0000-0000ED890000}"/>
    <cellStyle name="Notiz 3 7 4 3 2" xfId="2684" xr:uid="{00000000-0005-0000-0000-0000EE890000}"/>
    <cellStyle name="Notiz 3 7 4 3 2 2" xfId="6589" xr:uid="{00000000-0005-0000-0000-0000EF890000}"/>
    <cellStyle name="Notiz 3 7 4 3 2 2 2" xfId="18317" xr:uid="{00000000-0005-0000-0000-0000F0890000}"/>
    <cellStyle name="Notiz 3 7 4 3 2 2 3" xfId="30044" xr:uid="{00000000-0005-0000-0000-0000F1890000}"/>
    <cellStyle name="Notiz 3 7 4 3 2 3" xfId="10494" xr:uid="{00000000-0005-0000-0000-0000F2890000}"/>
    <cellStyle name="Notiz 3 7 4 3 2 3 2" xfId="22222" xr:uid="{00000000-0005-0000-0000-0000F3890000}"/>
    <cellStyle name="Notiz 3 7 4 3 2 3 3" xfId="33949" xr:uid="{00000000-0005-0000-0000-0000F4890000}"/>
    <cellStyle name="Notiz 3 7 4 3 2 4" xfId="14412" xr:uid="{00000000-0005-0000-0000-0000F5890000}"/>
    <cellStyle name="Notiz 3 7 4 3 2 5" xfId="26139" xr:uid="{00000000-0005-0000-0000-0000F6890000}"/>
    <cellStyle name="Notiz 3 7 4 3 3" xfId="3982" xr:uid="{00000000-0005-0000-0000-0000F7890000}"/>
    <cellStyle name="Notiz 3 7 4 3 3 2" xfId="7887" xr:uid="{00000000-0005-0000-0000-0000F8890000}"/>
    <cellStyle name="Notiz 3 7 4 3 3 2 2" xfId="19615" xr:uid="{00000000-0005-0000-0000-0000F9890000}"/>
    <cellStyle name="Notiz 3 7 4 3 3 2 3" xfId="31342" xr:uid="{00000000-0005-0000-0000-0000FA890000}"/>
    <cellStyle name="Notiz 3 7 4 3 3 3" xfId="11792" xr:uid="{00000000-0005-0000-0000-0000FB890000}"/>
    <cellStyle name="Notiz 3 7 4 3 3 3 2" xfId="23520" xr:uid="{00000000-0005-0000-0000-0000FC890000}"/>
    <cellStyle name="Notiz 3 7 4 3 3 3 3" xfId="35247" xr:uid="{00000000-0005-0000-0000-0000FD890000}"/>
    <cellStyle name="Notiz 3 7 4 3 3 4" xfId="15710" xr:uid="{00000000-0005-0000-0000-0000FE890000}"/>
    <cellStyle name="Notiz 3 7 4 3 3 5" xfId="27437" xr:uid="{00000000-0005-0000-0000-0000FF890000}"/>
    <cellStyle name="Notiz 3 7 4 3 4" xfId="5291" xr:uid="{00000000-0005-0000-0000-0000008A0000}"/>
    <cellStyle name="Notiz 3 7 4 3 4 2" xfId="17019" xr:uid="{00000000-0005-0000-0000-0000018A0000}"/>
    <cellStyle name="Notiz 3 7 4 3 4 3" xfId="28746" xr:uid="{00000000-0005-0000-0000-0000028A0000}"/>
    <cellStyle name="Notiz 3 7 4 3 5" xfId="9196" xr:uid="{00000000-0005-0000-0000-0000038A0000}"/>
    <cellStyle name="Notiz 3 7 4 3 5 2" xfId="20924" xr:uid="{00000000-0005-0000-0000-0000048A0000}"/>
    <cellStyle name="Notiz 3 7 4 3 5 3" xfId="32651" xr:uid="{00000000-0005-0000-0000-0000058A0000}"/>
    <cellStyle name="Notiz 3 7 4 3 6" xfId="13114" xr:uid="{00000000-0005-0000-0000-0000068A0000}"/>
    <cellStyle name="Notiz 3 7 4 3 7" xfId="24841" xr:uid="{00000000-0005-0000-0000-0000078A0000}"/>
    <cellStyle name="Notiz 3 7 4 4" xfId="1826" xr:uid="{00000000-0005-0000-0000-0000088A0000}"/>
    <cellStyle name="Notiz 3 7 4 4 2" xfId="5731" xr:uid="{00000000-0005-0000-0000-0000098A0000}"/>
    <cellStyle name="Notiz 3 7 4 4 2 2" xfId="17459" xr:uid="{00000000-0005-0000-0000-00000A8A0000}"/>
    <cellStyle name="Notiz 3 7 4 4 2 3" xfId="29186" xr:uid="{00000000-0005-0000-0000-00000B8A0000}"/>
    <cellStyle name="Notiz 3 7 4 4 3" xfId="9636" xr:uid="{00000000-0005-0000-0000-00000C8A0000}"/>
    <cellStyle name="Notiz 3 7 4 4 3 2" xfId="21364" xr:uid="{00000000-0005-0000-0000-00000D8A0000}"/>
    <cellStyle name="Notiz 3 7 4 4 3 3" xfId="33091" xr:uid="{00000000-0005-0000-0000-00000E8A0000}"/>
    <cellStyle name="Notiz 3 7 4 4 4" xfId="13554" xr:uid="{00000000-0005-0000-0000-00000F8A0000}"/>
    <cellStyle name="Notiz 3 7 4 4 5" xfId="25281" xr:uid="{00000000-0005-0000-0000-0000108A0000}"/>
    <cellStyle name="Notiz 3 7 4 5" xfId="3124" xr:uid="{00000000-0005-0000-0000-0000118A0000}"/>
    <cellStyle name="Notiz 3 7 4 5 2" xfId="7029" xr:uid="{00000000-0005-0000-0000-0000128A0000}"/>
    <cellStyle name="Notiz 3 7 4 5 2 2" xfId="18757" xr:uid="{00000000-0005-0000-0000-0000138A0000}"/>
    <cellStyle name="Notiz 3 7 4 5 2 3" xfId="30484" xr:uid="{00000000-0005-0000-0000-0000148A0000}"/>
    <cellStyle name="Notiz 3 7 4 5 3" xfId="10934" xr:uid="{00000000-0005-0000-0000-0000158A0000}"/>
    <cellStyle name="Notiz 3 7 4 5 3 2" xfId="22662" xr:uid="{00000000-0005-0000-0000-0000168A0000}"/>
    <cellStyle name="Notiz 3 7 4 5 3 3" xfId="34389" xr:uid="{00000000-0005-0000-0000-0000178A0000}"/>
    <cellStyle name="Notiz 3 7 4 5 4" xfId="14852" xr:uid="{00000000-0005-0000-0000-0000188A0000}"/>
    <cellStyle name="Notiz 3 7 4 5 5" xfId="26579" xr:uid="{00000000-0005-0000-0000-0000198A0000}"/>
    <cellStyle name="Notiz 3 7 4 6" xfId="4433" xr:uid="{00000000-0005-0000-0000-00001A8A0000}"/>
    <cellStyle name="Notiz 3 7 4 6 2" xfId="16161" xr:uid="{00000000-0005-0000-0000-00001B8A0000}"/>
    <cellStyle name="Notiz 3 7 4 6 3" xfId="27888" xr:uid="{00000000-0005-0000-0000-00001C8A0000}"/>
    <cellStyle name="Notiz 3 7 4 7" xfId="8338" xr:uid="{00000000-0005-0000-0000-00001D8A0000}"/>
    <cellStyle name="Notiz 3 7 4 7 2" xfId="20066" xr:uid="{00000000-0005-0000-0000-00001E8A0000}"/>
    <cellStyle name="Notiz 3 7 4 7 3" xfId="31793" xr:uid="{00000000-0005-0000-0000-00001F8A0000}"/>
    <cellStyle name="Notiz 3 7 4 8" xfId="12256" xr:uid="{00000000-0005-0000-0000-0000208A0000}"/>
    <cellStyle name="Notiz 3 7 4 9" xfId="23983" xr:uid="{00000000-0005-0000-0000-0000218A0000}"/>
    <cellStyle name="Notiz 3 7 5" xfId="648" xr:uid="{00000000-0005-0000-0000-0000228A0000}"/>
    <cellStyle name="Notiz 3 7 5 2" xfId="1946" xr:uid="{00000000-0005-0000-0000-0000238A0000}"/>
    <cellStyle name="Notiz 3 7 5 2 2" xfId="5851" xr:uid="{00000000-0005-0000-0000-0000248A0000}"/>
    <cellStyle name="Notiz 3 7 5 2 2 2" xfId="17579" xr:uid="{00000000-0005-0000-0000-0000258A0000}"/>
    <cellStyle name="Notiz 3 7 5 2 2 3" xfId="29306" xr:uid="{00000000-0005-0000-0000-0000268A0000}"/>
    <cellStyle name="Notiz 3 7 5 2 3" xfId="9756" xr:uid="{00000000-0005-0000-0000-0000278A0000}"/>
    <cellStyle name="Notiz 3 7 5 2 3 2" xfId="21484" xr:uid="{00000000-0005-0000-0000-0000288A0000}"/>
    <cellStyle name="Notiz 3 7 5 2 3 3" xfId="33211" xr:uid="{00000000-0005-0000-0000-0000298A0000}"/>
    <cellStyle name="Notiz 3 7 5 2 4" xfId="13674" xr:uid="{00000000-0005-0000-0000-00002A8A0000}"/>
    <cellStyle name="Notiz 3 7 5 2 5" xfId="25401" xr:uid="{00000000-0005-0000-0000-00002B8A0000}"/>
    <cellStyle name="Notiz 3 7 5 3" xfId="3244" xr:uid="{00000000-0005-0000-0000-00002C8A0000}"/>
    <cellStyle name="Notiz 3 7 5 3 2" xfId="7149" xr:uid="{00000000-0005-0000-0000-00002D8A0000}"/>
    <cellStyle name="Notiz 3 7 5 3 2 2" xfId="18877" xr:uid="{00000000-0005-0000-0000-00002E8A0000}"/>
    <cellStyle name="Notiz 3 7 5 3 2 3" xfId="30604" xr:uid="{00000000-0005-0000-0000-00002F8A0000}"/>
    <cellStyle name="Notiz 3 7 5 3 3" xfId="11054" xr:uid="{00000000-0005-0000-0000-0000308A0000}"/>
    <cellStyle name="Notiz 3 7 5 3 3 2" xfId="22782" xr:uid="{00000000-0005-0000-0000-0000318A0000}"/>
    <cellStyle name="Notiz 3 7 5 3 3 3" xfId="34509" xr:uid="{00000000-0005-0000-0000-0000328A0000}"/>
    <cellStyle name="Notiz 3 7 5 3 4" xfId="14972" xr:uid="{00000000-0005-0000-0000-0000338A0000}"/>
    <cellStyle name="Notiz 3 7 5 3 5" xfId="26699" xr:uid="{00000000-0005-0000-0000-0000348A0000}"/>
    <cellStyle name="Notiz 3 7 5 4" xfId="4553" xr:uid="{00000000-0005-0000-0000-0000358A0000}"/>
    <cellStyle name="Notiz 3 7 5 4 2" xfId="16281" xr:uid="{00000000-0005-0000-0000-0000368A0000}"/>
    <cellStyle name="Notiz 3 7 5 4 3" xfId="28008" xr:uid="{00000000-0005-0000-0000-0000378A0000}"/>
    <cellStyle name="Notiz 3 7 5 5" xfId="8458" xr:uid="{00000000-0005-0000-0000-0000388A0000}"/>
    <cellStyle name="Notiz 3 7 5 5 2" xfId="20186" xr:uid="{00000000-0005-0000-0000-0000398A0000}"/>
    <cellStyle name="Notiz 3 7 5 5 3" xfId="31913" xr:uid="{00000000-0005-0000-0000-00003A8A0000}"/>
    <cellStyle name="Notiz 3 7 5 6" xfId="12376" xr:uid="{00000000-0005-0000-0000-00003B8A0000}"/>
    <cellStyle name="Notiz 3 7 5 7" xfId="24103" xr:uid="{00000000-0005-0000-0000-00003C8A0000}"/>
    <cellStyle name="Notiz 3 7 6" xfId="1077" xr:uid="{00000000-0005-0000-0000-00003D8A0000}"/>
    <cellStyle name="Notiz 3 7 6 2" xfId="2375" xr:uid="{00000000-0005-0000-0000-00003E8A0000}"/>
    <cellStyle name="Notiz 3 7 6 2 2" xfId="6280" xr:uid="{00000000-0005-0000-0000-00003F8A0000}"/>
    <cellStyle name="Notiz 3 7 6 2 2 2" xfId="18008" xr:uid="{00000000-0005-0000-0000-0000408A0000}"/>
    <cellStyle name="Notiz 3 7 6 2 2 3" xfId="29735" xr:uid="{00000000-0005-0000-0000-0000418A0000}"/>
    <cellStyle name="Notiz 3 7 6 2 3" xfId="10185" xr:uid="{00000000-0005-0000-0000-0000428A0000}"/>
    <cellStyle name="Notiz 3 7 6 2 3 2" xfId="21913" xr:uid="{00000000-0005-0000-0000-0000438A0000}"/>
    <cellStyle name="Notiz 3 7 6 2 3 3" xfId="33640" xr:uid="{00000000-0005-0000-0000-0000448A0000}"/>
    <cellStyle name="Notiz 3 7 6 2 4" xfId="14103" xr:uid="{00000000-0005-0000-0000-0000458A0000}"/>
    <cellStyle name="Notiz 3 7 6 2 5" xfId="25830" xr:uid="{00000000-0005-0000-0000-0000468A0000}"/>
    <cellStyle name="Notiz 3 7 6 3" xfId="3673" xr:uid="{00000000-0005-0000-0000-0000478A0000}"/>
    <cellStyle name="Notiz 3 7 6 3 2" xfId="7578" xr:uid="{00000000-0005-0000-0000-0000488A0000}"/>
    <cellStyle name="Notiz 3 7 6 3 2 2" xfId="19306" xr:uid="{00000000-0005-0000-0000-0000498A0000}"/>
    <cellStyle name="Notiz 3 7 6 3 2 3" xfId="31033" xr:uid="{00000000-0005-0000-0000-00004A8A0000}"/>
    <cellStyle name="Notiz 3 7 6 3 3" xfId="11483" xr:uid="{00000000-0005-0000-0000-00004B8A0000}"/>
    <cellStyle name="Notiz 3 7 6 3 3 2" xfId="23211" xr:uid="{00000000-0005-0000-0000-00004C8A0000}"/>
    <cellStyle name="Notiz 3 7 6 3 3 3" xfId="34938" xr:uid="{00000000-0005-0000-0000-00004D8A0000}"/>
    <cellStyle name="Notiz 3 7 6 3 4" xfId="15401" xr:uid="{00000000-0005-0000-0000-00004E8A0000}"/>
    <cellStyle name="Notiz 3 7 6 3 5" xfId="27128" xr:uid="{00000000-0005-0000-0000-00004F8A0000}"/>
    <cellStyle name="Notiz 3 7 6 4" xfId="4982" xr:uid="{00000000-0005-0000-0000-0000508A0000}"/>
    <cellStyle name="Notiz 3 7 6 4 2" xfId="16710" xr:uid="{00000000-0005-0000-0000-0000518A0000}"/>
    <cellStyle name="Notiz 3 7 6 4 3" xfId="28437" xr:uid="{00000000-0005-0000-0000-0000528A0000}"/>
    <cellStyle name="Notiz 3 7 6 5" xfId="8887" xr:uid="{00000000-0005-0000-0000-0000538A0000}"/>
    <cellStyle name="Notiz 3 7 6 5 2" xfId="20615" xr:uid="{00000000-0005-0000-0000-0000548A0000}"/>
    <cellStyle name="Notiz 3 7 6 5 3" xfId="32342" xr:uid="{00000000-0005-0000-0000-0000558A0000}"/>
    <cellStyle name="Notiz 3 7 6 6" xfId="12805" xr:uid="{00000000-0005-0000-0000-0000568A0000}"/>
    <cellStyle name="Notiz 3 7 6 7" xfId="24532" xr:uid="{00000000-0005-0000-0000-0000578A0000}"/>
    <cellStyle name="Notiz 3 7 7" xfId="1517" xr:uid="{00000000-0005-0000-0000-0000588A0000}"/>
    <cellStyle name="Notiz 3 7 7 2" xfId="5422" xr:uid="{00000000-0005-0000-0000-0000598A0000}"/>
    <cellStyle name="Notiz 3 7 7 2 2" xfId="17150" xr:uid="{00000000-0005-0000-0000-00005A8A0000}"/>
    <cellStyle name="Notiz 3 7 7 2 3" xfId="28877" xr:uid="{00000000-0005-0000-0000-00005B8A0000}"/>
    <cellStyle name="Notiz 3 7 7 3" xfId="9327" xr:uid="{00000000-0005-0000-0000-00005C8A0000}"/>
    <cellStyle name="Notiz 3 7 7 3 2" xfId="21055" xr:uid="{00000000-0005-0000-0000-00005D8A0000}"/>
    <cellStyle name="Notiz 3 7 7 3 3" xfId="32782" xr:uid="{00000000-0005-0000-0000-00005E8A0000}"/>
    <cellStyle name="Notiz 3 7 7 4" xfId="13245" xr:uid="{00000000-0005-0000-0000-00005F8A0000}"/>
    <cellStyle name="Notiz 3 7 7 5" xfId="24972" xr:uid="{00000000-0005-0000-0000-0000608A0000}"/>
    <cellStyle name="Notiz 3 7 8" xfId="2815" xr:uid="{00000000-0005-0000-0000-0000618A0000}"/>
    <cellStyle name="Notiz 3 7 8 2" xfId="6720" xr:uid="{00000000-0005-0000-0000-0000628A0000}"/>
    <cellStyle name="Notiz 3 7 8 2 2" xfId="18448" xr:uid="{00000000-0005-0000-0000-0000638A0000}"/>
    <cellStyle name="Notiz 3 7 8 2 3" xfId="30175" xr:uid="{00000000-0005-0000-0000-0000648A0000}"/>
    <cellStyle name="Notiz 3 7 8 3" xfId="10625" xr:uid="{00000000-0005-0000-0000-0000658A0000}"/>
    <cellStyle name="Notiz 3 7 8 3 2" xfId="22353" xr:uid="{00000000-0005-0000-0000-0000668A0000}"/>
    <cellStyle name="Notiz 3 7 8 3 3" xfId="34080" xr:uid="{00000000-0005-0000-0000-0000678A0000}"/>
    <cellStyle name="Notiz 3 7 8 4" xfId="14543" xr:uid="{00000000-0005-0000-0000-0000688A0000}"/>
    <cellStyle name="Notiz 3 7 8 5" xfId="26270" xr:uid="{00000000-0005-0000-0000-0000698A0000}"/>
    <cellStyle name="Notiz 3 7 9" xfId="4124" xr:uid="{00000000-0005-0000-0000-00006A8A0000}"/>
    <cellStyle name="Notiz 3 7 9 2" xfId="15852" xr:uid="{00000000-0005-0000-0000-00006B8A0000}"/>
    <cellStyle name="Notiz 3 7 9 3" xfId="27579" xr:uid="{00000000-0005-0000-0000-00006C8A0000}"/>
    <cellStyle name="Notiz 3 8" xfId="208" xr:uid="{00000000-0005-0000-0000-00006D8A0000}"/>
    <cellStyle name="Notiz 3 8 2" xfId="637" xr:uid="{00000000-0005-0000-0000-00006E8A0000}"/>
    <cellStyle name="Notiz 3 8 2 2" xfId="1935" xr:uid="{00000000-0005-0000-0000-00006F8A0000}"/>
    <cellStyle name="Notiz 3 8 2 2 2" xfId="5840" xr:uid="{00000000-0005-0000-0000-0000708A0000}"/>
    <cellStyle name="Notiz 3 8 2 2 2 2" xfId="17568" xr:uid="{00000000-0005-0000-0000-0000718A0000}"/>
    <cellStyle name="Notiz 3 8 2 2 2 3" xfId="29295" xr:uid="{00000000-0005-0000-0000-0000728A0000}"/>
    <cellStyle name="Notiz 3 8 2 2 3" xfId="9745" xr:uid="{00000000-0005-0000-0000-0000738A0000}"/>
    <cellStyle name="Notiz 3 8 2 2 3 2" xfId="21473" xr:uid="{00000000-0005-0000-0000-0000748A0000}"/>
    <cellStyle name="Notiz 3 8 2 2 3 3" xfId="33200" xr:uid="{00000000-0005-0000-0000-0000758A0000}"/>
    <cellStyle name="Notiz 3 8 2 2 4" xfId="13663" xr:uid="{00000000-0005-0000-0000-0000768A0000}"/>
    <cellStyle name="Notiz 3 8 2 2 5" xfId="25390" xr:uid="{00000000-0005-0000-0000-0000778A0000}"/>
    <cellStyle name="Notiz 3 8 2 3" xfId="3233" xr:uid="{00000000-0005-0000-0000-0000788A0000}"/>
    <cellStyle name="Notiz 3 8 2 3 2" xfId="7138" xr:uid="{00000000-0005-0000-0000-0000798A0000}"/>
    <cellStyle name="Notiz 3 8 2 3 2 2" xfId="18866" xr:uid="{00000000-0005-0000-0000-00007A8A0000}"/>
    <cellStyle name="Notiz 3 8 2 3 2 3" xfId="30593" xr:uid="{00000000-0005-0000-0000-00007B8A0000}"/>
    <cellStyle name="Notiz 3 8 2 3 3" xfId="11043" xr:uid="{00000000-0005-0000-0000-00007C8A0000}"/>
    <cellStyle name="Notiz 3 8 2 3 3 2" xfId="22771" xr:uid="{00000000-0005-0000-0000-00007D8A0000}"/>
    <cellStyle name="Notiz 3 8 2 3 3 3" xfId="34498" xr:uid="{00000000-0005-0000-0000-00007E8A0000}"/>
    <cellStyle name="Notiz 3 8 2 3 4" xfId="14961" xr:uid="{00000000-0005-0000-0000-00007F8A0000}"/>
    <cellStyle name="Notiz 3 8 2 3 5" xfId="26688" xr:uid="{00000000-0005-0000-0000-0000808A0000}"/>
    <cellStyle name="Notiz 3 8 2 4" xfId="4542" xr:uid="{00000000-0005-0000-0000-0000818A0000}"/>
    <cellStyle name="Notiz 3 8 2 4 2" xfId="16270" xr:uid="{00000000-0005-0000-0000-0000828A0000}"/>
    <cellStyle name="Notiz 3 8 2 4 3" xfId="27997" xr:uid="{00000000-0005-0000-0000-0000838A0000}"/>
    <cellStyle name="Notiz 3 8 2 5" xfId="8447" xr:uid="{00000000-0005-0000-0000-0000848A0000}"/>
    <cellStyle name="Notiz 3 8 2 5 2" xfId="20175" xr:uid="{00000000-0005-0000-0000-0000858A0000}"/>
    <cellStyle name="Notiz 3 8 2 5 3" xfId="31902" xr:uid="{00000000-0005-0000-0000-0000868A0000}"/>
    <cellStyle name="Notiz 3 8 2 6" xfId="12365" xr:uid="{00000000-0005-0000-0000-0000878A0000}"/>
    <cellStyle name="Notiz 3 8 2 7" xfId="24092" xr:uid="{00000000-0005-0000-0000-0000888A0000}"/>
    <cellStyle name="Notiz 3 8 3" xfId="1066" xr:uid="{00000000-0005-0000-0000-0000898A0000}"/>
    <cellStyle name="Notiz 3 8 3 2" xfId="2364" xr:uid="{00000000-0005-0000-0000-00008A8A0000}"/>
    <cellStyle name="Notiz 3 8 3 2 2" xfId="6269" xr:uid="{00000000-0005-0000-0000-00008B8A0000}"/>
    <cellStyle name="Notiz 3 8 3 2 2 2" xfId="17997" xr:uid="{00000000-0005-0000-0000-00008C8A0000}"/>
    <cellStyle name="Notiz 3 8 3 2 2 3" xfId="29724" xr:uid="{00000000-0005-0000-0000-00008D8A0000}"/>
    <cellStyle name="Notiz 3 8 3 2 3" xfId="10174" xr:uid="{00000000-0005-0000-0000-00008E8A0000}"/>
    <cellStyle name="Notiz 3 8 3 2 3 2" xfId="21902" xr:uid="{00000000-0005-0000-0000-00008F8A0000}"/>
    <cellStyle name="Notiz 3 8 3 2 3 3" xfId="33629" xr:uid="{00000000-0005-0000-0000-0000908A0000}"/>
    <cellStyle name="Notiz 3 8 3 2 4" xfId="14092" xr:uid="{00000000-0005-0000-0000-0000918A0000}"/>
    <cellStyle name="Notiz 3 8 3 2 5" xfId="25819" xr:uid="{00000000-0005-0000-0000-0000928A0000}"/>
    <cellStyle name="Notiz 3 8 3 3" xfId="3662" xr:uid="{00000000-0005-0000-0000-0000938A0000}"/>
    <cellStyle name="Notiz 3 8 3 3 2" xfId="7567" xr:uid="{00000000-0005-0000-0000-0000948A0000}"/>
    <cellStyle name="Notiz 3 8 3 3 2 2" xfId="19295" xr:uid="{00000000-0005-0000-0000-0000958A0000}"/>
    <cellStyle name="Notiz 3 8 3 3 2 3" xfId="31022" xr:uid="{00000000-0005-0000-0000-0000968A0000}"/>
    <cellStyle name="Notiz 3 8 3 3 3" xfId="11472" xr:uid="{00000000-0005-0000-0000-0000978A0000}"/>
    <cellStyle name="Notiz 3 8 3 3 3 2" xfId="23200" xr:uid="{00000000-0005-0000-0000-0000988A0000}"/>
    <cellStyle name="Notiz 3 8 3 3 3 3" xfId="34927" xr:uid="{00000000-0005-0000-0000-0000998A0000}"/>
    <cellStyle name="Notiz 3 8 3 3 4" xfId="15390" xr:uid="{00000000-0005-0000-0000-00009A8A0000}"/>
    <cellStyle name="Notiz 3 8 3 3 5" xfId="27117" xr:uid="{00000000-0005-0000-0000-00009B8A0000}"/>
    <cellStyle name="Notiz 3 8 3 4" xfId="4971" xr:uid="{00000000-0005-0000-0000-00009C8A0000}"/>
    <cellStyle name="Notiz 3 8 3 4 2" xfId="16699" xr:uid="{00000000-0005-0000-0000-00009D8A0000}"/>
    <cellStyle name="Notiz 3 8 3 4 3" xfId="28426" xr:uid="{00000000-0005-0000-0000-00009E8A0000}"/>
    <cellStyle name="Notiz 3 8 3 5" xfId="8876" xr:uid="{00000000-0005-0000-0000-00009F8A0000}"/>
    <cellStyle name="Notiz 3 8 3 5 2" xfId="20604" xr:uid="{00000000-0005-0000-0000-0000A08A0000}"/>
    <cellStyle name="Notiz 3 8 3 5 3" xfId="32331" xr:uid="{00000000-0005-0000-0000-0000A18A0000}"/>
    <cellStyle name="Notiz 3 8 3 6" xfId="12794" xr:uid="{00000000-0005-0000-0000-0000A28A0000}"/>
    <cellStyle name="Notiz 3 8 3 7" xfId="24521" xr:uid="{00000000-0005-0000-0000-0000A38A0000}"/>
    <cellStyle name="Notiz 3 8 4" xfId="1506" xr:uid="{00000000-0005-0000-0000-0000A48A0000}"/>
    <cellStyle name="Notiz 3 8 4 2" xfId="5411" xr:uid="{00000000-0005-0000-0000-0000A58A0000}"/>
    <cellStyle name="Notiz 3 8 4 2 2" xfId="17139" xr:uid="{00000000-0005-0000-0000-0000A68A0000}"/>
    <cellStyle name="Notiz 3 8 4 2 3" xfId="28866" xr:uid="{00000000-0005-0000-0000-0000A78A0000}"/>
    <cellStyle name="Notiz 3 8 4 3" xfId="9316" xr:uid="{00000000-0005-0000-0000-0000A88A0000}"/>
    <cellStyle name="Notiz 3 8 4 3 2" xfId="21044" xr:uid="{00000000-0005-0000-0000-0000A98A0000}"/>
    <cellStyle name="Notiz 3 8 4 3 3" xfId="32771" xr:uid="{00000000-0005-0000-0000-0000AA8A0000}"/>
    <cellStyle name="Notiz 3 8 4 4" xfId="13234" xr:uid="{00000000-0005-0000-0000-0000AB8A0000}"/>
    <cellStyle name="Notiz 3 8 4 5" xfId="24961" xr:uid="{00000000-0005-0000-0000-0000AC8A0000}"/>
    <cellStyle name="Notiz 3 8 5" xfId="2804" xr:uid="{00000000-0005-0000-0000-0000AD8A0000}"/>
    <cellStyle name="Notiz 3 8 5 2" xfId="6709" xr:uid="{00000000-0005-0000-0000-0000AE8A0000}"/>
    <cellStyle name="Notiz 3 8 5 2 2" xfId="18437" xr:uid="{00000000-0005-0000-0000-0000AF8A0000}"/>
    <cellStyle name="Notiz 3 8 5 2 3" xfId="30164" xr:uid="{00000000-0005-0000-0000-0000B08A0000}"/>
    <cellStyle name="Notiz 3 8 5 3" xfId="10614" xr:uid="{00000000-0005-0000-0000-0000B18A0000}"/>
    <cellStyle name="Notiz 3 8 5 3 2" xfId="22342" xr:uid="{00000000-0005-0000-0000-0000B28A0000}"/>
    <cellStyle name="Notiz 3 8 5 3 3" xfId="34069" xr:uid="{00000000-0005-0000-0000-0000B38A0000}"/>
    <cellStyle name="Notiz 3 8 5 4" xfId="14532" xr:uid="{00000000-0005-0000-0000-0000B48A0000}"/>
    <cellStyle name="Notiz 3 8 5 5" xfId="26259" xr:uid="{00000000-0005-0000-0000-0000B58A0000}"/>
    <cellStyle name="Notiz 3 8 6" xfId="4113" xr:uid="{00000000-0005-0000-0000-0000B68A0000}"/>
    <cellStyle name="Notiz 3 8 6 2" xfId="15841" xr:uid="{00000000-0005-0000-0000-0000B78A0000}"/>
    <cellStyle name="Notiz 3 8 6 3" xfId="27568" xr:uid="{00000000-0005-0000-0000-0000B88A0000}"/>
    <cellStyle name="Notiz 3 8 7" xfId="8018" xr:uid="{00000000-0005-0000-0000-0000B98A0000}"/>
    <cellStyle name="Notiz 3 8 7 2" xfId="19746" xr:uid="{00000000-0005-0000-0000-0000BA8A0000}"/>
    <cellStyle name="Notiz 3 8 7 3" xfId="31473" xr:uid="{00000000-0005-0000-0000-0000BB8A0000}"/>
    <cellStyle name="Notiz 3 8 8" xfId="11936" xr:uid="{00000000-0005-0000-0000-0000BC8A0000}"/>
    <cellStyle name="Notiz 3 8 9" xfId="23663" xr:uid="{00000000-0005-0000-0000-0000BD8A0000}"/>
    <cellStyle name="Notiz 3 9" xfId="270" xr:uid="{00000000-0005-0000-0000-0000BE8A0000}"/>
    <cellStyle name="Notiz 3 9 2" xfId="699" xr:uid="{00000000-0005-0000-0000-0000BF8A0000}"/>
    <cellStyle name="Notiz 3 9 2 2" xfId="1997" xr:uid="{00000000-0005-0000-0000-0000C08A0000}"/>
    <cellStyle name="Notiz 3 9 2 2 2" xfId="5902" xr:uid="{00000000-0005-0000-0000-0000C18A0000}"/>
    <cellStyle name="Notiz 3 9 2 2 2 2" xfId="17630" xr:uid="{00000000-0005-0000-0000-0000C28A0000}"/>
    <cellStyle name="Notiz 3 9 2 2 2 3" xfId="29357" xr:uid="{00000000-0005-0000-0000-0000C38A0000}"/>
    <cellStyle name="Notiz 3 9 2 2 3" xfId="9807" xr:uid="{00000000-0005-0000-0000-0000C48A0000}"/>
    <cellStyle name="Notiz 3 9 2 2 3 2" xfId="21535" xr:uid="{00000000-0005-0000-0000-0000C58A0000}"/>
    <cellStyle name="Notiz 3 9 2 2 3 3" xfId="33262" xr:uid="{00000000-0005-0000-0000-0000C68A0000}"/>
    <cellStyle name="Notiz 3 9 2 2 4" xfId="13725" xr:uid="{00000000-0005-0000-0000-0000C78A0000}"/>
    <cellStyle name="Notiz 3 9 2 2 5" xfId="25452" xr:uid="{00000000-0005-0000-0000-0000C88A0000}"/>
    <cellStyle name="Notiz 3 9 2 3" xfId="3295" xr:uid="{00000000-0005-0000-0000-0000C98A0000}"/>
    <cellStyle name="Notiz 3 9 2 3 2" xfId="7200" xr:uid="{00000000-0005-0000-0000-0000CA8A0000}"/>
    <cellStyle name="Notiz 3 9 2 3 2 2" xfId="18928" xr:uid="{00000000-0005-0000-0000-0000CB8A0000}"/>
    <cellStyle name="Notiz 3 9 2 3 2 3" xfId="30655" xr:uid="{00000000-0005-0000-0000-0000CC8A0000}"/>
    <cellStyle name="Notiz 3 9 2 3 3" xfId="11105" xr:uid="{00000000-0005-0000-0000-0000CD8A0000}"/>
    <cellStyle name="Notiz 3 9 2 3 3 2" xfId="22833" xr:uid="{00000000-0005-0000-0000-0000CE8A0000}"/>
    <cellStyle name="Notiz 3 9 2 3 3 3" xfId="34560" xr:uid="{00000000-0005-0000-0000-0000CF8A0000}"/>
    <cellStyle name="Notiz 3 9 2 3 4" xfId="15023" xr:uid="{00000000-0005-0000-0000-0000D08A0000}"/>
    <cellStyle name="Notiz 3 9 2 3 5" xfId="26750" xr:uid="{00000000-0005-0000-0000-0000D18A0000}"/>
    <cellStyle name="Notiz 3 9 2 4" xfId="4604" xr:uid="{00000000-0005-0000-0000-0000D28A0000}"/>
    <cellStyle name="Notiz 3 9 2 4 2" xfId="16332" xr:uid="{00000000-0005-0000-0000-0000D38A0000}"/>
    <cellStyle name="Notiz 3 9 2 4 3" xfId="28059" xr:uid="{00000000-0005-0000-0000-0000D48A0000}"/>
    <cellStyle name="Notiz 3 9 2 5" xfId="8509" xr:uid="{00000000-0005-0000-0000-0000D58A0000}"/>
    <cellStyle name="Notiz 3 9 2 5 2" xfId="20237" xr:uid="{00000000-0005-0000-0000-0000D68A0000}"/>
    <cellStyle name="Notiz 3 9 2 5 3" xfId="31964" xr:uid="{00000000-0005-0000-0000-0000D78A0000}"/>
    <cellStyle name="Notiz 3 9 2 6" xfId="12427" xr:uid="{00000000-0005-0000-0000-0000D88A0000}"/>
    <cellStyle name="Notiz 3 9 2 7" xfId="24154" xr:uid="{00000000-0005-0000-0000-0000D98A0000}"/>
    <cellStyle name="Notiz 3 9 3" xfId="1128" xr:uid="{00000000-0005-0000-0000-0000DA8A0000}"/>
    <cellStyle name="Notiz 3 9 3 2" xfId="2426" xr:uid="{00000000-0005-0000-0000-0000DB8A0000}"/>
    <cellStyle name="Notiz 3 9 3 2 2" xfId="6331" xr:uid="{00000000-0005-0000-0000-0000DC8A0000}"/>
    <cellStyle name="Notiz 3 9 3 2 2 2" xfId="18059" xr:uid="{00000000-0005-0000-0000-0000DD8A0000}"/>
    <cellStyle name="Notiz 3 9 3 2 2 3" xfId="29786" xr:uid="{00000000-0005-0000-0000-0000DE8A0000}"/>
    <cellStyle name="Notiz 3 9 3 2 3" xfId="10236" xr:uid="{00000000-0005-0000-0000-0000DF8A0000}"/>
    <cellStyle name="Notiz 3 9 3 2 3 2" xfId="21964" xr:uid="{00000000-0005-0000-0000-0000E08A0000}"/>
    <cellStyle name="Notiz 3 9 3 2 3 3" xfId="33691" xr:uid="{00000000-0005-0000-0000-0000E18A0000}"/>
    <cellStyle name="Notiz 3 9 3 2 4" xfId="14154" xr:uid="{00000000-0005-0000-0000-0000E28A0000}"/>
    <cellStyle name="Notiz 3 9 3 2 5" xfId="25881" xr:uid="{00000000-0005-0000-0000-0000E38A0000}"/>
    <cellStyle name="Notiz 3 9 3 3" xfId="3724" xr:uid="{00000000-0005-0000-0000-0000E48A0000}"/>
    <cellStyle name="Notiz 3 9 3 3 2" xfId="7629" xr:uid="{00000000-0005-0000-0000-0000E58A0000}"/>
    <cellStyle name="Notiz 3 9 3 3 2 2" xfId="19357" xr:uid="{00000000-0005-0000-0000-0000E68A0000}"/>
    <cellStyle name="Notiz 3 9 3 3 2 3" xfId="31084" xr:uid="{00000000-0005-0000-0000-0000E78A0000}"/>
    <cellStyle name="Notiz 3 9 3 3 3" xfId="11534" xr:uid="{00000000-0005-0000-0000-0000E88A0000}"/>
    <cellStyle name="Notiz 3 9 3 3 3 2" xfId="23262" xr:uid="{00000000-0005-0000-0000-0000E98A0000}"/>
    <cellStyle name="Notiz 3 9 3 3 3 3" xfId="34989" xr:uid="{00000000-0005-0000-0000-0000EA8A0000}"/>
    <cellStyle name="Notiz 3 9 3 3 4" xfId="15452" xr:uid="{00000000-0005-0000-0000-0000EB8A0000}"/>
    <cellStyle name="Notiz 3 9 3 3 5" xfId="27179" xr:uid="{00000000-0005-0000-0000-0000EC8A0000}"/>
    <cellStyle name="Notiz 3 9 3 4" xfId="5033" xr:uid="{00000000-0005-0000-0000-0000ED8A0000}"/>
    <cellStyle name="Notiz 3 9 3 4 2" xfId="16761" xr:uid="{00000000-0005-0000-0000-0000EE8A0000}"/>
    <cellStyle name="Notiz 3 9 3 4 3" xfId="28488" xr:uid="{00000000-0005-0000-0000-0000EF8A0000}"/>
    <cellStyle name="Notiz 3 9 3 5" xfId="8938" xr:uid="{00000000-0005-0000-0000-0000F08A0000}"/>
    <cellStyle name="Notiz 3 9 3 5 2" xfId="20666" xr:uid="{00000000-0005-0000-0000-0000F18A0000}"/>
    <cellStyle name="Notiz 3 9 3 5 3" xfId="32393" xr:uid="{00000000-0005-0000-0000-0000F28A0000}"/>
    <cellStyle name="Notiz 3 9 3 6" xfId="12856" xr:uid="{00000000-0005-0000-0000-0000F38A0000}"/>
    <cellStyle name="Notiz 3 9 3 7" xfId="24583" xr:uid="{00000000-0005-0000-0000-0000F48A0000}"/>
    <cellStyle name="Notiz 3 9 4" xfId="1568" xr:uid="{00000000-0005-0000-0000-0000F58A0000}"/>
    <cellStyle name="Notiz 3 9 4 2" xfId="5473" xr:uid="{00000000-0005-0000-0000-0000F68A0000}"/>
    <cellStyle name="Notiz 3 9 4 2 2" xfId="17201" xr:uid="{00000000-0005-0000-0000-0000F78A0000}"/>
    <cellStyle name="Notiz 3 9 4 2 3" xfId="28928" xr:uid="{00000000-0005-0000-0000-0000F88A0000}"/>
    <cellStyle name="Notiz 3 9 4 3" xfId="9378" xr:uid="{00000000-0005-0000-0000-0000F98A0000}"/>
    <cellStyle name="Notiz 3 9 4 3 2" xfId="21106" xr:uid="{00000000-0005-0000-0000-0000FA8A0000}"/>
    <cellStyle name="Notiz 3 9 4 3 3" xfId="32833" xr:uid="{00000000-0005-0000-0000-0000FB8A0000}"/>
    <cellStyle name="Notiz 3 9 4 4" xfId="13296" xr:uid="{00000000-0005-0000-0000-0000FC8A0000}"/>
    <cellStyle name="Notiz 3 9 4 5" xfId="25023" xr:uid="{00000000-0005-0000-0000-0000FD8A0000}"/>
    <cellStyle name="Notiz 3 9 5" xfId="2866" xr:uid="{00000000-0005-0000-0000-0000FE8A0000}"/>
    <cellStyle name="Notiz 3 9 5 2" xfId="6771" xr:uid="{00000000-0005-0000-0000-0000FF8A0000}"/>
    <cellStyle name="Notiz 3 9 5 2 2" xfId="18499" xr:uid="{00000000-0005-0000-0000-0000008B0000}"/>
    <cellStyle name="Notiz 3 9 5 2 3" xfId="30226" xr:uid="{00000000-0005-0000-0000-0000018B0000}"/>
    <cellStyle name="Notiz 3 9 5 3" xfId="10676" xr:uid="{00000000-0005-0000-0000-0000028B0000}"/>
    <cellStyle name="Notiz 3 9 5 3 2" xfId="22404" xr:uid="{00000000-0005-0000-0000-0000038B0000}"/>
    <cellStyle name="Notiz 3 9 5 3 3" xfId="34131" xr:uid="{00000000-0005-0000-0000-0000048B0000}"/>
    <cellStyle name="Notiz 3 9 5 4" xfId="14594" xr:uid="{00000000-0005-0000-0000-0000058B0000}"/>
    <cellStyle name="Notiz 3 9 5 5" xfId="26321" xr:uid="{00000000-0005-0000-0000-0000068B0000}"/>
    <cellStyle name="Notiz 3 9 6" xfId="4175" xr:uid="{00000000-0005-0000-0000-0000078B0000}"/>
    <cellStyle name="Notiz 3 9 6 2" xfId="15903" xr:uid="{00000000-0005-0000-0000-0000088B0000}"/>
    <cellStyle name="Notiz 3 9 6 3" xfId="27630" xr:uid="{00000000-0005-0000-0000-0000098B0000}"/>
    <cellStyle name="Notiz 3 9 7" xfId="8080" xr:uid="{00000000-0005-0000-0000-00000A8B0000}"/>
    <cellStyle name="Notiz 3 9 7 2" xfId="19808" xr:uid="{00000000-0005-0000-0000-00000B8B0000}"/>
    <cellStyle name="Notiz 3 9 7 3" xfId="31535" xr:uid="{00000000-0005-0000-0000-00000C8B0000}"/>
    <cellStyle name="Notiz 3 9 8" xfId="11998" xr:uid="{00000000-0005-0000-0000-00000D8B0000}"/>
    <cellStyle name="Notiz 3 9 9" xfId="23725" xr:uid="{00000000-0005-0000-0000-00000E8B0000}"/>
    <cellStyle name="Schlecht 2" xfId="36" xr:uid="{00000000-0005-0000-0000-00000F8B0000}"/>
    <cellStyle name="Schlecht 3" xfId="66" xr:uid="{00000000-0005-0000-0000-0000108B0000}"/>
    <cellStyle name="Standard" xfId="0" builtinId="0"/>
    <cellStyle name="Standard 10" xfId="88" xr:uid="{00000000-0005-0000-0000-0000128B0000}"/>
    <cellStyle name="Standard 11" xfId="35454" xr:uid="{00000000-0005-0000-0000-0000138B0000}"/>
    <cellStyle name="Standard 12" xfId="35572" xr:uid="{00000000-0005-0000-0000-0000148B0000}"/>
    <cellStyle name="Standard 2" xfId="37" xr:uid="{00000000-0005-0000-0000-0000158B0000}"/>
    <cellStyle name="Standard 2 2" xfId="2" xr:uid="{00000000-0005-0000-0000-0000168B0000}"/>
    <cellStyle name="Standard 2 3" xfId="67" xr:uid="{00000000-0005-0000-0000-0000178B0000}"/>
    <cellStyle name="Standard 2 4" xfId="68" xr:uid="{00000000-0005-0000-0000-0000188B0000}"/>
    <cellStyle name="Standard 2 4 2" xfId="93" xr:uid="{00000000-0005-0000-0000-0000198B0000}"/>
    <cellStyle name="Standard 2 5" xfId="96" xr:uid="{00000000-0005-0000-0000-00001A8B0000}"/>
    <cellStyle name="Standard 3" xfId="38" xr:uid="{00000000-0005-0000-0000-00001B8B0000}"/>
    <cellStyle name="Standard 3 2" xfId="69" xr:uid="{00000000-0005-0000-0000-00001C8B0000}"/>
    <cellStyle name="Standard 3 2 2" xfId="97" xr:uid="{00000000-0005-0000-0000-00001D8B0000}"/>
    <cellStyle name="Standard 3 3" xfId="70" xr:uid="{00000000-0005-0000-0000-00001E8B0000}"/>
    <cellStyle name="Standard 3 4" xfId="98" xr:uid="{00000000-0005-0000-0000-00001F8B0000}"/>
    <cellStyle name="Standard 4" xfId="39" xr:uid="{00000000-0005-0000-0000-0000208B0000}"/>
    <cellStyle name="Standard 4 2" xfId="71" xr:uid="{00000000-0005-0000-0000-0000218B0000}"/>
    <cellStyle name="Standard 5" xfId="1" xr:uid="{00000000-0005-0000-0000-0000228B0000}"/>
    <cellStyle name="Standard 5 2" xfId="99" xr:uid="{00000000-0005-0000-0000-0000238B0000}"/>
    <cellStyle name="Standard 5 3" xfId="91" xr:uid="{00000000-0005-0000-0000-0000248B0000}"/>
    <cellStyle name="Standard 6" xfId="72" xr:uid="{00000000-0005-0000-0000-0000258B0000}"/>
    <cellStyle name="Standard 7" xfId="85" xr:uid="{00000000-0005-0000-0000-0000268B0000}"/>
    <cellStyle name="Standard 7 2" xfId="87" xr:uid="{00000000-0005-0000-0000-0000278B0000}"/>
    <cellStyle name="Standard 7 3" xfId="89" xr:uid="{00000000-0005-0000-0000-0000288B0000}"/>
    <cellStyle name="Standard 7 3 2" xfId="35378" xr:uid="{00000000-0005-0000-0000-0000298B0000}"/>
    <cellStyle name="Standard 7 3 3" xfId="35379" xr:uid="{00000000-0005-0000-0000-00002A8B0000}"/>
    <cellStyle name="Standard 8" xfId="86" xr:uid="{00000000-0005-0000-0000-00002B8B0000}"/>
    <cellStyle name="Standard 8 2" xfId="92" xr:uid="{00000000-0005-0000-0000-00002C8B0000}"/>
    <cellStyle name="Standard 9" xfId="94" xr:uid="{00000000-0005-0000-0000-00002D8B0000}"/>
    <cellStyle name="Standard 9 2" xfId="35573" xr:uid="{00000000-0005-0000-0000-00002E8B0000}"/>
    <cellStyle name="Überschrift 1 2" xfId="40" xr:uid="{00000000-0005-0000-0000-00002F8B0000}"/>
    <cellStyle name="Überschrift 1 3" xfId="73" xr:uid="{00000000-0005-0000-0000-0000308B0000}"/>
    <cellStyle name="Überschrift 2 2" xfId="41" xr:uid="{00000000-0005-0000-0000-0000318B0000}"/>
    <cellStyle name="Überschrift 2 3" xfId="74" xr:uid="{00000000-0005-0000-0000-0000328B0000}"/>
    <cellStyle name="Überschrift 3 2" xfId="42" xr:uid="{00000000-0005-0000-0000-0000338B0000}"/>
    <cellStyle name="Überschrift 3 3" xfId="75" xr:uid="{00000000-0005-0000-0000-0000348B0000}"/>
    <cellStyle name="Überschrift 4 2" xfId="43" xr:uid="{00000000-0005-0000-0000-0000358B0000}"/>
    <cellStyle name="Überschrift 4 3" xfId="76" xr:uid="{00000000-0005-0000-0000-0000368B0000}"/>
    <cellStyle name="Überschrift 5" xfId="44" xr:uid="{00000000-0005-0000-0000-0000378B0000}"/>
    <cellStyle name="Überschrift 6" xfId="77" xr:uid="{00000000-0005-0000-0000-0000388B0000}"/>
    <cellStyle name="Verknüpfte Zelle 2" xfId="45" xr:uid="{00000000-0005-0000-0000-0000398B0000}"/>
    <cellStyle name="Verknüpfte Zelle 3" xfId="78" xr:uid="{00000000-0005-0000-0000-00003A8B0000}"/>
    <cellStyle name="Währung 2" xfId="79" xr:uid="{00000000-0005-0000-0000-00003B8B0000}"/>
    <cellStyle name="Währung 2 2" xfId="80" xr:uid="{00000000-0005-0000-0000-00003C8B0000}"/>
    <cellStyle name="Währung 2 2 2" xfId="100" xr:uid="{00000000-0005-0000-0000-00003D8B0000}"/>
    <cellStyle name="Währung 3" xfId="81" xr:uid="{00000000-0005-0000-0000-00003E8B0000}"/>
    <cellStyle name="Währung 4" xfId="82" xr:uid="{00000000-0005-0000-0000-00003F8B0000}"/>
    <cellStyle name="Währung 4 2" xfId="101" xr:uid="{00000000-0005-0000-0000-0000408B0000}"/>
    <cellStyle name="Währung 5" xfId="102" xr:uid="{00000000-0005-0000-0000-0000418B0000}"/>
    <cellStyle name="Warnender Text 2" xfId="46" xr:uid="{00000000-0005-0000-0000-0000428B0000}"/>
    <cellStyle name="Warnender Text 3" xfId="83" xr:uid="{00000000-0005-0000-0000-0000438B0000}"/>
    <cellStyle name="Zelle überprüfen 2" xfId="47" xr:uid="{00000000-0005-0000-0000-0000448B0000}"/>
    <cellStyle name="Zelle überprüfen 3" xfId="84" xr:uid="{00000000-0005-0000-0000-0000458B0000}"/>
  </cellStyles>
  <dxfs count="2">
    <dxf>
      <font>
        <color rgb="FFFF0000"/>
      </font>
    </dxf>
    <dxf>
      <font>
        <color rgb="FFFF0000"/>
      </font>
    </dxf>
  </dxfs>
  <tableStyles count="0" defaultTableStyle="TableStyleMedium2" defaultPivotStyle="PivotStyleLight16"/>
  <colors>
    <mruColors>
      <color rgb="FFE4E9E6"/>
      <color rgb="FFAFBEB5"/>
      <color rgb="FF0000FF"/>
      <color rgb="FF7A9283"/>
      <color rgb="FF0060A0"/>
      <color rgb="FF82002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1_Gesch&#228;ftlich\Standardisierung%20neues%20LB\Neue%20Vorlagen\2_Aufma&#223;tabelle_Unterhaltsreinigung_12016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sfüllhinweise Aufmaßtabelle"/>
      <sheetName val="Muster"/>
      <sheetName val="Ausfüllhinweis und Legende"/>
    </sheetNames>
    <sheetDataSet>
      <sheetData sheetId="0"/>
      <sheetData sheetId="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47"/>
  <sheetViews>
    <sheetView showRuler="0" topLeftCell="A6" zoomScale="90" zoomScaleNormal="90" zoomScalePageLayoutView="125" workbookViewId="0">
      <selection activeCell="D15" sqref="D15"/>
    </sheetView>
  </sheetViews>
  <sheetFormatPr defaultColWidth="11.42578125" defaultRowHeight="15"/>
  <cols>
    <col min="3" max="3" width="33.140625" customWidth="1"/>
    <col min="4" max="4" width="19.85546875" bestFit="1" customWidth="1"/>
    <col min="5" max="6" width="21.5703125" bestFit="1" customWidth="1"/>
    <col min="7" max="7" width="18.28515625" customWidth="1"/>
    <col min="8" max="8" width="18.28515625" bestFit="1" customWidth="1"/>
    <col min="9" max="9" width="19" customWidth="1"/>
    <col min="10" max="10" width="18.85546875" customWidth="1"/>
    <col min="11" max="11" width="17.140625" customWidth="1"/>
    <col min="12" max="12" width="16.85546875" customWidth="1"/>
    <col min="13" max="14" width="13.28515625" bestFit="1" customWidth="1"/>
    <col min="15" max="16" width="12" customWidth="1"/>
    <col min="17" max="17" width="12" bestFit="1" customWidth="1"/>
    <col min="18" max="18" width="13.28515625" bestFit="1" customWidth="1"/>
    <col min="19" max="19" width="14.85546875" bestFit="1" customWidth="1"/>
    <col min="20" max="20" width="14" bestFit="1" customWidth="1"/>
    <col min="21" max="21" width="12" style="31" bestFit="1" customWidth="1"/>
    <col min="22" max="22" width="14.42578125" bestFit="1" customWidth="1"/>
  </cols>
  <sheetData>
    <row r="1" spans="1:24" s="16" customFormat="1" ht="25.5" customHeight="1">
      <c r="A1" s="109" t="s">
        <v>0</v>
      </c>
      <c r="G1" s="22"/>
      <c r="L1" s="22" t="s">
        <v>1</v>
      </c>
      <c r="U1" s="32"/>
      <c r="X1" s="22" t="s">
        <v>2</v>
      </c>
    </row>
    <row r="2" spans="1:24" s="59" customFormat="1" ht="15" customHeight="1">
      <c r="U2" s="60"/>
    </row>
    <row r="3" spans="1:24" s="37" customFormat="1" ht="18" customHeight="1">
      <c r="A3" s="37" t="s">
        <v>3</v>
      </c>
      <c r="U3" s="38"/>
    </row>
    <row r="4" spans="1:24" s="59" customFormat="1" ht="15" customHeight="1">
      <c r="U4" s="60"/>
    </row>
    <row r="5" spans="1:24" s="59" customFormat="1" ht="15" customHeight="1">
      <c r="A5" s="32" t="s">
        <v>4</v>
      </c>
      <c r="B5" s="162" t="s">
        <v>5</v>
      </c>
      <c r="U5" s="60"/>
    </row>
    <row r="6" spans="1:24" s="59" customFormat="1" ht="15" customHeight="1">
      <c r="A6" s="32" t="s">
        <v>4</v>
      </c>
      <c r="B6" s="162" t="s">
        <v>6</v>
      </c>
      <c r="U6" s="60"/>
    </row>
    <row r="7" spans="1:24" s="16" customFormat="1" ht="15" customHeight="1">
      <c r="A7" s="32" t="s">
        <v>7</v>
      </c>
      <c r="B7" s="162" t="s">
        <v>8</v>
      </c>
      <c r="U7" s="32"/>
    </row>
    <row r="8" spans="1:24" s="16" customFormat="1" ht="15" customHeight="1">
      <c r="A8" s="32" t="s">
        <v>9</v>
      </c>
      <c r="B8" s="162" t="s">
        <v>10</v>
      </c>
      <c r="U8" s="32"/>
    </row>
    <row r="9" spans="1:24" s="16" customFormat="1" ht="15" customHeight="1">
      <c r="A9" s="32" t="s">
        <v>11</v>
      </c>
      <c r="B9" s="162" t="s">
        <v>12</v>
      </c>
      <c r="U9" s="32"/>
    </row>
    <row r="10" spans="1:24" s="16" customFormat="1" ht="15" customHeight="1">
      <c r="A10" s="32" t="s">
        <v>13</v>
      </c>
      <c r="B10" s="162" t="s">
        <v>14</v>
      </c>
      <c r="U10" s="32"/>
    </row>
    <row r="11" spans="1:24" s="16" customFormat="1" ht="15" customHeight="1">
      <c r="A11" s="32"/>
      <c r="U11" s="32"/>
    </row>
    <row r="12" spans="1:24" s="62" customFormat="1" ht="15.75">
      <c r="A12" s="275" t="s">
        <v>15</v>
      </c>
      <c r="B12" s="275"/>
      <c r="C12" s="275"/>
      <c r="D12" s="205" t="str">
        <f>A5</f>
        <v xml:space="preserve">WE 123957 </v>
      </c>
      <c r="E12" s="205" t="str">
        <f>A6</f>
        <v xml:space="preserve">WE 123957 </v>
      </c>
      <c r="F12" s="206" t="str">
        <f>A7</f>
        <v xml:space="preserve">WE 148227 </v>
      </c>
      <c r="G12" s="206" t="str">
        <f>A8</f>
        <v>WE 149032</v>
      </c>
      <c r="H12" s="206" t="str">
        <f>A9</f>
        <v>WE 150319</v>
      </c>
      <c r="I12" s="206" t="str">
        <f>A10</f>
        <v>WE 150587</v>
      </c>
      <c r="J12" s="271" t="s">
        <v>16</v>
      </c>
      <c r="K12" s="271" t="s">
        <v>17</v>
      </c>
      <c r="L12" s="271" t="s">
        <v>18</v>
      </c>
    </row>
    <row r="13" spans="1:24" s="92" customFormat="1" ht="15.75" customHeight="1">
      <c r="A13" s="276" t="s">
        <v>19</v>
      </c>
      <c r="B13" s="276"/>
      <c r="C13" s="276"/>
      <c r="D13" s="211" t="s">
        <v>20</v>
      </c>
      <c r="E13" s="211" t="s">
        <v>21</v>
      </c>
      <c r="F13" s="207" t="s">
        <v>22</v>
      </c>
      <c r="G13" s="209" t="s">
        <v>23</v>
      </c>
      <c r="H13" s="207" t="s">
        <v>24</v>
      </c>
      <c r="I13" s="207" t="s">
        <v>25</v>
      </c>
      <c r="J13" s="274"/>
      <c r="K13" s="271"/>
      <c r="L13" s="271"/>
    </row>
    <row r="14" spans="1:24" s="16" customFormat="1" ht="12.75">
      <c r="A14" s="272" t="s">
        <v>26</v>
      </c>
      <c r="B14" s="272"/>
      <c r="C14" s="272"/>
      <c r="D14" s="208">
        <f>'Anl B-02 WE 123957_Nr. 2 Los 2'!K99</f>
        <v>0</v>
      </c>
      <c r="E14" s="319">
        <f>'Anl B-02 WE 123957_Nr. 4 Los 2'!K103</f>
        <v>0</v>
      </c>
      <c r="F14" s="81">
        <f>'Anl B-02 WE 148227 Los 2'!K58</f>
        <v>0</v>
      </c>
      <c r="G14" s="81">
        <f>'Anl B-02 WE 149032 Los 2'!K67</f>
        <v>0</v>
      </c>
      <c r="H14" s="81">
        <f>'Anl B-02 WE 150319 Los 2'!K135</f>
        <v>0</v>
      </c>
      <c r="I14" s="81">
        <f>'Anl B-02 WE 150587 Los 2'!K110</f>
        <v>0</v>
      </c>
      <c r="J14" s="81">
        <f>SUM(D14:I14)</f>
        <v>0</v>
      </c>
      <c r="K14" s="81">
        <f>J14*4</f>
        <v>0</v>
      </c>
      <c r="L14" s="81">
        <f>J14*6</f>
        <v>0</v>
      </c>
      <c r="N14" s="32"/>
    </row>
    <row r="15" spans="1:24" s="16" customFormat="1" ht="12.75">
      <c r="A15" s="320" t="s">
        <v>27</v>
      </c>
      <c r="B15" s="320"/>
      <c r="C15" s="320"/>
      <c r="D15" s="208">
        <f>'Anl B-02 WE 123957_Nr. 2 Los 2'!K100</f>
        <v>0</v>
      </c>
      <c r="E15" s="319">
        <f>'Anl B-02 WE 123957_Nr. 4 Los 2'!K104</f>
        <v>0</v>
      </c>
      <c r="F15" s="319">
        <f>'Anl B-02 WE 148227 Los 2'!K59</f>
        <v>0</v>
      </c>
      <c r="G15" s="81">
        <f>'Anl B-02 WE 149032 Los 2'!K68</f>
        <v>0</v>
      </c>
      <c r="H15" s="81">
        <f>'Anl B-02 WE 150319 Los 2'!K136</f>
        <v>0</v>
      </c>
      <c r="I15" s="81">
        <f>'Anl B-02 WE 150587 Los 2'!K111</f>
        <v>0</v>
      </c>
      <c r="J15" s="81">
        <f t="shared" ref="J15:J19" si="0">SUM(D15:I15)</f>
        <v>0</v>
      </c>
      <c r="K15" s="81">
        <f t="shared" ref="K15:K19" si="1">J15*4</f>
        <v>0</v>
      </c>
      <c r="L15" s="81">
        <f t="shared" ref="L15:L19" si="2">J15*6</f>
        <v>0</v>
      </c>
      <c r="N15" s="32"/>
    </row>
    <row r="16" spans="1:24" s="16" customFormat="1" ht="12.75">
      <c r="A16" s="320" t="s">
        <v>28</v>
      </c>
      <c r="B16" s="320"/>
      <c r="C16" s="320"/>
      <c r="D16" s="208">
        <f>'Anl B-02 WE 123957_Nr. 2 Los 2'!K101</f>
        <v>0</v>
      </c>
      <c r="E16" s="208">
        <f>'Anl B-02 WE 123957_Nr. 4 Los 2'!K105</f>
        <v>0</v>
      </c>
      <c r="F16" s="319">
        <f>'Anl B-02 WE 148227 Los 2'!K60</f>
        <v>0</v>
      </c>
      <c r="G16" s="81">
        <f>'Anl B-02 WE 149032 Los 2'!K69</f>
        <v>0</v>
      </c>
      <c r="H16" s="81">
        <f>'Anl B-02 WE 150319 Los 2'!K137</f>
        <v>0</v>
      </c>
      <c r="I16" s="81">
        <f>'Anl B-02 WE 150587 Los 2'!K112</f>
        <v>0</v>
      </c>
      <c r="J16" s="81">
        <f t="shared" si="0"/>
        <v>0</v>
      </c>
      <c r="K16" s="81">
        <f t="shared" si="1"/>
        <v>0</v>
      </c>
      <c r="L16" s="81">
        <f t="shared" si="2"/>
        <v>0</v>
      </c>
      <c r="M16" s="111"/>
      <c r="N16" s="111"/>
      <c r="O16" s="111"/>
    </row>
    <row r="17" spans="1:14" s="16" customFormat="1" ht="25.5" customHeight="1">
      <c r="A17" s="321" t="s">
        <v>29</v>
      </c>
      <c r="B17" s="320"/>
      <c r="C17" s="320"/>
      <c r="D17" s="208">
        <f>'Anl B-02 WE 123957_Nr. 2 Los 2'!K102</f>
        <v>0</v>
      </c>
      <c r="E17" s="208">
        <f>'Anl B-02 WE 123957_Nr. 4 Los 2'!K106</f>
        <v>0</v>
      </c>
      <c r="F17" s="208">
        <f>'Anl B-02 WE 148227 Los 2'!K61</f>
        <v>0</v>
      </c>
      <c r="G17" s="174">
        <f>'Anl B-02 WE 149032 Los 2'!K70</f>
        <v>0</v>
      </c>
      <c r="H17" s="174">
        <f>'Anl B-02 WE 150319 Los 2'!K138</f>
        <v>0</v>
      </c>
      <c r="I17" s="174">
        <f>'Anl B-02 WE 150587 Los 2'!K113</f>
        <v>0</v>
      </c>
      <c r="J17" s="81">
        <f t="shared" si="0"/>
        <v>0</v>
      </c>
      <c r="K17" s="81">
        <f t="shared" si="1"/>
        <v>0</v>
      </c>
      <c r="L17" s="81">
        <f t="shared" si="2"/>
        <v>0</v>
      </c>
      <c r="N17" s="32"/>
    </row>
    <row r="18" spans="1:14" s="16" customFormat="1" ht="12.75">
      <c r="A18" s="321" t="s">
        <v>30</v>
      </c>
      <c r="B18" s="320"/>
      <c r="C18" s="320"/>
      <c r="D18" s="208">
        <f>'Anl B-02 WE 123957_Nr. 2 Los 2'!K103</f>
        <v>0</v>
      </c>
      <c r="E18" s="208">
        <f>'Anl B-02 WE 123957_Nr. 4 Los 2'!K107</f>
        <v>0</v>
      </c>
      <c r="F18" s="322"/>
      <c r="G18" s="233"/>
      <c r="H18" s="174">
        <f>'Anl B-02 WE 150319 Los 2'!K139</f>
        <v>0</v>
      </c>
      <c r="I18" s="174">
        <f>'Anl B-02 WE 150587 Los 2'!K114</f>
        <v>0</v>
      </c>
      <c r="J18" s="81">
        <f t="shared" si="0"/>
        <v>0</v>
      </c>
      <c r="K18" s="81">
        <f t="shared" si="1"/>
        <v>0</v>
      </c>
      <c r="L18" s="81">
        <f t="shared" si="2"/>
        <v>0</v>
      </c>
      <c r="N18" s="32"/>
    </row>
    <row r="19" spans="1:14" s="16" customFormat="1" ht="12.75">
      <c r="A19" s="273" t="s">
        <v>31</v>
      </c>
      <c r="B19" s="273"/>
      <c r="C19" s="273"/>
      <c r="D19" s="208">
        <f>'Anl B-02 WE 123957_Nr. 2 Los 2'!K104</f>
        <v>0</v>
      </c>
      <c r="E19" s="81">
        <f>'Anl B-02 WE 123957_Nr. 4 Los 2'!K108</f>
        <v>0</v>
      </c>
      <c r="F19" s="208">
        <f>'Anl B-02 WE 148227 Los 2'!K62</f>
        <v>0</v>
      </c>
      <c r="G19" s="174">
        <f>'Anl B-02 WE 149032 Los 2'!K71</f>
        <v>0</v>
      </c>
      <c r="H19" s="174">
        <f>'Anl B-02 WE 150319 Los 2'!K140</f>
        <v>0</v>
      </c>
      <c r="I19" s="174">
        <f>'Anl B-02 WE 150587 Los 2'!K115</f>
        <v>0</v>
      </c>
      <c r="J19" s="81">
        <f t="shared" si="0"/>
        <v>0</v>
      </c>
      <c r="K19" s="81">
        <f t="shared" si="1"/>
        <v>0</v>
      </c>
      <c r="L19" s="81">
        <f t="shared" si="2"/>
        <v>0</v>
      </c>
      <c r="N19" s="32"/>
    </row>
    <row r="20" spans="1:14" s="33" customFormat="1" ht="15.75">
      <c r="A20" s="323" t="s">
        <v>32</v>
      </c>
      <c r="B20" s="323"/>
      <c r="C20" s="323"/>
      <c r="D20" s="324">
        <f t="shared" ref="D20" si="3">SUM(D14:D19)</f>
        <v>0</v>
      </c>
      <c r="E20" s="324">
        <f t="shared" ref="E20:I20" si="4">SUM(E14:E19)</f>
        <v>0</v>
      </c>
      <c r="F20" s="324">
        <f t="shared" si="4"/>
        <v>0</v>
      </c>
      <c r="G20" s="324">
        <f t="shared" si="4"/>
        <v>0</v>
      </c>
      <c r="H20" s="324">
        <f t="shared" si="4"/>
        <v>0</v>
      </c>
      <c r="I20" s="324">
        <f t="shared" si="4"/>
        <v>0</v>
      </c>
      <c r="J20" s="325">
        <f>SUM(J14:J19)</f>
        <v>0</v>
      </c>
      <c r="K20" s="325">
        <f t="shared" ref="K20:L20" si="5">SUM(K14:K19)</f>
        <v>0</v>
      </c>
      <c r="L20" s="325">
        <f t="shared" si="5"/>
        <v>0</v>
      </c>
      <c r="M20" s="61"/>
    </row>
    <row r="21" spans="1:14" s="33" customFormat="1" ht="12.75">
      <c r="A21" s="326"/>
      <c r="B21" s="327" t="s">
        <v>33</v>
      </c>
      <c r="C21" s="328">
        <v>0.19</v>
      </c>
      <c r="D21" s="319">
        <f t="shared" ref="D21" si="6">ROUND(D20*19%,2)</f>
        <v>0</v>
      </c>
      <c r="E21" s="319">
        <f t="shared" ref="E21:J21" si="7">ROUND(E20*19%,2)</f>
        <v>0</v>
      </c>
      <c r="F21" s="319">
        <f t="shared" si="7"/>
        <v>0</v>
      </c>
      <c r="G21" s="319">
        <f t="shared" si="7"/>
        <v>0</v>
      </c>
      <c r="H21" s="319">
        <f t="shared" si="7"/>
        <v>0</v>
      </c>
      <c r="I21" s="319">
        <f t="shared" si="7"/>
        <v>0</v>
      </c>
      <c r="J21" s="319">
        <f t="shared" si="7"/>
        <v>0</v>
      </c>
      <c r="K21" s="319">
        <f t="shared" ref="K21:L21" si="8">ROUND(K20*19%,2)</f>
        <v>0</v>
      </c>
      <c r="L21" s="319">
        <f t="shared" si="8"/>
        <v>0</v>
      </c>
    </row>
    <row r="22" spans="1:14" s="33" customFormat="1" ht="12.75">
      <c r="A22" s="323" t="s">
        <v>34</v>
      </c>
      <c r="B22" s="323"/>
      <c r="C22" s="323"/>
      <c r="D22" s="319">
        <f t="shared" ref="D22" si="9">SUM(D20:D21)</f>
        <v>0</v>
      </c>
      <c r="E22" s="319">
        <f t="shared" ref="E22:J22" si="10">SUM(E20:E21)</f>
        <v>0</v>
      </c>
      <c r="F22" s="319">
        <f t="shared" si="10"/>
        <v>0</v>
      </c>
      <c r="G22" s="319">
        <f t="shared" si="10"/>
        <v>0</v>
      </c>
      <c r="H22" s="319">
        <f t="shared" si="10"/>
        <v>0</v>
      </c>
      <c r="I22" s="319">
        <f t="shared" si="10"/>
        <v>0</v>
      </c>
      <c r="J22" s="319">
        <f t="shared" si="10"/>
        <v>0</v>
      </c>
      <c r="K22" s="319">
        <f t="shared" ref="K22:L22" si="11">SUM(K20:K21)</f>
        <v>0</v>
      </c>
      <c r="L22" s="319">
        <f t="shared" si="11"/>
        <v>0</v>
      </c>
    </row>
    <row r="23" spans="1:14" s="16" customFormat="1" ht="9" customHeight="1">
      <c r="A23" s="329"/>
      <c r="B23" s="86"/>
      <c r="C23" s="86"/>
      <c r="D23" s="86"/>
      <c r="E23" s="86"/>
      <c r="F23" s="86"/>
      <c r="G23" s="86"/>
      <c r="H23" s="86"/>
      <c r="I23" s="86"/>
      <c r="J23" s="330"/>
      <c r="K23" s="86"/>
      <c r="L23" s="86"/>
      <c r="N23" s="32"/>
    </row>
    <row r="24" spans="1:14" s="16" customFormat="1" ht="12.75">
      <c r="A24" s="272" t="s">
        <v>35</v>
      </c>
      <c r="B24" s="272"/>
      <c r="C24" s="272"/>
      <c r="D24" s="103">
        <f>'Anl B-02 WE 123957_Nr. 2 Los 2'!C44</f>
        <v>2014.23</v>
      </c>
      <c r="E24" s="103">
        <f>'Anl B-02 WE 123957_Nr. 4 Los 2'!C45</f>
        <v>2602.0700000000002</v>
      </c>
      <c r="F24" s="103">
        <f>'Anl B-02 WE 148227 Los 2'!C24</f>
        <v>191.61</v>
      </c>
      <c r="G24" s="103">
        <f>'Anl B-02 WE 149032 Los 2'!C29</f>
        <v>434.62</v>
      </c>
      <c r="H24" s="103">
        <f>'Anl B-02 WE 150319 Los 2'!C69</f>
        <v>15355.1</v>
      </c>
      <c r="I24" s="103">
        <f>'Anl B-02 WE 150587 Los 2'!C51</f>
        <v>7939.94</v>
      </c>
      <c r="J24" s="87">
        <f t="shared" ref="J24:J29" si="12">SUM(D24:I24)</f>
        <v>28537.57</v>
      </c>
      <c r="K24" s="40"/>
    </row>
    <row r="25" spans="1:14" s="16" customFormat="1" ht="12.75">
      <c r="A25" s="320" t="s">
        <v>36</v>
      </c>
      <c r="B25" s="320"/>
      <c r="C25" s="320"/>
      <c r="D25" s="178">
        <f>'Anl B-02 WE 123957_Nr. 2 Los 2'!G44</f>
        <v>202392.44</v>
      </c>
      <c r="E25" s="178">
        <f>'Anl B-02 WE 123957_Nr. 4 Los 2'!G45</f>
        <v>244181.69</v>
      </c>
      <c r="F25" s="178">
        <f>'Anl B-02 WE 148227 Los 2'!G24</f>
        <v>19983.009999999998</v>
      </c>
      <c r="G25" s="178">
        <f>'Anl B-02 WE 149032 Los 2'!G29</f>
        <v>36733.769999999997</v>
      </c>
      <c r="H25" s="178">
        <f>'Anl B-02 WE 150319 Los 2'!G69</f>
        <v>1137456.27</v>
      </c>
      <c r="I25" s="178">
        <f>'Anl B-02 WE 150587 Los 2'!G51</f>
        <v>921038.01</v>
      </c>
      <c r="J25" s="331">
        <f t="shared" si="12"/>
        <v>2561785.19</v>
      </c>
      <c r="K25" s="101"/>
    </row>
    <row r="26" spans="1:14" s="16" customFormat="1" ht="12.75">
      <c r="A26" s="332" t="s">
        <v>37</v>
      </c>
      <c r="B26" s="332"/>
      <c r="C26" s="332"/>
      <c r="D26" s="214">
        <f>'Anl B-02 WE 123957_Nr. 2 Los 2'!I44</f>
        <v>0</v>
      </c>
      <c r="E26" s="214">
        <f>'Anl B-02 WE 123957_Nr. 4 Los 2'!I45</f>
        <v>0</v>
      </c>
      <c r="F26" s="214">
        <f>'Anl B-02 WE 148227 Los 2'!I24</f>
        <v>0</v>
      </c>
      <c r="G26" s="214">
        <f>'Anl B-02 WE 149032 Los 2'!I29</f>
        <v>0</v>
      </c>
      <c r="H26" s="214">
        <f>'Anl B-02 WE 150319 Los 2'!I69</f>
        <v>0</v>
      </c>
      <c r="I26" s="214">
        <f>'Anl B-02 WE 150587 Los 2'!I51</f>
        <v>0</v>
      </c>
      <c r="J26" s="333">
        <f t="shared" si="12"/>
        <v>0</v>
      </c>
      <c r="K26" s="101"/>
    </row>
    <row r="27" spans="1:14" s="32" customFormat="1" ht="12.75">
      <c r="A27" s="272" t="s">
        <v>38</v>
      </c>
      <c r="B27" s="272"/>
      <c r="C27" s="272"/>
      <c r="D27" s="103">
        <f>'Anl B-02 WE 123957_Nr. 2 Los 2'!C66</f>
        <v>2014.23</v>
      </c>
      <c r="E27" s="103">
        <f>'Anl B-02 WE 123957_Nr. 4 Los 2'!C67</f>
        <v>2602.0700000000002</v>
      </c>
      <c r="F27" s="103">
        <f>'Anl B-02 WE 148227 Los 2'!C34</f>
        <v>191.61</v>
      </c>
      <c r="G27" s="103">
        <f>'Anl B-02 WE 149032 Los 2'!C42</f>
        <v>434.62</v>
      </c>
      <c r="H27" s="103">
        <f>'Anl B-02 WE 150319 Los 2'!C103</f>
        <v>15355.1</v>
      </c>
      <c r="I27" s="103">
        <f>'Anl B-02 WE 150587 Los 2'!C78</f>
        <v>8582.15</v>
      </c>
      <c r="J27" s="334">
        <f t="shared" si="12"/>
        <v>29179.78</v>
      </c>
      <c r="K27" s="102"/>
    </row>
    <row r="28" spans="1:14" s="32" customFormat="1" ht="12.75">
      <c r="A28" s="320" t="s">
        <v>39</v>
      </c>
      <c r="B28" s="320"/>
      <c r="C28" s="320"/>
      <c r="D28" s="179">
        <f>'Anl B-02 WE 123957_Nr. 2 Los 2'!G66</f>
        <v>2014.23</v>
      </c>
      <c r="E28" s="179">
        <f>'Anl B-02 WE 123957_Nr. 4 Los 2'!G67</f>
        <v>2602.0700000000002</v>
      </c>
      <c r="F28" s="179">
        <f>'Anl B-02 WE 148227 Los 2'!G34</f>
        <v>191.61</v>
      </c>
      <c r="G28" s="179">
        <f>'Anl B-02 WE 149032 Los 2'!G42</f>
        <v>434.62</v>
      </c>
      <c r="H28" s="179">
        <f>'Anl B-02 WE 150319 Los 2'!G103</f>
        <v>15355.1</v>
      </c>
      <c r="I28" s="179">
        <f>'Anl B-02 WE 150587 Los 2'!G78</f>
        <v>8582.15</v>
      </c>
      <c r="J28" s="335">
        <f t="shared" si="12"/>
        <v>29179.78</v>
      </c>
      <c r="K28" s="88"/>
    </row>
    <row r="29" spans="1:14" s="16" customFormat="1" ht="12.75">
      <c r="A29" s="332" t="s">
        <v>40</v>
      </c>
      <c r="B29" s="332"/>
      <c r="C29" s="332"/>
      <c r="D29" s="214">
        <f>'Anl B-02 WE 123957_Nr. 2 Los 2'!I66</f>
        <v>0</v>
      </c>
      <c r="E29" s="214">
        <f>'Anl B-02 WE 123957_Nr. 4 Los 2'!I67</f>
        <v>0</v>
      </c>
      <c r="F29" s="214">
        <f>'Anl B-02 WE 148227 Los 2'!I34</f>
        <v>0</v>
      </c>
      <c r="G29" s="214">
        <f>'Anl B-02 WE 149032 Los 2'!I42</f>
        <v>0</v>
      </c>
      <c r="H29" s="214">
        <f>'Anl B-02 WE 150319 Los 2'!I103</f>
        <v>0</v>
      </c>
      <c r="I29" s="214">
        <f>'Anl B-02 WE 150587 Los 2'!I78</f>
        <v>0</v>
      </c>
      <c r="J29" s="333">
        <f t="shared" si="12"/>
        <v>0</v>
      </c>
      <c r="K29" s="40"/>
    </row>
    <row r="30" spans="1:14" s="16" customFormat="1" ht="12.75">
      <c r="A30" s="336" t="s">
        <v>41</v>
      </c>
      <c r="B30" s="336"/>
      <c r="C30" s="336"/>
      <c r="D30" s="337" t="e">
        <f t="shared" ref="D30:E30" si="13">D25/D26</f>
        <v>#DIV/0!</v>
      </c>
      <c r="E30" s="337" t="e">
        <f t="shared" si="13"/>
        <v>#DIV/0!</v>
      </c>
      <c r="F30" s="337" t="e">
        <f t="shared" ref="F30" si="14">F25/F26</f>
        <v>#DIV/0!</v>
      </c>
      <c r="G30" s="337" t="e">
        <f t="shared" ref="G30" si="15">G25/G26</f>
        <v>#DIV/0!</v>
      </c>
      <c r="H30" s="337" t="e">
        <f t="shared" ref="H30" si="16">H25/H26</f>
        <v>#DIV/0!</v>
      </c>
      <c r="I30" s="337" t="e">
        <f t="shared" ref="I30" si="17">I25/I26</f>
        <v>#DIV/0!</v>
      </c>
      <c r="J30" s="338" t="e">
        <f>J25/J26</f>
        <v>#DIV/0!</v>
      </c>
      <c r="K30" s="40"/>
    </row>
    <row r="31" spans="1:14" s="16" customFormat="1" ht="12.75">
      <c r="A31" s="336" t="s">
        <v>42</v>
      </c>
      <c r="B31" s="336"/>
      <c r="C31" s="336"/>
      <c r="D31" s="337" t="e">
        <f t="shared" ref="D31" si="18">D28/D29</f>
        <v>#DIV/0!</v>
      </c>
      <c r="E31" s="337" t="e">
        <f t="shared" ref="E31:J31" si="19">E28/E29</f>
        <v>#DIV/0!</v>
      </c>
      <c r="F31" s="337" t="e">
        <f t="shared" si="19"/>
        <v>#DIV/0!</v>
      </c>
      <c r="G31" s="337" t="e">
        <f t="shared" si="19"/>
        <v>#DIV/0!</v>
      </c>
      <c r="H31" s="337" t="e">
        <f t="shared" si="19"/>
        <v>#DIV/0!</v>
      </c>
      <c r="I31" s="337" t="e">
        <f t="shared" si="19"/>
        <v>#DIV/0!</v>
      </c>
      <c r="J31" s="338" t="e">
        <f t="shared" si="19"/>
        <v>#DIV/0!</v>
      </c>
      <c r="K31" s="40"/>
    </row>
    <row r="32" spans="1:14" s="16" customFormat="1" ht="12.75">
      <c r="A32" s="336" t="s">
        <v>43</v>
      </c>
      <c r="B32" s="336"/>
      <c r="C32" s="336"/>
      <c r="D32" s="339">
        <f t="shared" ref="D32:E32" si="20">D25/D24/12</f>
        <v>8.3699999999999992</v>
      </c>
      <c r="E32" s="339">
        <f t="shared" si="20"/>
        <v>7.82</v>
      </c>
      <c r="F32" s="339">
        <f t="shared" ref="F32" si="21">F25/F24/12</f>
        <v>8.69</v>
      </c>
      <c r="G32" s="339">
        <f t="shared" ref="G32" si="22">G25/G24/12</f>
        <v>7.04</v>
      </c>
      <c r="H32" s="339">
        <f t="shared" ref="H32" si="23">H25/H24/12</f>
        <v>6.17</v>
      </c>
      <c r="I32" s="339">
        <f t="shared" ref="I32" si="24">I25/I24/12</f>
        <v>9.67</v>
      </c>
      <c r="J32" s="340">
        <f>J25/J24/12</f>
        <v>7.48</v>
      </c>
      <c r="K32" s="40"/>
    </row>
    <row r="33" spans="1:21" s="16" customFormat="1" ht="12.75">
      <c r="A33" s="332" t="s">
        <v>44</v>
      </c>
      <c r="B33" s="332"/>
      <c r="C33" s="332"/>
      <c r="D33" s="214">
        <f>'Anl B-02 WE 123957_Nr. 2 Los 2'!I90</f>
        <v>0</v>
      </c>
      <c r="E33" s="214">
        <f>'Anl B-02 WE 123957_Nr. 4 Los 2'!I94</f>
        <v>0</v>
      </c>
      <c r="F33" s="322"/>
      <c r="G33" s="322"/>
      <c r="H33" s="214">
        <f>'Anl B-02 WE 150319 Los 2'!I126</f>
        <v>0</v>
      </c>
      <c r="I33" s="214">
        <f>'Anl B-02 WE 150587 Los 2'!I101</f>
        <v>0</v>
      </c>
      <c r="J33" s="333">
        <f t="shared" ref="J33" si="25">SUM(D33:I33)</f>
        <v>0</v>
      </c>
      <c r="K33" s="40"/>
    </row>
    <row r="34" spans="1:21" s="16" customFormat="1" ht="9" customHeight="1">
      <c r="A34" s="159"/>
      <c r="B34" s="159"/>
      <c r="C34" s="159"/>
      <c r="D34" s="159"/>
      <c r="E34" s="160"/>
      <c r="F34" s="160"/>
      <c r="G34" s="160"/>
      <c r="H34" s="160"/>
      <c r="I34" s="160"/>
      <c r="J34" s="160"/>
      <c r="K34" s="40"/>
      <c r="L34" s="40"/>
      <c r="M34" s="40"/>
      <c r="N34" s="40"/>
    </row>
    <row r="35" spans="1:21" s="34" customFormat="1" ht="21" customHeight="1">
      <c r="A35" s="280" t="s">
        <v>45</v>
      </c>
      <c r="B35" s="280"/>
      <c r="C35" s="280"/>
      <c r="D35" s="158" t="s">
        <v>46</v>
      </c>
      <c r="G35" s="93"/>
      <c r="H35" s="93"/>
      <c r="J35" s="16"/>
      <c r="S35" s="35"/>
    </row>
    <row r="36" spans="1:21" s="16" customFormat="1" ht="12.75">
      <c r="A36" s="272" t="s">
        <v>26</v>
      </c>
      <c r="B36" s="272"/>
      <c r="C36" s="272"/>
      <c r="D36" s="81">
        <f t="shared" ref="D36:D41" si="26">J14</f>
        <v>0</v>
      </c>
      <c r="G36" s="94"/>
      <c r="H36" s="94"/>
      <c r="S36" s="32"/>
    </row>
    <row r="37" spans="1:21" s="16" customFormat="1" ht="12.75">
      <c r="A37" s="320" t="s">
        <v>27</v>
      </c>
      <c r="B37" s="320"/>
      <c r="C37" s="320"/>
      <c r="D37" s="81">
        <f t="shared" si="26"/>
        <v>0</v>
      </c>
      <c r="G37" s="94"/>
      <c r="H37" s="94"/>
      <c r="S37" s="32"/>
    </row>
    <row r="38" spans="1:21" s="16" customFormat="1" ht="12.75">
      <c r="A38" s="320" t="s">
        <v>28</v>
      </c>
      <c r="B38" s="320"/>
      <c r="C38" s="320"/>
      <c r="D38" s="81">
        <f t="shared" si="26"/>
        <v>0</v>
      </c>
      <c r="G38" s="94"/>
      <c r="H38" s="94"/>
      <c r="S38" s="32"/>
    </row>
    <row r="39" spans="1:21" s="16" customFormat="1" ht="24.75" customHeight="1">
      <c r="A39" s="321" t="s">
        <v>29</v>
      </c>
      <c r="B39" s="320"/>
      <c r="C39" s="320"/>
      <c r="D39" s="174">
        <f t="shared" si="26"/>
        <v>0</v>
      </c>
      <c r="G39" s="94"/>
      <c r="H39" s="94"/>
      <c r="S39" s="32"/>
    </row>
    <row r="40" spans="1:21" s="16" customFormat="1" ht="25.5" customHeight="1">
      <c r="A40" s="321" t="s">
        <v>30</v>
      </c>
      <c r="B40" s="320"/>
      <c r="C40" s="320"/>
      <c r="D40" s="108">
        <f t="shared" si="26"/>
        <v>0</v>
      </c>
      <c r="G40" s="94"/>
      <c r="H40" s="94"/>
      <c r="S40" s="32"/>
    </row>
    <row r="41" spans="1:21" s="16" customFormat="1" ht="12.75">
      <c r="A41" s="273" t="s">
        <v>31</v>
      </c>
      <c r="B41" s="273"/>
      <c r="C41" s="273"/>
      <c r="D41" s="108">
        <f t="shared" si="26"/>
        <v>0</v>
      </c>
      <c r="G41" s="94"/>
      <c r="H41" s="94"/>
      <c r="S41" s="32"/>
    </row>
    <row r="42" spans="1:21" s="33" customFormat="1" ht="20.25" customHeight="1">
      <c r="A42" s="281" t="s">
        <v>47</v>
      </c>
      <c r="B42" s="281"/>
      <c r="C42" s="281"/>
      <c r="D42" s="325">
        <f>SUM(D36:D41)</f>
        <v>0</v>
      </c>
      <c r="G42" s="94"/>
      <c r="H42" s="94"/>
      <c r="S42" s="36"/>
    </row>
    <row r="43" spans="1:21" s="33" customFormat="1" ht="12.75">
      <c r="A43" s="326"/>
      <c r="B43" s="327" t="s">
        <v>33</v>
      </c>
      <c r="C43" s="328">
        <v>0.19</v>
      </c>
      <c r="D43" s="319">
        <f>ROUND(D42*19%,2)</f>
        <v>0</v>
      </c>
      <c r="G43" s="94"/>
      <c r="H43" s="94"/>
      <c r="S43" s="36"/>
    </row>
    <row r="44" spans="1:21" s="33" customFormat="1" ht="12.75">
      <c r="A44" s="323" t="s">
        <v>48</v>
      </c>
      <c r="B44" s="323"/>
      <c r="C44" s="323"/>
      <c r="D44" s="319">
        <f>SUM(D42:D43)</f>
        <v>0</v>
      </c>
      <c r="G44" s="94"/>
      <c r="H44" s="94"/>
      <c r="S44" s="36"/>
    </row>
    <row r="45" spans="1:21" s="16" customFormat="1" ht="7.5" customHeight="1">
      <c r="A45" s="329"/>
      <c r="B45" s="86"/>
      <c r="C45" s="86"/>
      <c r="D45" s="86"/>
      <c r="G45" s="54"/>
      <c r="H45" s="54"/>
      <c r="I45" s="94"/>
      <c r="J45" s="94"/>
      <c r="K45" s="33"/>
      <c r="L45" s="61"/>
      <c r="M45" s="61"/>
      <c r="T45" s="32"/>
    </row>
    <row r="46" spans="1:21" s="16" customFormat="1" ht="15.75">
      <c r="A46" s="277" t="s">
        <v>49</v>
      </c>
      <c r="B46" s="278"/>
      <c r="C46" s="279"/>
      <c r="D46" s="212">
        <f>J26+J29+J33</f>
        <v>0</v>
      </c>
      <c r="U46" s="32"/>
    </row>
    <row r="47" spans="1:21">
      <c r="S47" s="31"/>
      <c r="U47"/>
    </row>
  </sheetData>
  <sheetProtection algorithmName="SHA-512" hashValue="tNy/akCTakq0k6mJc+8fdK8FAuho3CTPRXYnr90NMMUd8HtSQpqhJVoj76NVNLuI0whzw1OCtfAmX5EII4Y1DQ==" saltValue="o7kRCO8JsPDg14a0y1Dvjg==" spinCount="100000" sheet="1" objects="1" scenarios="1"/>
  <mergeCells count="33">
    <mergeCell ref="A42:C42"/>
    <mergeCell ref="A46:C46"/>
    <mergeCell ref="A18:C18"/>
    <mergeCell ref="A25:C25"/>
    <mergeCell ref="A20:C20"/>
    <mergeCell ref="A36:C36"/>
    <mergeCell ref="A37:C37"/>
    <mergeCell ref="A31:C31"/>
    <mergeCell ref="A27:C27"/>
    <mergeCell ref="A32:C32"/>
    <mergeCell ref="A35:C35"/>
    <mergeCell ref="A33:C33"/>
    <mergeCell ref="A38:C38"/>
    <mergeCell ref="A41:C41"/>
    <mergeCell ref="A39:C39"/>
    <mergeCell ref="A44:C44"/>
    <mergeCell ref="A40:C40"/>
    <mergeCell ref="K12:K13"/>
    <mergeCell ref="L12:L13"/>
    <mergeCell ref="A29:C29"/>
    <mergeCell ref="A30:C30"/>
    <mergeCell ref="A17:C17"/>
    <mergeCell ref="A24:C24"/>
    <mergeCell ref="A26:C26"/>
    <mergeCell ref="A28:C28"/>
    <mergeCell ref="A19:C19"/>
    <mergeCell ref="J12:J13"/>
    <mergeCell ref="A12:C12"/>
    <mergeCell ref="A14:C14"/>
    <mergeCell ref="A13:C13"/>
    <mergeCell ref="A15:C15"/>
    <mergeCell ref="A16:C16"/>
    <mergeCell ref="A22:C22"/>
  </mergeCells>
  <phoneticPr fontId="50" type="noConversion"/>
  <conditionalFormatting sqref="D14:I19">
    <cfRule type="cellIs" dxfId="1" priority="2" operator="equal">
      <formula>0</formula>
    </cfRule>
  </conditionalFormatting>
  <conditionalFormatting sqref="F33:G33">
    <cfRule type="cellIs" dxfId="0" priority="1" operator="equal">
      <formula>0</formula>
    </cfRule>
  </conditionalFormatting>
  <pageMargins left="0.71" right="0.71" top="0.79000000000000015" bottom="0.79000000000000015" header="0.31" footer="0.31"/>
  <pageSetup paperSize="9" scale="59" orientation="landscape" r:id="rId1"/>
  <headerFooter>
    <oddFooter>&amp;L&amp;"Arial,Standard"&amp;10&amp;A&amp;R&amp;"Arial,Standard"&amp;10Seite &amp;P von &amp;N</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59999389629810485"/>
    <pageSetUpPr fitToPage="1"/>
  </sheetPr>
  <dimension ref="A1:N124"/>
  <sheetViews>
    <sheetView showGridLines="0" showRuler="0" topLeftCell="A10" zoomScale="90" zoomScaleNormal="90" zoomScalePageLayoutView="125" workbookViewId="0">
      <selection activeCell="H10" sqref="H10"/>
    </sheetView>
  </sheetViews>
  <sheetFormatPr defaultColWidth="51.7109375" defaultRowHeight="25.5" customHeight="1"/>
  <cols>
    <col min="1" max="1" width="70.85546875" style="17" customWidth="1"/>
    <col min="2" max="2" width="9" style="17" customWidth="1"/>
    <col min="3" max="3" width="14.5703125" style="17" customWidth="1"/>
    <col min="4" max="4" width="16.28515625" style="18" bestFit="1" customWidth="1"/>
    <col min="5" max="5" width="7.140625" style="17" bestFit="1" customWidth="1"/>
    <col min="6" max="6" width="13.85546875" style="17" customWidth="1"/>
    <col min="7" max="8" width="12.7109375" style="17" customWidth="1"/>
    <col min="9" max="9" width="13.7109375" style="17" customWidth="1"/>
    <col min="10" max="10" width="14.85546875" style="17" bestFit="1" customWidth="1"/>
    <col min="11" max="11" width="18" style="17" customWidth="1"/>
    <col min="12" max="16384" width="51.7109375" style="17"/>
  </cols>
  <sheetData>
    <row r="1" spans="1:11" ht="25.5" customHeight="1">
      <c r="A1" s="109" t="s">
        <v>0</v>
      </c>
      <c r="K1" s="56" t="s">
        <v>1</v>
      </c>
    </row>
    <row r="2" spans="1:11" s="57" customFormat="1" ht="18" customHeight="1">
      <c r="A2" s="37" t="s">
        <v>50</v>
      </c>
      <c r="D2" s="58"/>
    </row>
    <row r="3" spans="1:11" ht="12.75">
      <c r="A3" s="16"/>
    </row>
    <row r="4" spans="1:11" ht="12.75">
      <c r="A4" s="32" t="s">
        <v>51</v>
      </c>
      <c r="B4" s="162"/>
    </row>
    <row r="5" spans="1:11" ht="13.5" thickBot="1">
      <c r="A5" s="32"/>
    </row>
    <row r="6" spans="1:11" s="16" customFormat="1" ht="16.5" thickBot="1">
      <c r="A6" s="285" t="s">
        <v>52</v>
      </c>
      <c r="B6" s="286"/>
      <c r="C6" s="286"/>
      <c r="D6" s="286"/>
      <c r="E6" s="286"/>
      <c r="F6" s="286"/>
      <c r="G6" s="286"/>
      <c r="H6" s="286"/>
      <c r="I6" s="286"/>
      <c r="J6" s="286"/>
      <c r="K6" s="287"/>
    </row>
    <row r="7" spans="1:11" ht="13.5" thickBot="1"/>
    <row r="8" spans="1:11" ht="18">
      <c r="A8" s="288" t="s">
        <v>53</v>
      </c>
      <c r="B8" s="289"/>
      <c r="C8" s="289"/>
      <c r="D8" s="289"/>
      <c r="E8" s="289"/>
      <c r="F8" s="289"/>
      <c r="G8" s="289"/>
      <c r="H8" s="289"/>
      <c r="I8" s="289"/>
      <c r="J8" s="289"/>
      <c r="K8" s="290"/>
    </row>
    <row r="9" spans="1:11" ht="85.5" customHeight="1">
      <c r="A9" s="19"/>
      <c r="B9" s="204" t="s">
        <v>54</v>
      </c>
      <c r="C9" s="318" t="s">
        <v>55</v>
      </c>
      <c r="D9" s="318"/>
      <c r="E9" s="318"/>
      <c r="F9" s="318"/>
      <c r="G9" s="318"/>
      <c r="H9" s="203" t="s">
        <v>56</v>
      </c>
      <c r="I9" s="20"/>
      <c r="J9" s="202" t="s">
        <v>57</v>
      </c>
      <c r="K9" s="15"/>
    </row>
    <row r="10" spans="1:11" ht="18.75" customHeight="1">
      <c r="A10" s="291" t="s">
        <v>58</v>
      </c>
      <c r="B10" s="200" t="s">
        <v>59</v>
      </c>
      <c r="C10" s="165" t="s">
        <v>60</v>
      </c>
      <c r="D10" s="164"/>
      <c r="E10" s="164"/>
      <c r="F10" s="164"/>
      <c r="G10" s="166"/>
      <c r="H10" s="186"/>
      <c r="I10" s="14"/>
      <c r="J10" s="201"/>
      <c r="K10" s="15"/>
    </row>
    <row r="11" spans="1:11" ht="18" customHeight="1">
      <c r="A11" s="291"/>
      <c r="B11" s="200" t="s">
        <v>61</v>
      </c>
      <c r="C11" s="165" t="s">
        <v>62</v>
      </c>
      <c r="D11" s="164"/>
      <c r="E11" s="164"/>
      <c r="F11" s="164"/>
      <c r="G11" s="166"/>
      <c r="H11" s="186"/>
      <c r="I11" s="292" t="s">
        <v>63</v>
      </c>
      <c r="J11" s="293"/>
      <c r="K11" s="294"/>
    </row>
    <row r="12" spans="1:11" ht="18.75" customHeight="1">
      <c r="A12" s="291"/>
      <c r="B12" s="163" t="s">
        <v>64</v>
      </c>
      <c r="C12" s="165" t="s">
        <v>65</v>
      </c>
      <c r="D12" s="164"/>
      <c r="E12" s="164"/>
      <c r="F12" s="164"/>
      <c r="G12" s="166"/>
      <c r="H12" s="186"/>
      <c r="I12" s="292"/>
      <c r="J12" s="293"/>
      <c r="K12" s="294"/>
    </row>
    <row r="13" spans="1:11" ht="18" customHeight="1">
      <c r="A13" s="291"/>
      <c r="B13" s="163" t="s">
        <v>66</v>
      </c>
      <c r="C13" s="165" t="s">
        <v>67</v>
      </c>
      <c r="D13" s="164"/>
      <c r="E13" s="164"/>
      <c r="F13" s="164"/>
      <c r="G13" s="166"/>
      <c r="H13" s="186"/>
      <c r="I13" s="292"/>
      <c r="J13" s="293"/>
      <c r="K13" s="294"/>
    </row>
    <row r="14" spans="1:11" ht="18" customHeight="1">
      <c r="A14" s="291"/>
      <c r="B14" s="163" t="s">
        <v>68</v>
      </c>
      <c r="C14" s="165" t="s">
        <v>69</v>
      </c>
      <c r="D14" s="164"/>
      <c r="E14" s="164"/>
      <c r="F14" s="164"/>
      <c r="G14" s="166"/>
      <c r="H14" s="186"/>
      <c r="I14" s="292"/>
      <c r="J14" s="293"/>
      <c r="K14" s="294"/>
    </row>
    <row r="15" spans="1:11" ht="18" customHeight="1">
      <c r="A15" s="291"/>
      <c r="B15" s="163" t="s">
        <v>70</v>
      </c>
      <c r="C15" s="165" t="s">
        <v>71</v>
      </c>
      <c r="D15" s="164"/>
      <c r="E15" s="164"/>
      <c r="F15" s="164"/>
      <c r="G15" s="166"/>
      <c r="H15" s="186"/>
      <c r="I15" s="292"/>
      <c r="J15" s="293"/>
      <c r="K15" s="294"/>
    </row>
    <row r="16" spans="1:11" ht="18" customHeight="1">
      <c r="A16" s="291"/>
      <c r="B16" s="163" t="s">
        <v>72</v>
      </c>
      <c r="C16" s="165" t="s">
        <v>73</v>
      </c>
      <c r="D16" s="164"/>
      <c r="E16" s="164"/>
      <c r="F16" s="164"/>
      <c r="G16" s="166"/>
      <c r="H16" s="186"/>
      <c r="I16" s="292"/>
      <c r="J16" s="293"/>
      <c r="K16" s="294"/>
    </row>
    <row r="17" spans="1:11" ht="18" customHeight="1">
      <c r="A17" s="291"/>
      <c r="B17" s="163" t="s">
        <v>74</v>
      </c>
      <c r="C17" s="165" t="s">
        <v>73</v>
      </c>
      <c r="D17" s="164"/>
      <c r="E17" s="164"/>
      <c r="F17" s="164"/>
      <c r="G17" s="166"/>
      <c r="H17" s="186"/>
      <c r="I17" s="292"/>
      <c r="J17" s="293"/>
      <c r="K17" s="294"/>
    </row>
    <row r="18" spans="1:11" ht="18" customHeight="1">
      <c r="A18" s="291"/>
      <c r="B18" s="163" t="s">
        <v>75</v>
      </c>
      <c r="C18" s="165" t="s">
        <v>73</v>
      </c>
      <c r="D18" s="164"/>
      <c r="E18" s="164"/>
      <c r="F18" s="164"/>
      <c r="G18" s="166"/>
      <c r="H18" s="186"/>
      <c r="I18" s="292"/>
      <c r="J18" s="293"/>
      <c r="K18" s="294"/>
    </row>
    <row r="19" spans="1:11" ht="18" customHeight="1">
      <c r="A19" s="291"/>
      <c r="B19" s="163" t="s">
        <v>76</v>
      </c>
      <c r="C19" s="165" t="s">
        <v>77</v>
      </c>
      <c r="D19" s="164"/>
      <c r="E19" s="164"/>
      <c r="F19" s="164"/>
      <c r="G19" s="166"/>
      <c r="H19" s="186"/>
      <c r="I19" s="292"/>
      <c r="J19" s="293"/>
      <c r="K19" s="294"/>
    </row>
    <row r="20" spans="1:11" ht="18" customHeight="1">
      <c r="A20" s="291"/>
      <c r="B20" s="163" t="s">
        <v>78</v>
      </c>
      <c r="C20" s="165" t="s">
        <v>79</v>
      </c>
      <c r="D20" s="164"/>
      <c r="E20" s="164"/>
      <c r="F20" s="164"/>
      <c r="G20" s="166"/>
      <c r="H20" s="186"/>
      <c r="I20" s="292"/>
      <c r="J20" s="293"/>
      <c r="K20" s="294"/>
    </row>
    <row r="21" spans="1:11" ht="18" customHeight="1">
      <c r="A21" s="291"/>
      <c r="B21" s="163" t="s">
        <v>80</v>
      </c>
      <c r="C21" s="165" t="s">
        <v>81</v>
      </c>
      <c r="D21" s="164"/>
      <c r="E21" s="164"/>
      <c r="F21" s="164"/>
      <c r="G21" s="166"/>
      <c r="H21" s="186"/>
      <c r="I21" s="292"/>
      <c r="J21" s="293"/>
      <c r="K21" s="294"/>
    </row>
    <row r="22" spans="1:11" ht="18" customHeight="1">
      <c r="A22" s="291"/>
      <c r="B22" s="163" t="s">
        <v>82</v>
      </c>
      <c r="C22" s="165" t="s">
        <v>83</v>
      </c>
      <c r="D22" s="164"/>
      <c r="E22" s="164"/>
      <c r="F22" s="164"/>
      <c r="G22" s="166"/>
      <c r="H22" s="186"/>
      <c r="I22" s="292"/>
      <c r="J22" s="293"/>
      <c r="K22" s="294"/>
    </row>
    <row r="23" spans="1:11" ht="16.5" customHeight="1" thickBot="1">
      <c r="A23" s="291"/>
      <c r="B23" s="163" t="s">
        <v>84</v>
      </c>
      <c r="C23" s="165" t="s">
        <v>85</v>
      </c>
      <c r="D23" s="164"/>
      <c r="E23" s="164"/>
      <c r="F23" s="164"/>
      <c r="G23" s="166"/>
      <c r="H23" s="186"/>
      <c r="I23" s="292"/>
      <c r="J23" s="293"/>
      <c r="K23" s="294"/>
    </row>
    <row r="24" spans="1:11" s="10" customFormat="1" ht="96" customHeight="1">
      <c r="A24" s="39" t="s">
        <v>86</v>
      </c>
      <c r="B24" s="4" t="s">
        <v>54</v>
      </c>
      <c r="C24" s="4" t="s">
        <v>87</v>
      </c>
      <c r="D24" s="4" t="s">
        <v>88</v>
      </c>
      <c r="E24" s="4" t="s">
        <v>89</v>
      </c>
      <c r="F24" s="21" t="s">
        <v>90</v>
      </c>
      <c r="G24" s="75" t="s">
        <v>91</v>
      </c>
      <c r="H24" s="5" t="s">
        <v>92</v>
      </c>
      <c r="I24" s="5" t="s">
        <v>93</v>
      </c>
      <c r="J24" s="5" t="s">
        <v>94</v>
      </c>
      <c r="K24" s="6" t="s">
        <v>95</v>
      </c>
    </row>
    <row r="25" spans="1:11" s="11" customFormat="1" ht="34.5" thickBot="1">
      <c r="A25" s="1" t="s">
        <v>96</v>
      </c>
      <c r="B25" s="110"/>
      <c r="C25" s="110" t="s">
        <v>97</v>
      </c>
      <c r="D25" s="110"/>
      <c r="E25" s="110"/>
      <c r="F25" s="51" t="s">
        <v>98</v>
      </c>
      <c r="G25" s="76" t="s">
        <v>97</v>
      </c>
      <c r="H25" s="117" t="s">
        <v>99</v>
      </c>
      <c r="I25" s="117" t="s">
        <v>100</v>
      </c>
      <c r="J25" s="117" t="s">
        <v>101</v>
      </c>
      <c r="K25" s="118" t="s">
        <v>102</v>
      </c>
    </row>
    <row r="26" spans="1:11" s="12" customFormat="1" ht="11.25">
      <c r="A26" s="98" t="s">
        <v>103</v>
      </c>
      <c r="B26" s="99" t="s">
        <v>104</v>
      </c>
      <c r="C26" s="99" t="s">
        <v>105</v>
      </c>
      <c r="D26" s="99" t="s">
        <v>106</v>
      </c>
      <c r="E26" s="99" t="s">
        <v>107</v>
      </c>
      <c r="F26" s="100" t="s">
        <v>108</v>
      </c>
      <c r="G26" s="82" t="s">
        <v>109</v>
      </c>
      <c r="H26" s="55" t="s">
        <v>110</v>
      </c>
      <c r="I26" s="55" t="s">
        <v>111</v>
      </c>
      <c r="J26" s="55" t="s">
        <v>112</v>
      </c>
      <c r="K26" s="80" t="s">
        <v>113</v>
      </c>
    </row>
    <row r="27" spans="1:11" s="12" customFormat="1" ht="12.75">
      <c r="A27" s="128" t="s">
        <v>60</v>
      </c>
      <c r="B27" s="125" t="s">
        <v>59</v>
      </c>
      <c r="C27" s="126">
        <v>565.34</v>
      </c>
      <c r="D27" s="127" t="s">
        <v>114</v>
      </c>
      <c r="E27" s="127" t="s">
        <v>115</v>
      </c>
      <c r="F27" s="124">
        <v>52.14</v>
      </c>
      <c r="G27" s="184">
        <f>C27*F27</f>
        <v>29476.83</v>
      </c>
      <c r="H27" s="148" t="str">
        <f t="shared" ref="H27:H43" si="0">IF(VLOOKUP(B27,$B$10:$H$23,7,TRUE)=0,"",VLOOKUP(B27,$B$10:$H$23,7,TRUE))</f>
        <v/>
      </c>
      <c r="I27" s="185" t="str">
        <f t="shared" ref="I27:I43" si="1">IF(H27="","",ROUND((G27/H27),2))</f>
        <v/>
      </c>
      <c r="J27" s="148" t="str">
        <f t="shared" ref="J27:J43" si="2">IF($J$10="","",$J$10)</f>
        <v/>
      </c>
      <c r="K27" s="197" t="str">
        <f t="shared" ref="K27:K43" si="3">IF(J27="","",ROUND((I27*J27),2))</f>
        <v/>
      </c>
    </row>
    <row r="28" spans="1:11" s="12" customFormat="1" ht="12.75">
      <c r="A28" s="128" t="s">
        <v>62</v>
      </c>
      <c r="B28" s="125" t="s">
        <v>61</v>
      </c>
      <c r="C28" s="126">
        <v>36.46</v>
      </c>
      <c r="D28" s="127" t="s">
        <v>114</v>
      </c>
      <c r="E28" s="127" t="s">
        <v>115</v>
      </c>
      <c r="F28" s="124">
        <v>52.14</v>
      </c>
      <c r="G28" s="184">
        <f>C28*F28</f>
        <v>1901.02</v>
      </c>
      <c r="H28" s="148" t="str">
        <f t="shared" si="0"/>
        <v/>
      </c>
      <c r="I28" s="185" t="str">
        <f t="shared" si="1"/>
        <v/>
      </c>
      <c r="J28" s="148" t="str">
        <f t="shared" si="2"/>
        <v/>
      </c>
      <c r="K28" s="197" t="str">
        <f t="shared" si="3"/>
        <v/>
      </c>
    </row>
    <row r="29" spans="1:11" s="12" customFormat="1" ht="12.75">
      <c r="A29" s="128" t="s">
        <v>65</v>
      </c>
      <c r="B29" s="125" t="s">
        <v>64</v>
      </c>
      <c r="C29" s="126">
        <v>6.05</v>
      </c>
      <c r="D29" s="127" t="s">
        <v>116</v>
      </c>
      <c r="E29" s="127" t="s">
        <v>115</v>
      </c>
      <c r="F29" s="124">
        <v>52.14</v>
      </c>
      <c r="G29" s="184">
        <f>C29*F29</f>
        <v>315.45</v>
      </c>
      <c r="H29" s="148" t="str">
        <f t="shared" si="0"/>
        <v/>
      </c>
      <c r="I29" s="185" t="str">
        <f t="shared" si="1"/>
        <v/>
      </c>
      <c r="J29" s="148" t="str">
        <f t="shared" si="2"/>
        <v/>
      </c>
      <c r="K29" s="197" t="str">
        <f t="shared" si="3"/>
        <v/>
      </c>
    </row>
    <row r="30" spans="1:11" s="12" customFormat="1" ht="12.75">
      <c r="A30" s="128" t="s">
        <v>67</v>
      </c>
      <c r="B30" s="125" t="s">
        <v>66</v>
      </c>
      <c r="C30" s="126">
        <v>15.34</v>
      </c>
      <c r="D30" s="127" t="s">
        <v>116</v>
      </c>
      <c r="E30" s="127" t="s">
        <v>115</v>
      </c>
      <c r="F30" s="124">
        <v>52.14</v>
      </c>
      <c r="G30" s="184">
        <f t="shared" ref="G30:G43" si="4">C30*F30</f>
        <v>799.83</v>
      </c>
      <c r="H30" s="148" t="str">
        <f t="shared" si="0"/>
        <v/>
      </c>
      <c r="I30" s="185" t="str">
        <f t="shared" si="1"/>
        <v/>
      </c>
      <c r="J30" s="148" t="str">
        <f t="shared" si="2"/>
        <v/>
      </c>
      <c r="K30" s="197" t="str">
        <f t="shared" si="3"/>
        <v/>
      </c>
    </row>
    <row r="31" spans="1:11" s="12" customFormat="1" ht="12.75">
      <c r="A31" s="128" t="s">
        <v>69</v>
      </c>
      <c r="B31" s="125" t="s">
        <v>68</v>
      </c>
      <c r="C31" s="126">
        <v>58.12</v>
      </c>
      <c r="D31" s="127" t="s">
        <v>117</v>
      </c>
      <c r="E31" s="127" t="s">
        <v>118</v>
      </c>
      <c r="F31" s="124">
        <v>251.43</v>
      </c>
      <c r="G31" s="184">
        <f t="shared" si="4"/>
        <v>14613.11</v>
      </c>
      <c r="H31" s="148" t="str">
        <f t="shared" si="0"/>
        <v/>
      </c>
      <c r="I31" s="185" t="str">
        <f t="shared" si="1"/>
        <v/>
      </c>
      <c r="J31" s="148" t="str">
        <f t="shared" si="2"/>
        <v/>
      </c>
      <c r="K31" s="197" t="str">
        <f t="shared" si="3"/>
        <v/>
      </c>
    </row>
    <row r="32" spans="1:11" s="12" customFormat="1" ht="12.75">
      <c r="A32" s="128" t="s">
        <v>71</v>
      </c>
      <c r="B32" s="125" t="s">
        <v>70</v>
      </c>
      <c r="C32" s="126">
        <v>16.39</v>
      </c>
      <c r="D32" s="127" t="s">
        <v>117</v>
      </c>
      <c r="E32" s="127" t="s">
        <v>118</v>
      </c>
      <c r="F32" s="124">
        <v>251.43</v>
      </c>
      <c r="G32" s="184">
        <f t="shared" si="4"/>
        <v>4120.9399999999996</v>
      </c>
      <c r="H32" s="148" t="str">
        <f t="shared" si="0"/>
        <v/>
      </c>
      <c r="I32" s="185" t="str">
        <f t="shared" si="1"/>
        <v/>
      </c>
      <c r="J32" s="148" t="str">
        <f t="shared" si="2"/>
        <v/>
      </c>
      <c r="K32" s="197" t="str">
        <f t="shared" si="3"/>
        <v/>
      </c>
    </row>
    <row r="33" spans="1:11" s="12" customFormat="1" ht="12.75">
      <c r="A33" s="128" t="s">
        <v>73</v>
      </c>
      <c r="B33" s="125" t="s">
        <v>72</v>
      </c>
      <c r="C33" s="126">
        <v>59.96</v>
      </c>
      <c r="D33" s="127" t="s">
        <v>116</v>
      </c>
      <c r="E33" s="127" t="s">
        <v>118</v>
      </c>
      <c r="F33" s="124">
        <v>251.43</v>
      </c>
      <c r="G33" s="184">
        <f t="shared" ref="G33:G38" si="5">C33*F33</f>
        <v>15075.74</v>
      </c>
      <c r="H33" s="148" t="str">
        <f t="shared" si="0"/>
        <v/>
      </c>
      <c r="I33" s="185" t="str">
        <f t="shared" ref="I33:I38" si="6">IF(H33="","",ROUND((G33/H33),2))</f>
        <v/>
      </c>
      <c r="J33" s="148" t="str">
        <f t="shared" si="2"/>
        <v/>
      </c>
      <c r="K33" s="197" t="str">
        <f t="shared" ref="K33:K38" si="7">IF(J33="","",ROUND((I33*J33),2))</f>
        <v/>
      </c>
    </row>
    <row r="34" spans="1:11" s="12" customFormat="1" ht="12.75">
      <c r="A34" s="128" t="s">
        <v>73</v>
      </c>
      <c r="B34" s="125" t="s">
        <v>74</v>
      </c>
      <c r="C34" s="126">
        <v>234.35</v>
      </c>
      <c r="D34" s="127" t="s">
        <v>117</v>
      </c>
      <c r="E34" s="127" t="s">
        <v>119</v>
      </c>
      <c r="F34" s="124">
        <v>150.86000000000001</v>
      </c>
      <c r="G34" s="184">
        <f t="shared" si="5"/>
        <v>35354.04</v>
      </c>
      <c r="H34" s="148" t="str">
        <f t="shared" si="0"/>
        <v/>
      </c>
      <c r="I34" s="185" t="str">
        <f t="shared" si="6"/>
        <v/>
      </c>
      <c r="J34" s="148" t="str">
        <f t="shared" si="2"/>
        <v/>
      </c>
      <c r="K34" s="197" t="str">
        <f t="shared" si="7"/>
        <v/>
      </c>
    </row>
    <row r="35" spans="1:11" s="12" customFormat="1" ht="12.75">
      <c r="A35" s="128" t="s">
        <v>73</v>
      </c>
      <c r="B35" s="125" t="s">
        <v>74</v>
      </c>
      <c r="C35" s="126">
        <v>54.73</v>
      </c>
      <c r="D35" s="127" t="s">
        <v>116</v>
      </c>
      <c r="E35" s="127" t="s">
        <v>119</v>
      </c>
      <c r="F35" s="124">
        <v>150.86000000000001</v>
      </c>
      <c r="G35" s="184">
        <f t="shared" si="5"/>
        <v>8256.57</v>
      </c>
      <c r="H35" s="148" t="str">
        <f t="shared" si="0"/>
        <v/>
      </c>
      <c r="I35" s="185" t="str">
        <f t="shared" si="6"/>
        <v/>
      </c>
      <c r="J35" s="148" t="str">
        <f t="shared" si="2"/>
        <v/>
      </c>
      <c r="K35" s="197" t="str">
        <f t="shared" si="7"/>
        <v/>
      </c>
    </row>
    <row r="36" spans="1:11" s="12" customFormat="1" ht="12.75">
      <c r="A36" s="128" t="s">
        <v>73</v>
      </c>
      <c r="B36" s="125" t="s">
        <v>75</v>
      </c>
      <c r="C36" s="126">
        <v>92.39</v>
      </c>
      <c r="D36" s="127" t="s">
        <v>114</v>
      </c>
      <c r="E36" s="127" t="s">
        <v>119</v>
      </c>
      <c r="F36" s="124">
        <v>150.86000000000001</v>
      </c>
      <c r="G36" s="184">
        <f t="shared" si="5"/>
        <v>13937.96</v>
      </c>
      <c r="H36" s="148" t="str">
        <f t="shared" si="0"/>
        <v/>
      </c>
      <c r="I36" s="185" t="str">
        <f t="shared" si="6"/>
        <v/>
      </c>
      <c r="J36" s="148" t="str">
        <f t="shared" si="2"/>
        <v/>
      </c>
      <c r="K36" s="197" t="str">
        <f t="shared" si="7"/>
        <v/>
      </c>
    </row>
    <row r="37" spans="1:11" s="12" customFormat="1" ht="12.75">
      <c r="A37" s="128" t="s">
        <v>77</v>
      </c>
      <c r="B37" s="125" t="s">
        <v>76</v>
      </c>
      <c r="C37" s="126">
        <v>304.75</v>
      </c>
      <c r="D37" s="127" t="s">
        <v>117</v>
      </c>
      <c r="E37" s="127" t="s">
        <v>118</v>
      </c>
      <c r="F37" s="124">
        <v>251.43</v>
      </c>
      <c r="G37" s="184">
        <f t="shared" si="5"/>
        <v>76623.289999999994</v>
      </c>
      <c r="H37" s="148" t="str">
        <f t="shared" si="0"/>
        <v/>
      </c>
      <c r="I37" s="185" t="str">
        <f t="shared" si="6"/>
        <v/>
      </c>
      <c r="J37" s="148" t="str">
        <f t="shared" si="2"/>
        <v/>
      </c>
      <c r="K37" s="197" t="str">
        <f t="shared" si="7"/>
        <v/>
      </c>
    </row>
    <row r="38" spans="1:11" s="12" customFormat="1" ht="12.75">
      <c r="A38" s="128" t="s">
        <v>81</v>
      </c>
      <c r="B38" s="125" t="s">
        <v>78</v>
      </c>
      <c r="C38" s="126">
        <v>97.29</v>
      </c>
      <c r="D38" s="127" t="s">
        <v>120</v>
      </c>
      <c r="E38" s="127" t="s">
        <v>121</v>
      </c>
      <c r="F38" s="124">
        <v>1</v>
      </c>
      <c r="G38" s="184">
        <f t="shared" si="5"/>
        <v>97.29</v>
      </c>
      <c r="H38" s="148" t="str">
        <f t="shared" si="0"/>
        <v/>
      </c>
      <c r="I38" s="185" t="str">
        <f t="shared" si="6"/>
        <v/>
      </c>
      <c r="J38" s="148" t="str">
        <f t="shared" si="2"/>
        <v/>
      </c>
      <c r="K38" s="197" t="str">
        <f t="shared" si="7"/>
        <v/>
      </c>
    </row>
    <row r="39" spans="1:11" s="12" customFormat="1" ht="12.75">
      <c r="A39" s="128" t="s">
        <v>81</v>
      </c>
      <c r="B39" s="125" t="s">
        <v>78</v>
      </c>
      <c r="C39" s="126">
        <v>205.73</v>
      </c>
      <c r="D39" s="127" t="s">
        <v>117</v>
      </c>
      <c r="E39" s="127" t="s">
        <v>121</v>
      </c>
      <c r="F39" s="124">
        <v>1</v>
      </c>
      <c r="G39" s="184">
        <f t="shared" si="4"/>
        <v>205.73</v>
      </c>
      <c r="H39" s="148" t="str">
        <f t="shared" si="0"/>
        <v/>
      </c>
      <c r="I39" s="185" t="str">
        <f t="shared" si="1"/>
        <v/>
      </c>
      <c r="J39" s="148" t="str">
        <f t="shared" si="2"/>
        <v/>
      </c>
      <c r="K39" s="197" t="str">
        <f t="shared" si="3"/>
        <v/>
      </c>
    </row>
    <row r="40" spans="1:11" s="12" customFormat="1" ht="13.5" customHeight="1">
      <c r="A40" s="128" t="s">
        <v>79</v>
      </c>
      <c r="B40" s="125" t="s">
        <v>78</v>
      </c>
      <c r="C40" s="126">
        <v>145.49</v>
      </c>
      <c r="D40" s="127" t="s">
        <v>116</v>
      </c>
      <c r="E40" s="127" t="s">
        <v>121</v>
      </c>
      <c r="F40" s="124">
        <v>1</v>
      </c>
      <c r="G40" s="184">
        <f t="shared" si="4"/>
        <v>145.49</v>
      </c>
      <c r="H40" s="148" t="str">
        <f t="shared" si="0"/>
        <v/>
      </c>
      <c r="I40" s="185" t="str">
        <f t="shared" si="1"/>
        <v/>
      </c>
      <c r="J40" s="148" t="str">
        <f t="shared" si="2"/>
        <v/>
      </c>
      <c r="K40" s="197" t="str">
        <f t="shared" si="3"/>
        <v/>
      </c>
    </row>
    <row r="41" spans="1:11" s="12" customFormat="1" ht="13.5" customHeight="1">
      <c r="A41" s="128" t="s">
        <v>81</v>
      </c>
      <c r="B41" s="125" t="s">
        <v>80</v>
      </c>
      <c r="C41" s="126">
        <v>43.21</v>
      </c>
      <c r="D41" s="127" t="s">
        <v>114</v>
      </c>
      <c r="E41" s="127" t="s">
        <v>121</v>
      </c>
      <c r="F41" s="124">
        <v>1</v>
      </c>
      <c r="G41" s="184">
        <f t="shared" si="4"/>
        <v>43.21</v>
      </c>
      <c r="H41" s="148" t="str">
        <f t="shared" si="0"/>
        <v/>
      </c>
      <c r="I41" s="185" t="str">
        <f t="shared" si="1"/>
        <v/>
      </c>
      <c r="J41" s="148" t="str">
        <f t="shared" si="2"/>
        <v/>
      </c>
      <c r="K41" s="197" t="str">
        <f t="shared" si="3"/>
        <v/>
      </c>
    </row>
    <row r="42" spans="1:11" s="12" customFormat="1" ht="13.5" customHeight="1">
      <c r="A42" s="128" t="s">
        <v>83</v>
      </c>
      <c r="B42" s="125" t="s">
        <v>82</v>
      </c>
      <c r="C42" s="126">
        <v>73.25</v>
      </c>
      <c r="D42" s="127" t="s">
        <v>114</v>
      </c>
      <c r="E42" s="127" t="s">
        <v>121</v>
      </c>
      <c r="F42" s="124">
        <v>1</v>
      </c>
      <c r="G42" s="184">
        <f t="shared" si="4"/>
        <v>73.25</v>
      </c>
      <c r="H42" s="148" t="str">
        <f t="shared" si="0"/>
        <v/>
      </c>
      <c r="I42" s="185" t="str">
        <f t="shared" si="1"/>
        <v/>
      </c>
      <c r="J42" s="148" t="str">
        <f t="shared" si="2"/>
        <v/>
      </c>
      <c r="K42" s="197" t="str">
        <f t="shared" si="3"/>
        <v/>
      </c>
    </row>
    <row r="43" spans="1:11" s="12" customFormat="1" ht="13.5" thickBot="1">
      <c r="A43" s="128" t="s">
        <v>85</v>
      </c>
      <c r="B43" s="125" t="s">
        <v>84</v>
      </c>
      <c r="C43" s="126">
        <v>5.38</v>
      </c>
      <c r="D43" s="127" t="s">
        <v>116</v>
      </c>
      <c r="E43" s="127" t="s">
        <v>118</v>
      </c>
      <c r="F43" s="124">
        <v>251.43</v>
      </c>
      <c r="G43" s="184">
        <f t="shared" si="4"/>
        <v>1352.69</v>
      </c>
      <c r="H43" s="148" t="str">
        <f t="shared" si="0"/>
        <v/>
      </c>
      <c r="I43" s="185" t="str">
        <f t="shared" si="1"/>
        <v/>
      </c>
      <c r="J43" s="148" t="str">
        <f t="shared" si="2"/>
        <v/>
      </c>
      <c r="K43" s="197" t="str">
        <f t="shared" si="3"/>
        <v/>
      </c>
    </row>
    <row r="44" spans="1:11" s="29" customFormat="1" ht="18.75" customHeight="1" thickBot="1">
      <c r="A44" s="89" t="s">
        <v>26</v>
      </c>
      <c r="B44" s="26"/>
      <c r="C44" s="71">
        <f>SUM(C27:C43)</f>
        <v>2014.23</v>
      </c>
      <c r="D44" s="295"/>
      <c r="E44" s="296"/>
      <c r="F44" s="297"/>
      <c r="G44" s="72">
        <f>SUM(G27:G43)</f>
        <v>202392.44</v>
      </c>
      <c r="H44" s="28"/>
      <c r="I44" s="71">
        <f>SUM(I27:I43)</f>
        <v>0</v>
      </c>
      <c r="J44" s="28"/>
      <c r="K44" s="27">
        <f>SUM(K27:K43)</f>
        <v>0</v>
      </c>
    </row>
    <row r="45" spans="1:11" ht="13.5" thickBot="1">
      <c r="I45" s="84"/>
    </row>
    <row r="46" spans="1:11" ht="80.25">
      <c r="A46" s="39" t="s">
        <v>122</v>
      </c>
      <c r="B46" s="4" t="s">
        <v>54</v>
      </c>
      <c r="C46" s="4" t="s">
        <v>87</v>
      </c>
      <c r="D46" s="4" t="s">
        <v>88</v>
      </c>
      <c r="E46" s="4" t="s">
        <v>89</v>
      </c>
      <c r="F46" s="21" t="s">
        <v>90</v>
      </c>
      <c r="G46" s="75" t="s">
        <v>91</v>
      </c>
      <c r="H46" s="5" t="s">
        <v>123</v>
      </c>
      <c r="I46" s="5" t="s">
        <v>93</v>
      </c>
      <c r="J46" s="5" t="s">
        <v>94</v>
      </c>
      <c r="K46" s="6" t="s">
        <v>95</v>
      </c>
    </row>
    <row r="47" spans="1:11" ht="34.5" thickBot="1">
      <c r="A47" s="1"/>
      <c r="B47" s="110"/>
      <c r="C47" s="110" t="s">
        <v>97</v>
      </c>
      <c r="D47" s="110"/>
      <c r="E47" s="110"/>
      <c r="F47" s="51" t="s">
        <v>98</v>
      </c>
      <c r="G47" s="76" t="s">
        <v>97</v>
      </c>
      <c r="H47" s="117" t="s">
        <v>99</v>
      </c>
      <c r="I47" s="117" t="s">
        <v>100</v>
      </c>
      <c r="J47" s="117" t="s">
        <v>101</v>
      </c>
      <c r="K47" s="118" t="s">
        <v>102</v>
      </c>
    </row>
    <row r="48" spans="1:11" ht="13.5" thickBot="1">
      <c r="A48" s="7" t="s">
        <v>103</v>
      </c>
      <c r="B48" s="8" t="s">
        <v>104</v>
      </c>
      <c r="C48" s="8" t="s">
        <v>105</v>
      </c>
      <c r="D48" s="8" t="s">
        <v>106</v>
      </c>
      <c r="E48" s="8" t="s">
        <v>107</v>
      </c>
      <c r="F48" s="77" t="s">
        <v>108</v>
      </c>
      <c r="G48" s="78" t="s">
        <v>109</v>
      </c>
      <c r="H48" s="25" t="s">
        <v>110</v>
      </c>
      <c r="I48" s="25" t="s">
        <v>111</v>
      </c>
      <c r="J48" s="25" t="s">
        <v>112</v>
      </c>
      <c r="K48" s="9" t="s">
        <v>113</v>
      </c>
    </row>
    <row r="49" spans="1:11" ht="12.75">
      <c r="A49" s="128" t="s">
        <v>60</v>
      </c>
      <c r="B49" s="180" t="s">
        <v>59</v>
      </c>
      <c r="C49" s="182">
        <v>565.34</v>
      </c>
      <c r="D49" s="213" t="s">
        <v>114</v>
      </c>
      <c r="E49" s="127" t="s">
        <v>121</v>
      </c>
      <c r="F49" s="196">
        <v>1</v>
      </c>
      <c r="G49" s="195">
        <f t="shared" ref="G49:G65" si="8">C49*F49</f>
        <v>565.34</v>
      </c>
      <c r="H49" s="148"/>
      <c r="I49" s="195" t="str">
        <f t="shared" ref="I49:I65" si="9">IF(H49="","",ROUND((G49/H49),2))</f>
        <v/>
      </c>
      <c r="J49" s="148"/>
      <c r="K49" s="195" t="str">
        <f t="shared" ref="K49:K65" si="10">IF(J49="","",ROUND((I49*J49),2))</f>
        <v/>
      </c>
    </row>
    <row r="50" spans="1:11" ht="12.75">
      <c r="A50" s="128" t="s">
        <v>62</v>
      </c>
      <c r="B50" s="180" t="s">
        <v>61</v>
      </c>
      <c r="C50" s="182">
        <v>36.46</v>
      </c>
      <c r="D50" s="213" t="s">
        <v>114</v>
      </c>
      <c r="E50" s="127" t="s">
        <v>121</v>
      </c>
      <c r="F50" s="196">
        <v>1</v>
      </c>
      <c r="G50" s="195">
        <f t="shared" si="8"/>
        <v>36.46</v>
      </c>
      <c r="H50" s="148"/>
      <c r="I50" s="195" t="str">
        <f t="shared" si="9"/>
        <v/>
      </c>
      <c r="J50" s="148"/>
      <c r="K50" s="195" t="str">
        <f t="shared" si="10"/>
        <v/>
      </c>
    </row>
    <row r="51" spans="1:11" ht="12.75">
      <c r="A51" s="128" t="s">
        <v>65</v>
      </c>
      <c r="B51" s="180" t="s">
        <v>64</v>
      </c>
      <c r="C51" s="182">
        <v>6.05</v>
      </c>
      <c r="D51" s="213" t="s">
        <v>116</v>
      </c>
      <c r="E51" s="127" t="s">
        <v>121</v>
      </c>
      <c r="F51" s="196">
        <v>1</v>
      </c>
      <c r="G51" s="195">
        <f t="shared" ref="G51:G60" si="11">C51*F51</f>
        <v>6.05</v>
      </c>
      <c r="H51" s="148"/>
      <c r="I51" s="195" t="str">
        <f t="shared" ref="I51:I60" si="12">IF(H51="","",ROUND((G51/H51),2))</f>
        <v/>
      </c>
      <c r="J51" s="148"/>
      <c r="K51" s="195" t="str">
        <f t="shared" ref="K51:K60" si="13">IF(J51="","",ROUND((I51*J51),2))</f>
        <v/>
      </c>
    </row>
    <row r="52" spans="1:11" ht="12.75">
      <c r="A52" s="128" t="s">
        <v>67</v>
      </c>
      <c r="B52" s="180" t="s">
        <v>66</v>
      </c>
      <c r="C52" s="182">
        <v>15.34</v>
      </c>
      <c r="D52" s="213" t="s">
        <v>116</v>
      </c>
      <c r="E52" s="127" t="s">
        <v>121</v>
      </c>
      <c r="F52" s="196">
        <v>1</v>
      </c>
      <c r="G52" s="195">
        <f t="shared" si="11"/>
        <v>15.34</v>
      </c>
      <c r="H52" s="148"/>
      <c r="I52" s="195" t="str">
        <f t="shared" si="12"/>
        <v/>
      </c>
      <c r="J52" s="148"/>
      <c r="K52" s="195" t="str">
        <f t="shared" si="13"/>
        <v/>
      </c>
    </row>
    <row r="53" spans="1:11" ht="12.75">
      <c r="A53" s="128" t="s">
        <v>69</v>
      </c>
      <c r="B53" s="180" t="s">
        <v>68</v>
      </c>
      <c r="C53" s="182">
        <v>58.12</v>
      </c>
      <c r="D53" s="213" t="s">
        <v>117</v>
      </c>
      <c r="E53" s="127" t="s">
        <v>121</v>
      </c>
      <c r="F53" s="196">
        <v>1</v>
      </c>
      <c r="G53" s="195">
        <f t="shared" si="11"/>
        <v>58.12</v>
      </c>
      <c r="H53" s="148"/>
      <c r="I53" s="195" t="str">
        <f t="shared" si="12"/>
        <v/>
      </c>
      <c r="J53" s="148"/>
      <c r="K53" s="195" t="str">
        <f t="shared" si="13"/>
        <v/>
      </c>
    </row>
    <row r="54" spans="1:11" ht="12.75">
      <c r="A54" s="128" t="s">
        <v>71</v>
      </c>
      <c r="B54" s="180" t="s">
        <v>70</v>
      </c>
      <c r="C54" s="182">
        <v>16.39</v>
      </c>
      <c r="D54" s="213" t="s">
        <v>117</v>
      </c>
      <c r="E54" s="127" t="s">
        <v>121</v>
      </c>
      <c r="F54" s="196">
        <v>1</v>
      </c>
      <c r="G54" s="195">
        <f t="shared" si="11"/>
        <v>16.39</v>
      </c>
      <c r="H54" s="148"/>
      <c r="I54" s="195" t="str">
        <f t="shared" si="12"/>
        <v/>
      </c>
      <c r="J54" s="148"/>
      <c r="K54" s="195" t="str">
        <f t="shared" si="13"/>
        <v/>
      </c>
    </row>
    <row r="55" spans="1:11" ht="12.75">
      <c r="A55" s="128" t="s">
        <v>73</v>
      </c>
      <c r="B55" s="180" t="s">
        <v>72</v>
      </c>
      <c r="C55" s="182">
        <v>59.96</v>
      </c>
      <c r="D55" s="213" t="s">
        <v>116</v>
      </c>
      <c r="E55" s="127" t="s">
        <v>121</v>
      </c>
      <c r="F55" s="196">
        <v>1</v>
      </c>
      <c r="G55" s="195">
        <f t="shared" si="11"/>
        <v>59.96</v>
      </c>
      <c r="H55" s="148"/>
      <c r="I55" s="195" t="str">
        <f t="shared" si="12"/>
        <v/>
      </c>
      <c r="J55" s="148"/>
      <c r="K55" s="195" t="str">
        <f t="shared" si="13"/>
        <v/>
      </c>
    </row>
    <row r="56" spans="1:11" ht="12.75">
      <c r="A56" s="128" t="s">
        <v>73</v>
      </c>
      <c r="B56" s="180" t="s">
        <v>74</v>
      </c>
      <c r="C56" s="182">
        <v>234.35</v>
      </c>
      <c r="D56" s="213" t="s">
        <v>117</v>
      </c>
      <c r="E56" s="127" t="s">
        <v>121</v>
      </c>
      <c r="F56" s="196">
        <v>1</v>
      </c>
      <c r="G56" s="195">
        <f t="shared" si="11"/>
        <v>234.35</v>
      </c>
      <c r="H56" s="148"/>
      <c r="I56" s="195" t="str">
        <f t="shared" si="12"/>
        <v/>
      </c>
      <c r="J56" s="148"/>
      <c r="K56" s="195" t="str">
        <f t="shared" si="13"/>
        <v/>
      </c>
    </row>
    <row r="57" spans="1:11" ht="12.75">
      <c r="A57" s="128" t="s">
        <v>73</v>
      </c>
      <c r="B57" s="180" t="s">
        <v>74</v>
      </c>
      <c r="C57" s="182">
        <v>54.73</v>
      </c>
      <c r="D57" s="213" t="s">
        <v>116</v>
      </c>
      <c r="E57" s="127" t="s">
        <v>121</v>
      </c>
      <c r="F57" s="196">
        <v>1</v>
      </c>
      <c r="G57" s="195">
        <f t="shared" si="11"/>
        <v>54.73</v>
      </c>
      <c r="H57" s="148"/>
      <c r="I57" s="195" t="str">
        <f t="shared" si="12"/>
        <v/>
      </c>
      <c r="J57" s="148"/>
      <c r="K57" s="195" t="str">
        <f t="shared" si="13"/>
        <v/>
      </c>
    </row>
    <row r="58" spans="1:11" ht="12.75">
      <c r="A58" s="128" t="s">
        <v>73</v>
      </c>
      <c r="B58" s="180" t="s">
        <v>75</v>
      </c>
      <c r="C58" s="182">
        <v>92.39</v>
      </c>
      <c r="D58" s="213" t="s">
        <v>114</v>
      </c>
      <c r="E58" s="127" t="s">
        <v>121</v>
      </c>
      <c r="F58" s="196">
        <v>1</v>
      </c>
      <c r="G58" s="195">
        <f t="shared" si="11"/>
        <v>92.39</v>
      </c>
      <c r="H58" s="148"/>
      <c r="I58" s="195" t="str">
        <f t="shared" si="12"/>
        <v/>
      </c>
      <c r="J58" s="148"/>
      <c r="K58" s="195" t="str">
        <f t="shared" si="13"/>
        <v/>
      </c>
    </row>
    <row r="59" spans="1:11" ht="12.75">
      <c r="A59" s="128" t="s">
        <v>77</v>
      </c>
      <c r="B59" s="180" t="s">
        <v>76</v>
      </c>
      <c r="C59" s="182">
        <v>304.75</v>
      </c>
      <c r="D59" s="213" t="s">
        <v>117</v>
      </c>
      <c r="E59" s="127" t="s">
        <v>121</v>
      </c>
      <c r="F59" s="196">
        <v>1</v>
      </c>
      <c r="G59" s="195">
        <f t="shared" si="11"/>
        <v>304.75</v>
      </c>
      <c r="H59" s="148"/>
      <c r="I59" s="195" t="str">
        <f t="shared" si="12"/>
        <v/>
      </c>
      <c r="J59" s="148"/>
      <c r="K59" s="195" t="str">
        <f t="shared" si="13"/>
        <v/>
      </c>
    </row>
    <row r="60" spans="1:11" ht="12.75">
      <c r="A60" s="128" t="s">
        <v>81</v>
      </c>
      <c r="B60" s="180" t="s">
        <v>78</v>
      </c>
      <c r="C60" s="182">
        <v>97.29</v>
      </c>
      <c r="D60" s="213" t="s">
        <v>120</v>
      </c>
      <c r="E60" s="127" t="s">
        <v>121</v>
      </c>
      <c r="F60" s="196">
        <v>1</v>
      </c>
      <c r="G60" s="195">
        <f t="shared" si="11"/>
        <v>97.29</v>
      </c>
      <c r="H60" s="148"/>
      <c r="I60" s="195" t="str">
        <f t="shared" si="12"/>
        <v/>
      </c>
      <c r="J60" s="148"/>
      <c r="K60" s="195" t="str">
        <f t="shared" si="13"/>
        <v/>
      </c>
    </row>
    <row r="61" spans="1:11" ht="12.75">
      <c r="A61" s="128" t="s">
        <v>81</v>
      </c>
      <c r="B61" s="180" t="s">
        <v>78</v>
      </c>
      <c r="C61" s="182">
        <v>205.73</v>
      </c>
      <c r="D61" s="213" t="s">
        <v>117</v>
      </c>
      <c r="E61" s="127" t="s">
        <v>121</v>
      </c>
      <c r="F61" s="196">
        <v>1</v>
      </c>
      <c r="G61" s="195">
        <f t="shared" si="8"/>
        <v>205.73</v>
      </c>
      <c r="H61" s="148"/>
      <c r="I61" s="195" t="str">
        <f t="shared" si="9"/>
        <v/>
      </c>
      <c r="J61" s="148"/>
      <c r="K61" s="195" t="str">
        <f t="shared" si="10"/>
        <v/>
      </c>
    </row>
    <row r="62" spans="1:11" ht="12.75">
      <c r="A62" s="128" t="s">
        <v>79</v>
      </c>
      <c r="B62" s="180" t="s">
        <v>78</v>
      </c>
      <c r="C62" s="182">
        <v>145.49</v>
      </c>
      <c r="D62" s="213" t="s">
        <v>116</v>
      </c>
      <c r="E62" s="127" t="s">
        <v>121</v>
      </c>
      <c r="F62" s="196">
        <v>1</v>
      </c>
      <c r="G62" s="195">
        <f t="shared" si="8"/>
        <v>145.49</v>
      </c>
      <c r="H62" s="148"/>
      <c r="I62" s="195" t="str">
        <f t="shared" si="9"/>
        <v/>
      </c>
      <c r="J62" s="148"/>
      <c r="K62" s="195" t="str">
        <f t="shared" si="10"/>
        <v/>
      </c>
    </row>
    <row r="63" spans="1:11" ht="12.75">
      <c r="A63" s="128" t="s">
        <v>81</v>
      </c>
      <c r="B63" s="180" t="s">
        <v>80</v>
      </c>
      <c r="C63" s="182">
        <v>43.21</v>
      </c>
      <c r="D63" s="213" t="s">
        <v>114</v>
      </c>
      <c r="E63" s="127" t="s">
        <v>121</v>
      </c>
      <c r="F63" s="196">
        <v>1</v>
      </c>
      <c r="G63" s="195">
        <f t="shared" si="8"/>
        <v>43.21</v>
      </c>
      <c r="H63" s="148"/>
      <c r="I63" s="195" t="str">
        <f t="shared" si="9"/>
        <v/>
      </c>
      <c r="J63" s="148"/>
      <c r="K63" s="195" t="str">
        <f t="shared" si="10"/>
        <v/>
      </c>
    </row>
    <row r="64" spans="1:11" ht="12.75">
      <c r="A64" s="128" t="s">
        <v>83</v>
      </c>
      <c r="B64" s="180" t="s">
        <v>82</v>
      </c>
      <c r="C64" s="182">
        <v>73.25</v>
      </c>
      <c r="D64" s="213" t="s">
        <v>114</v>
      </c>
      <c r="E64" s="127" t="s">
        <v>121</v>
      </c>
      <c r="F64" s="196">
        <v>1</v>
      </c>
      <c r="G64" s="195">
        <f t="shared" si="8"/>
        <v>73.25</v>
      </c>
      <c r="H64" s="148"/>
      <c r="I64" s="195" t="str">
        <f t="shared" si="9"/>
        <v/>
      </c>
      <c r="J64" s="148"/>
      <c r="K64" s="195" t="str">
        <f t="shared" si="10"/>
        <v/>
      </c>
    </row>
    <row r="65" spans="1:14" ht="13.5" thickBot="1">
      <c r="A65" s="128" t="s">
        <v>85</v>
      </c>
      <c r="B65" s="180" t="s">
        <v>84</v>
      </c>
      <c r="C65" s="182">
        <v>5.38</v>
      </c>
      <c r="D65" s="213" t="s">
        <v>116</v>
      </c>
      <c r="E65" s="127" t="s">
        <v>121</v>
      </c>
      <c r="F65" s="196">
        <v>1</v>
      </c>
      <c r="G65" s="195">
        <f t="shared" si="8"/>
        <v>5.38</v>
      </c>
      <c r="H65" s="148"/>
      <c r="I65" s="195" t="str">
        <f t="shared" si="9"/>
        <v/>
      </c>
      <c r="J65" s="148"/>
      <c r="K65" s="195" t="str">
        <f t="shared" si="10"/>
        <v/>
      </c>
    </row>
    <row r="66" spans="1:14" ht="22.5" customHeight="1" thickBot="1">
      <c r="A66" s="89" t="s">
        <v>27</v>
      </c>
      <c r="B66" s="26"/>
      <c r="C66" s="71">
        <f>SUM(C49:C65)</f>
        <v>2014.23</v>
      </c>
      <c r="D66" s="295"/>
      <c r="E66" s="296"/>
      <c r="F66" s="297"/>
      <c r="G66" s="72">
        <f>SUM(G49:G65)</f>
        <v>2014.23</v>
      </c>
      <c r="H66" s="28"/>
      <c r="I66" s="71">
        <f>SUM(I49:I65)</f>
        <v>0</v>
      </c>
      <c r="J66" s="28"/>
      <c r="K66" s="27">
        <f>SUM(K49:K65)</f>
        <v>0</v>
      </c>
    </row>
    <row r="67" spans="1:14" ht="13.5" thickBot="1">
      <c r="A67" s="42"/>
      <c r="B67" s="43"/>
      <c r="C67" s="43"/>
      <c r="D67" s="43"/>
      <c r="E67" s="43"/>
      <c r="F67" s="43"/>
      <c r="G67" s="43"/>
      <c r="H67" s="43"/>
      <c r="I67" s="85"/>
      <c r="J67" s="43"/>
      <c r="K67" s="43"/>
      <c r="L67" s="43"/>
      <c r="M67" s="43"/>
      <c r="N67" s="43"/>
    </row>
    <row r="68" spans="1:14" s="23" customFormat="1" ht="102" customHeight="1">
      <c r="A68" s="30" t="s">
        <v>124</v>
      </c>
      <c r="B68" s="44"/>
      <c r="C68" s="45"/>
      <c r="D68" s="44"/>
      <c r="E68" s="46"/>
      <c r="F68" s="21" t="s">
        <v>90</v>
      </c>
      <c r="G68" s="47"/>
      <c r="H68" s="48"/>
      <c r="I68" s="49"/>
      <c r="J68" s="5" t="s">
        <v>125</v>
      </c>
      <c r="K68" s="6" t="s">
        <v>95</v>
      </c>
      <c r="L68" s="10"/>
      <c r="M68" s="10"/>
      <c r="N68" s="10"/>
    </row>
    <row r="69" spans="1:14" s="12" customFormat="1" ht="25.5" customHeight="1" thickBot="1">
      <c r="A69" s="63"/>
      <c r="B69" s="64"/>
      <c r="C69" s="64"/>
      <c r="D69" s="64"/>
      <c r="E69" s="65"/>
      <c r="F69" s="73" t="s">
        <v>126</v>
      </c>
      <c r="G69" s="66"/>
      <c r="H69" s="67"/>
      <c r="I69" s="68"/>
      <c r="J69" s="69" t="s">
        <v>101</v>
      </c>
      <c r="K69" s="70" t="s">
        <v>102</v>
      </c>
      <c r="L69" s="52"/>
      <c r="M69" s="52"/>
      <c r="N69" s="52"/>
    </row>
    <row r="70" spans="1:14" s="12" customFormat="1" ht="12" thickBot="1">
      <c r="A70" s="7" t="s">
        <v>103</v>
      </c>
      <c r="B70" s="8" t="s">
        <v>104</v>
      </c>
      <c r="C70" s="8" t="s">
        <v>105</v>
      </c>
      <c r="D70" s="24" t="s">
        <v>106</v>
      </c>
      <c r="E70" s="8" t="s">
        <v>107</v>
      </c>
      <c r="F70" s="79" t="s">
        <v>108</v>
      </c>
      <c r="G70" s="7" t="s">
        <v>127</v>
      </c>
      <c r="H70" s="8" t="s">
        <v>110</v>
      </c>
      <c r="I70" s="8" t="s">
        <v>128</v>
      </c>
      <c r="J70" s="24" t="s">
        <v>112</v>
      </c>
      <c r="K70" s="9" t="s">
        <v>129</v>
      </c>
      <c r="L70" s="52"/>
      <c r="M70" s="52"/>
      <c r="N70" s="52"/>
    </row>
    <row r="71" spans="1:14" ht="18" customHeight="1">
      <c r="A71" s="74" t="s">
        <v>130</v>
      </c>
      <c r="B71" s="53"/>
      <c r="C71" s="3"/>
      <c r="D71" s="13"/>
      <c r="E71" s="2"/>
      <c r="F71" s="170">
        <v>20</v>
      </c>
      <c r="G71" s="113"/>
      <c r="H71" s="113"/>
      <c r="I71" s="114"/>
      <c r="J71" s="112" t="str">
        <f t="shared" ref="J71" si="14">IF($J$10="","",$J$10)</f>
        <v/>
      </c>
      <c r="K71" s="41" t="str">
        <f>IF(J71="","",ROUND((F71*J71),2))</f>
        <v/>
      </c>
      <c r="L71" s="16"/>
      <c r="M71" s="16"/>
      <c r="N71" s="16"/>
    </row>
    <row r="72" spans="1:14" ht="18" customHeight="1">
      <c r="A72" s="129" t="s">
        <v>131</v>
      </c>
      <c r="B72" s="130"/>
      <c r="C72" s="131"/>
      <c r="D72" s="132"/>
      <c r="E72" s="133"/>
      <c r="F72" s="171">
        <v>4</v>
      </c>
      <c r="G72" s="134"/>
      <c r="H72" s="134"/>
      <c r="I72" s="135"/>
      <c r="J72" s="120"/>
      <c r="K72" s="41" t="str">
        <f>IF(J72="","",ROUND((F72*J72),2))</f>
        <v/>
      </c>
      <c r="L72" s="16"/>
      <c r="M72" s="16"/>
      <c r="N72" s="16"/>
    </row>
    <row r="73" spans="1:14" ht="18" customHeight="1">
      <c r="A73" s="138" t="s">
        <v>132</v>
      </c>
      <c r="B73" s="140"/>
      <c r="C73" s="141"/>
      <c r="D73" s="142"/>
      <c r="E73" s="143"/>
      <c r="F73" s="172">
        <v>10</v>
      </c>
      <c r="G73" s="145"/>
      <c r="H73" s="146"/>
      <c r="I73" s="147"/>
      <c r="J73" s="148"/>
      <c r="K73" s="149" t="str">
        <f>IF(J73="","",ROUND((F73*J73),2))</f>
        <v/>
      </c>
      <c r="L73" s="16"/>
      <c r="M73" s="16"/>
      <c r="N73" s="16"/>
    </row>
    <row r="74" spans="1:14" ht="18" customHeight="1" thickBot="1">
      <c r="A74" s="139" t="s">
        <v>133</v>
      </c>
      <c r="B74" s="136"/>
      <c r="C74" s="136"/>
      <c r="D74" s="137"/>
      <c r="E74" s="144"/>
      <c r="F74" s="173">
        <v>2</v>
      </c>
      <c r="G74" s="134"/>
      <c r="H74" s="134"/>
      <c r="I74" s="150"/>
      <c r="J74" s="123"/>
      <c r="K74" s="149" t="str">
        <f>IF(J74="","",ROUND((F74*J74),2))</f>
        <v/>
      </c>
      <c r="L74" s="16"/>
      <c r="M74" s="16"/>
      <c r="N74" s="16"/>
    </row>
    <row r="75" spans="1:14" s="29" customFormat="1" ht="21.75" customHeight="1" thickBot="1">
      <c r="A75" s="282" t="s">
        <v>28</v>
      </c>
      <c r="B75" s="283"/>
      <c r="C75" s="283"/>
      <c r="D75" s="283"/>
      <c r="E75" s="283"/>
      <c r="F75" s="284"/>
      <c r="G75" s="96"/>
      <c r="H75" s="96"/>
      <c r="I75" s="96"/>
      <c r="J75" s="97"/>
      <c r="K75" s="27">
        <f>SUM(K71:K74)</f>
        <v>0</v>
      </c>
      <c r="L75" s="194"/>
      <c r="M75" s="194"/>
      <c r="N75" s="194"/>
    </row>
    <row r="76" spans="1:14" ht="13.5" thickBot="1">
      <c r="A76" s="42"/>
      <c r="B76" s="43"/>
      <c r="C76" s="43"/>
      <c r="D76" s="43"/>
      <c r="E76" s="43"/>
      <c r="F76" s="43"/>
      <c r="G76" s="43"/>
      <c r="H76" s="43"/>
      <c r="I76" s="85"/>
      <c r="J76" s="43"/>
      <c r="K76" s="43"/>
      <c r="L76" s="43"/>
      <c r="M76" s="43"/>
      <c r="N76" s="43"/>
    </row>
    <row r="77" spans="1:14" ht="88.5" customHeight="1">
      <c r="A77" s="30" t="s">
        <v>134</v>
      </c>
      <c r="B77" s="4" t="s">
        <v>135</v>
      </c>
      <c r="C77" s="4"/>
      <c r="D77" s="46"/>
      <c r="E77" s="4" t="s">
        <v>89</v>
      </c>
      <c r="F77" s="21" t="s">
        <v>90</v>
      </c>
      <c r="G77" s="75" t="s">
        <v>136</v>
      </c>
      <c r="H77" s="48"/>
      <c r="I77" s="49"/>
      <c r="J77" s="5" t="s">
        <v>137</v>
      </c>
      <c r="K77" s="6" t="s">
        <v>138</v>
      </c>
      <c r="L77" s="16"/>
      <c r="M77" s="16"/>
      <c r="N77" s="16"/>
    </row>
    <row r="78" spans="1:14" ht="23.25" thickBot="1">
      <c r="A78" s="50"/>
      <c r="B78" s="110" t="s">
        <v>139</v>
      </c>
      <c r="C78" s="193"/>
      <c r="D78" s="104"/>
      <c r="E78" s="91"/>
      <c r="F78" s="51" t="s">
        <v>98</v>
      </c>
      <c r="G78" s="76" t="s">
        <v>139</v>
      </c>
      <c r="H78" s="192"/>
      <c r="I78" s="105"/>
      <c r="J78" s="117" t="s">
        <v>140</v>
      </c>
      <c r="K78" s="118" t="s">
        <v>102</v>
      </c>
      <c r="L78" s="16"/>
      <c r="M78" s="16"/>
      <c r="N78" s="16"/>
    </row>
    <row r="79" spans="1:14" ht="12.75">
      <c r="A79" s="98" t="s">
        <v>103</v>
      </c>
      <c r="B79" s="99" t="s">
        <v>104</v>
      </c>
      <c r="C79" s="99" t="s">
        <v>105</v>
      </c>
      <c r="D79" s="121" t="s">
        <v>106</v>
      </c>
      <c r="E79" s="99" t="s">
        <v>107</v>
      </c>
      <c r="F79" s="176" t="s">
        <v>108</v>
      </c>
      <c r="G79" s="98" t="s">
        <v>127</v>
      </c>
      <c r="H79" s="99" t="s">
        <v>110</v>
      </c>
      <c r="I79" s="99" t="s">
        <v>128</v>
      </c>
      <c r="J79" s="121" t="s">
        <v>112</v>
      </c>
      <c r="K79" s="80" t="s">
        <v>141</v>
      </c>
      <c r="L79" s="16"/>
      <c r="M79" s="16"/>
      <c r="N79" s="16"/>
    </row>
    <row r="80" spans="1:14" ht="24" customHeight="1">
      <c r="A80" s="215" t="s">
        <v>142</v>
      </c>
      <c r="B80" s="175">
        <v>3</v>
      </c>
      <c r="C80" s="235"/>
      <c r="D80" s="235"/>
      <c r="E80" s="175" t="s">
        <v>143</v>
      </c>
      <c r="F80" s="236">
        <v>4</v>
      </c>
      <c r="G80" s="237">
        <f>B80*F80</f>
        <v>12</v>
      </c>
      <c r="H80" s="238"/>
      <c r="I80" s="238"/>
      <c r="J80" s="148"/>
      <c r="K80" s="149" t="str">
        <f>IF(J80="","",ROUND(G80*J80,2))</f>
        <v/>
      </c>
      <c r="L80" s="16"/>
      <c r="M80" s="16"/>
      <c r="N80" s="16"/>
    </row>
    <row r="81" spans="1:14" ht="24" customHeight="1" thickBot="1">
      <c r="A81" s="215" t="s">
        <v>144</v>
      </c>
      <c r="B81" s="175">
        <v>2</v>
      </c>
      <c r="C81" s="235"/>
      <c r="D81" s="235"/>
      <c r="E81" s="175" t="s">
        <v>143</v>
      </c>
      <c r="F81" s="236">
        <v>4</v>
      </c>
      <c r="G81" s="237">
        <f t="shared" ref="G81" si="15">B81*F81</f>
        <v>8</v>
      </c>
      <c r="H81" s="238"/>
      <c r="I81" s="238"/>
      <c r="J81" s="148"/>
      <c r="K81" s="149" t="str">
        <f t="shared" ref="K81" si="16">IF(J81="","",ROUND(G81*J81,2))</f>
        <v/>
      </c>
      <c r="L81" s="16"/>
      <c r="M81" s="16"/>
      <c r="N81" s="16"/>
    </row>
    <row r="82" spans="1:14" ht="27.95" customHeight="1" thickBot="1">
      <c r="A82" s="282" t="s">
        <v>145</v>
      </c>
      <c r="B82" s="283"/>
      <c r="C82" s="283"/>
      <c r="D82" s="283"/>
      <c r="E82" s="283"/>
      <c r="F82" s="284"/>
      <c r="G82" s="298"/>
      <c r="H82" s="299"/>
      <c r="I82" s="299"/>
      <c r="J82" s="161"/>
      <c r="K82" s="119">
        <f>SUM(K80:K81)</f>
        <v>0</v>
      </c>
      <c r="L82" s="16"/>
      <c r="M82" s="16"/>
      <c r="N82" s="16"/>
    </row>
    <row r="83" spans="1:14" ht="13.5" thickBot="1">
      <c r="A83" s="42"/>
      <c r="B83" s="43"/>
      <c r="C83" s="43"/>
      <c r="D83" s="43"/>
      <c r="E83" s="43"/>
      <c r="F83" s="43"/>
      <c r="G83" s="43"/>
      <c r="H83" s="43"/>
      <c r="I83" s="85"/>
      <c r="J83" s="43"/>
      <c r="K83" s="43"/>
      <c r="L83" s="43"/>
      <c r="M83" s="43"/>
      <c r="N83" s="43"/>
    </row>
    <row r="84" spans="1:14" ht="89.25" customHeight="1">
      <c r="A84" s="30" t="s">
        <v>146</v>
      </c>
      <c r="B84" s="4" t="s">
        <v>135</v>
      </c>
      <c r="C84" s="4" t="s">
        <v>147</v>
      </c>
      <c r="D84" s="4" t="s">
        <v>87</v>
      </c>
      <c r="E84" s="4" t="s">
        <v>89</v>
      </c>
      <c r="F84" s="106" t="s">
        <v>90</v>
      </c>
      <c r="G84" s="75" t="s">
        <v>91</v>
      </c>
      <c r="H84" s="5" t="s">
        <v>123</v>
      </c>
      <c r="I84" s="5" t="s">
        <v>93</v>
      </c>
      <c r="J84" s="5" t="s">
        <v>125</v>
      </c>
      <c r="K84" s="6" t="s">
        <v>95</v>
      </c>
      <c r="L84" s="43"/>
      <c r="M84" s="43"/>
      <c r="N84" s="43"/>
    </row>
    <row r="85" spans="1:14" ht="23.25" thickBot="1">
      <c r="A85" s="90"/>
      <c r="B85" s="110" t="s">
        <v>139</v>
      </c>
      <c r="C85" s="110" t="s">
        <v>148</v>
      </c>
      <c r="D85" s="110" t="s">
        <v>97</v>
      </c>
      <c r="E85" s="91"/>
      <c r="F85" s="107" t="s">
        <v>149</v>
      </c>
      <c r="G85" s="76" t="s">
        <v>97</v>
      </c>
      <c r="H85" s="117" t="s">
        <v>99</v>
      </c>
      <c r="I85" s="117" t="s">
        <v>150</v>
      </c>
      <c r="J85" s="117" t="s">
        <v>101</v>
      </c>
      <c r="K85" s="118" t="s">
        <v>102</v>
      </c>
      <c r="L85" s="43"/>
      <c r="M85" s="43"/>
      <c r="N85" s="43"/>
    </row>
    <row r="86" spans="1:14" ht="12.75">
      <c r="A86" s="98" t="s">
        <v>103</v>
      </c>
      <c r="B86" s="99" t="s">
        <v>104</v>
      </c>
      <c r="C86" s="99" t="s">
        <v>105</v>
      </c>
      <c r="D86" s="121" t="s">
        <v>106</v>
      </c>
      <c r="E86" s="99" t="s">
        <v>107</v>
      </c>
      <c r="F86" s="122" t="s">
        <v>108</v>
      </c>
      <c r="G86" s="98" t="s">
        <v>127</v>
      </c>
      <c r="H86" s="99" t="s">
        <v>110</v>
      </c>
      <c r="I86" s="99" t="s">
        <v>151</v>
      </c>
      <c r="J86" s="121" t="s">
        <v>112</v>
      </c>
      <c r="K86" s="80" t="s">
        <v>113</v>
      </c>
      <c r="L86" s="43"/>
      <c r="M86" s="43"/>
      <c r="N86" s="43"/>
    </row>
    <row r="87" spans="1:14">
      <c r="A87" s="215" t="s">
        <v>152</v>
      </c>
      <c r="B87" s="224">
        <v>1</v>
      </c>
      <c r="C87" s="148"/>
      <c r="D87" s="235"/>
      <c r="E87" s="127" t="s">
        <v>118</v>
      </c>
      <c r="F87" s="239">
        <v>251.43</v>
      </c>
      <c r="G87" s="240"/>
      <c r="H87" s="244"/>
      <c r="I87" s="245" t="str">
        <f>IF(C87="","",ROUND((B87*C87*F87/60),2))</f>
        <v/>
      </c>
      <c r="J87" s="222"/>
      <c r="K87" s="41" t="str">
        <f>IF(J87="","",ROUND((I87*J87),2))</f>
        <v/>
      </c>
      <c r="L87" s="43"/>
      <c r="M87" s="43"/>
      <c r="N87" s="43"/>
    </row>
    <row r="88" spans="1:14" ht="38.25">
      <c r="A88" s="225" t="s">
        <v>153</v>
      </c>
      <c r="B88" s="177">
        <v>1</v>
      </c>
      <c r="C88" s="120"/>
      <c r="D88" s="241"/>
      <c r="E88" s="242" t="s">
        <v>154</v>
      </c>
      <c r="F88" s="124">
        <v>12</v>
      </c>
      <c r="G88" s="240"/>
      <c r="H88" s="244"/>
      <c r="I88" s="245" t="str">
        <f>IF(C88="","",ROUND((B88*C88*F88/60),2))</f>
        <v/>
      </c>
      <c r="J88" s="222"/>
      <c r="K88" s="41" t="str">
        <f>IF(J88="","",ROUND((I88*J88),2))</f>
        <v/>
      </c>
      <c r="L88" s="43"/>
      <c r="M88" s="43"/>
      <c r="N88" s="43"/>
    </row>
    <row r="89" spans="1:14" ht="38.25">
      <c r="A89" s="226" t="s">
        <v>155</v>
      </c>
      <c r="B89" s="227"/>
      <c r="C89" s="228"/>
      <c r="D89" s="243">
        <v>15</v>
      </c>
      <c r="E89" s="127" t="s">
        <v>115</v>
      </c>
      <c r="F89" s="196">
        <v>52.14</v>
      </c>
      <c r="G89" s="195">
        <f>D89*F89</f>
        <v>782.1</v>
      </c>
      <c r="H89" s="148"/>
      <c r="I89" s="245" t="str">
        <f t="shared" ref="I89" si="17">IF(H89="","",ROUND((G89/H89),2))</f>
        <v/>
      </c>
      <c r="J89" s="148"/>
      <c r="K89" s="41" t="str">
        <f>IF(J89="","",ROUND((I89*J89),2))</f>
        <v/>
      </c>
      <c r="L89" s="43"/>
      <c r="M89" s="43"/>
      <c r="N89" s="43"/>
    </row>
    <row r="90" spans="1:14" ht="30" customHeight="1" thickBot="1">
      <c r="A90" s="300" t="s">
        <v>156</v>
      </c>
      <c r="B90" s="301"/>
      <c r="C90" s="301"/>
      <c r="D90" s="301"/>
      <c r="E90" s="301"/>
      <c r="F90" s="302"/>
      <c r="G90" s="223"/>
      <c r="H90" s="216"/>
      <c r="I90" s="229">
        <f>SUM(I87:I89)</f>
        <v>0</v>
      </c>
      <c r="J90" s="217"/>
      <c r="K90" s="218">
        <f>SUM(K87:K89)</f>
        <v>0</v>
      </c>
      <c r="L90" s="43"/>
      <c r="M90" s="43"/>
      <c r="N90" s="43"/>
    </row>
    <row r="91" spans="1:14" ht="13.5" thickBot="1">
      <c r="A91" s="42"/>
      <c r="B91" s="43"/>
      <c r="C91" s="43"/>
      <c r="D91" s="43"/>
      <c r="E91" s="43"/>
      <c r="F91" s="43"/>
      <c r="G91" s="43"/>
      <c r="H91" s="43"/>
      <c r="I91" s="85"/>
      <c r="J91" s="43"/>
      <c r="K91" s="43"/>
      <c r="L91" s="43"/>
      <c r="M91" s="43"/>
      <c r="N91" s="43"/>
    </row>
    <row r="92" spans="1:14" ht="80.25">
      <c r="A92" s="30" t="s">
        <v>157</v>
      </c>
      <c r="B92" s="4"/>
      <c r="C92" s="4" t="s">
        <v>158</v>
      </c>
      <c r="D92" s="4"/>
      <c r="E92" s="4"/>
      <c r="F92" s="21"/>
      <c r="G92" s="151"/>
      <c r="H92" s="48"/>
      <c r="I92" s="5" t="s">
        <v>93</v>
      </c>
      <c r="J92" s="5" t="s">
        <v>125</v>
      </c>
      <c r="K92" s="6" t="s">
        <v>95</v>
      </c>
      <c r="L92" s="43"/>
      <c r="M92" s="43"/>
      <c r="N92" s="43"/>
    </row>
    <row r="93" spans="1:14" ht="23.25" thickBot="1">
      <c r="A93" s="90" t="s">
        <v>96</v>
      </c>
      <c r="B93" s="110"/>
      <c r="C93" s="110" t="s">
        <v>159</v>
      </c>
      <c r="D93" s="110"/>
      <c r="E93" s="91"/>
      <c r="F93" s="152"/>
      <c r="G93" s="153"/>
      <c r="H93" s="116"/>
      <c r="I93" s="117" t="s">
        <v>150</v>
      </c>
      <c r="J93" s="117" t="s">
        <v>101</v>
      </c>
      <c r="K93" s="118" t="s">
        <v>102</v>
      </c>
      <c r="L93" s="43"/>
      <c r="M93" s="43"/>
      <c r="N93" s="43"/>
    </row>
    <row r="94" spans="1:14" ht="13.5" thickBot="1">
      <c r="A94" s="7" t="s">
        <v>103</v>
      </c>
      <c r="B94" s="8" t="s">
        <v>104</v>
      </c>
      <c r="C94" s="8" t="s">
        <v>105</v>
      </c>
      <c r="D94" s="24" t="s">
        <v>106</v>
      </c>
      <c r="E94" s="8" t="s">
        <v>107</v>
      </c>
      <c r="F94" s="79" t="s">
        <v>108</v>
      </c>
      <c r="G94" s="7" t="s">
        <v>127</v>
      </c>
      <c r="H94" s="8" t="s">
        <v>110</v>
      </c>
      <c r="I94" s="8" t="s">
        <v>160</v>
      </c>
      <c r="J94" s="24" t="s">
        <v>112</v>
      </c>
      <c r="K94" s="9" t="s">
        <v>113</v>
      </c>
      <c r="L94" s="43"/>
      <c r="M94" s="43"/>
      <c r="N94" s="43"/>
    </row>
    <row r="95" spans="1:14" ht="18" customHeight="1" thickBot="1">
      <c r="A95" s="221" t="s">
        <v>161</v>
      </c>
      <c r="B95" s="175"/>
      <c r="C95" s="241">
        <v>2</v>
      </c>
      <c r="D95" s="241"/>
      <c r="E95" s="246"/>
      <c r="F95" s="124"/>
      <c r="G95" s="247"/>
      <c r="H95" s="248"/>
      <c r="I95" s="249">
        <f>C95*12</f>
        <v>24</v>
      </c>
      <c r="J95" s="154"/>
      <c r="K95" s="155" t="str">
        <f>IF(J95="","",ROUND((I95*J95),2))</f>
        <v/>
      </c>
      <c r="L95" s="43"/>
      <c r="M95" s="43"/>
      <c r="N95" s="43"/>
    </row>
    <row r="96" spans="1:14" ht="15.75" thickBot="1">
      <c r="A96" s="282" t="s">
        <v>31</v>
      </c>
      <c r="B96" s="283"/>
      <c r="C96" s="283"/>
      <c r="D96" s="283"/>
      <c r="E96" s="283"/>
      <c r="F96" s="284"/>
      <c r="G96" s="96"/>
      <c r="H96" s="96"/>
      <c r="I96" s="156"/>
      <c r="J96" s="156"/>
      <c r="K96" s="27">
        <f>SUM(K95:K95)</f>
        <v>0</v>
      </c>
      <c r="L96" s="43"/>
      <c r="M96" s="43"/>
      <c r="N96" s="43"/>
    </row>
    <row r="97" spans="1:14" ht="12.75">
      <c r="A97" s="42"/>
      <c r="B97" s="43"/>
      <c r="C97" s="43"/>
      <c r="D97" s="43"/>
      <c r="E97" s="43"/>
      <c r="F97" s="43"/>
      <c r="G97" s="43"/>
      <c r="H97" s="43"/>
      <c r="I97" s="85"/>
      <c r="J97" s="43"/>
      <c r="K97" s="43"/>
      <c r="L97" s="43"/>
      <c r="M97" s="43"/>
      <c r="N97" s="43"/>
    </row>
    <row r="98" spans="1:14" ht="12.75">
      <c r="A98" s="42"/>
      <c r="B98" s="43"/>
      <c r="C98" s="43"/>
      <c r="D98" s="43"/>
      <c r="E98" s="43"/>
      <c r="F98" s="43"/>
      <c r="G98" s="43"/>
      <c r="H98" s="43"/>
      <c r="I98" s="85"/>
      <c r="J98" s="43"/>
      <c r="K98" s="43"/>
      <c r="L98" s="43"/>
      <c r="M98" s="43"/>
      <c r="N98" s="43"/>
    </row>
    <row r="99" spans="1:14" ht="25.5" customHeight="1">
      <c r="A99" s="210"/>
      <c r="B99" s="250"/>
      <c r="C99" s="16"/>
      <c r="D99" s="251"/>
      <c r="E99" s="16"/>
      <c r="F99" s="16"/>
      <c r="H99" s="306" t="s">
        <v>26</v>
      </c>
      <c r="I99" s="304"/>
      <c r="J99" s="313"/>
      <c r="K99" s="157">
        <f>K44</f>
        <v>0</v>
      </c>
      <c r="L99" s="16"/>
      <c r="M99" s="16"/>
    </row>
    <row r="100" spans="1:14" ht="25.5" customHeight="1">
      <c r="A100" s="131"/>
      <c r="B100" s="252"/>
      <c r="C100" s="16"/>
      <c r="D100" s="251"/>
      <c r="E100" s="16"/>
      <c r="F100" s="16"/>
      <c r="H100" s="307" t="s">
        <v>162</v>
      </c>
      <c r="I100" s="305"/>
      <c r="J100" s="317"/>
      <c r="K100" s="157">
        <f>K66</f>
        <v>0</v>
      </c>
      <c r="L100" s="16"/>
      <c r="M100" s="16"/>
    </row>
    <row r="101" spans="1:14" ht="25.5" customHeight="1">
      <c r="A101" s="131"/>
      <c r="B101" s="252"/>
      <c r="C101" s="16"/>
      <c r="D101" s="251"/>
      <c r="E101" s="16"/>
      <c r="F101" s="16"/>
      <c r="H101" s="306" t="s">
        <v>28</v>
      </c>
      <c r="I101" s="304"/>
      <c r="J101" s="313"/>
      <c r="K101" s="157">
        <f>K75</f>
        <v>0</v>
      </c>
    </row>
    <row r="102" spans="1:14" ht="25.5" customHeight="1">
      <c r="A102" s="16"/>
      <c r="B102" s="16"/>
      <c r="C102" s="16"/>
      <c r="D102" s="251"/>
      <c r="E102" s="16"/>
      <c r="F102" s="16"/>
      <c r="H102" s="307" t="s">
        <v>163</v>
      </c>
      <c r="I102" s="304"/>
      <c r="J102" s="313"/>
      <c r="K102" s="157">
        <f>K82</f>
        <v>0</v>
      </c>
    </row>
    <row r="103" spans="1:14" ht="25.5" customHeight="1">
      <c r="A103" s="16"/>
      <c r="B103" s="16"/>
      <c r="C103" s="16"/>
      <c r="D103" s="251"/>
      <c r="E103" s="16"/>
      <c r="F103" s="16"/>
      <c r="H103" s="307" t="s">
        <v>164</v>
      </c>
      <c r="I103" s="304"/>
      <c r="J103" s="313"/>
      <c r="K103" s="157">
        <f>K90</f>
        <v>0</v>
      </c>
    </row>
    <row r="104" spans="1:14" ht="25.5" customHeight="1">
      <c r="A104" s="16"/>
      <c r="B104" s="16"/>
      <c r="C104" s="16"/>
      <c r="D104" s="251"/>
      <c r="E104" s="16"/>
      <c r="F104" s="16"/>
      <c r="H104" s="308" t="s">
        <v>31</v>
      </c>
      <c r="I104" s="309"/>
      <c r="J104" s="310"/>
      <c r="K104" s="157">
        <f>K96</f>
        <v>0</v>
      </c>
    </row>
    <row r="105" spans="1:14" ht="25.5" customHeight="1">
      <c r="A105" s="16"/>
      <c r="B105" s="16"/>
      <c r="C105" s="16"/>
      <c r="D105" s="251"/>
      <c r="E105" s="16"/>
      <c r="F105" s="16"/>
      <c r="H105" s="314" t="s">
        <v>32</v>
      </c>
      <c r="I105" s="315"/>
      <c r="J105" s="316"/>
      <c r="K105" s="187">
        <f>SUM(K99:K104)</f>
        <v>0</v>
      </c>
    </row>
    <row r="106" spans="1:14" ht="25.5" customHeight="1">
      <c r="A106" s="16"/>
      <c r="B106" s="16"/>
      <c r="C106" s="16"/>
      <c r="D106" s="251"/>
      <c r="E106" s="16"/>
      <c r="F106" s="16"/>
      <c r="H106" s="190"/>
      <c r="I106" s="189" t="s">
        <v>33</v>
      </c>
      <c r="J106" s="188">
        <v>0.19</v>
      </c>
      <c r="K106" s="187">
        <f>ROUND(K105*19%,2)</f>
        <v>0</v>
      </c>
    </row>
    <row r="107" spans="1:14" ht="25.5" customHeight="1" thickBot="1">
      <c r="B107" s="16"/>
      <c r="C107" s="16"/>
      <c r="D107" s="251"/>
      <c r="E107" s="16"/>
      <c r="F107" s="16"/>
      <c r="H107" s="303" t="s">
        <v>165</v>
      </c>
      <c r="I107" s="311"/>
      <c r="J107" s="312"/>
      <c r="K107" s="341">
        <f>SUM(K105:K106)</f>
        <v>0</v>
      </c>
    </row>
    <row r="108" spans="1:14" ht="25.5" customHeight="1">
      <c r="B108" s="16"/>
    </row>
    <row r="110" spans="1:14" ht="25.5" customHeight="1">
      <c r="D110" s="17"/>
    </row>
    <row r="111" spans="1:14" ht="25.5" customHeight="1">
      <c r="D111" s="17"/>
    </row>
    <row r="112" spans="1:14" ht="25.5" customHeight="1">
      <c r="D112" s="17"/>
    </row>
    <row r="113" spans="4:4" ht="25.5" customHeight="1">
      <c r="D113" s="17"/>
    </row>
    <row r="114" spans="4:4" ht="25.5" customHeight="1">
      <c r="D114" s="17"/>
    </row>
    <row r="115" spans="4:4" ht="25.5" customHeight="1">
      <c r="D115" s="17"/>
    </row>
    <row r="116" spans="4:4" ht="25.5" customHeight="1">
      <c r="D116" s="17"/>
    </row>
    <row r="117" spans="4:4" ht="25.5" customHeight="1">
      <c r="D117" s="17"/>
    </row>
    <row r="118" spans="4:4" ht="25.5" customHeight="1">
      <c r="D118" s="17"/>
    </row>
    <row r="119" spans="4:4" ht="25.5" customHeight="1">
      <c r="D119" s="17"/>
    </row>
    <row r="120" spans="4:4" ht="25.5" customHeight="1">
      <c r="D120" s="17"/>
    </row>
    <row r="121" spans="4:4" ht="25.5" customHeight="1">
      <c r="D121" s="17"/>
    </row>
    <row r="122" spans="4:4" ht="25.5" customHeight="1">
      <c r="D122" s="17"/>
    </row>
    <row r="123" spans="4:4" ht="25.5" customHeight="1">
      <c r="D123" s="17"/>
    </row>
    <row r="124" spans="4:4" ht="25.5" customHeight="1">
      <c r="D124" s="17"/>
    </row>
  </sheetData>
  <sheetProtection algorithmName="SHA-512" hashValue="VDQZQpVb3vzHd+iUo6j9XRG5+pz6sh8WjktC0yy3exL2Gj6U4OXEgulDC9OyvkLDFmPthU9u16WqbQg5LdNhuQ==" saltValue="bPebQRKM2SLNczw2y5oQ0A==" spinCount="100000" sheet="1" selectLockedCells="1"/>
  <mergeCells count="20">
    <mergeCell ref="H105:J105"/>
    <mergeCell ref="H107:J107"/>
    <mergeCell ref="H99:J99"/>
    <mergeCell ref="H100:J100"/>
    <mergeCell ref="H101:J101"/>
    <mergeCell ref="H102:J102"/>
    <mergeCell ref="H103:J103"/>
    <mergeCell ref="H104:J104"/>
    <mergeCell ref="A96:F96"/>
    <mergeCell ref="A6:K6"/>
    <mergeCell ref="A8:K8"/>
    <mergeCell ref="C9:G9"/>
    <mergeCell ref="A10:A23"/>
    <mergeCell ref="I11:K23"/>
    <mergeCell ref="D44:F44"/>
    <mergeCell ref="D66:F66"/>
    <mergeCell ref="A75:F75"/>
    <mergeCell ref="A82:F82"/>
    <mergeCell ref="G82:I82"/>
    <mergeCell ref="A90:F90"/>
  </mergeCells>
  <printOptions horizontalCentered="1"/>
  <pageMargins left="0.39370078740157483" right="0.39370078740157483" top="0.59055118110236227" bottom="0.39370078740157483" header="0.11811023622047245" footer="0.11811023622047245"/>
  <pageSetup paperSize="9" scale="72" fitToHeight="0" orientation="landscape" horizontalDpi="4294967294" verticalDpi="4294967294" r:id="rId1"/>
  <headerFooter>
    <oddFooter>&amp;L&amp;A&amp;R&amp;"Calibri,Standard"Seite &amp;P von &amp;N</oddFooter>
  </headerFooter>
  <rowBreaks count="1" manualBreakCount="1">
    <brk id="2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59999389629810485"/>
    <pageSetUpPr fitToPage="1"/>
  </sheetPr>
  <dimension ref="A1:N128"/>
  <sheetViews>
    <sheetView showGridLines="0" showRuler="0" topLeftCell="A10" zoomScale="90" zoomScaleNormal="90" zoomScalePageLayoutView="125" workbookViewId="0">
      <selection activeCell="H11" sqref="H11"/>
    </sheetView>
  </sheetViews>
  <sheetFormatPr defaultColWidth="51.7109375" defaultRowHeight="25.5" customHeight="1"/>
  <cols>
    <col min="1" max="1" width="70.85546875" style="17" customWidth="1"/>
    <col min="2" max="2" width="9" style="17" customWidth="1"/>
    <col min="3" max="3" width="14.5703125" style="17" customWidth="1"/>
    <col min="4" max="4" width="16.28515625" style="18" bestFit="1" customWidth="1"/>
    <col min="5" max="5" width="7.140625" style="17" bestFit="1" customWidth="1"/>
    <col min="6" max="6" width="13.85546875" style="17" customWidth="1"/>
    <col min="7" max="8" width="12.7109375" style="17" customWidth="1"/>
    <col min="9" max="9" width="13.7109375" style="17" customWidth="1"/>
    <col min="10" max="10" width="14.85546875" style="17" bestFit="1" customWidth="1"/>
    <col min="11" max="11" width="18" style="17" customWidth="1"/>
    <col min="12" max="16384" width="51.7109375" style="17"/>
  </cols>
  <sheetData>
    <row r="1" spans="1:11" ht="25.5" customHeight="1">
      <c r="A1" s="109" t="s">
        <v>0</v>
      </c>
      <c r="K1" s="56" t="s">
        <v>1</v>
      </c>
    </row>
    <row r="2" spans="1:11" s="57" customFormat="1" ht="18" customHeight="1">
      <c r="A2" s="37" t="s">
        <v>50</v>
      </c>
      <c r="D2" s="58"/>
    </row>
    <row r="3" spans="1:11" ht="12.75">
      <c r="A3" s="16"/>
    </row>
    <row r="4" spans="1:11" ht="12.75">
      <c r="A4" s="32" t="s">
        <v>166</v>
      </c>
      <c r="B4" s="162"/>
    </row>
    <row r="5" spans="1:11" ht="13.5" thickBot="1">
      <c r="A5" s="32"/>
    </row>
    <row r="6" spans="1:11" s="16" customFormat="1" ht="16.5" thickBot="1">
      <c r="A6" s="285" t="s">
        <v>52</v>
      </c>
      <c r="B6" s="286"/>
      <c r="C6" s="286"/>
      <c r="D6" s="286"/>
      <c r="E6" s="286"/>
      <c r="F6" s="286"/>
      <c r="G6" s="286"/>
      <c r="H6" s="286"/>
      <c r="I6" s="286"/>
      <c r="J6" s="286"/>
      <c r="K6" s="287"/>
    </row>
    <row r="7" spans="1:11" ht="13.5" thickBot="1"/>
    <row r="8" spans="1:11" ht="18">
      <c r="A8" s="288" t="s">
        <v>53</v>
      </c>
      <c r="B8" s="289"/>
      <c r="C8" s="289"/>
      <c r="D8" s="289"/>
      <c r="E8" s="289"/>
      <c r="F8" s="289"/>
      <c r="G8" s="289"/>
      <c r="H8" s="289"/>
      <c r="I8" s="289"/>
      <c r="J8" s="289"/>
      <c r="K8" s="290"/>
    </row>
    <row r="9" spans="1:11" ht="85.5" customHeight="1">
      <c r="A9" s="19"/>
      <c r="B9" s="204" t="s">
        <v>54</v>
      </c>
      <c r="C9" s="318" t="s">
        <v>55</v>
      </c>
      <c r="D9" s="318"/>
      <c r="E9" s="318"/>
      <c r="F9" s="318"/>
      <c r="G9" s="318"/>
      <c r="H9" s="203" t="s">
        <v>56</v>
      </c>
      <c r="I9" s="20"/>
      <c r="J9" s="202" t="s">
        <v>57</v>
      </c>
      <c r="K9" s="15"/>
    </row>
    <row r="10" spans="1:11" ht="18.75" customHeight="1">
      <c r="A10" s="291" t="s">
        <v>58</v>
      </c>
      <c r="B10" s="200" t="s">
        <v>59</v>
      </c>
      <c r="C10" s="165" t="s">
        <v>167</v>
      </c>
      <c r="D10" s="164"/>
      <c r="E10" s="164"/>
      <c r="F10" s="164"/>
      <c r="G10" s="166"/>
      <c r="H10" s="186"/>
      <c r="I10" s="14"/>
      <c r="J10" s="201"/>
      <c r="K10" s="15"/>
    </row>
    <row r="11" spans="1:11" ht="18" customHeight="1">
      <c r="A11" s="291"/>
      <c r="B11" s="163" t="s">
        <v>61</v>
      </c>
      <c r="C11" s="165" t="s">
        <v>168</v>
      </c>
      <c r="D11" s="164"/>
      <c r="E11" s="164"/>
      <c r="F11" s="164"/>
      <c r="G11" s="166"/>
      <c r="H11" s="186"/>
      <c r="I11" s="292" t="s">
        <v>63</v>
      </c>
      <c r="J11" s="293"/>
      <c r="K11" s="294"/>
    </row>
    <row r="12" spans="1:11" ht="18.75" customHeight="1">
      <c r="A12" s="291"/>
      <c r="B12" s="163" t="s">
        <v>64</v>
      </c>
      <c r="C12" s="165" t="s">
        <v>169</v>
      </c>
      <c r="D12" s="164"/>
      <c r="E12" s="164"/>
      <c r="F12" s="164"/>
      <c r="G12" s="166"/>
      <c r="H12" s="186"/>
      <c r="I12" s="292"/>
      <c r="J12" s="293"/>
      <c r="K12" s="294"/>
    </row>
    <row r="13" spans="1:11" ht="18" customHeight="1">
      <c r="A13" s="291"/>
      <c r="B13" s="163" t="s">
        <v>66</v>
      </c>
      <c r="C13" s="165" t="s">
        <v>170</v>
      </c>
      <c r="D13" s="164"/>
      <c r="E13" s="164"/>
      <c r="F13" s="164"/>
      <c r="G13" s="166"/>
      <c r="H13" s="186"/>
      <c r="I13" s="292"/>
      <c r="J13" s="293"/>
      <c r="K13" s="294"/>
    </row>
    <row r="14" spans="1:11" ht="18" customHeight="1">
      <c r="A14" s="291"/>
      <c r="B14" s="163" t="s">
        <v>171</v>
      </c>
      <c r="C14" s="165" t="s">
        <v>172</v>
      </c>
      <c r="D14" s="164"/>
      <c r="E14" s="164"/>
      <c r="F14" s="164"/>
      <c r="G14" s="166"/>
      <c r="H14" s="186"/>
      <c r="I14" s="292"/>
      <c r="J14" s="293"/>
      <c r="K14" s="294"/>
    </row>
    <row r="15" spans="1:11" ht="18" customHeight="1">
      <c r="A15" s="291"/>
      <c r="B15" s="163" t="s">
        <v>68</v>
      </c>
      <c r="C15" s="165" t="s">
        <v>173</v>
      </c>
      <c r="D15" s="164"/>
      <c r="E15" s="164"/>
      <c r="F15" s="164"/>
      <c r="G15" s="166"/>
      <c r="H15" s="186"/>
      <c r="I15" s="292"/>
      <c r="J15" s="293"/>
      <c r="K15" s="294"/>
    </row>
    <row r="16" spans="1:11" ht="18" customHeight="1">
      <c r="A16" s="291"/>
      <c r="B16" s="163" t="s">
        <v>70</v>
      </c>
      <c r="C16" s="165" t="s">
        <v>71</v>
      </c>
      <c r="D16" s="164"/>
      <c r="E16" s="164"/>
      <c r="F16" s="164"/>
      <c r="G16" s="166"/>
      <c r="H16" s="186"/>
      <c r="I16" s="292"/>
      <c r="J16" s="293"/>
      <c r="K16" s="294"/>
    </row>
    <row r="17" spans="1:11" ht="18" customHeight="1">
      <c r="A17" s="291"/>
      <c r="B17" s="163" t="s">
        <v>72</v>
      </c>
      <c r="C17" s="165" t="s">
        <v>73</v>
      </c>
      <c r="D17" s="164"/>
      <c r="E17" s="164"/>
      <c r="F17" s="164"/>
      <c r="G17" s="166"/>
      <c r="H17" s="186"/>
      <c r="I17" s="292"/>
      <c r="J17" s="293"/>
      <c r="K17" s="294"/>
    </row>
    <row r="18" spans="1:11" ht="18" customHeight="1">
      <c r="A18" s="291"/>
      <c r="B18" s="163" t="s">
        <v>74</v>
      </c>
      <c r="C18" s="165" t="s">
        <v>73</v>
      </c>
      <c r="D18" s="164"/>
      <c r="E18" s="164"/>
      <c r="F18" s="164"/>
      <c r="G18" s="166"/>
      <c r="H18" s="186"/>
      <c r="I18" s="292"/>
      <c r="J18" s="293"/>
      <c r="K18" s="294"/>
    </row>
    <row r="19" spans="1:11" ht="18" customHeight="1">
      <c r="A19" s="291"/>
      <c r="B19" s="163" t="s">
        <v>76</v>
      </c>
      <c r="C19" s="165" t="s">
        <v>77</v>
      </c>
      <c r="D19" s="164"/>
      <c r="E19" s="164"/>
      <c r="F19" s="164"/>
      <c r="G19" s="166"/>
      <c r="H19" s="186"/>
      <c r="I19" s="292"/>
      <c r="J19" s="293"/>
      <c r="K19" s="294"/>
    </row>
    <row r="20" spans="1:11" ht="18" customHeight="1">
      <c r="A20" s="291"/>
      <c r="B20" s="163" t="s">
        <v>174</v>
      </c>
      <c r="C20" s="165" t="s">
        <v>79</v>
      </c>
      <c r="D20" s="164"/>
      <c r="E20" s="164"/>
      <c r="F20" s="164"/>
      <c r="G20" s="166"/>
      <c r="H20" s="186"/>
      <c r="I20" s="292"/>
      <c r="J20" s="293"/>
      <c r="K20" s="294"/>
    </row>
    <row r="21" spans="1:11" ht="18" customHeight="1">
      <c r="A21" s="291"/>
      <c r="B21" s="163" t="s">
        <v>175</v>
      </c>
      <c r="C21" s="165" t="s">
        <v>176</v>
      </c>
      <c r="D21" s="164"/>
      <c r="E21" s="164"/>
      <c r="F21" s="164"/>
      <c r="G21" s="166"/>
      <c r="H21" s="186"/>
      <c r="I21" s="292"/>
      <c r="J21" s="293"/>
      <c r="K21" s="294"/>
    </row>
    <row r="22" spans="1:11" ht="18" customHeight="1">
      <c r="A22" s="291"/>
      <c r="B22" s="163" t="s">
        <v>177</v>
      </c>
      <c r="C22" s="165" t="s">
        <v>178</v>
      </c>
      <c r="D22" s="164"/>
      <c r="E22" s="164"/>
      <c r="F22" s="164"/>
      <c r="G22" s="166"/>
      <c r="H22" s="186"/>
      <c r="I22" s="292"/>
      <c r="J22" s="293"/>
      <c r="K22" s="294"/>
    </row>
    <row r="23" spans="1:11" ht="18" customHeight="1">
      <c r="A23" s="291"/>
      <c r="B23" s="163" t="s">
        <v>179</v>
      </c>
      <c r="C23" s="165" t="s">
        <v>180</v>
      </c>
      <c r="D23" s="164"/>
      <c r="E23" s="164"/>
      <c r="F23" s="164"/>
      <c r="G23" s="166"/>
      <c r="H23" s="186"/>
      <c r="I23" s="292"/>
      <c r="J23" s="293"/>
      <c r="K23" s="294"/>
    </row>
    <row r="24" spans="1:11" ht="18" customHeight="1" thickBot="1">
      <c r="A24" s="291"/>
      <c r="B24" s="163" t="s">
        <v>84</v>
      </c>
      <c r="C24" s="165" t="s">
        <v>85</v>
      </c>
      <c r="D24" s="164"/>
      <c r="E24" s="164"/>
      <c r="F24" s="164"/>
      <c r="G24" s="166"/>
      <c r="H24" s="186"/>
      <c r="I24" s="292"/>
      <c r="J24" s="293"/>
      <c r="K24" s="294"/>
    </row>
    <row r="25" spans="1:11" s="10" customFormat="1" ht="96" customHeight="1">
      <c r="A25" s="39" t="s">
        <v>86</v>
      </c>
      <c r="B25" s="4" t="s">
        <v>54</v>
      </c>
      <c r="C25" s="4" t="s">
        <v>87</v>
      </c>
      <c r="D25" s="4" t="s">
        <v>88</v>
      </c>
      <c r="E25" s="4" t="s">
        <v>89</v>
      </c>
      <c r="F25" s="21" t="s">
        <v>90</v>
      </c>
      <c r="G25" s="75" t="s">
        <v>91</v>
      </c>
      <c r="H25" s="5" t="s">
        <v>92</v>
      </c>
      <c r="I25" s="5" t="s">
        <v>93</v>
      </c>
      <c r="J25" s="5" t="s">
        <v>94</v>
      </c>
      <c r="K25" s="6" t="s">
        <v>95</v>
      </c>
    </row>
    <row r="26" spans="1:11" s="11" customFormat="1" ht="34.5" thickBot="1">
      <c r="A26" s="1" t="s">
        <v>96</v>
      </c>
      <c r="B26" s="110"/>
      <c r="C26" s="110" t="s">
        <v>97</v>
      </c>
      <c r="D26" s="110"/>
      <c r="E26" s="110"/>
      <c r="F26" s="51" t="s">
        <v>98</v>
      </c>
      <c r="G26" s="76" t="s">
        <v>97</v>
      </c>
      <c r="H26" s="117" t="s">
        <v>99</v>
      </c>
      <c r="I26" s="117" t="s">
        <v>100</v>
      </c>
      <c r="J26" s="117" t="s">
        <v>101</v>
      </c>
      <c r="K26" s="118" t="s">
        <v>102</v>
      </c>
    </row>
    <row r="27" spans="1:11" s="12" customFormat="1" ht="11.25">
      <c r="A27" s="98" t="s">
        <v>103</v>
      </c>
      <c r="B27" s="99" t="s">
        <v>104</v>
      </c>
      <c r="C27" s="99" t="s">
        <v>105</v>
      </c>
      <c r="D27" s="99" t="s">
        <v>106</v>
      </c>
      <c r="E27" s="99" t="s">
        <v>107</v>
      </c>
      <c r="F27" s="100" t="s">
        <v>108</v>
      </c>
      <c r="G27" s="82" t="s">
        <v>109</v>
      </c>
      <c r="H27" s="55" t="s">
        <v>110</v>
      </c>
      <c r="I27" s="55" t="s">
        <v>111</v>
      </c>
      <c r="J27" s="55" t="s">
        <v>112</v>
      </c>
      <c r="K27" s="80" t="s">
        <v>113</v>
      </c>
    </row>
    <row r="28" spans="1:11" s="12" customFormat="1" ht="12.75">
      <c r="A28" s="128" t="s">
        <v>181</v>
      </c>
      <c r="B28" s="125" t="s">
        <v>59</v>
      </c>
      <c r="C28" s="126">
        <v>24.77</v>
      </c>
      <c r="D28" s="127" t="s">
        <v>117</v>
      </c>
      <c r="E28" s="127" t="s">
        <v>115</v>
      </c>
      <c r="F28" s="124">
        <v>52.14</v>
      </c>
      <c r="G28" s="184">
        <f>C28*F28</f>
        <v>1291.51</v>
      </c>
      <c r="H28" s="148" t="str">
        <f t="shared" ref="H28:H44" si="0">IF(VLOOKUP(B28,$B$10:$H$24,7,TRUE)=0,"",VLOOKUP(B28,$B$10:$H$24,7,TRUE))</f>
        <v/>
      </c>
      <c r="I28" s="185" t="str">
        <f t="shared" ref="I28:I44" si="1">IF(H28="","",ROUND((G28/H28),2))</f>
        <v/>
      </c>
      <c r="J28" s="148" t="str">
        <f t="shared" ref="J28:J44" si="2">IF($J$10="","",$J$10)</f>
        <v/>
      </c>
      <c r="K28" s="197" t="str">
        <f t="shared" ref="K28:K44" si="3">IF(J28="","",ROUND((I28*J28),2))</f>
        <v/>
      </c>
    </row>
    <row r="29" spans="1:11" s="12" customFormat="1" ht="12.75">
      <c r="A29" s="128" t="s">
        <v>167</v>
      </c>
      <c r="B29" s="125" t="s">
        <v>59</v>
      </c>
      <c r="C29" s="126">
        <v>1073.28</v>
      </c>
      <c r="D29" s="127" t="s">
        <v>116</v>
      </c>
      <c r="E29" s="127" t="s">
        <v>115</v>
      </c>
      <c r="F29" s="124">
        <v>52.14</v>
      </c>
      <c r="G29" s="184">
        <f>C29*F29</f>
        <v>55960.82</v>
      </c>
      <c r="H29" s="148" t="str">
        <f t="shared" si="0"/>
        <v/>
      </c>
      <c r="I29" s="185" t="str">
        <f t="shared" si="1"/>
        <v/>
      </c>
      <c r="J29" s="148" t="str">
        <f t="shared" si="2"/>
        <v/>
      </c>
      <c r="K29" s="197" t="str">
        <f t="shared" si="3"/>
        <v/>
      </c>
    </row>
    <row r="30" spans="1:11" s="12" customFormat="1" ht="12.75">
      <c r="A30" s="128" t="s">
        <v>168</v>
      </c>
      <c r="B30" s="125" t="s">
        <v>61</v>
      </c>
      <c r="C30" s="126">
        <v>96.38</v>
      </c>
      <c r="D30" s="127" t="s">
        <v>116</v>
      </c>
      <c r="E30" s="127" t="s">
        <v>118</v>
      </c>
      <c r="F30" s="124">
        <v>251.43</v>
      </c>
      <c r="G30" s="184">
        <f>C30*F30</f>
        <v>24232.82</v>
      </c>
      <c r="H30" s="148" t="str">
        <f t="shared" si="0"/>
        <v/>
      </c>
      <c r="I30" s="185" t="str">
        <f t="shared" si="1"/>
        <v/>
      </c>
      <c r="J30" s="148" t="str">
        <f t="shared" si="2"/>
        <v/>
      </c>
      <c r="K30" s="197" t="str">
        <f t="shared" si="3"/>
        <v/>
      </c>
    </row>
    <row r="31" spans="1:11" s="12" customFormat="1" ht="12.75">
      <c r="A31" s="128" t="s">
        <v>169</v>
      </c>
      <c r="B31" s="125" t="s">
        <v>64</v>
      </c>
      <c r="C31" s="126">
        <v>57.81</v>
      </c>
      <c r="D31" s="127" t="s">
        <v>116</v>
      </c>
      <c r="E31" s="127" t="s">
        <v>118</v>
      </c>
      <c r="F31" s="124">
        <v>251.43</v>
      </c>
      <c r="G31" s="184">
        <f t="shared" ref="G31:G44" si="4">C31*F31</f>
        <v>14535.17</v>
      </c>
      <c r="H31" s="148" t="str">
        <f t="shared" si="0"/>
        <v/>
      </c>
      <c r="I31" s="185" t="str">
        <f t="shared" si="1"/>
        <v/>
      </c>
      <c r="J31" s="148" t="str">
        <f t="shared" si="2"/>
        <v/>
      </c>
      <c r="K31" s="197" t="str">
        <f t="shared" si="3"/>
        <v/>
      </c>
    </row>
    <row r="32" spans="1:11" s="12" customFormat="1" ht="12.75">
      <c r="A32" s="128" t="s">
        <v>170</v>
      </c>
      <c r="B32" s="125" t="s">
        <v>66</v>
      </c>
      <c r="C32" s="126">
        <v>8.25</v>
      </c>
      <c r="D32" s="127" t="s">
        <v>117</v>
      </c>
      <c r="E32" s="127" t="s">
        <v>115</v>
      </c>
      <c r="F32" s="124">
        <v>52.14</v>
      </c>
      <c r="G32" s="184">
        <f t="shared" si="4"/>
        <v>430.16</v>
      </c>
      <c r="H32" s="148" t="str">
        <f t="shared" si="0"/>
        <v/>
      </c>
      <c r="I32" s="185" t="str">
        <f t="shared" si="1"/>
        <v/>
      </c>
      <c r="J32" s="148" t="str">
        <f t="shared" si="2"/>
        <v/>
      </c>
      <c r="K32" s="197" t="str">
        <f t="shared" si="3"/>
        <v/>
      </c>
    </row>
    <row r="33" spans="1:11" s="12" customFormat="1" ht="12.75">
      <c r="A33" s="128" t="s">
        <v>170</v>
      </c>
      <c r="B33" s="125" t="s">
        <v>66</v>
      </c>
      <c r="C33" s="126">
        <v>6.93</v>
      </c>
      <c r="D33" s="127" t="s">
        <v>116</v>
      </c>
      <c r="E33" s="127" t="s">
        <v>115</v>
      </c>
      <c r="F33" s="124">
        <v>52.14</v>
      </c>
      <c r="G33" s="184">
        <f t="shared" si="4"/>
        <v>361.33</v>
      </c>
      <c r="H33" s="148" t="str">
        <f t="shared" si="0"/>
        <v/>
      </c>
      <c r="I33" s="185" t="str">
        <f t="shared" si="1"/>
        <v/>
      </c>
      <c r="J33" s="148" t="str">
        <f t="shared" si="2"/>
        <v/>
      </c>
      <c r="K33" s="197" t="str">
        <f t="shared" si="3"/>
        <v/>
      </c>
    </row>
    <row r="34" spans="1:11" s="12" customFormat="1" ht="12.75">
      <c r="A34" s="128" t="s">
        <v>172</v>
      </c>
      <c r="B34" s="125" t="s">
        <v>171</v>
      </c>
      <c r="C34" s="126">
        <v>9.99</v>
      </c>
      <c r="D34" s="127" t="s">
        <v>116</v>
      </c>
      <c r="E34" s="127" t="s">
        <v>118</v>
      </c>
      <c r="F34" s="124">
        <v>251.43</v>
      </c>
      <c r="G34" s="184">
        <f t="shared" si="4"/>
        <v>2511.79</v>
      </c>
      <c r="H34" s="148" t="str">
        <f t="shared" si="0"/>
        <v/>
      </c>
      <c r="I34" s="185" t="str">
        <f t="shared" si="1"/>
        <v/>
      </c>
      <c r="J34" s="148" t="str">
        <f t="shared" si="2"/>
        <v/>
      </c>
      <c r="K34" s="197" t="str">
        <f t="shared" si="3"/>
        <v/>
      </c>
    </row>
    <row r="35" spans="1:11" s="12" customFormat="1" ht="13.5" customHeight="1">
      <c r="A35" s="128" t="s">
        <v>173</v>
      </c>
      <c r="B35" s="125" t="s">
        <v>68</v>
      </c>
      <c r="C35" s="126">
        <v>148.69999999999999</v>
      </c>
      <c r="D35" s="127" t="s">
        <v>117</v>
      </c>
      <c r="E35" s="127" t="s">
        <v>118</v>
      </c>
      <c r="F35" s="124">
        <v>251.43</v>
      </c>
      <c r="G35" s="184">
        <f t="shared" si="4"/>
        <v>37387.64</v>
      </c>
      <c r="H35" s="148" t="str">
        <f t="shared" si="0"/>
        <v/>
      </c>
      <c r="I35" s="185" t="str">
        <f t="shared" si="1"/>
        <v/>
      </c>
      <c r="J35" s="148" t="str">
        <f t="shared" si="2"/>
        <v/>
      </c>
      <c r="K35" s="197" t="str">
        <f t="shared" si="3"/>
        <v/>
      </c>
    </row>
    <row r="36" spans="1:11" s="12" customFormat="1" ht="13.5" customHeight="1">
      <c r="A36" s="128" t="s">
        <v>71</v>
      </c>
      <c r="B36" s="125" t="s">
        <v>70</v>
      </c>
      <c r="C36" s="126">
        <v>8.16</v>
      </c>
      <c r="D36" s="127" t="s">
        <v>117</v>
      </c>
      <c r="E36" s="127" t="s">
        <v>118</v>
      </c>
      <c r="F36" s="124">
        <v>251.43</v>
      </c>
      <c r="G36" s="184">
        <f t="shared" ref="G36:G39" si="5">C36*F36</f>
        <v>2051.67</v>
      </c>
      <c r="H36" s="148" t="str">
        <f t="shared" si="0"/>
        <v/>
      </c>
      <c r="I36" s="185" t="str">
        <f t="shared" ref="I36:I39" si="6">IF(H36="","",ROUND((G36/H36),2))</f>
        <v/>
      </c>
      <c r="J36" s="148" t="str">
        <f t="shared" si="2"/>
        <v/>
      </c>
      <c r="K36" s="197" t="str">
        <f t="shared" ref="K36:K39" si="7">IF(J36="","",ROUND((I36*J36),2))</f>
        <v/>
      </c>
    </row>
    <row r="37" spans="1:11" s="12" customFormat="1" ht="13.5" customHeight="1">
      <c r="A37" s="128" t="s">
        <v>73</v>
      </c>
      <c r="B37" s="125" t="s">
        <v>72</v>
      </c>
      <c r="C37" s="126">
        <v>435.25</v>
      </c>
      <c r="D37" s="127" t="s">
        <v>117</v>
      </c>
      <c r="E37" s="127" t="s">
        <v>119</v>
      </c>
      <c r="F37" s="124">
        <v>150.86000000000001</v>
      </c>
      <c r="G37" s="184">
        <f t="shared" si="5"/>
        <v>65661.820000000007</v>
      </c>
      <c r="H37" s="148" t="str">
        <f t="shared" si="0"/>
        <v/>
      </c>
      <c r="I37" s="185" t="str">
        <f t="shared" si="6"/>
        <v/>
      </c>
      <c r="J37" s="148" t="str">
        <f t="shared" si="2"/>
        <v/>
      </c>
      <c r="K37" s="197" t="str">
        <f t="shared" si="7"/>
        <v/>
      </c>
    </row>
    <row r="38" spans="1:11" s="12" customFormat="1" ht="13.5" customHeight="1">
      <c r="A38" s="128" t="s">
        <v>73</v>
      </c>
      <c r="B38" s="125" t="s">
        <v>74</v>
      </c>
      <c r="C38" s="126">
        <v>48.85</v>
      </c>
      <c r="D38" s="127" t="s">
        <v>117</v>
      </c>
      <c r="E38" s="127" t="s">
        <v>115</v>
      </c>
      <c r="F38" s="124">
        <v>52.14</v>
      </c>
      <c r="G38" s="184">
        <f t="shared" si="5"/>
        <v>2547.04</v>
      </c>
      <c r="H38" s="148" t="str">
        <f t="shared" si="0"/>
        <v/>
      </c>
      <c r="I38" s="185" t="str">
        <f t="shared" si="6"/>
        <v/>
      </c>
      <c r="J38" s="148" t="str">
        <f t="shared" si="2"/>
        <v/>
      </c>
      <c r="K38" s="197" t="str">
        <f t="shared" si="7"/>
        <v/>
      </c>
    </row>
    <row r="39" spans="1:11" s="12" customFormat="1" ht="13.5" customHeight="1">
      <c r="A39" s="128" t="s">
        <v>77</v>
      </c>
      <c r="B39" s="125" t="s">
        <v>76</v>
      </c>
      <c r="C39" s="126">
        <v>128.55000000000001</v>
      </c>
      <c r="D39" s="127" t="s">
        <v>117</v>
      </c>
      <c r="E39" s="127" t="s">
        <v>118</v>
      </c>
      <c r="F39" s="124">
        <v>251.43</v>
      </c>
      <c r="G39" s="184">
        <f t="shared" si="5"/>
        <v>32321.33</v>
      </c>
      <c r="H39" s="148" t="str">
        <f t="shared" si="0"/>
        <v/>
      </c>
      <c r="I39" s="185" t="str">
        <f t="shared" si="6"/>
        <v/>
      </c>
      <c r="J39" s="148" t="str">
        <f t="shared" si="2"/>
        <v/>
      </c>
      <c r="K39" s="197" t="str">
        <f t="shared" si="7"/>
        <v/>
      </c>
    </row>
    <row r="40" spans="1:11" s="12" customFormat="1" ht="13.5" customHeight="1">
      <c r="A40" s="128" t="s">
        <v>79</v>
      </c>
      <c r="B40" s="125" t="s">
        <v>174</v>
      </c>
      <c r="C40" s="126">
        <v>391.6</v>
      </c>
      <c r="D40" s="127" t="s">
        <v>116</v>
      </c>
      <c r="E40" s="127" t="s">
        <v>121</v>
      </c>
      <c r="F40" s="124">
        <v>1</v>
      </c>
      <c r="G40" s="184">
        <f t="shared" si="4"/>
        <v>391.6</v>
      </c>
      <c r="H40" s="148" t="str">
        <f t="shared" si="0"/>
        <v/>
      </c>
      <c r="I40" s="185" t="str">
        <f t="shared" si="1"/>
        <v/>
      </c>
      <c r="J40" s="148" t="str">
        <f t="shared" si="2"/>
        <v/>
      </c>
      <c r="K40" s="197" t="str">
        <f t="shared" si="3"/>
        <v/>
      </c>
    </row>
    <row r="41" spans="1:11" s="12" customFormat="1" ht="13.5" customHeight="1">
      <c r="A41" s="128" t="s">
        <v>176</v>
      </c>
      <c r="B41" s="125" t="s">
        <v>175</v>
      </c>
      <c r="C41" s="126">
        <v>35.17</v>
      </c>
      <c r="D41" s="127" t="s">
        <v>116</v>
      </c>
      <c r="E41" s="127" t="s">
        <v>115</v>
      </c>
      <c r="F41" s="124">
        <v>52.14</v>
      </c>
      <c r="G41" s="184">
        <f t="shared" si="4"/>
        <v>1833.76</v>
      </c>
      <c r="H41" s="148" t="str">
        <f t="shared" si="0"/>
        <v/>
      </c>
      <c r="I41" s="185" t="str">
        <f t="shared" si="1"/>
        <v/>
      </c>
      <c r="J41" s="148" t="str">
        <f t="shared" si="2"/>
        <v/>
      </c>
      <c r="K41" s="197" t="str">
        <f t="shared" si="3"/>
        <v/>
      </c>
    </row>
    <row r="42" spans="1:11" s="12" customFormat="1" ht="12.75">
      <c r="A42" s="128" t="s">
        <v>178</v>
      </c>
      <c r="B42" s="125" t="s">
        <v>177</v>
      </c>
      <c r="C42" s="126">
        <v>84.23</v>
      </c>
      <c r="D42" s="127" t="s">
        <v>116</v>
      </c>
      <c r="E42" s="127" t="s">
        <v>121</v>
      </c>
      <c r="F42" s="124">
        <v>1</v>
      </c>
      <c r="G42" s="184">
        <f t="shared" si="4"/>
        <v>84.23</v>
      </c>
      <c r="H42" s="148" t="str">
        <f t="shared" si="0"/>
        <v/>
      </c>
      <c r="I42" s="185" t="str">
        <f t="shared" si="1"/>
        <v/>
      </c>
      <c r="J42" s="148" t="str">
        <f t="shared" si="2"/>
        <v/>
      </c>
      <c r="K42" s="197" t="str">
        <f t="shared" si="3"/>
        <v/>
      </c>
    </row>
    <row r="43" spans="1:11" s="12" customFormat="1" ht="12.75">
      <c r="A43" s="128" t="s">
        <v>180</v>
      </c>
      <c r="B43" s="125" t="s">
        <v>179</v>
      </c>
      <c r="C43" s="126">
        <v>42.76</v>
      </c>
      <c r="D43" s="127" t="s">
        <v>116</v>
      </c>
      <c r="E43" s="127" t="s">
        <v>115</v>
      </c>
      <c r="F43" s="124">
        <v>52.14</v>
      </c>
      <c r="G43" s="184">
        <f t="shared" si="4"/>
        <v>2229.5100000000002</v>
      </c>
      <c r="H43" s="148" t="str">
        <f t="shared" si="0"/>
        <v/>
      </c>
      <c r="I43" s="185" t="str">
        <f t="shared" si="1"/>
        <v/>
      </c>
      <c r="J43" s="148" t="str">
        <f t="shared" si="2"/>
        <v/>
      </c>
      <c r="K43" s="197" t="str">
        <f t="shared" si="3"/>
        <v/>
      </c>
    </row>
    <row r="44" spans="1:11" s="12" customFormat="1" ht="13.5" thickBot="1">
      <c r="A44" s="128" t="s">
        <v>85</v>
      </c>
      <c r="B44" s="125" t="s">
        <v>84</v>
      </c>
      <c r="C44" s="126">
        <v>1.39</v>
      </c>
      <c r="D44" s="127" t="s">
        <v>116</v>
      </c>
      <c r="E44" s="127" t="s">
        <v>118</v>
      </c>
      <c r="F44" s="124">
        <v>251.43</v>
      </c>
      <c r="G44" s="184">
        <f t="shared" si="4"/>
        <v>349.49</v>
      </c>
      <c r="H44" s="148" t="str">
        <f t="shared" si="0"/>
        <v/>
      </c>
      <c r="I44" s="185" t="str">
        <f t="shared" si="1"/>
        <v/>
      </c>
      <c r="J44" s="148" t="str">
        <f t="shared" si="2"/>
        <v/>
      </c>
      <c r="K44" s="197" t="str">
        <f t="shared" si="3"/>
        <v/>
      </c>
    </row>
    <row r="45" spans="1:11" s="29" customFormat="1" ht="18.75" customHeight="1" thickBot="1">
      <c r="A45" s="89" t="s">
        <v>26</v>
      </c>
      <c r="B45" s="26"/>
      <c r="C45" s="71">
        <f>SUM(C28:C44)</f>
        <v>2602.0700000000002</v>
      </c>
      <c r="D45" s="295"/>
      <c r="E45" s="296"/>
      <c r="F45" s="297"/>
      <c r="G45" s="72">
        <f>SUM(G28:G44)</f>
        <v>244181.69</v>
      </c>
      <c r="H45" s="28"/>
      <c r="I45" s="71">
        <f>SUM(I28:I44)</f>
        <v>0</v>
      </c>
      <c r="J45" s="28"/>
      <c r="K45" s="27">
        <f>SUM(K28:K44)</f>
        <v>0</v>
      </c>
    </row>
    <row r="46" spans="1:11" ht="13.5" thickBot="1">
      <c r="I46" s="84"/>
    </row>
    <row r="47" spans="1:11" ht="80.25">
      <c r="A47" s="39" t="s">
        <v>122</v>
      </c>
      <c r="B47" s="4" t="s">
        <v>54</v>
      </c>
      <c r="C47" s="4" t="s">
        <v>87</v>
      </c>
      <c r="D47" s="4" t="s">
        <v>88</v>
      </c>
      <c r="E47" s="4" t="s">
        <v>89</v>
      </c>
      <c r="F47" s="21" t="s">
        <v>90</v>
      </c>
      <c r="G47" s="75" t="s">
        <v>91</v>
      </c>
      <c r="H47" s="5" t="s">
        <v>123</v>
      </c>
      <c r="I47" s="5" t="s">
        <v>93</v>
      </c>
      <c r="J47" s="5" t="s">
        <v>94</v>
      </c>
      <c r="K47" s="6" t="s">
        <v>95</v>
      </c>
    </row>
    <row r="48" spans="1:11" ht="34.5" thickBot="1">
      <c r="A48" s="1"/>
      <c r="B48" s="110"/>
      <c r="C48" s="110" t="s">
        <v>97</v>
      </c>
      <c r="D48" s="110"/>
      <c r="E48" s="110"/>
      <c r="F48" s="51" t="s">
        <v>98</v>
      </c>
      <c r="G48" s="76" t="s">
        <v>97</v>
      </c>
      <c r="H48" s="117" t="s">
        <v>99</v>
      </c>
      <c r="I48" s="117" t="s">
        <v>100</v>
      </c>
      <c r="J48" s="117" t="s">
        <v>101</v>
      </c>
      <c r="K48" s="118" t="s">
        <v>102</v>
      </c>
    </row>
    <row r="49" spans="1:11" ht="13.5" thickBot="1">
      <c r="A49" s="7" t="s">
        <v>103</v>
      </c>
      <c r="B49" s="8" t="s">
        <v>104</v>
      </c>
      <c r="C49" s="8" t="s">
        <v>105</v>
      </c>
      <c r="D49" s="8" t="s">
        <v>106</v>
      </c>
      <c r="E49" s="8" t="s">
        <v>107</v>
      </c>
      <c r="F49" s="77" t="s">
        <v>108</v>
      </c>
      <c r="G49" s="78" t="s">
        <v>109</v>
      </c>
      <c r="H49" s="25" t="s">
        <v>110</v>
      </c>
      <c r="I49" s="25" t="s">
        <v>111</v>
      </c>
      <c r="J49" s="25" t="s">
        <v>112</v>
      </c>
      <c r="K49" s="9" t="s">
        <v>113</v>
      </c>
    </row>
    <row r="50" spans="1:11" ht="12.75">
      <c r="A50" s="128" t="s">
        <v>181</v>
      </c>
      <c r="B50" s="180" t="s">
        <v>59</v>
      </c>
      <c r="C50" s="182">
        <v>24.77</v>
      </c>
      <c r="D50" s="213" t="s">
        <v>117</v>
      </c>
      <c r="E50" s="127" t="s">
        <v>121</v>
      </c>
      <c r="F50" s="196">
        <v>1</v>
      </c>
      <c r="G50" s="195">
        <f t="shared" ref="G50:G66" si="8">C50*F50</f>
        <v>24.77</v>
      </c>
      <c r="H50" s="148"/>
      <c r="I50" s="195" t="str">
        <f t="shared" ref="I50:I66" si="9">IF(H50="","",ROUND((G50/H50),2))</f>
        <v/>
      </c>
      <c r="J50" s="148"/>
      <c r="K50" s="195" t="str">
        <f t="shared" ref="K50:K66" si="10">IF(J50="","",ROUND((I50*J50),2))</f>
        <v/>
      </c>
    </row>
    <row r="51" spans="1:11" ht="12.75">
      <c r="A51" s="128" t="s">
        <v>167</v>
      </c>
      <c r="B51" s="180" t="s">
        <v>59</v>
      </c>
      <c r="C51" s="182">
        <v>1073.28</v>
      </c>
      <c r="D51" s="213" t="s">
        <v>116</v>
      </c>
      <c r="E51" s="127" t="s">
        <v>121</v>
      </c>
      <c r="F51" s="196">
        <v>1</v>
      </c>
      <c r="G51" s="195">
        <f t="shared" si="8"/>
        <v>1073.28</v>
      </c>
      <c r="H51" s="148"/>
      <c r="I51" s="195" t="str">
        <f t="shared" si="9"/>
        <v/>
      </c>
      <c r="J51" s="148"/>
      <c r="K51" s="195" t="str">
        <f t="shared" si="10"/>
        <v/>
      </c>
    </row>
    <row r="52" spans="1:11" ht="12.75">
      <c r="A52" s="128" t="s">
        <v>168</v>
      </c>
      <c r="B52" s="180" t="s">
        <v>61</v>
      </c>
      <c r="C52" s="182">
        <v>96.38</v>
      </c>
      <c r="D52" s="213" t="s">
        <v>116</v>
      </c>
      <c r="E52" s="127" t="s">
        <v>121</v>
      </c>
      <c r="F52" s="196">
        <v>1</v>
      </c>
      <c r="G52" s="195">
        <f t="shared" si="8"/>
        <v>96.38</v>
      </c>
      <c r="H52" s="148"/>
      <c r="I52" s="195" t="str">
        <f t="shared" si="9"/>
        <v/>
      </c>
      <c r="J52" s="148"/>
      <c r="K52" s="195" t="str">
        <f t="shared" si="10"/>
        <v/>
      </c>
    </row>
    <row r="53" spans="1:11" ht="12.75">
      <c r="A53" s="128" t="s">
        <v>169</v>
      </c>
      <c r="B53" s="180" t="s">
        <v>64</v>
      </c>
      <c r="C53" s="182">
        <v>57.81</v>
      </c>
      <c r="D53" s="213" t="s">
        <v>116</v>
      </c>
      <c r="E53" s="127" t="s">
        <v>121</v>
      </c>
      <c r="F53" s="196">
        <v>1</v>
      </c>
      <c r="G53" s="195">
        <f t="shared" si="8"/>
        <v>57.81</v>
      </c>
      <c r="H53" s="148"/>
      <c r="I53" s="195" t="str">
        <f t="shared" si="9"/>
        <v/>
      </c>
      <c r="J53" s="148"/>
      <c r="K53" s="195" t="str">
        <f t="shared" si="10"/>
        <v/>
      </c>
    </row>
    <row r="54" spans="1:11" ht="12.75">
      <c r="A54" s="128" t="s">
        <v>170</v>
      </c>
      <c r="B54" s="180" t="s">
        <v>66</v>
      </c>
      <c r="C54" s="182">
        <v>8.25</v>
      </c>
      <c r="D54" s="213" t="s">
        <v>117</v>
      </c>
      <c r="E54" s="127" t="s">
        <v>121</v>
      </c>
      <c r="F54" s="196">
        <v>1</v>
      </c>
      <c r="G54" s="195">
        <f t="shared" si="8"/>
        <v>8.25</v>
      </c>
      <c r="H54" s="148"/>
      <c r="I54" s="195" t="str">
        <f t="shared" si="9"/>
        <v/>
      </c>
      <c r="J54" s="148"/>
      <c r="K54" s="195" t="str">
        <f t="shared" si="10"/>
        <v/>
      </c>
    </row>
    <row r="55" spans="1:11" ht="12.75">
      <c r="A55" s="128" t="s">
        <v>170</v>
      </c>
      <c r="B55" s="180" t="s">
        <v>66</v>
      </c>
      <c r="C55" s="182">
        <v>6.93</v>
      </c>
      <c r="D55" s="213" t="s">
        <v>116</v>
      </c>
      <c r="E55" s="127" t="s">
        <v>121</v>
      </c>
      <c r="F55" s="196">
        <v>1</v>
      </c>
      <c r="G55" s="195">
        <f t="shared" si="8"/>
        <v>6.93</v>
      </c>
      <c r="H55" s="148"/>
      <c r="I55" s="195" t="str">
        <f t="shared" si="9"/>
        <v/>
      </c>
      <c r="J55" s="148"/>
      <c r="K55" s="195" t="str">
        <f t="shared" si="10"/>
        <v/>
      </c>
    </row>
    <row r="56" spans="1:11" ht="12.75">
      <c r="A56" s="128" t="s">
        <v>172</v>
      </c>
      <c r="B56" s="180" t="s">
        <v>171</v>
      </c>
      <c r="C56" s="182">
        <v>9.99</v>
      </c>
      <c r="D56" s="213" t="s">
        <v>116</v>
      </c>
      <c r="E56" s="127" t="s">
        <v>121</v>
      </c>
      <c r="F56" s="196">
        <v>1</v>
      </c>
      <c r="G56" s="195">
        <f t="shared" si="8"/>
        <v>9.99</v>
      </c>
      <c r="H56" s="148"/>
      <c r="I56" s="195" t="str">
        <f t="shared" si="9"/>
        <v/>
      </c>
      <c r="J56" s="148"/>
      <c r="K56" s="195" t="str">
        <f t="shared" si="10"/>
        <v/>
      </c>
    </row>
    <row r="57" spans="1:11" ht="12.75">
      <c r="A57" s="128" t="s">
        <v>173</v>
      </c>
      <c r="B57" s="180" t="s">
        <v>68</v>
      </c>
      <c r="C57" s="182">
        <v>148.69999999999999</v>
      </c>
      <c r="D57" s="213" t="s">
        <v>117</v>
      </c>
      <c r="E57" s="127" t="s">
        <v>121</v>
      </c>
      <c r="F57" s="196">
        <v>1</v>
      </c>
      <c r="G57" s="195">
        <f t="shared" si="8"/>
        <v>148.69999999999999</v>
      </c>
      <c r="H57" s="148"/>
      <c r="I57" s="195" t="str">
        <f t="shared" si="9"/>
        <v/>
      </c>
      <c r="J57" s="148"/>
      <c r="K57" s="195" t="str">
        <f t="shared" si="10"/>
        <v/>
      </c>
    </row>
    <row r="58" spans="1:11" ht="12.75">
      <c r="A58" s="128" t="s">
        <v>71</v>
      </c>
      <c r="B58" s="180" t="s">
        <v>70</v>
      </c>
      <c r="C58" s="182">
        <v>8.16</v>
      </c>
      <c r="D58" s="213" t="s">
        <v>117</v>
      </c>
      <c r="E58" s="127" t="s">
        <v>121</v>
      </c>
      <c r="F58" s="196">
        <v>1</v>
      </c>
      <c r="G58" s="195">
        <f t="shared" ref="G58:G61" si="11">C58*F58</f>
        <v>8.16</v>
      </c>
      <c r="H58" s="148"/>
      <c r="I58" s="195" t="str">
        <f t="shared" ref="I58:I61" si="12">IF(H58="","",ROUND((G58/H58),2))</f>
        <v/>
      </c>
      <c r="J58" s="148"/>
      <c r="K58" s="195" t="str">
        <f t="shared" ref="K58:K61" si="13">IF(J58="","",ROUND((I58*J58),2))</f>
        <v/>
      </c>
    </row>
    <row r="59" spans="1:11" ht="12.75">
      <c r="A59" s="128" t="s">
        <v>73</v>
      </c>
      <c r="B59" s="180" t="s">
        <v>72</v>
      </c>
      <c r="C59" s="182">
        <v>435.25</v>
      </c>
      <c r="D59" s="213" t="s">
        <v>117</v>
      </c>
      <c r="E59" s="127" t="s">
        <v>121</v>
      </c>
      <c r="F59" s="196">
        <v>1</v>
      </c>
      <c r="G59" s="195">
        <f t="shared" si="11"/>
        <v>435.25</v>
      </c>
      <c r="H59" s="148"/>
      <c r="I59" s="195" t="str">
        <f t="shared" si="12"/>
        <v/>
      </c>
      <c r="J59" s="148"/>
      <c r="K59" s="195" t="str">
        <f t="shared" si="13"/>
        <v/>
      </c>
    </row>
    <row r="60" spans="1:11" ht="12.75">
      <c r="A60" s="128" t="s">
        <v>73</v>
      </c>
      <c r="B60" s="180" t="s">
        <v>74</v>
      </c>
      <c r="C60" s="182">
        <v>48.85</v>
      </c>
      <c r="D60" s="213" t="s">
        <v>117</v>
      </c>
      <c r="E60" s="127" t="s">
        <v>121</v>
      </c>
      <c r="F60" s="196">
        <v>1</v>
      </c>
      <c r="G60" s="195">
        <f t="shared" si="11"/>
        <v>48.85</v>
      </c>
      <c r="H60" s="148"/>
      <c r="I60" s="195" t="str">
        <f t="shared" si="12"/>
        <v/>
      </c>
      <c r="J60" s="148"/>
      <c r="K60" s="195" t="str">
        <f t="shared" si="13"/>
        <v/>
      </c>
    </row>
    <row r="61" spans="1:11" ht="12.75">
      <c r="A61" s="128" t="s">
        <v>77</v>
      </c>
      <c r="B61" s="180" t="s">
        <v>76</v>
      </c>
      <c r="C61" s="182">
        <v>128.55000000000001</v>
      </c>
      <c r="D61" s="213" t="s">
        <v>117</v>
      </c>
      <c r="E61" s="127" t="s">
        <v>121</v>
      </c>
      <c r="F61" s="196">
        <v>1</v>
      </c>
      <c r="G61" s="195">
        <f t="shared" si="11"/>
        <v>128.55000000000001</v>
      </c>
      <c r="H61" s="148"/>
      <c r="I61" s="195" t="str">
        <f t="shared" si="12"/>
        <v/>
      </c>
      <c r="J61" s="148"/>
      <c r="K61" s="195" t="str">
        <f t="shared" si="13"/>
        <v/>
      </c>
    </row>
    <row r="62" spans="1:11" ht="12.75">
      <c r="A62" s="128" t="s">
        <v>79</v>
      </c>
      <c r="B62" s="125" t="s">
        <v>174</v>
      </c>
      <c r="C62" s="126">
        <v>391.6</v>
      </c>
      <c r="D62" s="127" t="s">
        <v>116</v>
      </c>
      <c r="E62" s="127" t="s">
        <v>121</v>
      </c>
      <c r="F62" s="196">
        <v>1</v>
      </c>
      <c r="G62" s="195">
        <f t="shared" si="8"/>
        <v>391.6</v>
      </c>
      <c r="H62" s="148"/>
      <c r="I62" s="195" t="str">
        <f t="shared" si="9"/>
        <v/>
      </c>
      <c r="J62" s="148"/>
      <c r="K62" s="195" t="str">
        <f t="shared" si="10"/>
        <v/>
      </c>
    </row>
    <row r="63" spans="1:11" ht="12.75">
      <c r="A63" s="128" t="s">
        <v>176</v>
      </c>
      <c r="B63" s="125" t="s">
        <v>175</v>
      </c>
      <c r="C63" s="126">
        <v>35.17</v>
      </c>
      <c r="D63" s="127" t="s">
        <v>116</v>
      </c>
      <c r="E63" s="127" t="s">
        <v>121</v>
      </c>
      <c r="F63" s="196">
        <v>1</v>
      </c>
      <c r="G63" s="195">
        <f t="shared" si="8"/>
        <v>35.17</v>
      </c>
      <c r="H63" s="148"/>
      <c r="I63" s="195" t="str">
        <f t="shared" si="9"/>
        <v/>
      </c>
      <c r="J63" s="148"/>
      <c r="K63" s="195" t="str">
        <f t="shared" si="10"/>
        <v/>
      </c>
    </row>
    <row r="64" spans="1:11" ht="12.75">
      <c r="A64" s="128" t="s">
        <v>178</v>
      </c>
      <c r="B64" s="180" t="s">
        <v>177</v>
      </c>
      <c r="C64" s="183">
        <v>84.23</v>
      </c>
      <c r="D64" s="213" t="s">
        <v>116</v>
      </c>
      <c r="E64" s="127" t="s">
        <v>121</v>
      </c>
      <c r="F64" s="196">
        <v>1</v>
      </c>
      <c r="G64" s="195">
        <f t="shared" si="8"/>
        <v>84.23</v>
      </c>
      <c r="H64" s="148"/>
      <c r="I64" s="195" t="str">
        <f t="shared" si="9"/>
        <v/>
      </c>
      <c r="J64" s="148"/>
      <c r="K64" s="195" t="str">
        <f t="shared" si="10"/>
        <v/>
      </c>
    </row>
    <row r="65" spans="1:14" ht="12.75">
      <c r="A65" s="128" t="s">
        <v>180</v>
      </c>
      <c r="B65" s="180" t="s">
        <v>179</v>
      </c>
      <c r="C65" s="182">
        <v>42.76</v>
      </c>
      <c r="D65" s="213" t="s">
        <v>116</v>
      </c>
      <c r="E65" s="127" t="s">
        <v>121</v>
      </c>
      <c r="F65" s="196">
        <v>1</v>
      </c>
      <c r="G65" s="195">
        <f t="shared" si="8"/>
        <v>42.76</v>
      </c>
      <c r="H65" s="148"/>
      <c r="I65" s="195" t="str">
        <f t="shared" si="9"/>
        <v/>
      </c>
      <c r="J65" s="148"/>
      <c r="K65" s="195" t="str">
        <f t="shared" si="10"/>
        <v/>
      </c>
    </row>
    <row r="66" spans="1:14" ht="13.5" thickBot="1">
      <c r="A66" s="128" t="s">
        <v>85</v>
      </c>
      <c r="B66" s="180" t="s">
        <v>84</v>
      </c>
      <c r="C66" s="182">
        <v>1.39</v>
      </c>
      <c r="D66" s="213" t="s">
        <v>116</v>
      </c>
      <c r="E66" s="127" t="s">
        <v>121</v>
      </c>
      <c r="F66" s="196">
        <v>1</v>
      </c>
      <c r="G66" s="195">
        <f t="shared" si="8"/>
        <v>1.39</v>
      </c>
      <c r="H66" s="148"/>
      <c r="I66" s="195" t="str">
        <f t="shared" si="9"/>
        <v/>
      </c>
      <c r="J66" s="148"/>
      <c r="K66" s="195" t="str">
        <f t="shared" si="10"/>
        <v/>
      </c>
    </row>
    <row r="67" spans="1:14" ht="22.5" customHeight="1" thickBot="1">
      <c r="A67" s="89" t="s">
        <v>27</v>
      </c>
      <c r="B67" s="26"/>
      <c r="C67" s="71">
        <f>SUM(C50:C66)</f>
        <v>2602.0700000000002</v>
      </c>
      <c r="D67" s="295"/>
      <c r="E67" s="296"/>
      <c r="F67" s="297"/>
      <c r="G67" s="72">
        <f>SUM(G50:G66)</f>
        <v>2602.0700000000002</v>
      </c>
      <c r="H67" s="28"/>
      <c r="I67" s="71">
        <f>SUM(I50:I66)</f>
        <v>0</v>
      </c>
      <c r="J67" s="28"/>
      <c r="K67" s="27">
        <f>SUM(K50:K66)</f>
        <v>0</v>
      </c>
    </row>
    <row r="68" spans="1:14" ht="13.5" thickBot="1">
      <c r="A68" s="42"/>
      <c r="B68" s="43"/>
      <c r="C68" s="43"/>
      <c r="D68" s="43"/>
      <c r="E68" s="43"/>
      <c r="F68" s="43"/>
      <c r="G68" s="43"/>
      <c r="H68" s="43"/>
      <c r="I68" s="85"/>
      <c r="J68" s="43"/>
      <c r="K68" s="43"/>
      <c r="L68" s="43"/>
      <c r="M68" s="43"/>
      <c r="N68" s="43"/>
    </row>
    <row r="69" spans="1:14" s="23" customFormat="1" ht="102" customHeight="1">
      <c r="A69" s="30" t="s">
        <v>124</v>
      </c>
      <c r="B69" s="44"/>
      <c r="C69" s="45"/>
      <c r="D69" s="44"/>
      <c r="E69" s="46"/>
      <c r="F69" s="21" t="s">
        <v>90</v>
      </c>
      <c r="G69" s="47"/>
      <c r="H69" s="48"/>
      <c r="I69" s="49"/>
      <c r="J69" s="5" t="s">
        <v>125</v>
      </c>
      <c r="K69" s="6" t="s">
        <v>95</v>
      </c>
      <c r="L69" s="10"/>
      <c r="M69" s="10"/>
      <c r="N69" s="10"/>
    </row>
    <row r="70" spans="1:14" s="12" customFormat="1" ht="25.5" customHeight="1" thickBot="1">
      <c r="A70" s="63"/>
      <c r="B70" s="64"/>
      <c r="C70" s="64"/>
      <c r="D70" s="64"/>
      <c r="E70" s="65"/>
      <c r="F70" s="73" t="s">
        <v>126</v>
      </c>
      <c r="G70" s="66"/>
      <c r="H70" s="67"/>
      <c r="I70" s="68"/>
      <c r="J70" s="69" t="s">
        <v>101</v>
      </c>
      <c r="K70" s="70" t="s">
        <v>102</v>
      </c>
      <c r="L70" s="52"/>
      <c r="M70" s="52"/>
      <c r="N70" s="52"/>
    </row>
    <row r="71" spans="1:14" s="12" customFormat="1" ht="12" thickBot="1">
      <c r="A71" s="7" t="s">
        <v>103</v>
      </c>
      <c r="B71" s="8" t="s">
        <v>104</v>
      </c>
      <c r="C71" s="8" t="s">
        <v>105</v>
      </c>
      <c r="D71" s="24" t="s">
        <v>106</v>
      </c>
      <c r="E71" s="8" t="s">
        <v>107</v>
      </c>
      <c r="F71" s="79" t="s">
        <v>108</v>
      </c>
      <c r="G71" s="7" t="s">
        <v>127</v>
      </c>
      <c r="H71" s="8" t="s">
        <v>110</v>
      </c>
      <c r="I71" s="8" t="s">
        <v>128</v>
      </c>
      <c r="J71" s="24" t="s">
        <v>112</v>
      </c>
      <c r="K71" s="9" t="s">
        <v>129</v>
      </c>
      <c r="L71" s="52"/>
      <c r="M71" s="52"/>
      <c r="N71" s="52"/>
    </row>
    <row r="72" spans="1:14" ht="18" customHeight="1">
      <c r="A72" s="74" t="s">
        <v>130</v>
      </c>
      <c r="B72" s="53"/>
      <c r="C72" s="3"/>
      <c r="D72" s="13"/>
      <c r="E72" s="2"/>
      <c r="F72" s="170">
        <v>26</v>
      </c>
      <c r="G72" s="113"/>
      <c r="H72" s="113"/>
      <c r="I72" s="114"/>
      <c r="J72" s="112" t="str">
        <f t="shared" ref="J72" si="14">IF($J$10="","",$J$10)</f>
        <v/>
      </c>
      <c r="K72" s="41" t="str">
        <f>IF(J72="","",ROUND((F72*J72),2))</f>
        <v/>
      </c>
      <c r="L72" s="16"/>
      <c r="M72" s="16"/>
      <c r="N72" s="16"/>
    </row>
    <row r="73" spans="1:14" ht="18" customHeight="1">
      <c r="A73" s="129" t="s">
        <v>131</v>
      </c>
      <c r="B73" s="130"/>
      <c r="C73" s="131"/>
      <c r="D73" s="132"/>
      <c r="E73" s="133"/>
      <c r="F73" s="171">
        <v>5</v>
      </c>
      <c r="G73" s="134"/>
      <c r="H73" s="134"/>
      <c r="I73" s="135"/>
      <c r="J73" s="120"/>
      <c r="K73" s="41" t="str">
        <f>IF(J73="","",ROUND((F73*J73),2))</f>
        <v/>
      </c>
      <c r="L73" s="16"/>
      <c r="M73" s="16"/>
      <c r="N73" s="16"/>
    </row>
    <row r="74" spans="1:14" ht="18" customHeight="1">
      <c r="A74" s="138" t="s">
        <v>132</v>
      </c>
      <c r="B74" s="140"/>
      <c r="C74" s="141"/>
      <c r="D74" s="142"/>
      <c r="E74" s="143"/>
      <c r="F74" s="172">
        <v>13</v>
      </c>
      <c r="G74" s="145"/>
      <c r="H74" s="146"/>
      <c r="I74" s="147"/>
      <c r="J74" s="148"/>
      <c r="K74" s="149" t="str">
        <f>IF(J74="","",ROUND((F74*J74),2))</f>
        <v/>
      </c>
      <c r="L74" s="16"/>
      <c r="M74" s="16"/>
      <c r="N74" s="16"/>
    </row>
    <row r="75" spans="1:14" ht="18" customHeight="1" thickBot="1">
      <c r="A75" s="139" t="s">
        <v>133</v>
      </c>
      <c r="B75" s="136"/>
      <c r="C75" s="136"/>
      <c r="D75" s="137"/>
      <c r="E75" s="144"/>
      <c r="F75" s="173">
        <v>3</v>
      </c>
      <c r="G75" s="134"/>
      <c r="H75" s="134"/>
      <c r="I75" s="150"/>
      <c r="J75" s="123"/>
      <c r="K75" s="149" t="str">
        <f>IF(J75="","",ROUND((F75*J75),2))</f>
        <v/>
      </c>
      <c r="L75" s="16"/>
      <c r="M75" s="16"/>
      <c r="N75" s="16"/>
    </row>
    <row r="76" spans="1:14" s="29" customFormat="1" ht="21.75" customHeight="1" thickBot="1">
      <c r="A76" s="282" t="s">
        <v>28</v>
      </c>
      <c r="B76" s="283"/>
      <c r="C76" s="283"/>
      <c r="D76" s="283"/>
      <c r="E76" s="283"/>
      <c r="F76" s="284"/>
      <c r="G76" s="96"/>
      <c r="H76" s="96"/>
      <c r="I76" s="96"/>
      <c r="J76" s="97"/>
      <c r="K76" s="27">
        <f>SUM(K72:K75)</f>
        <v>0</v>
      </c>
      <c r="L76" s="194"/>
      <c r="M76" s="194"/>
      <c r="N76" s="194"/>
    </row>
    <row r="77" spans="1:14" ht="13.5" thickBot="1">
      <c r="A77" s="42"/>
      <c r="B77" s="43"/>
      <c r="C77" s="43"/>
      <c r="D77" s="43"/>
      <c r="E77" s="43"/>
      <c r="F77" s="43"/>
      <c r="G77" s="43"/>
      <c r="H77" s="43"/>
      <c r="I77" s="85"/>
      <c r="J77" s="43"/>
      <c r="K77" s="43"/>
      <c r="L77" s="43"/>
      <c r="M77" s="43"/>
      <c r="N77" s="43"/>
    </row>
    <row r="78" spans="1:14" ht="88.5" customHeight="1">
      <c r="A78" s="30" t="s">
        <v>134</v>
      </c>
      <c r="B78" s="4" t="s">
        <v>135</v>
      </c>
      <c r="C78" s="4"/>
      <c r="D78" s="46"/>
      <c r="E78" s="4" t="s">
        <v>89</v>
      </c>
      <c r="F78" s="21" t="s">
        <v>90</v>
      </c>
      <c r="G78" s="75" t="s">
        <v>136</v>
      </c>
      <c r="H78" s="48"/>
      <c r="I78" s="49"/>
      <c r="J78" s="5" t="s">
        <v>137</v>
      </c>
      <c r="K78" s="6" t="s">
        <v>138</v>
      </c>
      <c r="L78" s="16"/>
      <c r="M78" s="16"/>
      <c r="N78" s="16"/>
    </row>
    <row r="79" spans="1:14" ht="23.25" thickBot="1">
      <c r="A79" s="50"/>
      <c r="B79" s="110" t="s">
        <v>139</v>
      </c>
      <c r="C79" s="193"/>
      <c r="D79" s="104"/>
      <c r="E79" s="91"/>
      <c r="F79" s="51" t="s">
        <v>98</v>
      </c>
      <c r="G79" s="76" t="s">
        <v>139</v>
      </c>
      <c r="H79" s="192"/>
      <c r="I79" s="105"/>
      <c r="J79" s="117" t="s">
        <v>140</v>
      </c>
      <c r="K79" s="118" t="s">
        <v>102</v>
      </c>
      <c r="L79" s="16"/>
      <c r="M79" s="16"/>
      <c r="N79" s="16"/>
    </row>
    <row r="80" spans="1:14" ht="12.75">
      <c r="A80" s="98" t="s">
        <v>103</v>
      </c>
      <c r="B80" s="99" t="s">
        <v>104</v>
      </c>
      <c r="C80" s="99" t="s">
        <v>105</v>
      </c>
      <c r="D80" s="121" t="s">
        <v>106</v>
      </c>
      <c r="E80" s="99" t="s">
        <v>107</v>
      </c>
      <c r="F80" s="176" t="s">
        <v>108</v>
      </c>
      <c r="G80" s="98" t="s">
        <v>127</v>
      </c>
      <c r="H80" s="99" t="s">
        <v>110</v>
      </c>
      <c r="I80" s="99" t="s">
        <v>128</v>
      </c>
      <c r="J80" s="121" t="s">
        <v>112</v>
      </c>
      <c r="K80" s="80" t="s">
        <v>141</v>
      </c>
      <c r="L80" s="16"/>
      <c r="M80" s="16"/>
      <c r="N80" s="16"/>
    </row>
    <row r="81" spans="1:14" ht="24" customHeight="1">
      <c r="A81" s="215" t="s">
        <v>142</v>
      </c>
      <c r="B81" s="175">
        <v>4</v>
      </c>
      <c r="C81" s="235"/>
      <c r="D81" s="235"/>
      <c r="E81" s="175" t="s">
        <v>143</v>
      </c>
      <c r="F81" s="236">
        <v>4</v>
      </c>
      <c r="G81" s="237">
        <f>B81*F81</f>
        <v>16</v>
      </c>
      <c r="H81" s="238"/>
      <c r="I81" s="238"/>
      <c r="J81" s="148"/>
      <c r="K81" s="149" t="str">
        <f>IF(J81="","",ROUND(G81*J81,2))</f>
        <v/>
      </c>
      <c r="L81" s="16"/>
      <c r="M81" s="16"/>
      <c r="N81" s="16"/>
    </row>
    <row r="82" spans="1:14" ht="24" customHeight="1">
      <c r="A82" s="215" t="s">
        <v>144</v>
      </c>
      <c r="B82" s="175">
        <v>4</v>
      </c>
      <c r="C82" s="235"/>
      <c r="D82" s="235"/>
      <c r="E82" s="175" t="s">
        <v>143</v>
      </c>
      <c r="F82" s="236">
        <v>4</v>
      </c>
      <c r="G82" s="237">
        <f t="shared" ref="G82:G84" si="15">B82*F82</f>
        <v>16</v>
      </c>
      <c r="H82" s="238"/>
      <c r="I82" s="238"/>
      <c r="J82" s="148"/>
      <c r="K82" s="149" t="str">
        <f t="shared" ref="K82:K84" si="16">IF(J82="","",ROUND(G82*J82,2))</f>
        <v/>
      </c>
      <c r="L82" s="16"/>
      <c r="M82" s="16"/>
      <c r="N82" s="16"/>
    </row>
    <row r="83" spans="1:14" ht="24" customHeight="1">
      <c r="A83" s="215" t="s">
        <v>182</v>
      </c>
      <c r="B83" s="175">
        <v>1</v>
      </c>
      <c r="C83" s="235"/>
      <c r="D83" s="235"/>
      <c r="E83" s="175" t="s">
        <v>143</v>
      </c>
      <c r="F83" s="236">
        <v>4</v>
      </c>
      <c r="G83" s="237">
        <f t="shared" si="15"/>
        <v>4</v>
      </c>
      <c r="H83" s="238"/>
      <c r="I83" s="238"/>
      <c r="J83" s="148"/>
      <c r="K83" s="149" t="str">
        <f t="shared" si="16"/>
        <v/>
      </c>
      <c r="L83" s="16"/>
      <c r="M83" s="16"/>
      <c r="N83" s="16"/>
    </row>
    <row r="84" spans="1:14" ht="24" customHeight="1" thickBot="1">
      <c r="A84" s="230" t="s">
        <v>183</v>
      </c>
      <c r="B84" s="257">
        <v>1</v>
      </c>
      <c r="C84" s="258"/>
      <c r="D84" s="258"/>
      <c r="E84" s="257" t="s">
        <v>143</v>
      </c>
      <c r="F84" s="259">
        <v>4</v>
      </c>
      <c r="G84" s="237">
        <f t="shared" si="15"/>
        <v>4</v>
      </c>
      <c r="H84" s="238"/>
      <c r="I84" s="238"/>
      <c r="J84" s="148"/>
      <c r="K84" s="149" t="str">
        <f t="shared" si="16"/>
        <v/>
      </c>
      <c r="L84" s="16"/>
      <c r="M84" s="16"/>
      <c r="N84" s="16"/>
    </row>
    <row r="85" spans="1:14" ht="27.95" customHeight="1" thickBot="1">
      <c r="A85" s="282" t="s">
        <v>145</v>
      </c>
      <c r="B85" s="283"/>
      <c r="C85" s="283"/>
      <c r="D85" s="283"/>
      <c r="E85" s="283"/>
      <c r="F85" s="284"/>
      <c r="G85" s="298"/>
      <c r="H85" s="299"/>
      <c r="I85" s="299"/>
      <c r="J85" s="161"/>
      <c r="K85" s="119">
        <f>SUM(K81:K84)</f>
        <v>0</v>
      </c>
      <c r="L85" s="16"/>
      <c r="M85" s="16"/>
      <c r="N85" s="16"/>
    </row>
    <row r="86" spans="1:14" ht="13.5" thickBot="1">
      <c r="A86" s="42"/>
      <c r="B86" s="43"/>
      <c r="C86" s="43"/>
      <c r="D86" s="43"/>
      <c r="E86" s="43"/>
      <c r="F86" s="43"/>
      <c r="G86" s="43"/>
      <c r="H86" s="43"/>
      <c r="I86" s="85"/>
      <c r="J86" s="43"/>
      <c r="K86" s="43"/>
      <c r="L86" s="43"/>
      <c r="M86" s="43"/>
      <c r="N86" s="43"/>
    </row>
    <row r="87" spans="1:14" ht="80.25">
      <c r="A87" s="30" t="s">
        <v>146</v>
      </c>
      <c r="B87" s="4" t="s">
        <v>135</v>
      </c>
      <c r="C87" s="4" t="s">
        <v>147</v>
      </c>
      <c r="D87" s="4" t="s">
        <v>87</v>
      </c>
      <c r="E87" s="4" t="s">
        <v>89</v>
      </c>
      <c r="F87" s="106" t="s">
        <v>90</v>
      </c>
      <c r="G87" s="75" t="s">
        <v>91</v>
      </c>
      <c r="H87" s="5" t="s">
        <v>123</v>
      </c>
      <c r="I87" s="5" t="s">
        <v>93</v>
      </c>
      <c r="J87" s="5" t="s">
        <v>125</v>
      </c>
      <c r="K87" s="6" t="s">
        <v>95</v>
      </c>
      <c r="L87" s="43"/>
      <c r="M87" s="43"/>
      <c r="N87" s="43"/>
    </row>
    <row r="88" spans="1:14" ht="23.25" thickBot="1">
      <c r="A88" s="90"/>
      <c r="B88" s="110" t="s">
        <v>139</v>
      </c>
      <c r="C88" s="110" t="s">
        <v>148</v>
      </c>
      <c r="D88" s="110" t="s">
        <v>97</v>
      </c>
      <c r="E88" s="91"/>
      <c r="F88" s="107" t="s">
        <v>149</v>
      </c>
      <c r="G88" s="76" t="s">
        <v>97</v>
      </c>
      <c r="H88" s="117" t="s">
        <v>99</v>
      </c>
      <c r="I88" s="117" t="s">
        <v>150</v>
      </c>
      <c r="J88" s="117" t="s">
        <v>101</v>
      </c>
      <c r="K88" s="118" t="s">
        <v>102</v>
      </c>
      <c r="L88" s="43"/>
      <c r="M88" s="43"/>
      <c r="N88" s="43"/>
    </row>
    <row r="89" spans="1:14" ht="13.5" thickBot="1">
      <c r="A89" s="7" t="s">
        <v>103</v>
      </c>
      <c r="B89" s="99" t="s">
        <v>104</v>
      </c>
      <c r="C89" s="99" t="s">
        <v>105</v>
      </c>
      <c r="D89" s="83" t="s">
        <v>106</v>
      </c>
      <c r="E89" s="8" t="s">
        <v>107</v>
      </c>
      <c r="F89" s="95" t="s">
        <v>108</v>
      </c>
      <c r="G89" s="7" t="s">
        <v>127</v>
      </c>
      <c r="H89" s="8" t="s">
        <v>110</v>
      </c>
      <c r="I89" s="8" t="s">
        <v>151</v>
      </c>
      <c r="J89" s="83" t="s">
        <v>112</v>
      </c>
      <c r="K89" s="9" t="s">
        <v>113</v>
      </c>
      <c r="L89" s="43"/>
      <c r="M89" s="43"/>
      <c r="N89" s="43"/>
    </row>
    <row r="90" spans="1:14" ht="38.25">
      <c r="A90" s="225" t="s">
        <v>184</v>
      </c>
      <c r="B90" s="224">
        <v>1</v>
      </c>
      <c r="C90" s="148"/>
      <c r="D90" s="241"/>
      <c r="E90" s="242" t="s">
        <v>154</v>
      </c>
      <c r="F90" s="124">
        <v>12</v>
      </c>
      <c r="G90" s="240"/>
      <c r="H90" s="244"/>
      <c r="I90" s="245" t="str">
        <f>IF(C90="","",ROUND((B90*C90*F90/60),2))</f>
        <v/>
      </c>
      <c r="J90" s="222"/>
      <c r="K90" s="41" t="str">
        <f>IF(J90="","",ROUND((I90*J90),2))</f>
        <v/>
      </c>
      <c r="L90" s="43"/>
      <c r="M90" s="43"/>
      <c r="N90" s="43"/>
    </row>
    <row r="91" spans="1:14" ht="40.5" customHeight="1">
      <c r="A91" s="215" t="s">
        <v>185</v>
      </c>
      <c r="B91" s="224">
        <v>1</v>
      </c>
      <c r="C91" s="148"/>
      <c r="D91" s="253"/>
      <c r="E91" s="127" t="s">
        <v>154</v>
      </c>
      <c r="F91" s="196">
        <v>12</v>
      </c>
      <c r="G91" s="254"/>
      <c r="H91" s="254"/>
      <c r="I91" s="185" t="str">
        <f>IF(C91="","",ROUND((B91*C91*F91/60),2))</f>
        <v/>
      </c>
      <c r="J91" s="148"/>
      <c r="K91" s="41" t="str">
        <f>IF(J91="","",ROUND((I91*J91),2))</f>
        <v/>
      </c>
      <c r="L91" s="43"/>
      <c r="M91" s="43"/>
      <c r="N91" s="43"/>
    </row>
    <row r="92" spans="1:14" ht="40.5" customHeight="1">
      <c r="A92" s="231" t="s">
        <v>186</v>
      </c>
      <c r="B92" s="232">
        <v>2</v>
      </c>
      <c r="C92" s="148"/>
      <c r="D92" s="255"/>
      <c r="E92" s="127" t="s">
        <v>154</v>
      </c>
      <c r="F92" s="196">
        <v>12</v>
      </c>
      <c r="G92" s="256"/>
      <c r="H92" s="256"/>
      <c r="I92" s="185" t="str">
        <f>IF(C92="","",ROUND((B92*C92*F92/60),2))</f>
        <v/>
      </c>
      <c r="J92" s="148"/>
      <c r="K92" s="41" t="str">
        <f>IF(J92="","",ROUND((I92*J92),2))</f>
        <v/>
      </c>
      <c r="L92" s="43"/>
      <c r="M92" s="43"/>
      <c r="N92" s="43"/>
    </row>
    <row r="93" spans="1:14" ht="40.5" customHeight="1" thickBot="1">
      <c r="A93" s="226" t="s">
        <v>155</v>
      </c>
      <c r="B93" s="227"/>
      <c r="C93" s="228"/>
      <c r="D93" s="243">
        <v>26</v>
      </c>
      <c r="E93" s="127" t="s">
        <v>115</v>
      </c>
      <c r="F93" s="196">
        <v>52.14</v>
      </c>
      <c r="G93" s="195">
        <f>D93*F93</f>
        <v>1355.64</v>
      </c>
      <c r="H93" s="148"/>
      <c r="I93" s="245" t="str">
        <f t="shared" ref="I93" si="17">IF(H93="","",ROUND((G93/H93),2))</f>
        <v/>
      </c>
      <c r="J93" s="148"/>
      <c r="K93" s="41" t="str">
        <f>IF(J93="","",ROUND((I93*J93),2))</f>
        <v/>
      </c>
      <c r="L93" s="43"/>
      <c r="M93" s="43"/>
      <c r="N93" s="43"/>
    </row>
    <row r="94" spans="1:14" ht="30" customHeight="1" thickBot="1">
      <c r="A94" s="282" t="s">
        <v>156</v>
      </c>
      <c r="B94" s="283"/>
      <c r="C94" s="283"/>
      <c r="D94" s="283"/>
      <c r="E94" s="283"/>
      <c r="F94" s="283"/>
      <c r="G94" s="96"/>
      <c r="H94" s="96"/>
      <c r="I94" s="28">
        <f>SUM(I90:I93)</f>
        <v>0</v>
      </c>
      <c r="J94" s="161"/>
      <c r="K94" s="119">
        <f>SUM(K90:K93)</f>
        <v>0</v>
      </c>
      <c r="L94" s="43"/>
      <c r="M94" s="43"/>
      <c r="N94" s="43"/>
    </row>
    <row r="95" spans="1:14" ht="13.5" thickBot="1">
      <c r="A95" s="42"/>
      <c r="B95" s="43"/>
      <c r="C95" s="43"/>
      <c r="D95" s="43"/>
      <c r="E95" s="43"/>
      <c r="F95" s="43"/>
      <c r="G95" s="43"/>
      <c r="H95" s="43"/>
      <c r="I95" s="85"/>
      <c r="J95" s="43"/>
      <c r="K95" s="43"/>
      <c r="L95" s="43"/>
      <c r="M95" s="43"/>
      <c r="N95" s="43"/>
    </row>
    <row r="96" spans="1:14" ht="80.25">
      <c r="A96" s="30" t="s">
        <v>157</v>
      </c>
      <c r="B96" s="4"/>
      <c r="C96" s="4" t="s">
        <v>158</v>
      </c>
      <c r="D96" s="4"/>
      <c r="E96" s="4"/>
      <c r="F96" s="21"/>
      <c r="G96" s="151"/>
      <c r="H96" s="48"/>
      <c r="I96" s="5" t="s">
        <v>93</v>
      </c>
      <c r="J96" s="5" t="s">
        <v>125</v>
      </c>
      <c r="K96" s="6" t="s">
        <v>95</v>
      </c>
      <c r="L96" s="43"/>
      <c r="M96" s="43"/>
      <c r="N96" s="43"/>
    </row>
    <row r="97" spans="1:14" ht="23.25" thickBot="1">
      <c r="A97" s="90" t="s">
        <v>96</v>
      </c>
      <c r="B97" s="110"/>
      <c r="C97" s="110" t="s">
        <v>159</v>
      </c>
      <c r="D97" s="110"/>
      <c r="E97" s="91"/>
      <c r="F97" s="152"/>
      <c r="G97" s="153"/>
      <c r="H97" s="116"/>
      <c r="I97" s="117" t="s">
        <v>150</v>
      </c>
      <c r="J97" s="117" t="s">
        <v>101</v>
      </c>
      <c r="K97" s="118" t="s">
        <v>102</v>
      </c>
      <c r="L97" s="43"/>
      <c r="M97" s="43"/>
      <c r="N97" s="43"/>
    </row>
    <row r="98" spans="1:14" ht="13.5" thickBot="1">
      <c r="A98" s="7" t="s">
        <v>103</v>
      </c>
      <c r="B98" s="8" t="s">
        <v>104</v>
      </c>
      <c r="C98" s="8" t="s">
        <v>105</v>
      </c>
      <c r="D98" s="24" t="s">
        <v>106</v>
      </c>
      <c r="E98" s="8" t="s">
        <v>107</v>
      </c>
      <c r="F98" s="79" t="s">
        <v>108</v>
      </c>
      <c r="G98" s="7" t="s">
        <v>127</v>
      </c>
      <c r="H98" s="8" t="s">
        <v>110</v>
      </c>
      <c r="I98" s="8" t="s">
        <v>160</v>
      </c>
      <c r="J98" s="24" t="s">
        <v>112</v>
      </c>
      <c r="K98" s="9" t="s">
        <v>113</v>
      </c>
      <c r="L98" s="43"/>
      <c r="M98" s="43"/>
      <c r="N98" s="43"/>
    </row>
    <row r="99" spans="1:14" ht="18" customHeight="1" thickBot="1">
      <c r="A99" s="221" t="s">
        <v>161</v>
      </c>
      <c r="B99" s="175"/>
      <c r="C99" s="241">
        <v>2</v>
      </c>
      <c r="D99" s="241"/>
      <c r="E99" s="246"/>
      <c r="F99" s="124"/>
      <c r="G99" s="247"/>
      <c r="H99" s="248"/>
      <c r="I99" s="249">
        <f>C99*12</f>
        <v>24</v>
      </c>
      <c r="J99" s="154"/>
      <c r="K99" s="155" t="str">
        <f>IF(J99="","",ROUND((I99*J99),2))</f>
        <v/>
      </c>
      <c r="L99" s="43"/>
      <c r="M99" s="43"/>
      <c r="N99" s="43"/>
    </row>
    <row r="100" spans="1:14" ht="15.75" thickBot="1">
      <c r="A100" s="282" t="s">
        <v>31</v>
      </c>
      <c r="B100" s="283"/>
      <c r="C100" s="283"/>
      <c r="D100" s="283"/>
      <c r="E100" s="283"/>
      <c r="F100" s="284"/>
      <c r="G100" s="96"/>
      <c r="H100" s="96"/>
      <c r="I100" s="156"/>
      <c r="J100" s="156"/>
      <c r="K100" s="27">
        <f>SUM(K99:K99)</f>
        <v>0</v>
      </c>
      <c r="L100" s="43"/>
      <c r="M100" s="43"/>
      <c r="N100" s="43"/>
    </row>
    <row r="101" spans="1:14" ht="12.75">
      <c r="A101" s="42"/>
      <c r="B101" s="43"/>
      <c r="C101" s="43"/>
      <c r="D101" s="43"/>
      <c r="E101" s="43"/>
      <c r="F101" s="43"/>
      <c r="G101" s="43"/>
      <c r="H101" s="43"/>
      <c r="I101" s="85"/>
      <c r="J101" s="43"/>
      <c r="K101" s="43"/>
      <c r="L101" s="43"/>
      <c r="M101" s="43"/>
      <c r="N101" s="43"/>
    </row>
    <row r="102" spans="1:14" ht="12.75">
      <c r="A102" s="42"/>
      <c r="B102" s="43"/>
      <c r="C102" s="43"/>
      <c r="D102" s="43"/>
      <c r="E102" s="43"/>
      <c r="F102" s="43"/>
      <c r="G102" s="43"/>
      <c r="H102" s="43"/>
      <c r="I102" s="85"/>
      <c r="J102" s="43"/>
      <c r="K102" s="43"/>
      <c r="L102" s="43"/>
      <c r="M102" s="43"/>
      <c r="N102" s="43"/>
    </row>
    <row r="103" spans="1:14" ht="25.5" customHeight="1">
      <c r="A103" s="210"/>
      <c r="B103" s="250"/>
      <c r="C103" s="16"/>
      <c r="D103" s="251"/>
      <c r="E103" s="16"/>
      <c r="F103" s="16"/>
      <c r="H103" s="306" t="s">
        <v>26</v>
      </c>
      <c r="I103" s="304"/>
      <c r="J103" s="313"/>
      <c r="K103" s="157">
        <f>K45</f>
        <v>0</v>
      </c>
      <c r="L103" s="16"/>
      <c r="M103" s="16"/>
    </row>
    <row r="104" spans="1:14" ht="25.5" customHeight="1">
      <c r="A104" s="131"/>
      <c r="B104" s="252"/>
      <c r="C104" s="16"/>
      <c r="D104" s="251"/>
      <c r="E104" s="16"/>
      <c r="F104" s="16"/>
      <c r="H104" s="307" t="s">
        <v>162</v>
      </c>
      <c r="I104" s="305"/>
      <c r="J104" s="317"/>
      <c r="K104" s="157">
        <f>K67</f>
        <v>0</v>
      </c>
      <c r="L104" s="16"/>
      <c r="M104" s="16"/>
    </row>
    <row r="105" spans="1:14" ht="25.5" customHeight="1">
      <c r="A105" s="131"/>
      <c r="B105" s="252"/>
      <c r="C105" s="16"/>
      <c r="D105" s="251"/>
      <c r="E105" s="16"/>
      <c r="F105" s="16"/>
      <c r="H105" s="306" t="s">
        <v>28</v>
      </c>
      <c r="I105" s="304"/>
      <c r="J105" s="313"/>
      <c r="K105" s="157">
        <f>K76</f>
        <v>0</v>
      </c>
    </row>
    <row r="106" spans="1:14" ht="25.5" customHeight="1">
      <c r="A106" s="16"/>
      <c r="B106" s="16"/>
      <c r="C106" s="16"/>
      <c r="D106" s="251"/>
      <c r="E106" s="16"/>
      <c r="F106" s="16"/>
      <c r="H106" s="307" t="s">
        <v>163</v>
      </c>
      <c r="I106" s="304"/>
      <c r="J106" s="313"/>
      <c r="K106" s="157">
        <f>K85</f>
        <v>0</v>
      </c>
    </row>
    <row r="107" spans="1:14" ht="25.5" customHeight="1">
      <c r="A107" s="16"/>
      <c r="B107" s="16"/>
      <c r="C107" s="16"/>
      <c r="D107" s="251"/>
      <c r="E107" s="16"/>
      <c r="F107" s="16"/>
      <c r="H107" s="307" t="s">
        <v>164</v>
      </c>
      <c r="I107" s="304"/>
      <c r="J107" s="313"/>
      <c r="K107" s="157">
        <f>K94</f>
        <v>0</v>
      </c>
    </row>
    <row r="108" spans="1:14" ht="25.5" customHeight="1">
      <c r="A108" s="16"/>
      <c r="B108" s="16"/>
      <c r="C108" s="16"/>
      <c r="D108" s="251"/>
      <c r="E108" s="16"/>
      <c r="F108" s="16"/>
      <c r="H108" s="308" t="s">
        <v>31</v>
      </c>
      <c r="I108" s="309"/>
      <c r="J108" s="310"/>
      <c r="K108" s="157">
        <f>K100</f>
        <v>0</v>
      </c>
    </row>
    <row r="109" spans="1:14" ht="25.5" customHeight="1">
      <c r="A109" s="16"/>
      <c r="B109" s="16"/>
      <c r="C109" s="16"/>
      <c r="D109" s="251"/>
      <c r="E109" s="16"/>
      <c r="F109" s="16"/>
      <c r="H109" s="314" t="s">
        <v>32</v>
      </c>
      <c r="I109" s="315"/>
      <c r="J109" s="316"/>
      <c r="K109" s="187">
        <f>SUM(K103:K108)</f>
        <v>0</v>
      </c>
    </row>
    <row r="110" spans="1:14" ht="25.5" customHeight="1">
      <c r="A110" s="16"/>
      <c r="B110" s="16"/>
      <c r="C110" s="16"/>
      <c r="D110" s="251"/>
      <c r="E110" s="16"/>
      <c r="F110" s="16"/>
      <c r="H110" s="190"/>
      <c r="I110" s="189" t="s">
        <v>33</v>
      </c>
      <c r="J110" s="188">
        <v>0.19</v>
      </c>
      <c r="K110" s="187">
        <f>ROUND(K109*19%,2)</f>
        <v>0</v>
      </c>
    </row>
    <row r="111" spans="1:14" ht="25.5" customHeight="1" thickBot="1">
      <c r="B111" s="16"/>
      <c r="C111" s="16"/>
      <c r="D111" s="251"/>
      <c r="E111" s="16"/>
      <c r="F111" s="16"/>
      <c r="H111" s="303" t="s">
        <v>165</v>
      </c>
      <c r="I111" s="311"/>
      <c r="J111" s="312"/>
      <c r="K111" s="341">
        <f>SUM(K109:K110)</f>
        <v>0</v>
      </c>
    </row>
    <row r="112" spans="1:14" ht="25.5" customHeight="1">
      <c r="B112" s="16"/>
    </row>
    <row r="114" spans="4:4" ht="25.5" customHeight="1">
      <c r="D114" s="17"/>
    </row>
    <row r="115" spans="4:4" ht="25.5" customHeight="1">
      <c r="D115" s="17"/>
    </row>
    <row r="116" spans="4:4" ht="25.5" customHeight="1">
      <c r="D116" s="17"/>
    </row>
    <row r="117" spans="4:4" ht="25.5" customHeight="1">
      <c r="D117" s="17"/>
    </row>
    <row r="118" spans="4:4" ht="25.5" customHeight="1">
      <c r="D118" s="17"/>
    </row>
    <row r="119" spans="4:4" ht="25.5" customHeight="1">
      <c r="D119" s="17"/>
    </row>
    <row r="120" spans="4:4" ht="25.5" customHeight="1">
      <c r="D120" s="17"/>
    </row>
    <row r="121" spans="4:4" ht="25.5" customHeight="1">
      <c r="D121" s="17"/>
    </row>
    <row r="122" spans="4:4" ht="25.5" customHeight="1">
      <c r="D122" s="17"/>
    </row>
    <row r="123" spans="4:4" ht="25.5" customHeight="1">
      <c r="D123" s="17"/>
    </row>
    <row r="124" spans="4:4" ht="25.5" customHeight="1">
      <c r="D124" s="17"/>
    </row>
    <row r="125" spans="4:4" ht="25.5" customHeight="1">
      <c r="D125" s="17"/>
    </row>
    <row r="126" spans="4:4" ht="25.5" customHeight="1">
      <c r="D126" s="17"/>
    </row>
    <row r="127" spans="4:4" ht="25.5" customHeight="1">
      <c r="D127" s="17"/>
    </row>
    <row r="128" spans="4:4" ht="25.5" customHeight="1">
      <c r="D128" s="17"/>
    </row>
  </sheetData>
  <sheetProtection algorithmName="SHA-512" hashValue="Pv2xiwr9IuL9EemOfeT1+bvi9VTuv+py3ZiGiUP7XXc+ugWQQfInhAhakWYeNvMdjm3LJchyGp6vDmMDrkLqZA==" saltValue="Gb5b9Sm5dF89fDF8ljPqXg==" spinCount="100000" sheet="1" selectLockedCells="1"/>
  <mergeCells count="20">
    <mergeCell ref="A100:F100"/>
    <mergeCell ref="A6:K6"/>
    <mergeCell ref="A8:K8"/>
    <mergeCell ref="C9:G9"/>
    <mergeCell ref="A10:A24"/>
    <mergeCell ref="I11:K24"/>
    <mergeCell ref="D45:F45"/>
    <mergeCell ref="D67:F67"/>
    <mergeCell ref="A76:F76"/>
    <mergeCell ref="A85:F85"/>
    <mergeCell ref="G85:I85"/>
    <mergeCell ref="A94:F94"/>
    <mergeCell ref="H109:J109"/>
    <mergeCell ref="H111:J111"/>
    <mergeCell ref="H103:J103"/>
    <mergeCell ref="H104:J104"/>
    <mergeCell ref="H105:J105"/>
    <mergeCell ref="H106:J106"/>
    <mergeCell ref="H107:J107"/>
    <mergeCell ref="H108:J108"/>
  </mergeCells>
  <printOptions horizontalCentered="1"/>
  <pageMargins left="0.39370078740157483" right="0.39370078740157483" top="0.59055118110236227" bottom="0.39370078740157483" header="0.11811023622047245" footer="0.11811023622047245"/>
  <pageSetup paperSize="9" scale="72" fitToHeight="0" orientation="landscape" horizontalDpi="4294967294" verticalDpi="4294967294" r:id="rId1"/>
  <headerFooter>
    <oddFooter>&amp;L&amp;A&amp;R&amp;"Calibri,Standard"Seite &amp;P von &amp;N</oddFooter>
  </headerFooter>
  <rowBreaks count="1" manualBreakCount="1">
    <brk id="24"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pageSetUpPr fitToPage="1"/>
  </sheetPr>
  <dimension ref="A1:N82"/>
  <sheetViews>
    <sheetView showGridLines="0" showRuler="0" topLeftCell="A10" zoomScale="90" zoomScaleNormal="90" zoomScalePageLayoutView="125" workbookViewId="0">
      <selection activeCell="J10" sqref="J10"/>
    </sheetView>
  </sheetViews>
  <sheetFormatPr defaultColWidth="51.7109375" defaultRowHeight="25.5" customHeight="1"/>
  <cols>
    <col min="1" max="1" width="70.85546875" style="17" customWidth="1"/>
    <col min="2" max="2" width="9" style="17" customWidth="1"/>
    <col min="3" max="3" width="14.5703125" style="17" customWidth="1"/>
    <col min="4" max="4" width="16.28515625" style="18" bestFit="1" customWidth="1"/>
    <col min="5" max="5" width="7.140625" style="17" bestFit="1" customWidth="1"/>
    <col min="6" max="6" width="13.85546875" style="17" customWidth="1"/>
    <col min="7" max="8" width="12.7109375" style="17" customWidth="1"/>
    <col min="9" max="9" width="13.7109375" style="17" customWidth="1"/>
    <col min="10" max="10" width="14.85546875" style="17" bestFit="1" customWidth="1"/>
    <col min="11" max="11" width="18" style="17" customWidth="1"/>
    <col min="12" max="16384" width="51.7109375" style="17"/>
  </cols>
  <sheetData>
    <row r="1" spans="1:11" ht="25.5" customHeight="1">
      <c r="A1" s="109" t="s">
        <v>0</v>
      </c>
      <c r="K1" s="56" t="s">
        <v>1</v>
      </c>
    </row>
    <row r="2" spans="1:11" s="57" customFormat="1" ht="18" customHeight="1">
      <c r="A2" s="37" t="s">
        <v>50</v>
      </c>
      <c r="D2" s="58"/>
    </row>
    <row r="3" spans="1:11" ht="12.75">
      <c r="A3" s="16"/>
    </row>
    <row r="4" spans="1:11" ht="12.75">
      <c r="A4" s="32" t="s">
        <v>187</v>
      </c>
    </row>
    <row r="5" spans="1:11" ht="13.5" thickBot="1">
      <c r="A5" s="32"/>
    </row>
    <row r="6" spans="1:11" s="16" customFormat="1" ht="16.5" thickBot="1">
      <c r="A6" s="285" t="s">
        <v>52</v>
      </c>
      <c r="B6" s="286"/>
      <c r="C6" s="286"/>
      <c r="D6" s="286"/>
      <c r="E6" s="286"/>
      <c r="F6" s="286"/>
      <c r="G6" s="286"/>
      <c r="H6" s="286"/>
      <c r="I6" s="286"/>
      <c r="J6" s="286"/>
      <c r="K6" s="287"/>
    </row>
    <row r="7" spans="1:11" ht="13.5" thickBot="1"/>
    <row r="8" spans="1:11" ht="18">
      <c r="A8" s="288" t="s">
        <v>53</v>
      </c>
      <c r="B8" s="289"/>
      <c r="C8" s="289"/>
      <c r="D8" s="289"/>
      <c r="E8" s="289"/>
      <c r="F8" s="289"/>
      <c r="G8" s="289"/>
      <c r="H8" s="289"/>
      <c r="I8" s="289"/>
      <c r="J8" s="289"/>
      <c r="K8" s="290"/>
    </row>
    <row r="9" spans="1:11" ht="85.5" customHeight="1">
      <c r="A9" s="19"/>
      <c r="B9" s="204" t="s">
        <v>54</v>
      </c>
      <c r="C9" s="318" t="s">
        <v>55</v>
      </c>
      <c r="D9" s="318"/>
      <c r="E9" s="318"/>
      <c r="F9" s="318"/>
      <c r="G9" s="318"/>
      <c r="H9" s="203" t="s">
        <v>56</v>
      </c>
      <c r="I9" s="20"/>
      <c r="J9" s="202" t="s">
        <v>57</v>
      </c>
      <c r="K9" s="15"/>
    </row>
    <row r="10" spans="1:11" ht="18.75" customHeight="1">
      <c r="A10" s="291" t="s">
        <v>58</v>
      </c>
      <c r="B10" s="200" t="s">
        <v>59</v>
      </c>
      <c r="C10" s="165" t="s">
        <v>181</v>
      </c>
      <c r="D10" s="167"/>
      <c r="E10" s="167"/>
      <c r="F10" s="167"/>
      <c r="G10" s="168"/>
      <c r="H10" s="186"/>
      <c r="I10" s="14"/>
      <c r="J10" s="201"/>
      <c r="K10" s="15"/>
    </row>
    <row r="11" spans="1:11" ht="18" customHeight="1">
      <c r="A11" s="291"/>
      <c r="B11" s="200" t="s">
        <v>188</v>
      </c>
      <c r="C11" s="165" t="s">
        <v>65</v>
      </c>
      <c r="D11" s="167"/>
      <c r="E11" s="167"/>
      <c r="F11" s="167"/>
      <c r="G11" s="168"/>
      <c r="H11" s="186"/>
      <c r="I11" s="292" t="s">
        <v>63</v>
      </c>
      <c r="J11" s="293"/>
      <c r="K11" s="294"/>
    </row>
    <row r="12" spans="1:11" ht="18.75" customHeight="1">
      <c r="A12" s="291"/>
      <c r="B12" s="163" t="s">
        <v>68</v>
      </c>
      <c r="C12" s="165" t="s">
        <v>173</v>
      </c>
      <c r="D12" s="167"/>
      <c r="E12" s="167"/>
      <c r="F12" s="167"/>
      <c r="G12" s="168"/>
      <c r="H12" s="186"/>
      <c r="I12" s="292"/>
      <c r="J12" s="293"/>
      <c r="K12" s="294"/>
    </row>
    <row r="13" spans="1:11" ht="18" customHeight="1">
      <c r="A13" s="291"/>
      <c r="B13" s="163" t="s">
        <v>189</v>
      </c>
      <c r="C13" s="165" t="s">
        <v>190</v>
      </c>
      <c r="D13" s="167"/>
      <c r="E13" s="167"/>
      <c r="F13" s="167"/>
      <c r="G13" s="168"/>
      <c r="H13" s="186"/>
      <c r="I13" s="292"/>
      <c r="J13" s="293"/>
      <c r="K13" s="294"/>
    </row>
    <row r="14" spans="1:11" ht="18" customHeight="1">
      <c r="A14" s="291"/>
      <c r="B14" s="163" t="s">
        <v>82</v>
      </c>
      <c r="C14" s="165" t="s">
        <v>191</v>
      </c>
      <c r="D14" s="167"/>
      <c r="E14" s="167"/>
      <c r="F14" s="167"/>
      <c r="G14" s="168"/>
      <c r="H14" s="186"/>
      <c r="I14" s="292"/>
      <c r="J14" s="293"/>
      <c r="K14" s="294"/>
    </row>
    <row r="15" spans="1:11" ht="18" customHeight="1" thickBot="1">
      <c r="A15" s="291"/>
      <c r="B15" s="163"/>
      <c r="C15" s="165"/>
      <c r="D15" s="167"/>
      <c r="E15" s="167"/>
      <c r="F15" s="167"/>
      <c r="G15" s="168"/>
      <c r="H15" s="342"/>
      <c r="I15" s="292"/>
      <c r="J15" s="293"/>
      <c r="K15" s="294"/>
    </row>
    <row r="16" spans="1:11" s="10" customFormat="1" ht="96" customHeight="1">
      <c r="A16" s="39" t="s">
        <v>86</v>
      </c>
      <c r="B16" s="4" t="s">
        <v>54</v>
      </c>
      <c r="C16" s="4" t="s">
        <v>87</v>
      </c>
      <c r="D16" s="4" t="s">
        <v>88</v>
      </c>
      <c r="E16" s="4" t="s">
        <v>89</v>
      </c>
      <c r="F16" s="21" t="s">
        <v>90</v>
      </c>
      <c r="G16" s="75" t="s">
        <v>91</v>
      </c>
      <c r="H16" s="5" t="s">
        <v>92</v>
      </c>
      <c r="I16" s="5" t="s">
        <v>93</v>
      </c>
      <c r="J16" s="5" t="s">
        <v>94</v>
      </c>
      <c r="K16" s="6" t="s">
        <v>95</v>
      </c>
    </row>
    <row r="17" spans="1:11" s="11" customFormat="1" ht="34.5" thickBot="1">
      <c r="A17" s="1" t="s">
        <v>96</v>
      </c>
      <c r="B17" s="110"/>
      <c r="C17" s="110" t="s">
        <v>97</v>
      </c>
      <c r="D17" s="110"/>
      <c r="E17" s="110"/>
      <c r="F17" s="51" t="s">
        <v>98</v>
      </c>
      <c r="G17" s="76" t="s">
        <v>97</v>
      </c>
      <c r="H17" s="117" t="s">
        <v>99</v>
      </c>
      <c r="I17" s="117" t="s">
        <v>100</v>
      </c>
      <c r="J17" s="117" t="s">
        <v>101</v>
      </c>
      <c r="K17" s="118" t="s">
        <v>102</v>
      </c>
    </row>
    <row r="18" spans="1:11" s="12" customFormat="1" ht="11.25">
      <c r="A18" s="98" t="s">
        <v>103</v>
      </c>
      <c r="B18" s="99" t="s">
        <v>104</v>
      </c>
      <c r="C18" s="99" t="s">
        <v>105</v>
      </c>
      <c r="D18" s="99" t="s">
        <v>106</v>
      </c>
      <c r="E18" s="99" t="s">
        <v>107</v>
      </c>
      <c r="F18" s="100" t="s">
        <v>108</v>
      </c>
      <c r="G18" s="82" t="s">
        <v>109</v>
      </c>
      <c r="H18" s="55" t="s">
        <v>110</v>
      </c>
      <c r="I18" s="55" t="s">
        <v>111</v>
      </c>
      <c r="J18" s="55" t="s">
        <v>112</v>
      </c>
      <c r="K18" s="80" t="s">
        <v>113</v>
      </c>
    </row>
    <row r="19" spans="1:11" s="12" customFormat="1" ht="12.75">
      <c r="A19" s="128" t="s">
        <v>181</v>
      </c>
      <c r="B19" s="125" t="s">
        <v>59</v>
      </c>
      <c r="C19" s="126">
        <v>124.66</v>
      </c>
      <c r="D19" s="127" t="s">
        <v>192</v>
      </c>
      <c r="E19" s="127" t="s">
        <v>193</v>
      </c>
      <c r="F19" s="124">
        <v>104.29</v>
      </c>
      <c r="G19" s="184">
        <f>C19*F19</f>
        <v>13000.79</v>
      </c>
      <c r="H19" s="148" t="str">
        <f>IF(VLOOKUP(B19,$B$10:$H$15,7,TRUE)=0,"",VLOOKUP(B19,$B$10:$H$15,7,TRUE))</f>
        <v/>
      </c>
      <c r="I19" s="185" t="str">
        <f t="shared" ref="I19" si="0">IF(H19="","",ROUND((G19/H19),2))</f>
        <v/>
      </c>
      <c r="J19" s="148" t="str">
        <f t="shared" ref="J19:J23" si="1">IF($J$10="","",$J$10)</f>
        <v/>
      </c>
      <c r="K19" s="197" t="str">
        <f t="shared" ref="K19" si="2">IF(J19="","",ROUND((I19*J19),2))</f>
        <v/>
      </c>
    </row>
    <row r="20" spans="1:11" s="12" customFormat="1" ht="12.75">
      <c r="A20" s="128" t="s">
        <v>65</v>
      </c>
      <c r="B20" s="125" t="s">
        <v>188</v>
      </c>
      <c r="C20" s="126">
        <v>2.9</v>
      </c>
      <c r="D20" s="127" t="s">
        <v>117</v>
      </c>
      <c r="E20" s="127" t="s">
        <v>193</v>
      </c>
      <c r="F20" s="124">
        <v>104.29</v>
      </c>
      <c r="G20" s="184">
        <f>C20*F20</f>
        <v>302.44</v>
      </c>
      <c r="H20" s="148" t="str">
        <f>IF(VLOOKUP(B20,$B$10:$H$15,7,TRUE)=0,"",VLOOKUP(B20,$B$10:$H$15,7,TRUE))</f>
        <v/>
      </c>
      <c r="I20" s="185" t="str">
        <f t="shared" ref="I20" si="3">IF(H20="","",ROUND((G20/H20),2))</f>
        <v/>
      </c>
      <c r="J20" s="148" t="str">
        <f t="shared" si="1"/>
        <v/>
      </c>
      <c r="K20" s="197" t="str">
        <f t="shared" ref="K20" si="4">IF(J20="","",ROUND((I20*J20),2))</f>
        <v/>
      </c>
    </row>
    <row r="21" spans="1:11" s="12" customFormat="1" ht="12.75">
      <c r="A21" s="128" t="s">
        <v>173</v>
      </c>
      <c r="B21" s="125" t="s">
        <v>68</v>
      </c>
      <c r="C21" s="126">
        <v>14</v>
      </c>
      <c r="D21" s="127" t="s">
        <v>117</v>
      </c>
      <c r="E21" s="127" t="s">
        <v>193</v>
      </c>
      <c r="F21" s="124">
        <v>104.29</v>
      </c>
      <c r="G21" s="184">
        <f>C21*F21</f>
        <v>1460.06</v>
      </c>
      <c r="H21" s="148" t="str">
        <f>IF(VLOOKUP(B21,$B$10:$H$15,7,TRUE)=0,"",VLOOKUP(B21,$B$10:$H$15,7,TRUE))</f>
        <v/>
      </c>
      <c r="I21" s="185" t="str">
        <f t="shared" ref="I21" si="5">IF(H21="","",ROUND((G21/H21),2))</f>
        <v/>
      </c>
      <c r="J21" s="148" t="str">
        <f t="shared" si="1"/>
        <v/>
      </c>
      <c r="K21" s="197" t="str">
        <f t="shared" ref="K21" si="6">IF(J21="","",ROUND((I21*J21),2))</f>
        <v/>
      </c>
    </row>
    <row r="22" spans="1:11" s="12" customFormat="1" ht="12.75">
      <c r="A22" s="128" t="s">
        <v>190</v>
      </c>
      <c r="B22" s="125" t="s">
        <v>189</v>
      </c>
      <c r="C22" s="126">
        <v>38.17</v>
      </c>
      <c r="D22" s="127" t="s">
        <v>192</v>
      </c>
      <c r="E22" s="127" t="s">
        <v>193</v>
      </c>
      <c r="F22" s="124">
        <v>104.29</v>
      </c>
      <c r="G22" s="184">
        <f t="shared" ref="G22:G23" si="7">C22*F22</f>
        <v>3980.75</v>
      </c>
      <c r="H22" s="148" t="str">
        <f>IF(VLOOKUP(B22,$B$10:$H$15,7,TRUE)=0,"",VLOOKUP(B22,$B$10:$H$15,7,TRUE))</f>
        <v/>
      </c>
      <c r="I22" s="185" t="str">
        <f t="shared" ref="I22:I23" si="8">IF(H22="","",ROUND((G22/H22),2))</f>
        <v/>
      </c>
      <c r="J22" s="148" t="str">
        <f t="shared" si="1"/>
        <v/>
      </c>
      <c r="K22" s="197" t="str">
        <f t="shared" ref="K22:K23" si="9">IF(J22="","",ROUND((I22*J22),2))</f>
        <v/>
      </c>
    </row>
    <row r="23" spans="1:11" s="12" customFormat="1" ht="13.5" thickBot="1">
      <c r="A23" s="128" t="s">
        <v>191</v>
      </c>
      <c r="B23" s="125" t="s">
        <v>82</v>
      </c>
      <c r="C23" s="126">
        <v>11.88</v>
      </c>
      <c r="D23" s="127" t="s">
        <v>192</v>
      </c>
      <c r="E23" s="127" t="s">
        <v>193</v>
      </c>
      <c r="F23" s="124">
        <v>104.29</v>
      </c>
      <c r="G23" s="184">
        <f t="shared" si="7"/>
        <v>1238.97</v>
      </c>
      <c r="H23" s="148" t="str">
        <f>IF(VLOOKUP(B23,$B$10:$H$15,7,TRUE)=0,"",VLOOKUP(B23,$B$10:$H$15,7,TRUE))</f>
        <v/>
      </c>
      <c r="I23" s="185" t="str">
        <f t="shared" si="8"/>
        <v/>
      </c>
      <c r="J23" s="148" t="str">
        <f t="shared" si="1"/>
        <v/>
      </c>
      <c r="K23" s="197" t="str">
        <f t="shared" si="9"/>
        <v/>
      </c>
    </row>
    <row r="24" spans="1:11" s="29" customFormat="1" ht="18.75" customHeight="1" thickBot="1">
      <c r="A24" s="89" t="s">
        <v>26</v>
      </c>
      <c r="B24" s="26"/>
      <c r="C24" s="71">
        <f>SUM(C19:C23)</f>
        <v>191.61</v>
      </c>
      <c r="D24" s="295"/>
      <c r="E24" s="296"/>
      <c r="F24" s="297"/>
      <c r="G24" s="72">
        <f>SUM(G19:G23)</f>
        <v>19983.009999999998</v>
      </c>
      <c r="H24" s="28"/>
      <c r="I24" s="71">
        <f>SUM(I19:I23)</f>
        <v>0</v>
      </c>
      <c r="J24" s="28"/>
      <c r="K24" s="27">
        <f>SUM(K19:K23)</f>
        <v>0</v>
      </c>
    </row>
    <row r="25" spans="1:11" ht="13.5" thickBot="1">
      <c r="I25" s="84"/>
    </row>
    <row r="26" spans="1:11" ht="80.25">
      <c r="A26" s="39" t="s">
        <v>122</v>
      </c>
      <c r="B26" s="4" t="s">
        <v>54</v>
      </c>
      <c r="C26" s="4" t="s">
        <v>87</v>
      </c>
      <c r="D26" s="4" t="s">
        <v>88</v>
      </c>
      <c r="E26" s="4" t="s">
        <v>89</v>
      </c>
      <c r="F26" s="21" t="s">
        <v>90</v>
      </c>
      <c r="G26" s="75" t="s">
        <v>91</v>
      </c>
      <c r="H26" s="5" t="s">
        <v>123</v>
      </c>
      <c r="I26" s="5" t="s">
        <v>93</v>
      </c>
      <c r="J26" s="5" t="s">
        <v>94</v>
      </c>
      <c r="K26" s="6" t="s">
        <v>95</v>
      </c>
    </row>
    <row r="27" spans="1:11" ht="34.5" thickBot="1">
      <c r="A27" s="1"/>
      <c r="B27" s="110"/>
      <c r="C27" s="110" t="s">
        <v>97</v>
      </c>
      <c r="D27" s="110"/>
      <c r="E27" s="110"/>
      <c r="F27" s="51" t="s">
        <v>98</v>
      </c>
      <c r="G27" s="76" t="s">
        <v>97</v>
      </c>
      <c r="H27" s="117" t="s">
        <v>99</v>
      </c>
      <c r="I27" s="117" t="s">
        <v>100</v>
      </c>
      <c r="J27" s="117" t="s">
        <v>101</v>
      </c>
      <c r="K27" s="118" t="s">
        <v>102</v>
      </c>
    </row>
    <row r="28" spans="1:11" ht="13.5" thickBot="1">
      <c r="A28" s="7" t="s">
        <v>103</v>
      </c>
      <c r="B28" s="8" t="s">
        <v>104</v>
      </c>
      <c r="C28" s="8" t="s">
        <v>105</v>
      </c>
      <c r="D28" s="8" t="s">
        <v>106</v>
      </c>
      <c r="E28" s="8" t="s">
        <v>107</v>
      </c>
      <c r="F28" s="77" t="s">
        <v>108</v>
      </c>
      <c r="G28" s="78" t="s">
        <v>109</v>
      </c>
      <c r="H28" s="25" t="s">
        <v>110</v>
      </c>
      <c r="I28" s="25" t="s">
        <v>111</v>
      </c>
      <c r="J28" s="25" t="s">
        <v>112</v>
      </c>
      <c r="K28" s="9" t="s">
        <v>113</v>
      </c>
    </row>
    <row r="29" spans="1:11" ht="12.75">
      <c r="A29" s="128" t="s">
        <v>181</v>
      </c>
      <c r="B29" s="125" t="s">
        <v>59</v>
      </c>
      <c r="C29" s="126">
        <v>124.66</v>
      </c>
      <c r="D29" s="127" t="s">
        <v>192</v>
      </c>
      <c r="E29" s="127" t="s">
        <v>121</v>
      </c>
      <c r="F29" s="196">
        <v>1</v>
      </c>
      <c r="G29" s="195">
        <f t="shared" ref="G29" si="10">C29*F29</f>
        <v>124.66</v>
      </c>
      <c r="H29" s="148"/>
      <c r="I29" s="195" t="str">
        <f t="shared" ref="I29" si="11">IF(H29="","",ROUND((G29/H29),2))</f>
        <v/>
      </c>
      <c r="J29" s="148"/>
      <c r="K29" s="195" t="str">
        <f t="shared" ref="K29" si="12">IF(J29="","",ROUND((I29*J29),2))</f>
        <v/>
      </c>
    </row>
    <row r="30" spans="1:11" ht="12.75">
      <c r="A30" s="128" t="s">
        <v>65</v>
      </c>
      <c r="B30" s="125" t="s">
        <v>188</v>
      </c>
      <c r="C30" s="126">
        <v>2.9</v>
      </c>
      <c r="D30" s="127" t="s">
        <v>117</v>
      </c>
      <c r="E30" s="127" t="s">
        <v>121</v>
      </c>
      <c r="F30" s="196">
        <v>1</v>
      </c>
      <c r="G30" s="195">
        <f t="shared" ref="G30:G33" si="13">C30*F30</f>
        <v>2.9</v>
      </c>
      <c r="H30" s="148"/>
      <c r="I30" s="195" t="str">
        <f t="shared" ref="I30:I33" si="14">IF(H30="","",ROUND((G30/H30),2))</f>
        <v/>
      </c>
      <c r="J30" s="148"/>
      <c r="K30" s="195" t="str">
        <f t="shared" ref="K30:K33" si="15">IF(J30="","",ROUND((I30*J30),2))</f>
        <v/>
      </c>
    </row>
    <row r="31" spans="1:11" ht="12.75">
      <c r="A31" s="128" t="s">
        <v>173</v>
      </c>
      <c r="B31" s="125" t="s">
        <v>68</v>
      </c>
      <c r="C31" s="126">
        <v>14</v>
      </c>
      <c r="D31" s="127" t="s">
        <v>117</v>
      </c>
      <c r="E31" s="127" t="s">
        <v>121</v>
      </c>
      <c r="F31" s="196">
        <v>1</v>
      </c>
      <c r="G31" s="195">
        <f t="shared" si="13"/>
        <v>14</v>
      </c>
      <c r="H31" s="148"/>
      <c r="I31" s="195" t="str">
        <f t="shared" si="14"/>
        <v/>
      </c>
      <c r="J31" s="148"/>
      <c r="K31" s="195" t="str">
        <f t="shared" si="15"/>
        <v/>
      </c>
    </row>
    <row r="32" spans="1:11" ht="12.75">
      <c r="A32" s="128" t="s">
        <v>190</v>
      </c>
      <c r="B32" s="125" t="s">
        <v>189</v>
      </c>
      <c r="C32" s="126">
        <v>38.17</v>
      </c>
      <c r="D32" s="127" t="s">
        <v>192</v>
      </c>
      <c r="E32" s="127" t="s">
        <v>121</v>
      </c>
      <c r="F32" s="196">
        <v>1</v>
      </c>
      <c r="G32" s="195">
        <f t="shared" si="13"/>
        <v>38.17</v>
      </c>
      <c r="H32" s="148"/>
      <c r="I32" s="195" t="str">
        <f t="shared" si="14"/>
        <v/>
      </c>
      <c r="J32" s="148"/>
      <c r="K32" s="195" t="str">
        <f t="shared" si="15"/>
        <v/>
      </c>
    </row>
    <row r="33" spans="1:14" ht="13.5" thickBot="1">
      <c r="A33" s="128" t="s">
        <v>191</v>
      </c>
      <c r="B33" s="125" t="s">
        <v>82</v>
      </c>
      <c r="C33" s="126">
        <v>11.88</v>
      </c>
      <c r="D33" s="127" t="s">
        <v>192</v>
      </c>
      <c r="E33" s="127" t="s">
        <v>121</v>
      </c>
      <c r="F33" s="196">
        <v>1</v>
      </c>
      <c r="G33" s="195">
        <f t="shared" si="13"/>
        <v>11.88</v>
      </c>
      <c r="H33" s="148"/>
      <c r="I33" s="195" t="str">
        <f t="shared" si="14"/>
        <v/>
      </c>
      <c r="J33" s="148"/>
      <c r="K33" s="195" t="str">
        <f t="shared" si="15"/>
        <v/>
      </c>
    </row>
    <row r="34" spans="1:14" ht="22.5" customHeight="1" thickBot="1">
      <c r="A34" s="89" t="s">
        <v>27</v>
      </c>
      <c r="B34" s="26"/>
      <c r="C34" s="71">
        <f>SUM(C29:C33)</f>
        <v>191.61</v>
      </c>
      <c r="D34" s="295"/>
      <c r="E34" s="296"/>
      <c r="F34" s="297"/>
      <c r="G34" s="72">
        <f>SUM(G29:G33)</f>
        <v>191.61</v>
      </c>
      <c r="H34" s="28"/>
      <c r="I34" s="71">
        <f>SUM(I29:I33)</f>
        <v>0</v>
      </c>
      <c r="J34" s="28"/>
      <c r="K34" s="27">
        <f>SUM(K29:K33)</f>
        <v>0</v>
      </c>
    </row>
    <row r="35" spans="1:14" ht="13.5" thickBot="1">
      <c r="A35" s="42"/>
      <c r="B35" s="43"/>
      <c r="C35" s="43"/>
      <c r="D35" s="43"/>
      <c r="E35" s="43"/>
      <c r="F35" s="43"/>
      <c r="G35" s="43"/>
      <c r="H35" s="43"/>
      <c r="I35" s="85"/>
      <c r="J35" s="43"/>
      <c r="K35" s="43"/>
      <c r="L35" s="43"/>
      <c r="M35" s="43"/>
      <c r="N35" s="43"/>
    </row>
    <row r="36" spans="1:14" s="23" customFormat="1" ht="102" customHeight="1">
      <c r="A36" s="30" t="s">
        <v>124</v>
      </c>
      <c r="B36" s="44"/>
      <c r="C36" s="45"/>
      <c r="D36" s="44"/>
      <c r="E36" s="46"/>
      <c r="F36" s="21" t="s">
        <v>90</v>
      </c>
      <c r="G36" s="47"/>
      <c r="H36" s="48"/>
      <c r="I36" s="49"/>
      <c r="J36" s="5" t="s">
        <v>125</v>
      </c>
      <c r="K36" s="6" t="s">
        <v>95</v>
      </c>
      <c r="L36" s="10"/>
      <c r="M36" s="10"/>
      <c r="N36" s="10"/>
    </row>
    <row r="37" spans="1:14" s="12" customFormat="1" ht="25.5" customHeight="1" thickBot="1">
      <c r="A37" s="63"/>
      <c r="B37" s="64"/>
      <c r="C37" s="64"/>
      <c r="D37" s="64"/>
      <c r="E37" s="65"/>
      <c r="F37" s="73" t="s">
        <v>126</v>
      </c>
      <c r="G37" s="66"/>
      <c r="H37" s="67"/>
      <c r="I37" s="68"/>
      <c r="J37" s="69" t="s">
        <v>101</v>
      </c>
      <c r="K37" s="70" t="s">
        <v>102</v>
      </c>
      <c r="L37" s="52"/>
      <c r="M37" s="52"/>
      <c r="N37" s="52"/>
    </row>
    <row r="38" spans="1:14" s="12" customFormat="1" ht="12" thickBot="1">
      <c r="A38" s="7" t="s">
        <v>103</v>
      </c>
      <c r="B38" s="8" t="s">
        <v>104</v>
      </c>
      <c r="C38" s="8" t="s">
        <v>105</v>
      </c>
      <c r="D38" s="24" t="s">
        <v>106</v>
      </c>
      <c r="E38" s="8" t="s">
        <v>107</v>
      </c>
      <c r="F38" s="79" t="s">
        <v>108</v>
      </c>
      <c r="G38" s="7" t="s">
        <v>127</v>
      </c>
      <c r="H38" s="8" t="s">
        <v>110</v>
      </c>
      <c r="I38" s="8" t="s">
        <v>128</v>
      </c>
      <c r="J38" s="24" t="s">
        <v>112</v>
      </c>
      <c r="K38" s="9" t="s">
        <v>129</v>
      </c>
      <c r="L38" s="52"/>
      <c r="M38" s="52"/>
      <c r="N38" s="52"/>
    </row>
    <row r="39" spans="1:14" ht="18" customHeight="1">
      <c r="A39" s="74" t="s">
        <v>130</v>
      </c>
      <c r="B39" s="53"/>
      <c r="C39" s="3"/>
      <c r="D39" s="13"/>
      <c r="E39" s="2"/>
      <c r="F39" s="170">
        <v>2</v>
      </c>
      <c r="G39" s="113"/>
      <c r="H39" s="113"/>
      <c r="I39" s="114"/>
      <c r="J39" s="112" t="str">
        <f t="shared" ref="J39" si="16">IF($J$10="","",$J$10)</f>
        <v/>
      </c>
      <c r="K39" s="41" t="str">
        <f>IF(J39="","",ROUND((F39*J39),2))</f>
        <v/>
      </c>
      <c r="L39" s="16"/>
      <c r="M39" s="16"/>
      <c r="N39" s="16"/>
    </row>
    <row r="40" spans="1:14" ht="18" customHeight="1">
      <c r="A40" s="129" t="s">
        <v>194</v>
      </c>
      <c r="B40" s="130"/>
      <c r="C40" s="131"/>
      <c r="D40" s="132"/>
      <c r="E40" s="133"/>
      <c r="F40" s="171">
        <v>1</v>
      </c>
      <c r="G40" s="134"/>
      <c r="H40" s="134"/>
      <c r="I40" s="135"/>
      <c r="J40" s="120"/>
      <c r="K40" s="41" t="str">
        <f>IF(J40="","",ROUND((F40*J40),2))</f>
        <v/>
      </c>
      <c r="L40" s="16"/>
      <c r="M40" s="16"/>
      <c r="N40" s="16"/>
    </row>
    <row r="41" spans="1:14" ht="18" customHeight="1">
      <c r="A41" s="138" t="s">
        <v>132</v>
      </c>
      <c r="B41" s="140"/>
      <c r="C41" s="141"/>
      <c r="D41" s="142"/>
      <c r="E41" s="143"/>
      <c r="F41" s="172">
        <v>1</v>
      </c>
      <c r="G41" s="145"/>
      <c r="H41" s="146"/>
      <c r="I41" s="147"/>
      <c r="J41" s="148"/>
      <c r="K41" s="149" t="str">
        <f>IF(J41="","",ROUND((F41*J41),2))</f>
        <v/>
      </c>
      <c r="L41" s="16"/>
      <c r="M41" s="16"/>
      <c r="N41" s="16"/>
    </row>
    <row r="42" spans="1:14" ht="18" customHeight="1" thickBot="1">
      <c r="A42" s="139" t="s">
        <v>195</v>
      </c>
      <c r="B42" s="136"/>
      <c r="C42" s="136"/>
      <c r="D42" s="137"/>
      <c r="E42" s="144"/>
      <c r="F42" s="173">
        <v>1</v>
      </c>
      <c r="G42" s="134"/>
      <c r="H42" s="134"/>
      <c r="I42" s="150"/>
      <c r="J42" s="123"/>
      <c r="K42" s="149" t="str">
        <f>IF(J42="","",ROUND((F42*J42),2))</f>
        <v/>
      </c>
      <c r="L42" s="16"/>
      <c r="M42" s="16"/>
      <c r="N42" s="16"/>
    </row>
    <row r="43" spans="1:14" s="29" customFormat="1" ht="21.75" customHeight="1" thickBot="1">
      <c r="A43" s="282" t="s">
        <v>28</v>
      </c>
      <c r="B43" s="283"/>
      <c r="C43" s="283"/>
      <c r="D43" s="283"/>
      <c r="E43" s="283"/>
      <c r="F43" s="284"/>
      <c r="G43" s="96"/>
      <c r="H43" s="96"/>
      <c r="I43" s="96"/>
      <c r="J43" s="97"/>
      <c r="K43" s="27">
        <f>SUM(K39:K42)</f>
        <v>0</v>
      </c>
      <c r="L43" s="194"/>
      <c r="M43" s="194"/>
      <c r="N43" s="194"/>
    </row>
    <row r="44" spans="1:14" ht="13.5" thickBot="1">
      <c r="A44" s="42"/>
      <c r="B44" s="43"/>
      <c r="C44" s="43"/>
      <c r="D44" s="43"/>
      <c r="E44" s="43"/>
      <c r="F44" s="43"/>
      <c r="G44" s="43"/>
      <c r="H44" s="43"/>
      <c r="I44" s="85"/>
      <c r="J44" s="43"/>
      <c r="K44" s="43"/>
      <c r="L44" s="43"/>
      <c r="M44" s="43"/>
      <c r="N44" s="43"/>
    </row>
    <row r="45" spans="1:14" ht="88.5" customHeight="1">
      <c r="A45" s="30" t="s">
        <v>134</v>
      </c>
      <c r="B45" s="4" t="s">
        <v>135</v>
      </c>
      <c r="C45" s="4"/>
      <c r="D45" s="46"/>
      <c r="E45" s="4" t="s">
        <v>89</v>
      </c>
      <c r="F45" s="21" t="s">
        <v>90</v>
      </c>
      <c r="G45" s="75" t="s">
        <v>136</v>
      </c>
      <c r="H45" s="48"/>
      <c r="I45" s="49"/>
      <c r="J45" s="5" t="s">
        <v>137</v>
      </c>
      <c r="K45" s="6" t="s">
        <v>138</v>
      </c>
      <c r="L45" s="16"/>
      <c r="M45" s="16"/>
      <c r="N45" s="16"/>
    </row>
    <row r="46" spans="1:14" ht="23.25" thickBot="1">
      <c r="A46" s="50"/>
      <c r="B46" s="110" t="s">
        <v>139</v>
      </c>
      <c r="C46" s="193"/>
      <c r="D46" s="104"/>
      <c r="E46" s="91"/>
      <c r="F46" s="51" t="s">
        <v>98</v>
      </c>
      <c r="G46" s="76" t="s">
        <v>139</v>
      </c>
      <c r="H46" s="192"/>
      <c r="I46" s="105"/>
      <c r="J46" s="117" t="s">
        <v>140</v>
      </c>
      <c r="K46" s="118" t="s">
        <v>102</v>
      </c>
      <c r="L46" s="16"/>
      <c r="M46" s="16"/>
      <c r="N46" s="16"/>
    </row>
    <row r="47" spans="1:14" ht="12.75">
      <c r="A47" s="98" t="s">
        <v>103</v>
      </c>
      <c r="B47" s="99" t="s">
        <v>104</v>
      </c>
      <c r="C47" s="99" t="s">
        <v>105</v>
      </c>
      <c r="D47" s="121" t="s">
        <v>106</v>
      </c>
      <c r="E47" s="99" t="s">
        <v>107</v>
      </c>
      <c r="F47" s="122" t="s">
        <v>108</v>
      </c>
      <c r="G47" s="98" t="s">
        <v>127</v>
      </c>
      <c r="H47" s="99" t="s">
        <v>110</v>
      </c>
      <c r="I47" s="99" t="s">
        <v>128</v>
      </c>
      <c r="J47" s="121" t="s">
        <v>112</v>
      </c>
      <c r="K47" s="80" t="s">
        <v>141</v>
      </c>
      <c r="L47" s="16"/>
      <c r="M47" s="16"/>
      <c r="N47" s="16"/>
    </row>
    <row r="48" spans="1:14" ht="24" customHeight="1" thickBot="1">
      <c r="A48" s="226" t="s">
        <v>196</v>
      </c>
      <c r="B48" s="175">
        <v>1</v>
      </c>
      <c r="C48" s="235"/>
      <c r="D48" s="235"/>
      <c r="E48" s="175" t="s">
        <v>193</v>
      </c>
      <c r="F48" s="264">
        <v>104.29</v>
      </c>
      <c r="G48" s="260">
        <f t="shared" ref="G48" si="17">B48*F48</f>
        <v>104.29</v>
      </c>
      <c r="H48" s="238"/>
      <c r="I48" s="238"/>
      <c r="J48" s="148"/>
      <c r="K48" s="191" t="str">
        <f t="shared" ref="K48" si="18">IF(J48="","",ROUND(G48*J48,2))</f>
        <v/>
      </c>
      <c r="L48" s="16"/>
      <c r="M48" s="16"/>
      <c r="N48" s="16"/>
    </row>
    <row r="49" spans="1:14" ht="27.95" customHeight="1" thickBot="1">
      <c r="A49" s="282" t="s">
        <v>145</v>
      </c>
      <c r="B49" s="283"/>
      <c r="C49" s="283"/>
      <c r="D49" s="283"/>
      <c r="E49" s="283"/>
      <c r="F49" s="283"/>
      <c r="G49" s="298"/>
      <c r="H49" s="299"/>
      <c r="I49" s="299"/>
      <c r="J49" s="161"/>
      <c r="K49" s="119">
        <f>SUM(K48:K48)</f>
        <v>0</v>
      </c>
      <c r="L49" s="16"/>
      <c r="M49" s="16"/>
      <c r="N49" s="16"/>
    </row>
    <row r="50" spans="1:14" ht="13.5" thickBot="1">
      <c r="A50" s="42"/>
      <c r="B50" s="43"/>
      <c r="C50" s="43"/>
      <c r="D50" s="43"/>
      <c r="E50" s="43"/>
      <c r="F50" s="43"/>
      <c r="G50" s="43"/>
      <c r="H50" s="43"/>
      <c r="I50" s="85"/>
      <c r="J50" s="43"/>
      <c r="K50" s="43"/>
      <c r="L50" s="43"/>
      <c r="M50" s="43"/>
      <c r="N50" s="43"/>
    </row>
    <row r="51" spans="1:14" ht="80.25">
      <c r="A51" s="30" t="s">
        <v>197</v>
      </c>
      <c r="B51" s="4"/>
      <c r="C51" s="4" t="s">
        <v>158</v>
      </c>
      <c r="D51" s="4"/>
      <c r="E51" s="4"/>
      <c r="F51" s="21"/>
      <c r="G51" s="151"/>
      <c r="H51" s="48"/>
      <c r="I51" s="5" t="s">
        <v>93</v>
      </c>
      <c r="J51" s="5" t="s">
        <v>125</v>
      </c>
      <c r="K51" s="6" t="s">
        <v>95</v>
      </c>
      <c r="L51" s="43"/>
      <c r="M51" s="43"/>
      <c r="N51" s="43"/>
    </row>
    <row r="52" spans="1:14" ht="23.25" thickBot="1">
      <c r="A52" s="90" t="s">
        <v>96</v>
      </c>
      <c r="B52" s="110"/>
      <c r="C52" s="110" t="s">
        <v>159</v>
      </c>
      <c r="D52" s="110"/>
      <c r="E52" s="91"/>
      <c r="F52" s="152"/>
      <c r="G52" s="153"/>
      <c r="H52" s="116"/>
      <c r="I52" s="117" t="s">
        <v>150</v>
      </c>
      <c r="J52" s="117" t="s">
        <v>101</v>
      </c>
      <c r="K52" s="118" t="s">
        <v>102</v>
      </c>
      <c r="L52" s="43"/>
      <c r="M52" s="43"/>
      <c r="N52" s="43"/>
    </row>
    <row r="53" spans="1:14" ht="13.5" thickBot="1">
      <c r="A53" s="7" t="s">
        <v>103</v>
      </c>
      <c r="B53" s="8" t="s">
        <v>104</v>
      </c>
      <c r="C53" s="8" t="s">
        <v>105</v>
      </c>
      <c r="D53" s="24" t="s">
        <v>106</v>
      </c>
      <c r="E53" s="8" t="s">
        <v>107</v>
      </c>
      <c r="F53" s="79" t="s">
        <v>108</v>
      </c>
      <c r="G53" s="7" t="s">
        <v>127</v>
      </c>
      <c r="H53" s="8" t="s">
        <v>110</v>
      </c>
      <c r="I53" s="8" t="s">
        <v>160</v>
      </c>
      <c r="J53" s="24" t="s">
        <v>112</v>
      </c>
      <c r="K53" s="9" t="s">
        <v>113</v>
      </c>
      <c r="L53" s="43"/>
      <c r="M53" s="43"/>
      <c r="N53" s="43"/>
    </row>
    <row r="54" spans="1:14" ht="21" customHeight="1" thickBot="1">
      <c r="A54" s="221" t="s">
        <v>161</v>
      </c>
      <c r="B54" s="175"/>
      <c r="C54" s="241">
        <v>2</v>
      </c>
      <c r="D54" s="241"/>
      <c r="E54" s="246"/>
      <c r="F54" s="124"/>
      <c r="G54" s="247"/>
      <c r="H54" s="248"/>
      <c r="I54" s="249">
        <f>C54*12</f>
        <v>24</v>
      </c>
      <c r="J54" s="154"/>
      <c r="K54" s="155" t="str">
        <f>IF(J54="","",ROUND((I54*J54),2))</f>
        <v/>
      </c>
      <c r="L54" s="43"/>
      <c r="M54" s="43"/>
      <c r="N54" s="43"/>
    </row>
    <row r="55" spans="1:14" ht="15.75" thickBot="1">
      <c r="A55" s="282" t="s">
        <v>31</v>
      </c>
      <c r="B55" s="283"/>
      <c r="C55" s="283"/>
      <c r="D55" s="283"/>
      <c r="E55" s="283"/>
      <c r="F55" s="284"/>
      <c r="G55" s="96"/>
      <c r="H55" s="96"/>
      <c r="I55" s="156"/>
      <c r="J55" s="156"/>
      <c r="K55" s="27">
        <f>SUM(K54:K54)</f>
        <v>0</v>
      </c>
      <c r="L55" s="43"/>
      <c r="M55" s="43"/>
      <c r="N55" s="43"/>
    </row>
    <row r="56" spans="1:14" ht="12.75">
      <c r="A56" s="42"/>
      <c r="B56" s="43"/>
      <c r="C56" s="43"/>
      <c r="D56" s="43"/>
      <c r="E56" s="43"/>
      <c r="F56" s="43"/>
      <c r="G56" s="43"/>
      <c r="H56" s="43"/>
      <c r="I56" s="85"/>
      <c r="J56" s="43"/>
      <c r="K56" s="43"/>
      <c r="L56" s="43"/>
      <c r="M56" s="43"/>
      <c r="N56" s="43"/>
    </row>
    <row r="57" spans="1:14" ht="12.75">
      <c r="A57" s="42"/>
      <c r="B57" s="43"/>
      <c r="C57" s="43"/>
      <c r="D57" s="43"/>
      <c r="E57" s="43"/>
      <c r="F57" s="43"/>
      <c r="G57" s="43"/>
      <c r="H57" s="43"/>
      <c r="I57" s="85"/>
      <c r="J57" s="43"/>
      <c r="K57" s="43"/>
      <c r="L57" s="43"/>
      <c r="M57" s="43"/>
      <c r="N57" s="43"/>
    </row>
    <row r="58" spans="1:14" ht="25.5" customHeight="1">
      <c r="A58" s="210"/>
      <c r="B58" s="250"/>
      <c r="C58" s="16"/>
      <c r="D58" s="251"/>
      <c r="E58" s="16"/>
      <c r="F58" s="16"/>
      <c r="H58" s="306" t="s">
        <v>26</v>
      </c>
      <c r="I58" s="304"/>
      <c r="J58" s="313"/>
      <c r="K58" s="157">
        <f>K24</f>
        <v>0</v>
      </c>
      <c r="L58" s="16"/>
      <c r="M58" s="16"/>
    </row>
    <row r="59" spans="1:14" ht="25.5" customHeight="1">
      <c r="A59" s="131"/>
      <c r="B59" s="252"/>
      <c r="C59" s="16"/>
      <c r="D59" s="251"/>
      <c r="E59" s="16"/>
      <c r="F59" s="16"/>
      <c r="H59" s="307" t="s">
        <v>162</v>
      </c>
      <c r="I59" s="305"/>
      <c r="J59" s="317"/>
      <c r="K59" s="157">
        <f>K34</f>
        <v>0</v>
      </c>
      <c r="L59" s="16"/>
      <c r="M59" s="16"/>
    </row>
    <row r="60" spans="1:14" ht="25.5" customHeight="1">
      <c r="A60" s="131"/>
      <c r="B60" s="252"/>
      <c r="C60" s="16"/>
      <c r="D60" s="251"/>
      <c r="E60" s="16"/>
      <c r="F60" s="16"/>
      <c r="H60" s="306" t="s">
        <v>28</v>
      </c>
      <c r="I60" s="304"/>
      <c r="J60" s="313"/>
      <c r="K60" s="157">
        <f>K43</f>
        <v>0</v>
      </c>
    </row>
    <row r="61" spans="1:14" ht="25.5" customHeight="1">
      <c r="A61" s="16"/>
      <c r="B61" s="16"/>
      <c r="C61" s="16"/>
      <c r="D61" s="251"/>
      <c r="E61" s="16"/>
      <c r="F61" s="16"/>
      <c r="H61" s="307" t="s">
        <v>163</v>
      </c>
      <c r="I61" s="304"/>
      <c r="J61" s="313"/>
      <c r="K61" s="157">
        <f>K49</f>
        <v>0</v>
      </c>
    </row>
    <row r="62" spans="1:14" ht="25.5" customHeight="1">
      <c r="A62" s="16"/>
      <c r="B62" s="16"/>
      <c r="C62" s="16"/>
      <c r="D62" s="251"/>
      <c r="E62" s="16"/>
      <c r="F62" s="16"/>
      <c r="H62" s="308" t="s">
        <v>31</v>
      </c>
      <c r="I62" s="309"/>
      <c r="J62" s="310"/>
      <c r="K62" s="157">
        <f>K55</f>
        <v>0</v>
      </c>
    </row>
    <row r="63" spans="1:14" ht="25.5" customHeight="1">
      <c r="A63" s="16"/>
      <c r="B63" s="16"/>
      <c r="C63" s="16"/>
      <c r="D63" s="251"/>
      <c r="E63" s="16"/>
      <c r="F63" s="16"/>
      <c r="H63" s="314" t="s">
        <v>32</v>
      </c>
      <c r="I63" s="315"/>
      <c r="J63" s="316"/>
      <c r="K63" s="187">
        <f>SUM(K58:K62)</f>
        <v>0</v>
      </c>
    </row>
    <row r="64" spans="1:14" ht="25.5" customHeight="1">
      <c r="A64" s="16"/>
      <c r="B64" s="16"/>
      <c r="C64" s="16"/>
      <c r="D64" s="251"/>
      <c r="E64" s="16"/>
      <c r="F64" s="16"/>
      <c r="H64" s="190"/>
      <c r="I64" s="189" t="s">
        <v>33</v>
      </c>
      <c r="J64" s="188">
        <v>0.19</v>
      </c>
      <c r="K64" s="187">
        <f>ROUND(K63*19%,2)</f>
        <v>0</v>
      </c>
    </row>
    <row r="65" spans="2:11" ht="25.5" customHeight="1" thickBot="1">
      <c r="B65" s="16"/>
      <c r="C65" s="16"/>
      <c r="D65" s="251"/>
      <c r="E65" s="16"/>
      <c r="F65" s="16"/>
      <c r="H65" s="303" t="s">
        <v>165</v>
      </c>
      <c r="I65" s="311"/>
      <c r="J65" s="312"/>
      <c r="K65" s="341">
        <f>SUM(K63:K64)</f>
        <v>0</v>
      </c>
    </row>
    <row r="66" spans="2:11" ht="25.5" customHeight="1">
      <c r="B66" s="16"/>
    </row>
    <row r="68" spans="2:11" ht="25.5" customHeight="1">
      <c r="D68" s="17"/>
    </row>
    <row r="69" spans="2:11" ht="25.5" customHeight="1">
      <c r="D69" s="17"/>
    </row>
    <row r="70" spans="2:11" ht="25.5" customHeight="1">
      <c r="D70" s="17"/>
    </row>
    <row r="71" spans="2:11" ht="25.5" customHeight="1">
      <c r="D71" s="17"/>
    </row>
    <row r="72" spans="2:11" ht="25.5" customHeight="1">
      <c r="D72" s="17"/>
    </row>
    <row r="73" spans="2:11" ht="25.5" customHeight="1">
      <c r="D73" s="17"/>
    </row>
    <row r="74" spans="2:11" ht="25.5" customHeight="1">
      <c r="D74" s="17"/>
    </row>
    <row r="75" spans="2:11" ht="25.5" customHeight="1">
      <c r="D75" s="17"/>
    </row>
    <row r="76" spans="2:11" ht="25.5" customHeight="1">
      <c r="D76" s="17"/>
    </row>
    <row r="77" spans="2:11" ht="25.5" customHeight="1">
      <c r="D77" s="17"/>
    </row>
    <row r="78" spans="2:11" ht="25.5" customHeight="1">
      <c r="D78" s="17"/>
    </row>
    <row r="79" spans="2:11" ht="25.5" customHeight="1">
      <c r="D79" s="17"/>
    </row>
    <row r="80" spans="2:11" ht="25.5" customHeight="1">
      <c r="D80" s="17"/>
    </row>
    <row r="81" spans="4:4" ht="25.5" customHeight="1">
      <c r="D81" s="17"/>
    </row>
    <row r="82" spans="4:4" ht="25.5" customHeight="1">
      <c r="D82" s="17"/>
    </row>
  </sheetData>
  <sheetProtection algorithmName="SHA-512" hashValue="tPerVoomopx/NBqBvqosYMTykcXHhy3dvW42EZ7F3qPWwwHBXniMEPPVrpUWupVCxWzGz+XSxN5pVWvUWqQNLg==" saltValue="dxkDh+ZK7wjfQ9djDieGCw==" spinCount="100000" sheet="1" selectLockedCells="1"/>
  <mergeCells count="18">
    <mergeCell ref="A6:K6"/>
    <mergeCell ref="A8:K8"/>
    <mergeCell ref="C9:G9"/>
    <mergeCell ref="A10:A15"/>
    <mergeCell ref="I11:K15"/>
    <mergeCell ref="A43:F43"/>
    <mergeCell ref="A49:F49"/>
    <mergeCell ref="H62:J62"/>
    <mergeCell ref="D24:F24"/>
    <mergeCell ref="G49:I49"/>
    <mergeCell ref="A55:F55"/>
    <mergeCell ref="D34:F34"/>
    <mergeCell ref="H59:J59"/>
    <mergeCell ref="H65:J65"/>
    <mergeCell ref="H58:J58"/>
    <mergeCell ref="H60:J60"/>
    <mergeCell ref="H61:J61"/>
    <mergeCell ref="H63:J63"/>
  </mergeCells>
  <printOptions horizontalCentered="1"/>
  <pageMargins left="0.39370078740157483" right="0.39370078740157483" top="0.59055118110236227" bottom="0.39370078740157483" header="0.11811023622047245" footer="0.11811023622047245"/>
  <pageSetup paperSize="9" scale="72" fitToHeight="0" orientation="landscape" horizontalDpi="4294967294" verticalDpi="4294967294" r:id="rId1"/>
  <headerFooter>
    <oddFooter>&amp;L&amp;A&amp;R&amp;"Calibri,Standard"Seite &amp;P von &amp;N</oddFooter>
  </headerFooter>
  <rowBreaks count="1" manualBreakCount="1">
    <brk id="1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59999389629810485"/>
    <pageSetUpPr fitToPage="1"/>
  </sheetPr>
  <dimension ref="A1:N91"/>
  <sheetViews>
    <sheetView showGridLines="0" showRuler="0" topLeftCell="A10" zoomScale="90" zoomScaleNormal="90" zoomScalePageLayoutView="125" workbookViewId="0">
      <selection activeCell="H10" sqref="H10"/>
    </sheetView>
  </sheetViews>
  <sheetFormatPr defaultColWidth="51.7109375" defaultRowHeight="25.5" customHeight="1"/>
  <cols>
    <col min="1" max="1" width="70.85546875" style="17" customWidth="1"/>
    <col min="2" max="2" width="9" style="17" customWidth="1"/>
    <col min="3" max="3" width="14.5703125" style="17" customWidth="1"/>
    <col min="4" max="4" width="16.28515625" style="18" bestFit="1" customWidth="1"/>
    <col min="5" max="5" width="7.140625" style="17" bestFit="1" customWidth="1"/>
    <col min="6" max="6" width="13.85546875" style="17" customWidth="1"/>
    <col min="7" max="8" width="12.7109375" style="17" customWidth="1"/>
    <col min="9" max="9" width="13.7109375" style="17" customWidth="1"/>
    <col min="10" max="10" width="14.85546875" style="17" bestFit="1" customWidth="1"/>
    <col min="11" max="11" width="18" style="17" customWidth="1"/>
    <col min="12" max="16384" width="51.7109375" style="17"/>
  </cols>
  <sheetData>
    <row r="1" spans="1:11" ht="25.5" customHeight="1">
      <c r="A1" s="109" t="s">
        <v>0</v>
      </c>
      <c r="K1" s="56" t="s">
        <v>1</v>
      </c>
    </row>
    <row r="2" spans="1:11" s="57" customFormat="1" ht="18" customHeight="1">
      <c r="A2" s="37" t="s">
        <v>50</v>
      </c>
      <c r="D2" s="58"/>
    </row>
    <row r="3" spans="1:11" ht="12.75">
      <c r="A3" s="16"/>
    </row>
    <row r="4" spans="1:11" ht="12.75">
      <c r="A4" s="32" t="s">
        <v>198</v>
      </c>
      <c r="B4" s="162"/>
    </row>
    <row r="5" spans="1:11" ht="13.5" thickBot="1">
      <c r="A5" s="32"/>
    </row>
    <row r="6" spans="1:11" s="16" customFormat="1" ht="16.5" thickBot="1">
      <c r="A6" s="285" t="s">
        <v>52</v>
      </c>
      <c r="B6" s="286"/>
      <c r="C6" s="286"/>
      <c r="D6" s="286"/>
      <c r="E6" s="286"/>
      <c r="F6" s="286"/>
      <c r="G6" s="286"/>
      <c r="H6" s="286"/>
      <c r="I6" s="286"/>
      <c r="J6" s="286"/>
      <c r="K6" s="287"/>
    </row>
    <row r="7" spans="1:11" ht="13.5" thickBot="1"/>
    <row r="8" spans="1:11" ht="18">
      <c r="A8" s="288" t="s">
        <v>53</v>
      </c>
      <c r="B8" s="289"/>
      <c r="C8" s="289"/>
      <c r="D8" s="289"/>
      <c r="E8" s="289"/>
      <c r="F8" s="289"/>
      <c r="G8" s="289"/>
      <c r="H8" s="289"/>
      <c r="I8" s="289"/>
      <c r="J8" s="289"/>
      <c r="K8" s="290"/>
    </row>
    <row r="9" spans="1:11" ht="85.5" customHeight="1">
      <c r="A9" s="19"/>
      <c r="B9" s="204" t="s">
        <v>54</v>
      </c>
      <c r="C9" s="318" t="s">
        <v>55</v>
      </c>
      <c r="D9" s="318"/>
      <c r="E9" s="318"/>
      <c r="F9" s="318"/>
      <c r="G9" s="318"/>
      <c r="H9" s="203" t="s">
        <v>56</v>
      </c>
      <c r="I9" s="20"/>
      <c r="J9" s="202" t="s">
        <v>57</v>
      </c>
      <c r="K9" s="15"/>
    </row>
    <row r="10" spans="1:11" ht="18.75" customHeight="1">
      <c r="A10" s="291" t="s">
        <v>58</v>
      </c>
      <c r="B10" s="200" t="s">
        <v>59</v>
      </c>
      <c r="C10" s="165" t="s">
        <v>199</v>
      </c>
      <c r="D10" s="164"/>
      <c r="E10" s="164"/>
      <c r="F10" s="164"/>
      <c r="G10" s="166"/>
      <c r="H10" s="186"/>
      <c r="I10" s="14"/>
      <c r="J10" s="201"/>
      <c r="K10" s="15"/>
    </row>
    <row r="11" spans="1:11" ht="18" customHeight="1">
      <c r="A11" s="291"/>
      <c r="B11" s="200" t="s">
        <v>61</v>
      </c>
      <c r="C11" s="165" t="s">
        <v>168</v>
      </c>
      <c r="D11" s="164"/>
      <c r="E11" s="164"/>
      <c r="F11" s="164"/>
      <c r="G11" s="166"/>
      <c r="H11" s="186"/>
      <c r="I11" s="292" t="s">
        <v>63</v>
      </c>
      <c r="J11" s="293"/>
      <c r="K11" s="294"/>
    </row>
    <row r="12" spans="1:11" ht="18.75" customHeight="1">
      <c r="A12" s="291"/>
      <c r="B12" s="163" t="s">
        <v>188</v>
      </c>
      <c r="C12" s="165" t="s">
        <v>170</v>
      </c>
      <c r="D12" s="164"/>
      <c r="E12" s="164"/>
      <c r="F12" s="164"/>
      <c r="G12" s="166"/>
      <c r="H12" s="186"/>
      <c r="I12" s="292"/>
      <c r="J12" s="293"/>
      <c r="K12" s="294"/>
    </row>
    <row r="13" spans="1:11" ht="18" customHeight="1">
      <c r="A13" s="291"/>
      <c r="B13" s="163" t="s">
        <v>68</v>
      </c>
      <c r="C13" s="165" t="s">
        <v>173</v>
      </c>
      <c r="D13" s="164"/>
      <c r="E13" s="164"/>
      <c r="F13" s="164"/>
      <c r="G13" s="166"/>
      <c r="H13" s="186"/>
      <c r="I13" s="292"/>
      <c r="J13" s="293"/>
      <c r="K13" s="294"/>
    </row>
    <row r="14" spans="1:11" ht="18" customHeight="1">
      <c r="A14" s="291"/>
      <c r="B14" s="163" t="s">
        <v>70</v>
      </c>
      <c r="C14" s="165" t="s">
        <v>200</v>
      </c>
      <c r="D14" s="164"/>
      <c r="E14" s="164"/>
      <c r="F14" s="164"/>
      <c r="G14" s="166"/>
      <c r="H14" s="186"/>
      <c r="I14" s="292"/>
      <c r="J14" s="293"/>
      <c r="K14" s="294"/>
    </row>
    <row r="15" spans="1:11" ht="18" customHeight="1">
      <c r="A15" s="291"/>
      <c r="B15" s="163" t="s">
        <v>189</v>
      </c>
      <c r="C15" s="165" t="s">
        <v>73</v>
      </c>
      <c r="D15" s="164"/>
      <c r="E15" s="164"/>
      <c r="F15" s="164"/>
      <c r="G15" s="166"/>
      <c r="H15" s="186"/>
      <c r="I15" s="292"/>
      <c r="J15" s="293"/>
      <c r="K15" s="294"/>
    </row>
    <row r="16" spans="1:11" ht="18" customHeight="1">
      <c r="A16" s="291"/>
      <c r="B16" s="163" t="s">
        <v>174</v>
      </c>
      <c r="C16" s="165" t="s">
        <v>201</v>
      </c>
      <c r="D16" s="164"/>
      <c r="E16" s="164"/>
      <c r="F16" s="164"/>
      <c r="G16" s="166"/>
      <c r="H16" s="186"/>
      <c r="I16" s="292"/>
      <c r="J16" s="293"/>
      <c r="K16" s="294"/>
    </row>
    <row r="17" spans="1:11" ht="18" customHeight="1" thickBot="1">
      <c r="A17" s="291"/>
      <c r="B17" s="163" t="s">
        <v>82</v>
      </c>
      <c r="C17" s="165" t="s">
        <v>202</v>
      </c>
      <c r="D17" s="164"/>
      <c r="E17" s="164"/>
      <c r="F17" s="164"/>
      <c r="G17" s="166"/>
      <c r="H17" s="186"/>
      <c r="I17" s="292"/>
      <c r="J17" s="293"/>
      <c r="K17" s="294"/>
    </row>
    <row r="18" spans="1:11" s="10" customFormat="1" ht="96" customHeight="1">
      <c r="A18" s="39" t="s">
        <v>86</v>
      </c>
      <c r="B18" s="4" t="s">
        <v>54</v>
      </c>
      <c r="C18" s="4" t="s">
        <v>87</v>
      </c>
      <c r="D18" s="4" t="s">
        <v>88</v>
      </c>
      <c r="E18" s="4" t="s">
        <v>89</v>
      </c>
      <c r="F18" s="21" t="s">
        <v>90</v>
      </c>
      <c r="G18" s="75" t="s">
        <v>91</v>
      </c>
      <c r="H18" s="5" t="s">
        <v>92</v>
      </c>
      <c r="I18" s="5" t="s">
        <v>93</v>
      </c>
      <c r="J18" s="5" t="s">
        <v>94</v>
      </c>
      <c r="K18" s="6" t="s">
        <v>95</v>
      </c>
    </row>
    <row r="19" spans="1:11" s="11" customFormat="1" ht="34.5" thickBot="1">
      <c r="A19" s="1" t="s">
        <v>96</v>
      </c>
      <c r="B19" s="110"/>
      <c r="C19" s="110" t="s">
        <v>97</v>
      </c>
      <c r="D19" s="110"/>
      <c r="E19" s="110"/>
      <c r="F19" s="51" t="s">
        <v>98</v>
      </c>
      <c r="G19" s="76" t="s">
        <v>97</v>
      </c>
      <c r="H19" s="117" t="s">
        <v>99</v>
      </c>
      <c r="I19" s="117" t="s">
        <v>100</v>
      </c>
      <c r="J19" s="117" t="s">
        <v>101</v>
      </c>
      <c r="K19" s="118" t="s">
        <v>102</v>
      </c>
    </row>
    <row r="20" spans="1:11" s="12" customFormat="1" ht="11.25">
      <c r="A20" s="98" t="s">
        <v>103</v>
      </c>
      <c r="B20" s="99" t="s">
        <v>104</v>
      </c>
      <c r="C20" s="99" t="s">
        <v>105</v>
      </c>
      <c r="D20" s="99" t="s">
        <v>106</v>
      </c>
      <c r="E20" s="99" t="s">
        <v>107</v>
      </c>
      <c r="F20" s="100" t="s">
        <v>108</v>
      </c>
      <c r="G20" s="82" t="s">
        <v>109</v>
      </c>
      <c r="H20" s="55" t="s">
        <v>110</v>
      </c>
      <c r="I20" s="55" t="s">
        <v>111</v>
      </c>
      <c r="J20" s="55" t="s">
        <v>112</v>
      </c>
      <c r="K20" s="80" t="s">
        <v>113</v>
      </c>
    </row>
    <row r="21" spans="1:11" s="12" customFormat="1" ht="12.75">
      <c r="A21" s="128" t="s">
        <v>199</v>
      </c>
      <c r="B21" s="125" t="s">
        <v>59</v>
      </c>
      <c r="C21" s="126">
        <v>170.02</v>
      </c>
      <c r="D21" s="127" t="s">
        <v>203</v>
      </c>
      <c r="E21" s="127" t="s">
        <v>115</v>
      </c>
      <c r="F21" s="124">
        <v>52.14</v>
      </c>
      <c r="G21" s="184">
        <f>C21*F21</f>
        <v>8864.84</v>
      </c>
      <c r="H21" s="148" t="str">
        <f t="shared" ref="H21:H28" si="0">IF(VLOOKUP(B21,$B$10:$H$17,7,TRUE)=0,"",VLOOKUP(B21,$B$10:$H$17,7,TRUE))</f>
        <v/>
      </c>
      <c r="I21" s="185" t="str">
        <f t="shared" ref="I21:I28" si="1">IF(H21="","",ROUND((G21/H21),2))</f>
        <v/>
      </c>
      <c r="J21" s="148" t="str">
        <f t="shared" ref="J21:J28" si="2">IF($J$10="","",$J$10)</f>
        <v/>
      </c>
      <c r="K21" s="197" t="str">
        <f t="shared" ref="K21:K28" si="3">IF(J21="","",ROUND((I21*J21),2))</f>
        <v/>
      </c>
    </row>
    <row r="22" spans="1:11" s="12" customFormat="1" ht="12.75">
      <c r="A22" s="128" t="s">
        <v>168</v>
      </c>
      <c r="B22" s="125" t="s">
        <v>61</v>
      </c>
      <c r="C22" s="126">
        <v>70.36</v>
      </c>
      <c r="D22" s="127" t="s">
        <v>203</v>
      </c>
      <c r="E22" s="127" t="s">
        <v>115</v>
      </c>
      <c r="F22" s="124">
        <v>52.14</v>
      </c>
      <c r="G22" s="184">
        <f>C22*F22</f>
        <v>3668.57</v>
      </c>
      <c r="H22" s="148" t="str">
        <f t="shared" si="0"/>
        <v/>
      </c>
      <c r="I22" s="185" t="str">
        <f t="shared" si="1"/>
        <v/>
      </c>
      <c r="J22" s="148" t="str">
        <f t="shared" si="2"/>
        <v/>
      </c>
      <c r="K22" s="197" t="str">
        <f t="shared" si="3"/>
        <v/>
      </c>
    </row>
    <row r="23" spans="1:11" s="12" customFormat="1" ht="12.75">
      <c r="A23" s="128" t="s">
        <v>170</v>
      </c>
      <c r="B23" s="125" t="s">
        <v>188</v>
      </c>
      <c r="C23" s="126">
        <v>17.62</v>
      </c>
      <c r="D23" s="127" t="s">
        <v>203</v>
      </c>
      <c r="E23" s="127" t="s">
        <v>193</v>
      </c>
      <c r="F23" s="124">
        <v>104.29</v>
      </c>
      <c r="G23" s="184">
        <f>C23*F23</f>
        <v>1837.59</v>
      </c>
      <c r="H23" s="148" t="str">
        <f t="shared" si="0"/>
        <v/>
      </c>
      <c r="I23" s="185" t="str">
        <f t="shared" si="1"/>
        <v/>
      </c>
      <c r="J23" s="148" t="str">
        <f t="shared" si="2"/>
        <v/>
      </c>
      <c r="K23" s="197" t="str">
        <f t="shared" si="3"/>
        <v/>
      </c>
    </row>
    <row r="24" spans="1:11" s="12" customFormat="1" ht="12.75">
      <c r="A24" s="128" t="s">
        <v>173</v>
      </c>
      <c r="B24" s="125" t="s">
        <v>68</v>
      </c>
      <c r="C24" s="126">
        <v>32.07</v>
      </c>
      <c r="D24" s="127" t="s">
        <v>117</v>
      </c>
      <c r="E24" s="127" t="s">
        <v>118</v>
      </c>
      <c r="F24" s="124">
        <v>251.43</v>
      </c>
      <c r="G24" s="184">
        <f t="shared" ref="G24:G28" si="4">C24*F24</f>
        <v>8063.36</v>
      </c>
      <c r="H24" s="148" t="str">
        <f t="shared" si="0"/>
        <v/>
      </c>
      <c r="I24" s="185" t="str">
        <f t="shared" si="1"/>
        <v/>
      </c>
      <c r="J24" s="148" t="str">
        <f t="shared" si="2"/>
        <v/>
      </c>
      <c r="K24" s="197" t="str">
        <f t="shared" si="3"/>
        <v/>
      </c>
    </row>
    <row r="25" spans="1:11" s="12" customFormat="1" ht="12.75">
      <c r="A25" s="128" t="s">
        <v>200</v>
      </c>
      <c r="B25" s="125" t="s">
        <v>70</v>
      </c>
      <c r="C25" s="126">
        <v>51.58</v>
      </c>
      <c r="D25" s="127" t="s">
        <v>203</v>
      </c>
      <c r="E25" s="127" t="s">
        <v>119</v>
      </c>
      <c r="F25" s="124">
        <v>150.86000000000001</v>
      </c>
      <c r="G25" s="184">
        <f t="shared" si="4"/>
        <v>7781.36</v>
      </c>
      <c r="H25" s="148" t="str">
        <f t="shared" si="0"/>
        <v/>
      </c>
      <c r="I25" s="185" t="str">
        <f t="shared" si="1"/>
        <v/>
      </c>
      <c r="J25" s="148" t="str">
        <f t="shared" si="2"/>
        <v/>
      </c>
      <c r="K25" s="197" t="str">
        <f t="shared" si="3"/>
        <v/>
      </c>
    </row>
    <row r="26" spans="1:11" s="12" customFormat="1" ht="12.75">
      <c r="A26" s="128" t="s">
        <v>73</v>
      </c>
      <c r="B26" s="125" t="s">
        <v>189</v>
      </c>
      <c r="C26" s="126">
        <v>59</v>
      </c>
      <c r="D26" s="127" t="s">
        <v>203</v>
      </c>
      <c r="E26" s="127" t="s">
        <v>193</v>
      </c>
      <c r="F26" s="124">
        <v>104.29</v>
      </c>
      <c r="G26" s="184">
        <f t="shared" si="4"/>
        <v>6153.11</v>
      </c>
      <c r="H26" s="148" t="str">
        <f t="shared" si="0"/>
        <v/>
      </c>
      <c r="I26" s="185" t="str">
        <f t="shared" si="1"/>
        <v/>
      </c>
      <c r="J26" s="148" t="str">
        <f t="shared" si="2"/>
        <v/>
      </c>
      <c r="K26" s="197" t="str">
        <f t="shared" si="3"/>
        <v/>
      </c>
    </row>
    <row r="27" spans="1:11" s="12" customFormat="1" ht="12.75">
      <c r="A27" s="128" t="s">
        <v>201</v>
      </c>
      <c r="B27" s="125" t="s">
        <v>174</v>
      </c>
      <c r="C27" s="126">
        <v>4.2699999999999996</v>
      </c>
      <c r="D27" s="127" t="s">
        <v>203</v>
      </c>
      <c r="E27" s="127" t="s">
        <v>204</v>
      </c>
      <c r="F27" s="124">
        <v>2</v>
      </c>
      <c r="G27" s="184">
        <f t="shared" si="4"/>
        <v>8.5399999999999991</v>
      </c>
      <c r="H27" s="148" t="str">
        <f t="shared" si="0"/>
        <v/>
      </c>
      <c r="I27" s="185" t="str">
        <f t="shared" si="1"/>
        <v/>
      </c>
      <c r="J27" s="148" t="str">
        <f t="shared" si="2"/>
        <v/>
      </c>
      <c r="K27" s="197" t="str">
        <f t="shared" si="3"/>
        <v/>
      </c>
    </row>
    <row r="28" spans="1:11" s="12" customFormat="1" ht="13.5" customHeight="1" thickBot="1">
      <c r="A28" s="128" t="s">
        <v>202</v>
      </c>
      <c r="B28" s="125" t="s">
        <v>82</v>
      </c>
      <c r="C28" s="126">
        <v>29.7</v>
      </c>
      <c r="D28" s="127" t="s">
        <v>203</v>
      </c>
      <c r="E28" s="127" t="s">
        <v>154</v>
      </c>
      <c r="F28" s="124">
        <v>12</v>
      </c>
      <c r="G28" s="184">
        <f t="shared" si="4"/>
        <v>356.4</v>
      </c>
      <c r="H28" s="148" t="str">
        <f t="shared" si="0"/>
        <v/>
      </c>
      <c r="I28" s="185" t="str">
        <f t="shared" si="1"/>
        <v/>
      </c>
      <c r="J28" s="148" t="str">
        <f t="shared" si="2"/>
        <v/>
      </c>
      <c r="K28" s="197" t="str">
        <f t="shared" si="3"/>
        <v/>
      </c>
    </row>
    <row r="29" spans="1:11" s="29" customFormat="1" ht="18.75" customHeight="1" thickBot="1">
      <c r="A29" s="89" t="s">
        <v>26</v>
      </c>
      <c r="B29" s="26"/>
      <c r="C29" s="71">
        <f>SUM(C21:C28)</f>
        <v>434.62</v>
      </c>
      <c r="D29" s="295"/>
      <c r="E29" s="296"/>
      <c r="F29" s="297"/>
      <c r="G29" s="72">
        <f>SUM(G21:G28)</f>
        <v>36733.769999999997</v>
      </c>
      <c r="H29" s="28"/>
      <c r="I29" s="71">
        <f>SUM(I21:I28)</f>
        <v>0</v>
      </c>
      <c r="J29" s="28"/>
      <c r="K29" s="27">
        <f>SUM(K21:K28)</f>
        <v>0</v>
      </c>
    </row>
    <row r="30" spans="1:11" ht="13.5" thickBot="1">
      <c r="I30" s="84"/>
    </row>
    <row r="31" spans="1:11" ht="80.25">
      <c r="A31" s="39" t="s">
        <v>122</v>
      </c>
      <c r="B31" s="4" t="s">
        <v>54</v>
      </c>
      <c r="C31" s="4" t="s">
        <v>87</v>
      </c>
      <c r="D31" s="4" t="s">
        <v>88</v>
      </c>
      <c r="E31" s="4" t="s">
        <v>89</v>
      </c>
      <c r="F31" s="21" t="s">
        <v>90</v>
      </c>
      <c r="G31" s="75" t="s">
        <v>91</v>
      </c>
      <c r="H31" s="5" t="s">
        <v>123</v>
      </c>
      <c r="I31" s="5" t="s">
        <v>93</v>
      </c>
      <c r="J31" s="5" t="s">
        <v>94</v>
      </c>
      <c r="K31" s="6" t="s">
        <v>95</v>
      </c>
    </row>
    <row r="32" spans="1:11" ht="34.5" thickBot="1">
      <c r="A32" s="1"/>
      <c r="B32" s="110"/>
      <c r="C32" s="110" t="s">
        <v>97</v>
      </c>
      <c r="D32" s="110"/>
      <c r="E32" s="110"/>
      <c r="F32" s="51" t="s">
        <v>98</v>
      </c>
      <c r="G32" s="76" t="s">
        <v>97</v>
      </c>
      <c r="H32" s="117" t="s">
        <v>99</v>
      </c>
      <c r="I32" s="117" t="s">
        <v>100</v>
      </c>
      <c r="J32" s="117" t="s">
        <v>101</v>
      </c>
      <c r="K32" s="118" t="s">
        <v>102</v>
      </c>
    </row>
    <row r="33" spans="1:14" ht="13.5" thickBot="1">
      <c r="A33" s="7" t="s">
        <v>103</v>
      </c>
      <c r="B33" s="8" t="s">
        <v>104</v>
      </c>
      <c r="C33" s="8" t="s">
        <v>105</v>
      </c>
      <c r="D33" s="8" t="s">
        <v>106</v>
      </c>
      <c r="E33" s="8" t="s">
        <v>107</v>
      </c>
      <c r="F33" s="77" t="s">
        <v>108</v>
      </c>
      <c r="G33" s="78" t="s">
        <v>109</v>
      </c>
      <c r="H33" s="25" t="s">
        <v>110</v>
      </c>
      <c r="I33" s="25" t="s">
        <v>111</v>
      </c>
      <c r="J33" s="25" t="s">
        <v>112</v>
      </c>
      <c r="K33" s="9" t="s">
        <v>113</v>
      </c>
    </row>
    <row r="34" spans="1:14" ht="12.75">
      <c r="A34" s="128" t="s">
        <v>199</v>
      </c>
      <c r="B34" s="180" t="s">
        <v>59</v>
      </c>
      <c r="C34" s="182">
        <v>170.02</v>
      </c>
      <c r="D34" s="213" t="s">
        <v>203</v>
      </c>
      <c r="E34" s="127" t="s">
        <v>121</v>
      </c>
      <c r="F34" s="196">
        <v>1</v>
      </c>
      <c r="G34" s="195">
        <f t="shared" ref="G34:G41" si="5">C34*F34</f>
        <v>170.02</v>
      </c>
      <c r="H34" s="148"/>
      <c r="I34" s="195" t="str">
        <f t="shared" ref="I34:I41" si="6">IF(H34="","",ROUND((G34/H34),2))</f>
        <v/>
      </c>
      <c r="J34" s="148"/>
      <c r="K34" s="195" t="str">
        <f t="shared" ref="K34:K41" si="7">IF(J34="","",ROUND((I34*J34),2))</f>
        <v/>
      </c>
    </row>
    <row r="35" spans="1:14" ht="12.75">
      <c r="A35" s="128" t="s">
        <v>168</v>
      </c>
      <c r="B35" s="180" t="s">
        <v>61</v>
      </c>
      <c r="C35" s="182">
        <v>70.36</v>
      </c>
      <c r="D35" s="213" t="s">
        <v>203</v>
      </c>
      <c r="E35" s="127" t="s">
        <v>121</v>
      </c>
      <c r="F35" s="196">
        <v>1</v>
      </c>
      <c r="G35" s="195">
        <f t="shared" si="5"/>
        <v>70.36</v>
      </c>
      <c r="H35" s="148"/>
      <c r="I35" s="195" t="str">
        <f t="shared" si="6"/>
        <v/>
      </c>
      <c r="J35" s="148"/>
      <c r="K35" s="195" t="str">
        <f t="shared" si="7"/>
        <v/>
      </c>
    </row>
    <row r="36" spans="1:14" ht="12.75">
      <c r="A36" s="128" t="s">
        <v>170</v>
      </c>
      <c r="B36" s="180" t="s">
        <v>188</v>
      </c>
      <c r="C36" s="182">
        <v>17.62</v>
      </c>
      <c r="D36" s="213" t="s">
        <v>203</v>
      </c>
      <c r="E36" s="127" t="s">
        <v>121</v>
      </c>
      <c r="F36" s="196">
        <v>1</v>
      </c>
      <c r="G36" s="195">
        <f t="shared" si="5"/>
        <v>17.62</v>
      </c>
      <c r="H36" s="148"/>
      <c r="I36" s="195" t="str">
        <f t="shared" si="6"/>
        <v/>
      </c>
      <c r="J36" s="148"/>
      <c r="K36" s="195" t="str">
        <f t="shared" si="7"/>
        <v/>
      </c>
    </row>
    <row r="37" spans="1:14" ht="12.75">
      <c r="A37" s="128" t="s">
        <v>173</v>
      </c>
      <c r="B37" s="180" t="s">
        <v>68</v>
      </c>
      <c r="C37" s="182">
        <v>32.07</v>
      </c>
      <c r="D37" s="213" t="s">
        <v>117</v>
      </c>
      <c r="E37" s="127" t="s">
        <v>121</v>
      </c>
      <c r="F37" s="196">
        <v>1</v>
      </c>
      <c r="G37" s="195">
        <f t="shared" si="5"/>
        <v>32.07</v>
      </c>
      <c r="H37" s="148"/>
      <c r="I37" s="195" t="str">
        <f t="shared" si="6"/>
        <v/>
      </c>
      <c r="J37" s="148"/>
      <c r="K37" s="195" t="str">
        <f t="shared" si="7"/>
        <v/>
      </c>
    </row>
    <row r="38" spans="1:14" ht="12.75">
      <c r="A38" s="128" t="s">
        <v>200</v>
      </c>
      <c r="B38" s="180" t="s">
        <v>70</v>
      </c>
      <c r="C38" s="182">
        <v>51.58</v>
      </c>
      <c r="D38" s="213" t="s">
        <v>203</v>
      </c>
      <c r="E38" s="127" t="s">
        <v>121</v>
      </c>
      <c r="F38" s="196">
        <v>1</v>
      </c>
      <c r="G38" s="195">
        <f t="shared" si="5"/>
        <v>51.58</v>
      </c>
      <c r="H38" s="148"/>
      <c r="I38" s="195" t="str">
        <f t="shared" si="6"/>
        <v/>
      </c>
      <c r="J38" s="148"/>
      <c r="K38" s="195" t="str">
        <f t="shared" si="7"/>
        <v/>
      </c>
    </row>
    <row r="39" spans="1:14" ht="12.75">
      <c r="A39" s="128" t="s">
        <v>73</v>
      </c>
      <c r="B39" s="180" t="s">
        <v>189</v>
      </c>
      <c r="C39" s="182">
        <v>59</v>
      </c>
      <c r="D39" s="213" t="s">
        <v>203</v>
      </c>
      <c r="E39" s="127" t="s">
        <v>121</v>
      </c>
      <c r="F39" s="196">
        <v>1</v>
      </c>
      <c r="G39" s="195">
        <f t="shared" si="5"/>
        <v>59</v>
      </c>
      <c r="H39" s="148"/>
      <c r="I39" s="195" t="str">
        <f t="shared" si="6"/>
        <v/>
      </c>
      <c r="J39" s="148"/>
      <c r="K39" s="195" t="str">
        <f t="shared" si="7"/>
        <v/>
      </c>
    </row>
    <row r="40" spans="1:14" ht="12.75">
      <c r="A40" s="128" t="s">
        <v>201</v>
      </c>
      <c r="B40" s="180" t="s">
        <v>174</v>
      </c>
      <c r="C40" s="182">
        <v>4.2699999999999996</v>
      </c>
      <c r="D40" s="213" t="s">
        <v>203</v>
      </c>
      <c r="E40" s="127" t="s">
        <v>121</v>
      </c>
      <c r="F40" s="196">
        <v>1</v>
      </c>
      <c r="G40" s="195">
        <f t="shared" si="5"/>
        <v>4.2699999999999996</v>
      </c>
      <c r="H40" s="148"/>
      <c r="I40" s="195" t="str">
        <f t="shared" si="6"/>
        <v/>
      </c>
      <c r="J40" s="148"/>
      <c r="K40" s="195" t="str">
        <f t="shared" si="7"/>
        <v/>
      </c>
    </row>
    <row r="41" spans="1:14" ht="13.5" thickBot="1">
      <c r="A41" s="128" t="s">
        <v>202</v>
      </c>
      <c r="B41" s="180" t="s">
        <v>82</v>
      </c>
      <c r="C41" s="182">
        <v>29.7</v>
      </c>
      <c r="D41" s="213" t="s">
        <v>203</v>
      </c>
      <c r="E41" s="127" t="s">
        <v>121</v>
      </c>
      <c r="F41" s="196">
        <v>1</v>
      </c>
      <c r="G41" s="195">
        <f t="shared" si="5"/>
        <v>29.7</v>
      </c>
      <c r="H41" s="148"/>
      <c r="I41" s="195" t="str">
        <f t="shared" si="6"/>
        <v/>
      </c>
      <c r="J41" s="148"/>
      <c r="K41" s="195" t="str">
        <f t="shared" si="7"/>
        <v/>
      </c>
    </row>
    <row r="42" spans="1:14" ht="22.5" customHeight="1" thickBot="1">
      <c r="A42" s="89" t="s">
        <v>27</v>
      </c>
      <c r="B42" s="26"/>
      <c r="C42" s="71">
        <f>SUM(C34:C41)</f>
        <v>434.62</v>
      </c>
      <c r="D42" s="295"/>
      <c r="E42" s="296"/>
      <c r="F42" s="297"/>
      <c r="G42" s="72">
        <f>SUM(G34:G41)</f>
        <v>434.62</v>
      </c>
      <c r="H42" s="28"/>
      <c r="I42" s="71">
        <f>SUM(I34:I41)</f>
        <v>0</v>
      </c>
      <c r="J42" s="28"/>
      <c r="K42" s="27">
        <f>SUM(K34:K41)</f>
        <v>0</v>
      </c>
    </row>
    <row r="43" spans="1:14" ht="13.5" thickBot="1">
      <c r="A43" s="42"/>
      <c r="B43" s="43"/>
      <c r="C43" s="43"/>
      <c r="D43" s="43"/>
      <c r="E43" s="43"/>
      <c r="F43" s="43"/>
      <c r="G43" s="43"/>
      <c r="H43" s="43"/>
      <c r="I43" s="85"/>
      <c r="J43" s="43"/>
      <c r="K43" s="43"/>
      <c r="L43" s="43"/>
      <c r="M43" s="43"/>
      <c r="N43" s="43"/>
    </row>
    <row r="44" spans="1:14" s="23" customFormat="1" ht="102" customHeight="1">
      <c r="A44" s="30" t="s">
        <v>124</v>
      </c>
      <c r="B44" s="44"/>
      <c r="C44" s="45"/>
      <c r="D44" s="44"/>
      <c r="E44" s="46"/>
      <c r="F44" s="21" t="s">
        <v>90</v>
      </c>
      <c r="G44" s="47"/>
      <c r="H44" s="48"/>
      <c r="I44" s="49"/>
      <c r="J44" s="5" t="s">
        <v>125</v>
      </c>
      <c r="K44" s="6" t="s">
        <v>95</v>
      </c>
      <c r="L44" s="10"/>
      <c r="M44" s="10"/>
      <c r="N44" s="10"/>
    </row>
    <row r="45" spans="1:14" s="12" customFormat="1" ht="25.5" customHeight="1" thickBot="1">
      <c r="A45" s="63"/>
      <c r="B45" s="64"/>
      <c r="C45" s="64"/>
      <c r="D45" s="64"/>
      <c r="E45" s="65"/>
      <c r="F45" s="73" t="s">
        <v>126</v>
      </c>
      <c r="G45" s="66"/>
      <c r="H45" s="67"/>
      <c r="I45" s="68"/>
      <c r="J45" s="69" t="s">
        <v>101</v>
      </c>
      <c r="K45" s="70" t="s">
        <v>102</v>
      </c>
      <c r="L45" s="52"/>
      <c r="M45" s="52"/>
      <c r="N45" s="52"/>
    </row>
    <row r="46" spans="1:14" s="12" customFormat="1" ht="12" thickBot="1">
      <c r="A46" s="7" t="s">
        <v>103</v>
      </c>
      <c r="B46" s="8" t="s">
        <v>104</v>
      </c>
      <c r="C46" s="8" t="s">
        <v>105</v>
      </c>
      <c r="D46" s="24" t="s">
        <v>106</v>
      </c>
      <c r="E46" s="8" t="s">
        <v>107</v>
      </c>
      <c r="F46" s="79" t="s">
        <v>108</v>
      </c>
      <c r="G46" s="7" t="s">
        <v>127</v>
      </c>
      <c r="H46" s="8" t="s">
        <v>110</v>
      </c>
      <c r="I46" s="8" t="s">
        <v>128</v>
      </c>
      <c r="J46" s="24" t="s">
        <v>112</v>
      </c>
      <c r="K46" s="9" t="s">
        <v>129</v>
      </c>
      <c r="L46" s="52"/>
      <c r="M46" s="52"/>
      <c r="N46" s="52"/>
    </row>
    <row r="47" spans="1:14" ht="18" customHeight="1">
      <c r="A47" s="74" t="s">
        <v>130</v>
      </c>
      <c r="B47" s="53"/>
      <c r="C47" s="3"/>
      <c r="D47" s="13"/>
      <c r="E47" s="2"/>
      <c r="F47" s="170">
        <v>4</v>
      </c>
      <c r="G47" s="113"/>
      <c r="H47" s="113"/>
      <c r="I47" s="114"/>
      <c r="J47" s="112" t="str">
        <f t="shared" ref="J47" si="8">IF($J$10="","",$J$10)</f>
        <v/>
      </c>
      <c r="K47" s="41" t="str">
        <f>IF(J47="","",ROUND((F47*J47),2))</f>
        <v/>
      </c>
      <c r="L47" s="16"/>
      <c r="M47" s="16"/>
      <c r="N47" s="16"/>
    </row>
    <row r="48" spans="1:14" ht="18" customHeight="1">
      <c r="A48" s="129" t="s">
        <v>131</v>
      </c>
      <c r="B48" s="130"/>
      <c r="C48" s="131"/>
      <c r="D48" s="132"/>
      <c r="E48" s="133"/>
      <c r="F48" s="171">
        <v>1</v>
      </c>
      <c r="G48" s="134"/>
      <c r="H48" s="134"/>
      <c r="I48" s="135"/>
      <c r="J48" s="120"/>
      <c r="K48" s="41" t="str">
        <f>IF(J48="","",ROUND((F48*J48),2))</f>
        <v/>
      </c>
      <c r="L48" s="16"/>
      <c r="M48" s="16"/>
      <c r="N48" s="16"/>
    </row>
    <row r="49" spans="1:14" ht="18" customHeight="1">
      <c r="A49" s="138" t="s">
        <v>132</v>
      </c>
      <c r="B49" s="140"/>
      <c r="C49" s="141"/>
      <c r="D49" s="142"/>
      <c r="E49" s="143"/>
      <c r="F49" s="172">
        <v>2</v>
      </c>
      <c r="G49" s="145"/>
      <c r="H49" s="146"/>
      <c r="I49" s="147"/>
      <c r="J49" s="148"/>
      <c r="K49" s="149" t="str">
        <f>IF(J49="","",ROUND((F49*J49),2))</f>
        <v/>
      </c>
      <c r="L49" s="16"/>
      <c r="M49" s="16"/>
      <c r="N49" s="16"/>
    </row>
    <row r="50" spans="1:14" ht="18" customHeight="1" thickBot="1">
      <c r="A50" s="139" t="s">
        <v>133</v>
      </c>
      <c r="B50" s="136"/>
      <c r="C50" s="136"/>
      <c r="D50" s="137"/>
      <c r="E50" s="144"/>
      <c r="F50" s="173">
        <v>1</v>
      </c>
      <c r="G50" s="134"/>
      <c r="H50" s="134"/>
      <c r="I50" s="150"/>
      <c r="J50" s="123"/>
      <c r="K50" s="149" t="str">
        <f>IF(J50="","",ROUND((F50*J50),2))</f>
        <v/>
      </c>
      <c r="L50" s="16"/>
      <c r="M50" s="16"/>
      <c r="N50" s="16"/>
    </row>
    <row r="51" spans="1:14" s="29" customFormat="1" ht="21.75" customHeight="1" thickBot="1">
      <c r="A51" s="282" t="s">
        <v>28</v>
      </c>
      <c r="B51" s="283"/>
      <c r="C51" s="283"/>
      <c r="D51" s="283"/>
      <c r="E51" s="283"/>
      <c r="F51" s="284"/>
      <c r="G51" s="96"/>
      <c r="H51" s="96"/>
      <c r="I51" s="96"/>
      <c r="J51" s="97"/>
      <c r="K51" s="27">
        <f>SUM(K47:K50)</f>
        <v>0</v>
      </c>
      <c r="L51" s="194"/>
      <c r="M51" s="194"/>
      <c r="N51" s="194"/>
    </row>
    <row r="52" spans="1:14" ht="13.5" thickBot="1">
      <c r="A52" s="42"/>
      <c r="B52" s="43"/>
      <c r="C52" s="43"/>
      <c r="D52" s="43"/>
      <c r="E52" s="43"/>
      <c r="F52" s="43"/>
      <c r="G52" s="43"/>
      <c r="H52" s="43"/>
      <c r="I52" s="85"/>
      <c r="J52" s="43"/>
      <c r="K52" s="43"/>
      <c r="L52" s="43"/>
      <c r="M52" s="43"/>
      <c r="N52" s="43"/>
    </row>
    <row r="53" spans="1:14" ht="88.5" customHeight="1">
      <c r="A53" s="30" t="s">
        <v>134</v>
      </c>
      <c r="B53" s="4" t="s">
        <v>135</v>
      </c>
      <c r="C53" s="4"/>
      <c r="D53" s="46"/>
      <c r="E53" s="4" t="s">
        <v>89</v>
      </c>
      <c r="F53" s="21" t="s">
        <v>90</v>
      </c>
      <c r="G53" s="75" t="s">
        <v>136</v>
      </c>
      <c r="H53" s="48"/>
      <c r="I53" s="49"/>
      <c r="J53" s="5" t="s">
        <v>137</v>
      </c>
      <c r="K53" s="6" t="s">
        <v>138</v>
      </c>
      <c r="L53" s="16"/>
      <c r="M53" s="16"/>
      <c r="N53" s="16"/>
    </row>
    <row r="54" spans="1:14" ht="23.25" thickBot="1">
      <c r="A54" s="50"/>
      <c r="B54" s="110" t="s">
        <v>139</v>
      </c>
      <c r="C54" s="193"/>
      <c r="D54" s="104"/>
      <c r="E54" s="91"/>
      <c r="F54" s="51" t="s">
        <v>98</v>
      </c>
      <c r="G54" s="76" t="s">
        <v>139</v>
      </c>
      <c r="H54" s="192"/>
      <c r="I54" s="105"/>
      <c r="J54" s="117" t="s">
        <v>140</v>
      </c>
      <c r="K54" s="118" t="s">
        <v>102</v>
      </c>
      <c r="L54" s="16"/>
      <c r="M54" s="16"/>
      <c r="N54" s="16"/>
    </row>
    <row r="55" spans="1:14" ht="12.75">
      <c r="A55" s="98" t="s">
        <v>103</v>
      </c>
      <c r="B55" s="99" t="s">
        <v>104</v>
      </c>
      <c r="C55" s="99" t="s">
        <v>105</v>
      </c>
      <c r="D55" s="121" t="s">
        <v>106</v>
      </c>
      <c r="E55" s="99" t="s">
        <v>107</v>
      </c>
      <c r="F55" s="176" t="s">
        <v>108</v>
      </c>
      <c r="G55" s="98" t="s">
        <v>127</v>
      </c>
      <c r="H55" s="99" t="s">
        <v>110</v>
      </c>
      <c r="I55" s="99" t="s">
        <v>128</v>
      </c>
      <c r="J55" s="121" t="s">
        <v>112</v>
      </c>
      <c r="K55" s="80" t="s">
        <v>141</v>
      </c>
      <c r="L55" s="16"/>
      <c r="M55" s="16"/>
      <c r="N55" s="16"/>
    </row>
    <row r="56" spans="1:14" ht="24" customHeight="1">
      <c r="A56" s="215" t="s">
        <v>205</v>
      </c>
      <c r="B56" s="175">
        <v>3</v>
      </c>
      <c r="C56" s="235"/>
      <c r="D56" s="235"/>
      <c r="E56" s="175" t="s">
        <v>154</v>
      </c>
      <c r="F56" s="236">
        <v>12</v>
      </c>
      <c r="G56" s="237">
        <f>B56*F56</f>
        <v>36</v>
      </c>
      <c r="H56" s="238"/>
      <c r="I56" s="238"/>
      <c r="J56" s="148"/>
      <c r="K56" s="149" t="str">
        <f>IF(J56="","",ROUND(G56*J56,2))</f>
        <v/>
      </c>
      <c r="L56" s="16"/>
      <c r="M56" s="16"/>
      <c r="N56" s="16"/>
    </row>
    <row r="57" spans="1:14" ht="24" customHeight="1" thickBot="1">
      <c r="A57" s="215" t="s">
        <v>206</v>
      </c>
      <c r="B57" s="175">
        <v>1</v>
      </c>
      <c r="C57" s="235"/>
      <c r="D57" s="235"/>
      <c r="E57" s="175" t="s">
        <v>154</v>
      </c>
      <c r="F57" s="236">
        <v>12</v>
      </c>
      <c r="G57" s="237">
        <f t="shared" ref="G57" si="9">B57*F57</f>
        <v>12</v>
      </c>
      <c r="H57" s="238"/>
      <c r="I57" s="238"/>
      <c r="J57" s="148"/>
      <c r="K57" s="149" t="str">
        <f t="shared" ref="K57" si="10">IF(J57="","",ROUND(G57*J57,2))</f>
        <v/>
      </c>
      <c r="L57" s="16"/>
      <c r="M57" s="16"/>
      <c r="N57" s="16"/>
    </row>
    <row r="58" spans="1:14" ht="27.95" customHeight="1" thickBot="1">
      <c r="A58" s="282" t="s">
        <v>145</v>
      </c>
      <c r="B58" s="283"/>
      <c r="C58" s="283"/>
      <c r="D58" s="283"/>
      <c r="E58" s="283"/>
      <c r="F58" s="284"/>
      <c r="G58" s="298"/>
      <c r="H58" s="299"/>
      <c r="I58" s="299"/>
      <c r="J58" s="161"/>
      <c r="K58" s="119">
        <f>SUM(K56:K57)</f>
        <v>0</v>
      </c>
      <c r="L58" s="16"/>
      <c r="M58" s="16"/>
      <c r="N58" s="16"/>
    </row>
    <row r="59" spans="1:14" ht="13.5" thickBot="1">
      <c r="A59" s="42"/>
      <c r="B59" s="43"/>
      <c r="C59" s="43"/>
      <c r="D59" s="43"/>
      <c r="E59" s="43"/>
      <c r="F59" s="43"/>
      <c r="G59" s="43"/>
      <c r="H59" s="43"/>
      <c r="I59" s="85"/>
      <c r="J59" s="43"/>
      <c r="K59" s="43"/>
      <c r="L59" s="43"/>
      <c r="M59" s="43"/>
      <c r="N59" s="43"/>
    </row>
    <row r="60" spans="1:14" ht="80.25">
      <c r="A60" s="30" t="s">
        <v>157</v>
      </c>
      <c r="B60" s="4"/>
      <c r="C60" s="4" t="s">
        <v>158</v>
      </c>
      <c r="D60" s="4"/>
      <c r="E60" s="4"/>
      <c r="F60" s="21"/>
      <c r="G60" s="151"/>
      <c r="H60" s="48"/>
      <c r="I60" s="5" t="s">
        <v>93</v>
      </c>
      <c r="J60" s="5" t="s">
        <v>125</v>
      </c>
      <c r="K60" s="6" t="s">
        <v>95</v>
      </c>
      <c r="L60" s="43"/>
      <c r="M60" s="43"/>
      <c r="N60" s="43"/>
    </row>
    <row r="61" spans="1:14" ht="23.25" thickBot="1">
      <c r="A61" s="90" t="s">
        <v>96</v>
      </c>
      <c r="B61" s="110"/>
      <c r="C61" s="110" t="s">
        <v>159</v>
      </c>
      <c r="D61" s="110"/>
      <c r="E61" s="91"/>
      <c r="F61" s="152"/>
      <c r="G61" s="153"/>
      <c r="H61" s="116"/>
      <c r="I61" s="117" t="s">
        <v>150</v>
      </c>
      <c r="J61" s="117" t="s">
        <v>101</v>
      </c>
      <c r="K61" s="118" t="s">
        <v>102</v>
      </c>
      <c r="L61" s="43"/>
      <c r="M61" s="43"/>
      <c r="N61" s="43"/>
    </row>
    <row r="62" spans="1:14" ht="13.5" thickBot="1">
      <c r="A62" s="7" t="s">
        <v>103</v>
      </c>
      <c r="B62" s="8" t="s">
        <v>104</v>
      </c>
      <c r="C62" s="8" t="s">
        <v>105</v>
      </c>
      <c r="D62" s="24" t="s">
        <v>106</v>
      </c>
      <c r="E62" s="8" t="s">
        <v>107</v>
      </c>
      <c r="F62" s="79" t="s">
        <v>108</v>
      </c>
      <c r="G62" s="7" t="s">
        <v>127</v>
      </c>
      <c r="H62" s="8" t="s">
        <v>110</v>
      </c>
      <c r="I62" s="8" t="s">
        <v>160</v>
      </c>
      <c r="J62" s="24" t="s">
        <v>112</v>
      </c>
      <c r="K62" s="9" t="s">
        <v>113</v>
      </c>
      <c r="L62" s="43"/>
      <c r="M62" s="43"/>
      <c r="N62" s="43"/>
    </row>
    <row r="63" spans="1:14" ht="18" customHeight="1" thickBot="1">
      <c r="A63" s="221" t="s">
        <v>161</v>
      </c>
      <c r="B63" s="175"/>
      <c r="C63" s="241">
        <v>2</v>
      </c>
      <c r="D63" s="241"/>
      <c r="E63" s="246"/>
      <c r="F63" s="124"/>
      <c r="G63" s="247"/>
      <c r="H63" s="248"/>
      <c r="I63" s="249">
        <f>C63*12</f>
        <v>24</v>
      </c>
      <c r="J63" s="154"/>
      <c r="K63" s="155" t="str">
        <f>IF(J63="","",ROUND((I63*J63),2))</f>
        <v/>
      </c>
      <c r="L63" s="43"/>
      <c r="M63" s="43"/>
      <c r="N63" s="43"/>
    </row>
    <row r="64" spans="1:14" ht="15.75" thickBot="1">
      <c r="A64" s="282" t="s">
        <v>31</v>
      </c>
      <c r="B64" s="283"/>
      <c r="C64" s="283"/>
      <c r="D64" s="283"/>
      <c r="E64" s="283"/>
      <c r="F64" s="284"/>
      <c r="G64" s="96"/>
      <c r="H64" s="96"/>
      <c r="I64" s="156"/>
      <c r="J64" s="156"/>
      <c r="K64" s="27">
        <f>SUM(K63:K63)</f>
        <v>0</v>
      </c>
      <c r="L64" s="43"/>
      <c r="M64" s="43"/>
      <c r="N64" s="43"/>
    </row>
    <row r="65" spans="1:14" ht="12.75">
      <c r="A65" s="42"/>
      <c r="B65" s="43"/>
      <c r="C65" s="43"/>
      <c r="D65" s="43"/>
      <c r="E65" s="43"/>
      <c r="F65" s="43"/>
      <c r="G65" s="43"/>
      <c r="H65" s="43"/>
      <c r="I65" s="85"/>
      <c r="J65" s="43"/>
      <c r="K65" s="43"/>
      <c r="L65" s="43"/>
      <c r="M65" s="43"/>
      <c r="N65" s="43"/>
    </row>
    <row r="66" spans="1:14" ht="12.75">
      <c r="A66" s="42"/>
      <c r="B66" s="43"/>
      <c r="C66" s="43"/>
      <c r="D66" s="43"/>
      <c r="E66" s="43"/>
      <c r="F66" s="43"/>
      <c r="G66" s="43"/>
      <c r="H66" s="43"/>
      <c r="I66" s="85"/>
      <c r="J66" s="43"/>
      <c r="K66" s="43"/>
      <c r="L66" s="43"/>
      <c r="M66" s="43"/>
      <c r="N66" s="43"/>
    </row>
    <row r="67" spans="1:14" ht="25.5" customHeight="1">
      <c r="A67" s="210"/>
      <c r="B67" s="250"/>
      <c r="C67" s="16"/>
      <c r="D67" s="251"/>
      <c r="E67" s="16"/>
      <c r="F67" s="16"/>
      <c r="H67" s="306" t="s">
        <v>26</v>
      </c>
      <c r="I67" s="304"/>
      <c r="J67" s="313"/>
      <c r="K67" s="157">
        <f>K29</f>
        <v>0</v>
      </c>
      <c r="L67" s="16"/>
      <c r="M67" s="16"/>
    </row>
    <row r="68" spans="1:14" ht="25.5" customHeight="1">
      <c r="A68" s="131"/>
      <c r="B68" s="252"/>
      <c r="C68" s="16"/>
      <c r="D68" s="251"/>
      <c r="E68" s="16"/>
      <c r="F68" s="16"/>
      <c r="H68" s="307" t="s">
        <v>162</v>
      </c>
      <c r="I68" s="305"/>
      <c r="J68" s="317"/>
      <c r="K68" s="157">
        <f>K42</f>
        <v>0</v>
      </c>
      <c r="L68" s="16"/>
      <c r="M68" s="16"/>
    </row>
    <row r="69" spans="1:14" ht="25.5" customHeight="1">
      <c r="A69" s="131"/>
      <c r="B69" s="252"/>
      <c r="C69" s="16"/>
      <c r="D69" s="251"/>
      <c r="E69" s="16"/>
      <c r="F69" s="16"/>
      <c r="H69" s="306" t="s">
        <v>28</v>
      </c>
      <c r="I69" s="304"/>
      <c r="J69" s="313"/>
      <c r="K69" s="157">
        <f>K51</f>
        <v>0</v>
      </c>
    </row>
    <row r="70" spans="1:14" ht="25.5" customHeight="1">
      <c r="A70" s="16"/>
      <c r="B70" s="16"/>
      <c r="C70" s="16"/>
      <c r="D70" s="251"/>
      <c r="E70" s="16"/>
      <c r="F70" s="16"/>
      <c r="H70" s="307" t="s">
        <v>163</v>
      </c>
      <c r="I70" s="304"/>
      <c r="J70" s="313"/>
      <c r="K70" s="157">
        <f>K58</f>
        <v>0</v>
      </c>
    </row>
    <row r="71" spans="1:14" ht="25.5" customHeight="1">
      <c r="A71" s="16"/>
      <c r="B71" s="16"/>
      <c r="C71" s="16"/>
      <c r="D71" s="251"/>
      <c r="E71" s="16"/>
      <c r="F71" s="16"/>
      <c r="H71" s="308" t="s">
        <v>31</v>
      </c>
      <c r="I71" s="309"/>
      <c r="J71" s="310"/>
      <c r="K71" s="157">
        <f>K64</f>
        <v>0</v>
      </c>
    </row>
    <row r="72" spans="1:14" ht="25.5" customHeight="1">
      <c r="A72" s="16"/>
      <c r="B72" s="16"/>
      <c r="C72" s="16"/>
      <c r="D72" s="251"/>
      <c r="E72" s="16"/>
      <c r="F72" s="16"/>
      <c r="H72" s="314" t="s">
        <v>32</v>
      </c>
      <c r="I72" s="315"/>
      <c r="J72" s="316"/>
      <c r="K72" s="187">
        <f>SUM(K67:K71)</f>
        <v>0</v>
      </c>
    </row>
    <row r="73" spans="1:14" ht="25.5" customHeight="1">
      <c r="A73" s="16"/>
      <c r="B73" s="16"/>
      <c r="C73" s="16"/>
      <c r="D73" s="251"/>
      <c r="E73" s="16"/>
      <c r="F73" s="16"/>
      <c r="H73" s="190"/>
      <c r="I73" s="189" t="s">
        <v>33</v>
      </c>
      <c r="J73" s="188">
        <v>0.19</v>
      </c>
      <c r="K73" s="187">
        <f>ROUND(K72*19%,2)</f>
        <v>0</v>
      </c>
    </row>
    <row r="74" spans="1:14" ht="25.5" customHeight="1" thickBot="1">
      <c r="B74" s="16"/>
      <c r="C74" s="16"/>
      <c r="D74" s="251"/>
      <c r="E74" s="16"/>
      <c r="F74" s="16"/>
      <c r="H74" s="303" t="s">
        <v>165</v>
      </c>
      <c r="I74" s="311"/>
      <c r="J74" s="312"/>
      <c r="K74" s="341">
        <f>SUM(K72:K73)</f>
        <v>0</v>
      </c>
    </row>
    <row r="75" spans="1:14" ht="25.5" customHeight="1">
      <c r="B75" s="16"/>
    </row>
    <row r="77" spans="1:14" ht="25.5" customHeight="1">
      <c r="D77" s="17"/>
    </row>
    <row r="78" spans="1:14" ht="25.5" customHeight="1">
      <c r="D78" s="17"/>
    </row>
    <row r="79" spans="1:14" ht="25.5" customHeight="1">
      <c r="D79" s="17"/>
    </row>
    <row r="80" spans="1:14" ht="25.5" customHeight="1">
      <c r="D80" s="17"/>
    </row>
    <row r="81" spans="4:4" ht="25.5" customHeight="1">
      <c r="D81" s="17"/>
    </row>
    <row r="82" spans="4:4" ht="25.5" customHeight="1">
      <c r="D82" s="17"/>
    </row>
    <row r="83" spans="4:4" ht="25.5" customHeight="1">
      <c r="D83" s="17"/>
    </row>
    <row r="84" spans="4:4" ht="25.5" customHeight="1">
      <c r="D84" s="17"/>
    </row>
    <row r="85" spans="4:4" ht="25.5" customHeight="1">
      <c r="D85" s="17"/>
    </row>
    <row r="86" spans="4:4" ht="25.5" customHeight="1">
      <c r="D86" s="17"/>
    </row>
    <row r="87" spans="4:4" ht="25.5" customHeight="1">
      <c r="D87" s="17"/>
    </row>
    <row r="88" spans="4:4" ht="25.5" customHeight="1">
      <c r="D88" s="17"/>
    </row>
    <row r="89" spans="4:4" ht="25.5" customHeight="1">
      <c r="D89" s="17"/>
    </row>
    <row r="90" spans="4:4" ht="25.5" customHeight="1">
      <c r="D90" s="17"/>
    </row>
    <row r="91" spans="4:4" ht="25.5" customHeight="1">
      <c r="D91" s="17"/>
    </row>
  </sheetData>
  <sheetProtection algorithmName="SHA-512" hashValue="EyJhfj7prLmNlzHOnYZcUW13DV1ts1IsDrmY5BjW1Gizyg4/Wk9suxKvOSxLRQY407RSKPtlBYoNw+PkvGGF7g==" saltValue="LtP1s/2lQj6a8Hu+lhY+gQ==" spinCount="100000" sheet="1" selectLockedCells="1"/>
  <mergeCells count="18">
    <mergeCell ref="A64:F64"/>
    <mergeCell ref="A6:K6"/>
    <mergeCell ref="A8:K8"/>
    <mergeCell ref="C9:G9"/>
    <mergeCell ref="A10:A17"/>
    <mergeCell ref="I11:K17"/>
    <mergeCell ref="D29:F29"/>
    <mergeCell ref="D42:F42"/>
    <mergeCell ref="A51:F51"/>
    <mergeCell ref="A58:F58"/>
    <mergeCell ref="G58:I58"/>
    <mergeCell ref="H72:J72"/>
    <mergeCell ref="H74:J74"/>
    <mergeCell ref="H67:J67"/>
    <mergeCell ref="H68:J68"/>
    <mergeCell ref="H69:J69"/>
    <mergeCell ref="H70:J70"/>
    <mergeCell ref="H71:J71"/>
  </mergeCells>
  <printOptions horizontalCentered="1"/>
  <pageMargins left="0.39370078740157483" right="0.39370078740157483" top="0.59055118110236227" bottom="0.39370078740157483" header="0.11811023622047245" footer="0.11811023622047245"/>
  <pageSetup paperSize="9" scale="72" fitToHeight="0" orientation="landscape" horizontalDpi="4294967294" verticalDpi="4294967294" r:id="rId1"/>
  <headerFooter>
    <oddFooter>&amp;L&amp;A&amp;R&amp;"Calibri,Standard"Seite &amp;P von &amp;N</oddFooter>
  </headerFooter>
  <rowBreaks count="1" manualBreakCount="1">
    <brk id="17"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59999389629810485"/>
    <pageSetUpPr fitToPage="1"/>
  </sheetPr>
  <dimension ref="A1:N160"/>
  <sheetViews>
    <sheetView showGridLines="0" showRuler="0" topLeftCell="A10" zoomScale="90" zoomScaleNormal="90" zoomScalePageLayoutView="125" workbookViewId="0">
      <selection activeCell="H10" sqref="H10"/>
    </sheetView>
  </sheetViews>
  <sheetFormatPr defaultColWidth="51.7109375" defaultRowHeight="25.5" customHeight="1"/>
  <cols>
    <col min="1" max="1" width="70.85546875" style="17" customWidth="1"/>
    <col min="2" max="2" width="9" style="17" customWidth="1"/>
    <col min="3" max="3" width="14.5703125" style="17" customWidth="1"/>
    <col min="4" max="4" width="16.28515625" style="18" bestFit="1" customWidth="1"/>
    <col min="5" max="5" width="7.140625" style="17" bestFit="1" customWidth="1"/>
    <col min="6" max="6" width="13.85546875" style="17" customWidth="1"/>
    <col min="7" max="8" width="12.7109375" style="17" customWidth="1"/>
    <col min="9" max="9" width="13.7109375" style="17" customWidth="1"/>
    <col min="10" max="10" width="14.85546875" style="17" bestFit="1" customWidth="1"/>
    <col min="11" max="11" width="18" style="17" customWidth="1"/>
    <col min="12" max="16384" width="51.7109375" style="17"/>
  </cols>
  <sheetData>
    <row r="1" spans="1:11" ht="25.5" customHeight="1">
      <c r="A1" s="109" t="s">
        <v>0</v>
      </c>
      <c r="K1" s="56" t="s">
        <v>1</v>
      </c>
    </row>
    <row r="2" spans="1:11" s="57" customFormat="1" ht="18" customHeight="1">
      <c r="A2" s="37" t="s">
        <v>50</v>
      </c>
      <c r="D2" s="58"/>
    </row>
    <row r="3" spans="1:11" ht="12.75">
      <c r="A3" s="16"/>
    </row>
    <row r="4" spans="1:11" ht="12.75">
      <c r="A4" s="32" t="s">
        <v>207</v>
      </c>
    </row>
    <row r="5" spans="1:11" ht="13.5" thickBot="1">
      <c r="A5" s="32"/>
    </row>
    <row r="6" spans="1:11" s="16" customFormat="1" ht="16.5" thickBot="1">
      <c r="A6" s="285" t="s">
        <v>52</v>
      </c>
      <c r="B6" s="286"/>
      <c r="C6" s="286"/>
      <c r="D6" s="286"/>
      <c r="E6" s="286"/>
      <c r="F6" s="286"/>
      <c r="G6" s="286"/>
      <c r="H6" s="286"/>
      <c r="I6" s="286"/>
      <c r="J6" s="286"/>
      <c r="K6" s="287"/>
    </row>
    <row r="7" spans="1:11" ht="13.5" thickBot="1"/>
    <row r="8" spans="1:11" ht="18">
      <c r="A8" s="288" t="s">
        <v>53</v>
      </c>
      <c r="B8" s="289"/>
      <c r="C8" s="289"/>
      <c r="D8" s="289"/>
      <c r="E8" s="289"/>
      <c r="F8" s="289"/>
      <c r="G8" s="289"/>
      <c r="H8" s="289"/>
      <c r="I8" s="289"/>
      <c r="J8" s="289"/>
      <c r="K8" s="290"/>
    </row>
    <row r="9" spans="1:11" ht="85.5" customHeight="1">
      <c r="A9" s="19"/>
      <c r="B9" s="204" t="s">
        <v>54</v>
      </c>
      <c r="C9" s="318" t="s">
        <v>55</v>
      </c>
      <c r="D9" s="318"/>
      <c r="E9" s="318"/>
      <c r="F9" s="318"/>
      <c r="G9" s="318"/>
      <c r="H9" s="203" t="s">
        <v>56</v>
      </c>
      <c r="I9" s="20"/>
      <c r="J9" s="202" t="s">
        <v>57</v>
      </c>
      <c r="K9" s="15"/>
    </row>
    <row r="10" spans="1:11" ht="18.75" customHeight="1">
      <c r="A10" s="291" t="s">
        <v>58</v>
      </c>
      <c r="B10" s="200" t="s">
        <v>208</v>
      </c>
      <c r="C10" s="165" t="s">
        <v>209</v>
      </c>
      <c r="D10" s="167"/>
      <c r="E10" s="167"/>
      <c r="F10" s="167"/>
      <c r="G10" s="168"/>
      <c r="H10" s="186"/>
      <c r="I10" s="14"/>
      <c r="J10" s="201"/>
      <c r="K10" s="15"/>
    </row>
    <row r="11" spans="1:11" ht="18" customHeight="1">
      <c r="A11" s="291"/>
      <c r="B11" s="200" t="s">
        <v>210</v>
      </c>
      <c r="C11" s="165" t="s">
        <v>181</v>
      </c>
      <c r="D11" s="167"/>
      <c r="E11" s="167"/>
      <c r="F11" s="167"/>
      <c r="G11" s="168"/>
      <c r="H11" s="186"/>
      <c r="I11" s="292" t="s">
        <v>63</v>
      </c>
      <c r="J11" s="293"/>
      <c r="K11" s="294"/>
    </row>
    <row r="12" spans="1:11" ht="18.75" customHeight="1">
      <c r="A12" s="291"/>
      <c r="B12" s="163" t="s">
        <v>211</v>
      </c>
      <c r="C12" s="165" t="s">
        <v>212</v>
      </c>
      <c r="D12" s="167"/>
      <c r="E12" s="167"/>
      <c r="F12" s="167"/>
      <c r="G12" s="168"/>
      <c r="H12" s="186"/>
      <c r="I12" s="292"/>
      <c r="J12" s="293"/>
      <c r="K12" s="294"/>
    </row>
    <row r="13" spans="1:11" ht="18" customHeight="1">
      <c r="A13" s="291"/>
      <c r="B13" s="163" t="s">
        <v>213</v>
      </c>
      <c r="C13" s="165" t="s">
        <v>168</v>
      </c>
      <c r="D13" s="167"/>
      <c r="E13" s="167"/>
      <c r="F13" s="167"/>
      <c r="G13" s="168"/>
      <c r="H13" s="186"/>
      <c r="I13" s="292"/>
      <c r="J13" s="293"/>
      <c r="K13" s="294"/>
    </row>
    <row r="14" spans="1:11" ht="18" customHeight="1">
      <c r="A14" s="291"/>
      <c r="B14" s="163" t="s">
        <v>64</v>
      </c>
      <c r="C14" s="165" t="s">
        <v>170</v>
      </c>
      <c r="D14" s="167"/>
      <c r="E14" s="167"/>
      <c r="F14" s="167"/>
      <c r="G14" s="168"/>
      <c r="H14" s="186"/>
      <c r="I14" s="292"/>
      <c r="J14" s="293"/>
      <c r="K14" s="294"/>
    </row>
    <row r="15" spans="1:11" ht="18" customHeight="1">
      <c r="A15" s="291"/>
      <c r="B15" s="163" t="s">
        <v>66</v>
      </c>
      <c r="C15" s="165" t="s">
        <v>214</v>
      </c>
      <c r="D15" s="167"/>
      <c r="E15" s="167"/>
      <c r="F15" s="167"/>
      <c r="G15" s="168"/>
      <c r="H15" s="186"/>
      <c r="I15" s="292"/>
      <c r="J15" s="293"/>
      <c r="K15" s="294"/>
    </row>
    <row r="16" spans="1:11" ht="18" customHeight="1">
      <c r="A16" s="291"/>
      <c r="B16" s="163" t="s">
        <v>171</v>
      </c>
      <c r="C16" s="165" t="s">
        <v>215</v>
      </c>
      <c r="D16" s="167"/>
      <c r="E16" s="167"/>
      <c r="F16" s="167"/>
      <c r="G16" s="168"/>
      <c r="H16" s="186"/>
      <c r="I16" s="292"/>
      <c r="J16" s="293"/>
      <c r="K16" s="294"/>
    </row>
    <row r="17" spans="1:11" ht="18" customHeight="1">
      <c r="A17" s="291"/>
      <c r="B17" s="163" t="s">
        <v>68</v>
      </c>
      <c r="C17" s="165" t="s">
        <v>173</v>
      </c>
      <c r="D17" s="167"/>
      <c r="E17" s="167"/>
      <c r="F17" s="167"/>
      <c r="G17" s="168"/>
      <c r="H17" s="186"/>
      <c r="I17" s="292"/>
      <c r="J17" s="293"/>
      <c r="K17" s="294"/>
    </row>
    <row r="18" spans="1:11" ht="18" customHeight="1">
      <c r="A18" s="291"/>
      <c r="B18" s="163" t="s">
        <v>70</v>
      </c>
      <c r="C18" s="165" t="s">
        <v>216</v>
      </c>
      <c r="D18" s="167"/>
      <c r="E18" s="167"/>
      <c r="F18" s="167"/>
      <c r="G18" s="168"/>
      <c r="H18" s="186"/>
      <c r="I18" s="292"/>
      <c r="J18" s="293"/>
      <c r="K18" s="294"/>
    </row>
    <row r="19" spans="1:11" ht="18" customHeight="1">
      <c r="A19" s="291"/>
      <c r="B19" s="163" t="s">
        <v>72</v>
      </c>
      <c r="C19" s="165" t="s">
        <v>190</v>
      </c>
      <c r="D19" s="167"/>
      <c r="E19" s="167"/>
      <c r="F19" s="167"/>
      <c r="G19" s="168"/>
      <c r="H19" s="186"/>
      <c r="I19" s="292"/>
      <c r="J19" s="293"/>
      <c r="K19" s="294"/>
    </row>
    <row r="20" spans="1:11" ht="18" customHeight="1">
      <c r="A20" s="291"/>
      <c r="B20" s="163" t="s">
        <v>74</v>
      </c>
      <c r="C20" s="169" t="s">
        <v>73</v>
      </c>
      <c r="D20" s="167"/>
      <c r="E20" s="167"/>
      <c r="F20" s="167"/>
      <c r="G20" s="168"/>
      <c r="H20" s="186"/>
      <c r="I20" s="292"/>
      <c r="J20" s="293"/>
      <c r="K20" s="294"/>
    </row>
    <row r="21" spans="1:11" ht="18" customHeight="1">
      <c r="A21" s="291"/>
      <c r="B21" s="163" t="s">
        <v>75</v>
      </c>
      <c r="C21" s="165" t="s">
        <v>217</v>
      </c>
      <c r="D21" s="167"/>
      <c r="E21" s="167"/>
      <c r="F21" s="167"/>
      <c r="G21" s="168"/>
      <c r="H21" s="186"/>
      <c r="I21" s="292"/>
      <c r="J21" s="293"/>
      <c r="K21" s="294"/>
    </row>
    <row r="22" spans="1:11" ht="18" customHeight="1">
      <c r="A22" s="291"/>
      <c r="B22" s="163" t="s">
        <v>218</v>
      </c>
      <c r="C22" s="165" t="s">
        <v>219</v>
      </c>
      <c r="D22" s="167"/>
      <c r="E22" s="167"/>
      <c r="F22" s="167"/>
      <c r="G22" s="168"/>
      <c r="H22" s="186"/>
      <c r="I22" s="292"/>
      <c r="J22" s="293"/>
      <c r="K22" s="294"/>
    </row>
    <row r="23" spans="1:11" ht="18" customHeight="1">
      <c r="A23" s="291"/>
      <c r="B23" s="163" t="s">
        <v>220</v>
      </c>
      <c r="C23" s="165" t="s">
        <v>190</v>
      </c>
      <c r="D23" s="167"/>
      <c r="E23" s="167"/>
      <c r="F23" s="167"/>
      <c r="G23" s="168"/>
      <c r="H23" s="186"/>
      <c r="I23" s="292"/>
      <c r="J23" s="293"/>
      <c r="K23" s="294"/>
    </row>
    <row r="24" spans="1:11" ht="18" customHeight="1">
      <c r="A24" s="291"/>
      <c r="B24" s="163" t="s">
        <v>76</v>
      </c>
      <c r="C24" s="165" t="s">
        <v>77</v>
      </c>
      <c r="D24" s="167"/>
      <c r="E24" s="167"/>
      <c r="F24" s="167"/>
      <c r="G24" s="168"/>
      <c r="H24" s="186"/>
      <c r="I24" s="292"/>
      <c r="J24" s="293"/>
      <c r="K24" s="294"/>
    </row>
    <row r="25" spans="1:11" ht="18" customHeight="1">
      <c r="A25" s="291"/>
      <c r="B25" s="163" t="s">
        <v>78</v>
      </c>
      <c r="C25" s="165" t="s">
        <v>221</v>
      </c>
      <c r="D25" s="167"/>
      <c r="E25" s="167"/>
      <c r="F25" s="167"/>
      <c r="G25" s="168"/>
      <c r="H25" s="186"/>
      <c r="I25" s="292"/>
      <c r="J25" s="293"/>
      <c r="K25" s="294"/>
    </row>
    <row r="26" spans="1:11" ht="18" customHeight="1">
      <c r="A26" s="291"/>
      <c r="B26" s="163" t="s">
        <v>80</v>
      </c>
      <c r="C26" s="165" t="s">
        <v>222</v>
      </c>
      <c r="D26" s="167"/>
      <c r="E26" s="167"/>
      <c r="F26" s="167"/>
      <c r="G26" s="168"/>
      <c r="H26" s="186"/>
      <c r="I26" s="292"/>
      <c r="J26" s="293"/>
      <c r="K26" s="294"/>
    </row>
    <row r="27" spans="1:11" ht="18" customHeight="1">
      <c r="A27" s="291"/>
      <c r="B27" s="163" t="s">
        <v>223</v>
      </c>
      <c r="C27" s="165" t="s">
        <v>224</v>
      </c>
      <c r="D27" s="167"/>
      <c r="E27" s="167"/>
      <c r="F27" s="167"/>
      <c r="G27" s="168"/>
      <c r="H27" s="186"/>
      <c r="I27" s="292"/>
      <c r="J27" s="293"/>
      <c r="K27" s="294"/>
    </row>
    <row r="28" spans="1:11" ht="18" customHeight="1">
      <c r="A28" s="291"/>
      <c r="B28" s="163" t="s">
        <v>225</v>
      </c>
      <c r="C28" s="165" t="s">
        <v>222</v>
      </c>
      <c r="D28" s="167"/>
      <c r="E28" s="167"/>
      <c r="F28" s="167"/>
      <c r="G28" s="168"/>
      <c r="H28" s="186"/>
      <c r="I28" s="292"/>
      <c r="J28" s="293"/>
      <c r="K28" s="294"/>
    </row>
    <row r="29" spans="1:11" ht="16.5" customHeight="1">
      <c r="A29" s="291"/>
      <c r="B29" s="163" t="s">
        <v>175</v>
      </c>
      <c r="C29" s="165" t="s">
        <v>226</v>
      </c>
      <c r="D29" s="167"/>
      <c r="E29" s="167"/>
      <c r="F29" s="167"/>
      <c r="G29" s="168"/>
      <c r="H29" s="186"/>
      <c r="I29" s="292"/>
      <c r="J29" s="293"/>
      <c r="K29" s="294"/>
    </row>
    <row r="30" spans="1:11" ht="18" customHeight="1">
      <c r="A30" s="291"/>
      <c r="B30" s="163" t="s">
        <v>177</v>
      </c>
      <c r="C30" s="165" t="s">
        <v>191</v>
      </c>
      <c r="D30" s="164"/>
      <c r="E30" s="164"/>
      <c r="F30" s="164"/>
      <c r="G30" s="166"/>
      <c r="H30" s="186"/>
      <c r="I30" s="292"/>
      <c r="J30" s="293"/>
      <c r="K30" s="294"/>
    </row>
    <row r="31" spans="1:11" ht="18" customHeight="1">
      <c r="A31" s="291"/>
      <c r="B31" s="163" t="s">
        <v>121</v>
      </c>
      <c r="C31" s="169" t="s">
        <v>227</v>
      </c>
      <c r="D31" s="199"/>
      <c r="E31" s="199"/>
      <c r="F31" s="199"/>
      <c r="G31" s="198"/>
      <c r="H31" s="186"/>
      <c r="I31" s="292"/>
      <c r="J31" s="293"/>
      <c r="K31" s="294"/>
    </row>
    <row r="32" spans="1:11" ht="18" customHeight="1">
      <c r="A32" s="291"/>
      <c r="B32" s="163" t="s">
        <v>204</v>
      </c>
      <c r="C32" s="169" t="s">
        <v>228</v>
      </c>
      <c r="D32" s="199"/>
      <c r="E32" s="199"/>
      <c r="F32" s="199"/>
      <c r="G32" s="198"/>
      <c r="H32" s="186"/>
      <c r="I32" s="292"/>
      <c r="J32" s="293"/>
      <c r="K32" s="294"/>
    </row>
    <row r="33" spans="1:11" ht="18" customHeight="1">
      <c r="A33" s="291"/>
      <c r="B33" s="163" t="s">
        <v>229</v>
      </c>
      <c r="C33" s="165" t="s">
        <v>230</v>
      </c>
      <c r="D33" s="164"/>
      <c r="E33" s="164"/>
      <c r="F33" s="164"/>
      <c r="G33" s="166"/>
      <c r="H33" s="186"/>
      <c r="I33" s="292"/>
      <c r="J33" s="293"/>
      <c r="K33" s="294"/>
    </row>
    <row r="34" spans="1:11" ht="18" customHeight="1">
      <c r="A34" s="291"/>
      <c r="B34" s="163" t="s">
        <v>143</v>
      </c>
      <c r="C34" s="169" t="s">
        <v>231</v>
      </c>
      <c r="D34" s="199"/>
      <c r="E34" s="199"/>
      <c r="F34" s="199"/>
      <c r="G34" s="198"/>
      <c r="H34" s="186"/>
      <c r="I34" s="292"/>
      <c r="J34" s="293"/>
      <c r="K34" s="294"/>
    </row>
    <row r="35" spans="1:11" ht="18" customHeight="1">
      <c r="A35" s="291"/>
      <c r="B35" s="163" t="s">
        <v>232</v>
      </c>
      <c r="C35" s="165" t="s">
        <v>233</v>
      </c>
      <c r="D35" s="164"/>
      <c r="E35" s="164"/>
      <c r="F35" s="164"/>
      <c r="G35" s="166"/>
      <c r="H35" s="186"/>
      <c r="I35" s="292"/>
      <c r="J35" s="293"/>
      <c r="K35" s="294"/>
    </row>
    <row r="36" spans="1:11" ht="18" customHeight="1" thickBot="1">
      <c r="A36" s="291"/>
      <c r="B36" s="163" t="s">
        <v>234</v>
      </c>
      <c r="C36" s="165" t="s">
        <v>233</v>
      </c>
      <c r="D36" s="164"/>
      <c r="E36" s="164"/>
      <c r="F36" s="164"/>
      <c r="G36" s="166"/>
      <c r="H36" s="186"/>
      <c r="I36" s="292"/>
      <c r="J36" s="293"/>
      <c r="K36" s="294"/>
    </row>
    <row r="37" spans="1:11" s="10" customFormat="1" ht="96" customHeight="1">
      <c r="A37" s="39" t="s">
        <v>86</v>
      </c>
      <c r="B37" s="4" t="s">
        <v>54</v>
      </c>
      <c r="C37" s="4" t="s">
        <v>87</v>
      </c>
      <c r="D37" s="4" t="s">
        <v>88</v>
      </c>
      <c r="E37" s="4" t="s">
        <v>89</v>
      </c>
      <c r="F37" s="21" t="s">
        <v>90</v>
      </c>
      <c r="G37" s="75" t="s">
        <v>91</v>
      </c>
      <c r="H37" s="5" t="s">
        <v>92</v>
      </c>
      <c r="I37" s="5" t="s">
        <v>93</v>
      </c>
      <c r="J37" s="5" t="s">
        <v>94</v>
      </c>
      <c r="K37" s="6" t="s">
        <v>95</v>
      </c>
    </row>
    <row r="38" spans="1:11" s="11" customFormat="1" ht="34.5" thickBot="1">
      <c r="A38" s="1" t="s">
        <v>96</v>
      </c>
      <c r="B38" s="110"/>
      <c r="C38" s="110" t="s">
        <v>97</v>
      </c>
      <c r="D38" s="110"/>
      <c r="E38" s="110"/>
      <c r="F38" s="51" t="s">
        <v>98</v>
      </c>
      <c r="G38" s="76" t="s">
        <v>97</v>
      </c>
      <c r="H38" s="117" t="s">
        <v>99</v>
      </c>
      <c r="I38" s="117" t="s">
        <v>100</v>
      </c>
      <c r="J38" s="117" t="s">
        <v>101</v>
      </c>
      <c r="K38" s="118" t="s">
        <v>102</v>
      </c>
    </row>
    <row r="39" spans="1:11" s="12" customFormat="1" ht="11.25">
      <c r="A39" s="98" t="s">
        <v>103</v>
      </c>
      <c r="B39" s="99" t="s">
        <v>104</v>
      </c>
      <c r="C39" s="99" t="s">
        <v>105</v>
      </c>
      <c r="D39" s="99" t="s">
        <v>106</v>
      </c>
      <c r="E39" s="99" t="s">
        <v>107</v>
      </c>
      <c r="F39" s="100" t="s">
        <v>108</v>
      </c>
      <c r="G39" s="82" t="s">
        <v>109</v>
      </c>
      <c r="H39" s="55" t="s">
        <v>110</v>
      </c>
      <c r="I39" s="55" t="s">
        <v>111</v>
      </c>
      <c r="J39" s="55" t="s">
        <v>112</v>
      </c>
      <c r="K39" s="80" t="s">
        <v>113</v>
      </c>
    </row>
    <row r="40" spans="1:11" s="12" customFormat="1" ht="12.75">
      <c r="A40" s="128" t="s">
        <v>209</v>
      </c>
      <c r="B40" s="125" t="s">
        <v>208</v>
      </c>
      <c r="C40" s="126">
        <v>323.70999999999998</v>
      </c>
      <c r="D40" s="127" t="s">
        <v>116</v>
      </c>
      <c r="E40" s="127" t="s">
        <v>115</v>
      </c>
      <c r="F40" s="124">
        <v>52.14</v>
      </c>
      <c r="G40" s="184">
        <f t="shared" ref="G40:G68" si="0">C40*F40</f>
        <v>16878.240000000002</v>
      </c>
      <c r="H40" s="148" t="str">
        <f t="shared" ref="H40:H68" si="1">IF(VLOOKUP(B40,$B$10:$H$36,7,TRUE)=0,"",VLOOKUP(B40,$B$10:$H$36,7,TRUE))</f>
        <v/>
      </c>
      <c r="I40" s="185" t="str">
        <f t="shared" ref="I40:I68" si="2">IF(H40="","",ROUND((G40/H40),2))</f>
        <v/>
      </c>
      <c r="J40" s="148" t="str">
        <f t="shared" ref="J40:J68" si="3">IF($J$10="","",$J$10)</f>
        <v/>
      </c>
      <c r="K40" s="197" t="str">
        <f t="shared" ref="K40:K68" si="4">IF(J40="","",ROUND((I40*J40),2))</f>
        <v/>
      </c>
    </row>
    <row r="41" spans="1:11" s="12" customFormat="1" ht="12.75">
      <c r="A41" s="128" t="s">
        <v>181</v>
      </c>
      <c r="B41" s="125" t="s">
        <v>210</v>
      </c>
      <c r="C41" s="126">
        <v>5557.73</v>
      </c>
      <c r="D41" s="127" t="s">
        <v>114</v>
      </c>
      <c r="E41" s="127" t="s">
        <v>115</v>
      </c>
      <c r="F41" s="124">
        <v>52.14</v>
      </c>
      <c r="G41" s="184">
        <f t="shared" si="0"/>
        <v>289780.03999999998</v>
      </c>
      <c r="H41" s="148" t="str">
        <f t="shared" si="1"/>
        <v/>
      </c>
      <c r="I41" s="185" t="str">
        <f t="shared" si="2"/>
        <v/>
      </c>
      <c r="J41" s="148" t="str">
        <f t="shared" si="3"/>
        <v/>
      </c>
      <c r="K41" s="197" t="str">
        <f t="shared" si="4"/>
        <v/>
      </c>
    </row>
    <row r="42" spans="1:11" s="12" customFormat="1" ht="12.75">
      <c r="A42" s="128" t="s">
        <v>212</v>
      </c>
      <c r="B42" s="125" t="s">
        <v>211</v>
      </c>
      <c r="C42" s="126">
        <v>51.99</v>
      </c>
      <c r="D42" s="127" t="s">
        <v>116</v>
      </c>
      <c r="E42" s="127" t="s">
        <v>115</v>
      </c>
      <c r="F42" s="124">
        <v>52.14</v>
      </c>
      <c r="G42" s="184">
        <f t="shared" si="0"/>
        <v>2710.76</v>
      </c>
      <c r="H42" s="148" t="str">
        <f t="shared" si="1"/>
        <v/>
      </c>
      <c r="I42" s="185" t="str">
        <f t="shared" si="2"/>
        <v/>
      </c>
      <c r="J42" s="148" t="str">
        <f t="shared" si="3"/>
        <v/>
      </c>
      <c r="K42" s="197" t="str">
        <f t="shared" si="4"/>
        <v/>
      </c>
    </row>
    <row r="43" spans="1:11" s="12" customFormat="1" ht="12.75">
      <c r="A43" s="128" t="s">
        <v>168</v>
      </c>
      <c r="B43" s="125" t="s">
        <v>213</v>
      </c>
      <c r="C43" s="126">
        <v>416.72</v>
      </c>
      <c r="D43" s="127" t="s">
        <v>114</v>
      </c>
      <c r="E43" s="127" t="s">
        <v>115</v>
      </c>
      <c r="F43" s="124">
        <v>52.14</v>
      </c>
      <c r="G43" s="184">
        <f t="shared" si="0"/>
        <v>21727.78</v>
      </c>
      <c r="H43" s="148" t="str">
        <f t="shared" si="1"/>
        <v/>
      </c>
      <c r="I43" s="185" t="str">
        <f t="shared" si="2"/>
        <v/>
      </c>
      <c r="J43" s="148" t="str">
        <f t="shared" si="3"/>
        <v/>
      </c>
      <c r="K43" s="197" t="str">
        <f t="shared" si="4"/>
        <v/>
      </c>
    </row>
    <row r="44" spans="1:11" s="12" customFormat="1" ht="12.75">
      <c r="A44" s="128" t="s">
        <v>170</v>
      </c>
      <c r="B44" s="125" t="s">
        <v>64</v>
      </c>
      <c r="C44" s="126">
        <v>314.35000000000002</v>
      </c>
      <c r="D44" s="127" t="s">
        <v>117</v>
      </c>
      <c r="E44" s="127" t="s">
        <v>118</v>
      </c>
      <c r="F44" s="124">
        <v>251.43</v>
      </c>
      <c r="G44" s="184">
        <f t="shared" si="0"/>
        <v>79037.02</v>
      </c>
      <c r="H44" s="148" t="str">
        <f t="shared" si="1"/>
        <v/>
      </c>
      <c r="I44" s="185" t="str">
        <f t="shared" si="2"/>
        <v/>
      </c>
      <c r="J44" s="148" t="str">
        <f t="shared" si="3"/>
        <v/>
      </c>
      <c r="K44" s="197" t="str">
        <f t="shared" si="4"/>
        <v/>
      </c>
    </row>
    <row r="45" spans="1:11" s="12" customFormat="1" ht="12.75">
      <c r="A45" s="128" t="s">
        <v>214</v>
      </c>
      <c r="B45" s="125" t="s">
        <v>66</v>
      </c>
      <c r="C45" s="126">
        <v>342.29</v>
      </c>
      <c r="D45" s="127" t="s">
        <v>117</v>
      </c>
      <c r="E45" s="127" t="s">
        <v>118</v>
      </c>
      <c r="F45" s="124">
        <v>251.43</v>
      </c>
      <c r="G45" s="184">
        <f t="shared" si="0"/>
        <v>86061.97</v>
      </c>
      <c r="H45" s="148" t="str">
        <f t="shared" si="1"/>
        <v/>
      </c>
      <c r="I45" s="185" t="str">
        <f t="shared" si="2"/>
        <v/>
      </c>
      <c r="J45" s="148" t="str">
        <f t="shared" si="3"/>
        <v/>
      </c>
      <c r="K45" s="197" t="str">
        <f t="shared" si="4"/>
        <v/>
      </c>
    </row>
    <row r="46" spans="1:11" s="12" customFormat="1" ht="12.75">
      <c r="A46" s="128" t="s">
        <v>235</v>
      </c>
      <c r="B46" s="125" t="s">
        <v>171</v>
      </c>
      <c r="C46" s="126">
        <v>27.42</v>
      </c>
      <c r="D46" s="127" t="s">
        <v>236</v>
      </c>
      <c r="E46" s="127" t="s">
        <v>115</v>
      </c>
      <c r="F46" s="124">
        <v>52.14</v>
      </c>
      <c r="G46" s="184">
        <f t="shared" si="0"/>
        <v>1429.68</v>
      </c>
      <c r="H46" s="148" t="str">
        <f t="shared" si="1"/>
        <v/>
      </c>
      <c r="I46" s="185" t="str">
        <f t="shared" si="2"/>
        <v/>
      </c>
      <c r="J46" s="148" t="str">
        <f t="shared" si="3"/>
        <v/>
      </c>
      <c r="K46" s="197" t="str">
        <f t="shared" si="4"/>
        <v/>
      </c>
    </row>
    <row r="47" spans="1:11" s="12" customFormat="1" ht="13.5" customHeight="1">
      <c r="A47" s="128" t="s">
        <v>67</v>
      </c>
      <c r="B47" s="125" t="s">
        <v>171</v>
      </c>
      <c r="C47" s="126">
        <v>12</v>
      </c>
      <c r="D47" s="127" t="s">
        <v>116</v>
      </c>
      <c r="E47" s="127" t="s">
        <v>115</v>
      </c>
      <c r="F47" s="124">
        <v>52.14</v>
      </c>
      <c r="G47" s="184">
        <f t="shared" si="0"/>
        <v>625.67999999999995</v>
      </c>
      <c r="H47" s="148" t="str">
        <f t="shared" si="1"/>
        <v/>
      </c>
      <c r="I47" s="185" t="str">
        <f t="shared" si="2"/>
        <v/>
      </c>
      <c r="J47" s="148" t="str">
        <f t="shared" si="3"/>
        <v/>
      </c>
      <c r="K47" s="197" t="str">
        <f t="shared" si="4"/>
        <v/>
      </c>
    </row>
    <row r="48" spans="1:11" s="12" customFormat="1" ht="13.5" customHeight="1">
      <c r="A48" s="128" t="s">
        <v>173</v>
      </c>
      <c r="B48" s="125" t="s">
        <v>68</v>
      </c>
      <c r="C48" s="126">
        <v>445.54</v>
      </c>
      <c r="D48" s="127" t="s">
        <v>117</v>
      </c>
      <c r="E48" s="127" t="s">
        <v>118</v>
      </c>
      <c r="F48" s="124">
        <v>251.43</v>
      </c>
      <c r="G48" s="184">
        <f t="shared" si="0"/>
        <v>112022.12</v>
      </c>
      <c r="H48" s="148" t="str">
        <f t="shared" si="1"/>
        <v/>
      </c>
      <c r="I48" s="185" t="str">
        <f t="shared" si="2"/>
        <v/>
      </c>
      <c r="J48" s="148" t="str">
        <f t="shared" si="3"/>
        <v/>
      </c>
      <c r="K48" s="197" t="str">
        <f t="shared" si="4"/>
        <v/>
      </c>
    </row>
    <row r="49" spans="1:11" s="12" customFormat="1" ht="13.5" customHeight="1">
      <c r="A49" s="128" t="s">
        <v>216</v>
      </c>
      <c r="B49" s="125" t="s">
        <v>70</v>
      </c>
      <c r="C49" s="126">
        <v>43.34</v>
      </c>
      <c r="D49" s="127" t="s">
        <v>236</v>
      </c>
      <c r="E49" s="127" t="s">
        <v>119</v>
      </c>
      <c r="F49" s="124">
        <v>150.86000000000001</v>
      </c>
      <c r="G49" s="184">
        <f t="shared" si="0"/>
        <v>6538.27</v>
      </c>
      <c r="H49" s="148" t="str">
        <f t="shared" si="1"/>
        <v/>
      </c>
      <c r="I49" s="185" t="str">
        <f t="shared" si="2"/>
        <v/>
      </c>
      <c r="J49" s="148" t="str">
        <f t="shared" si="3"/>
        <v/>
      </c>
      <c r="K49" s="197" t="str">
        <f t="shared" si="4"/>
        <v/>
      </c>
    </row>
    <row r="50" spans="1:11" s="12" customFormat="1" ht="12.75">
      <c r="A50" s="128" t="s">
        <v>190</v>
      </c>
      <c r="B50" s="125" t="s">
        <v>72</v>
      </c>
      <c r="C50" s="126">
        <v>12.58</v>
      </c>
      <c r="D50" s="127" t="s">
        <v>236</v>
      </c>
      <c r="E50" s="127" t="s">
        <v>119</v>
      </c>
      <c r="F50" s="124">
        <v>150.86000000000001</v>
      </c>
      <c r="G50" s="184">
        <f t="shared" si="0"/>
        <v>1897.82</v>
      </c>
      <c r="H50" s="148" t="str">
        <f t="shared" si="1"/>
        <v/>
      </c>
      <c r="I50" s="185" t="str">
        <f t="shared" si="2"/>
        <v/>
      </c>
      <c r="J50" s="148" t="str">
        <f t="shared" si="3"/>
        <v/>
      </c>
      <c r="K50" s="197" t="str">
        <f t="shared" si="4"/>
        <v/>
      </c>
    </row>
    <row r="51" spans="1:11" s="12" customFormat="1" ht="12.75">
      <c r="A51" s="128" t="s">
        <v>73</v>
      </c>
      <c r="B51" s="125" t="s">
        <v>74</v>
      </c>
      <c r="C51" s="126">
        <v>2297.11</v>
      </c>
      <c r="D51" s="127" t="s">
        <v>114</v>
      </c>
      <c r="E51" s="127" t="s">
        <v>119</v>
      </c>
      <c r="F51" s="124">
        <v>150.86000000000001</v>
      </c>
      <c r="G51" s="184">
        <f t="shared" si="0"/>
        <v>346542.01</v>
      </c>
      <c r="H51" s="148" t="str">
        <f t="shared" si="1"/>
        <v/>
      </c>
      <c r="I51" s="185" t="str">
        <f t="shared" si="2"/>
        <v/>
      </c>
      <c r="J51" s="148" t="str">
        <f t="shared" si="3"/>
        <v/>
      </c>
      <c r="K51" s="197" t="str">
        <f t="shared" si="4"/>
        <v/>
      </c>
    </row>
    <row r="52" spans="1:11" s="12" customFormat="1" ht="12.75">
      <c r="A52" s="128" t="s">
        <v>217</v>
      </c>
      <c r="B52" s="125" t="s">
        <v>75</v>
      </c>
      <c r="C52" s="126">
        <v>35.24</v>
      </c>
      <c r="D52" s="127" t="s">
        <v>237</v>
      </c>
      <c r="E52" s="127" t="s">
        <v>119</v>
      </c>
      <c r="F52" s="124">
        <v>150.86000000000001</v>
      </c>
      <c r="G52" s="184">
        <f t="shared" si="0"/>
        <v>5316.31</v>
      </c>
      <c r="H52" s="148" t="str">
        <f t="shared" si="1"/>
        <v/>
      </c>
      <c r="I52" s="185" t="str">
        <f t="shared" si="2"/>
        <v/>
      </c>
      <c r="J52" s="148" t="str">
        <f t="shared" si="3"/>
        <v/>
      </c>
      <c r="K52" s="197" t="str">
        <f t="shared" si="4"/>
        <v/>
      </c>
    </row>
    <row r="53" spans="1:11" s="12" customFormat="1" ht="12.75">
      <c r="A53" s="128" t="s">
        <v>219</v>
      </c>
      <c r="B53" s="125" t="s">
        <v>218</v>
      </c>
      <c r="C53" s="126">
        <v>12.67</v>
      </c>
      <c r="D53" s="127" t="s">
        <v>116</v>
      </c>
      <c r="E53" s="127" t="s">
        <v>115</v>
      </c>
      <c r="F53" s="124">
        <v>52.14</v>
      </c>
      <c r="G53" s="184">
        <f t="shared" si="0"/>
        <v>660.61</v>
      </c>
      <c r="H53" s="148" t="str">
        <f t="shared" si="1"/>
        <v/>
      </c>
      <c r="I53" s="185" t="str">
        <f t="shared" si="2"/>
        <v/>
      </c>
      <c r="J53" s="148" t="str">
        <f t="shared" si="3"/>
        <v/>
      </c>
      <c r="K53" s="197" t="str">
        <f t="shared" si="4"/>
        <v/>
      </c>
    </row>
    <row r="54" spans="1:11" s="12" customFormat="1" ht="12.75">
      <c r="A54" s="128" t="s">
        <v>190</v>
      </c>
      <c r="B54" s="125" t="s">
        <v>220</v>
      </c>
      <c r="C54" s="126">
        <v>22.36</v>
      </c>
      <c r="D54" s="127" t="s">
        <v>116</v>
      </c>
      <c r="E54" s="127" t="s">
        <v>204</v>
      </c>
      <c r="F54" s="124">
        <v>2</v>
      </c>
      <c r="G54" s="184">
        <f t="shared" si="0"/>
        <v>44.72</v>
      </c>
      <c r="H54" s="148" t="str">
        <f t="shared" si="1"/>
        <v/>
      </c>
      <c r="I54" s="185" t="str">
        <f t="shared" si="2"/>
        <v/>
      </c>
      <c r="J54" s="148" t="str">
        <f t="shared" si="3"/>
        <v/>
      </c>
      <c r="K54" s="197" t="str">
        <f t="shared" si="4"/>
        <v/>
      </c>
    </row>
    <row r="55" spans="1:11" s="12" customFormat="1" ht="12.75">
      <c r="A55" s="128" t="s">
        <v>77</v>
      </c>
      <c r="B55" s="125" t="s">
        <v>76</v>
      </c>
      <c r="C55" s="126">
        <v>990.92</v>
      </c>
      <c r="D55" s="127" t="s">
        <v>236</v>
      </c>
      <c r="E55" s="127" t="s">
        <v>119</v>
      </c>
      <c r="F55" s="124">
        <v>150.86000000000001</v>
      </c>
      <c r="G55" s="184">
        <f t="shared" si="0"/>
        <v>149490.19</v>
      </c>
      <c r="H55" s="148" t="str">
        <f t="shared" si="1"/>
        <v/>
      </c>
      <c r="I55" s="185" t="str">
        <f t="shared" si="2"/>
        <v/>
      </c>
      <c r="J55" s="148" t="str">
        <f t="shared" si="3"/>
        <v/>
      </c>
      <c r="K55" s="197" t="str">
        <f t="shared" si="4"/>
        <v/>
      </c>
    </row>
    <row r="56" spans="1:11" s="12" customFormat="1" ht="12.75">
      <c r="A56" s="128" t="s">
        <v>221</v>
      </c>
      <c r="B56" s="125" t="s">
        <v>78</v>
      </c>
      <c r="C56" s="126">
        <v>39.04</v>
      </c>
      <c r="D56" s="127" t="s">
        <v>116</v>
      </c>
      <c r="E56" s="127" t="s">
        <v>115</v>
      </c>
      <c r="F56" s="124">
        <v>52.14</v>
      </c>
      <c r="G56" s="184">
        <f t="shared" si="0"/>
        <v>2035.55</v>
      </c>
      <c r="H56" s="148" t="str">
        <f t="shared" si="1"/>
        <v/>
      </c>
      <c r="I56" s="185" t="str">
        <f t="shared" si="2"/>
        <v/>
      </c>
      <c r="J56" s="148" t="str">
        <f t="shared" si="3"/>
        <v/>
      </c>
      <c r="K56" s="197" t="str">
        <f t="shared" si="4"/>
        <v/>
      </c>
    </row>
    <row r="57" spans="1:11" s="12" customFormat="1" ht="12.75">
      <c r="A57" s="128" t="s">
        <v>222</v>
      </c>
      <c r="B57" s="125" t="s">
        <v>80</v>
      </c>
      <c r="C57" s="126">
        <v>1357.02</v>
      </c>
      <c r="D57" s="127" t="s">
        <v>116</v>
      </c>
      <c r="E57" s="127" t="s">
        <v>204</v>
      </c>
      <c r="F57" s="124">
        <v>2</v>
      </c>
      <c r="G57" s="184">
        <f t="shared" si="0"/>
        <v>2714.04</v>
      </c>
      <c r="H57" s="148" t="str">
        <f t="shared" si="1"/>
        <v/>
      </c>
      <c r="I57" s="185" t="str">
        <f t="shared" si="2"/>
        <v/>
      </c>
      <c r="J57" s="148" t="str">
        <f t="shared" si="3"/>
        <v/>
      </c>
      <c r="K57" s="197" t="str">
        <f t="shared" si="4"/>
        <v/>
      </c>
    </row>
    <row r="58" spans="1:11" s="12" customFormat="1" ht="12.75">
      <c r="A58" s="128" t="s">
        <v>224</v>
      </c>
      <c r="B58" s="125" t="s">
        <v>223</v>
      </c>
      <c r="C58" s="126">
        <v>179.09</v>
      </c>
      <c r="D58" s="127" t="s">
        <v>116</v>
      </c>
      <c r="E58" s="127" t="s">
        <v>121</v>
      </c>
      <c r="F58" s="124">
        <v>1</v>
      </c>
      <c r="G58" s="184">
        <f t="shared" si="0"/>
        <v>179.09</v>
      </c>
      <c r="H58" s="148" t="str">
        <f t="shared" si="1"/>
        <v/>
      </c>
      <c r="I58" s="185" t="str">
        <f t="shared" si="2"/>
        <v/>
      </c>
      <c r="J58" s="148" t="str">
        <f t="shared" si="3"/>
        <v/>
      </c>
      <c r="K58" s="197" t="str">
        <f t="shared" si="4"/>
        <v/>
      </c>
    </row>
    <row r="59" spans="1:11" s="12" customFormat="1" ht="12.75">
      <c r="A59" s="128" t="s">
        <v>222</v>
      </c>
      <c r="B59" s="125" t="s">
        <v>225</v>
      </c>
      <c r="C59" s="126">
        <v>52.95</v>
      </c>
      <c r="D59" s="127" t="s">
        <v>114</v>
      </c>
      <c r="E59" s="127" t="s">
        <v>204</v>
      </c>
      <c r="F59" s="124">
        <v>2</v>
      </c>
      <c r="G59" s="184">
        <f t="shared" si="0"/>
        <v>105.9</v>
      </c>
      <c r="H59" s="148" t="str">
        <f t="shared" si="1"/>
        <v/>
      </c>
      <c r="I59" s="185" t="str">
        <f t="shared" si="2"/>
        <v/>
      </c>
      <c r="J59" s="148" t="str">
        <f t="shared" si="3"/>
        <v/>
      </c>
      <c r="K59" s="197" t="str">
        <f t="shared" si="4"/>
        <v/>
      </c>
    </row>
    <row r="60" spans="1:11" s="12" customFormat="1" ht="12.75">
      <c r="A60" s="128" t="s">
        <v>226</v>
      </c>
      <c r="B60" s="125" t="s">
        <v>175</v>
      </c>
      <c r="C60" s="126">
        <v>46.59</v>
      </c>
      <c r="D60" s="127" t="s">
        <v>238</v>
      </c>
      <c r="E60" s="127" t="s">
        <v>239</v>
      </c>
      <c r="F60" s="124">
        <v>6</v>
      </c>
      <c r="G60" s="184">
        <f t="shared" si="0"/>
        <v>279.54000000000002</v>
      </c>
      <c r="H60" s="148" t="str">
        <f t="shared" si="1"/>
        <v/>
      </c>
      <c r="I60" s="185" t="str">
        <f t="shared" si="2"/>
        <v/>
      </c>
      <c r="J60" s="148" t="str">
        <f t="shared" si="3"/>
        <v/>
      </c>
      <c r="K60" s="197" t="str">
        <f t="shared" si="4"/>
        <v/>
      </c>
    </row>
    <row r="61" spans="1:11" s="12" customFormat="1" ht="12.75">
      <c r="A61" s="128" t="s">
        <v>191</v>
      </c>
      <c r="B61" s="125" t="s">
        <v>177</v>
      </c>
      <c r="C61" s="126">
        <v>122.63</v>
      </c>
      <c r="D61" s="127" t="s">
        <v>238</v>
      </c>
      <c r="E61" s="127" t="s">
        <v>204</v>
      </c>
      <c r="F61" s="124">
        <v>2</v>
      </c>
      <c r="G61" s="184">
        <f t="shared" si="0"/>
        <v>245.26</v>
      </c>
      <c r="H61" s="148" t="str">
        <f t="shared" si="1"/>
        <v/>
      </c>
      <c r="I61" s="185" t="str">
        <f t="shared" si="2"/>
        <v/>
      </c>
      <c r="J61" s="148" t="str">
        <f t="shared" si="3"/>
        <v/>
      </c>
      <c r="K61" s="197" t="str">
        <f t="shared" si="4"/>
        <v/>
      </c>
    </row>
    <row r="62" spans="1:11" s="12" customFormat="1" ht="12.75">
      <c r="A62" s="128" t="s">
        <v>240</v>
      </c>
      <c r="B62" s="125" t="s">
        <v>177</v>
      </c>
      <c r="C62" s="126">
        <v>130.53</v>
      </c>
      <c r="D62" s="127" t="s">
        <v>116</v>
      </c>
      <c r="E62" s="127" t="s">
        <v>204</v>
      </c>
      <c r="F62" s="124">
        <v>2</v>
      </c>
      <c r="G62" s="184">
        <f t="shared" si="0"/>
        <v>261.06</v>
      </c>
      <c r="H62" s="148" t="str">
        <f t="shared" si="1"/>
        <v/>
      </c>
      <c r="I62" s="185" t="str">
        <f t="shared" si="2"/>
        <v/>
      </c>
      <c r="J62" s="148" t="str">
        <f t="shared" si="3"/>
        <v/>
      </c>
      <c r="K62" s="197" t="str">
        <f t="shared" si="4"/>
        <v/>
      </c>
    </row>
    <row r="63" spans="1:11" s="12" customFormat="1" ht="12.75">
      <c r="A63" s="128" t="s">
        <v>227</v>
      </c>
      <c r="B63" s="125" t="s">
        <v>121</v>
      </c>
      <c r="C63" s="126">
        <v>4.04</v>
      </c>
      <c r="D63" s="127" t="s">
        <v>114</v>
      </c>
      <c r="E63" s="127" t="s">
        <v>115</v>
      </c>
      <c r="F63" s="196">
        <v>52.14</v>
      </c>
      <c r="G63" s="184">
        <f t="shared" si="0"/>
        <v>210.65</v>
      </c>
      <c r="H63" s="148" t="str">
        <f t="shared" si="1"/>
        <v/>
      </c>
      <c r="I63" s="185" t="str">
        <f t="shared" si="2"/>
        <v/>
      </c>
      <c r="J63" s="148" t="str">
        <f t="shared" si="3"/>
        <v/>
      </c>
      <c r="K63" s="197" t="str">
        <f t="shared" si="4"/>
        <v/>
      </c>
    </row>
    <row r="64" spans="1:11" s="12" customFormat="1" ht="12.75">
      <c r="A64" s="128" t="s">
        <v>228</v>
      </c>
      <c r="B64" s="125" t="s">
        <v>204</v>
      </c>
      <c r="C64" s="126">
        <v>29.38</v>
      </c>
      <c r="D64" s="127" t="s">
        <v>116</v>
      </c>
      <c r="E64" s="127" t="s">
        <v>241</v>
      </c>
      <c r="F64" s="124">
        <v>24</v>
      </c>
      <c r="G64" s="184">
        <f t="shared" si="0"/>
        <v>705.12</v>
      </c>
      <c r="H64" s="148" t="str">
        <f t="shared" si="1"/>
        <v/>
      </c>
      <c r="I64" s="185" t="str">
        <f t="shared" si="2"/>
        <v/>
      </c>
      <c r="J64" s="148" t="str">
        <f t="shared" si="3"/>
        <v/>
      </c>
      <c r="K64" s="197" t="str">
        <f t="shared" si="4"/>
        <v/>
      </c>
    </row>
    <row r="65" spans="1:11" s="12" customFormat="1" ht="12.75">
      <c r="A65" s="128" t="s">
        <v>230</v>
      </c>
      <c r="B65" s="125" t="s">
        <v>229</v>
      </c>
      <c r="C65" s="126">
        <v>162.09</v>
      </c>
      <c r="D65" s="127" t="s">
        <v>116</v>
      </c>
      <c r="E65" s="127" t="s">
        <v>204</v>
      </c>
      <c r="F65" s="124">
        <v>2</v>
      </c>
      <c r="G65" s="184">
        <f t="shared" si="0"/>
        <v>324.18</v>
      </c>
      <c r="H65" s="148" t="str">
        <f t="shared" si="1"/>
        <v/>
      </c>
      <c r="I65" s="185" t="str">
        <f t="shared" si="2"/>
        <v/>
      </c>
      <c r="J65" s="148" t="str">
        <f t="shared" si="3"/>
        <v/>
      </c>
      <c r="K65" s="197" t="str">
        <f t="shared" si="4"/>
        <v/>
      </c>
    </row>
    <row r="66" spans="1:11" s="12" customFormat="1" ht="12.75">
      <c r="A66" s="128" t="s">
        <v>231</v>
      </c>
      <c r="B66" s="125" t="s">
        <v>143</v>
      </c>
      <c r="C66" s="126">
        <v>2301.8000000000002</v>
      </c>
      <c r="D66" s="127" t="s">
        <v>238</v>
      </c>
      <c r="E66" s="127" t="s">
        <v>204</v>
      </c>
      <c r="F66" s="124">
        <v>2</v>
      </c>
      <c r="G66" s="184">
        <f t="shared" si="0"/>
        <v>4603.6000000000004</v>
      </c>
      <c r="H66" s="148" t="str">
        <f t="shared" si="1"/>
        <v/>
      </c>
      <c r="I66" s="185" t="str">
        <f t="shared" si="2"/>
        <v/>
      </c>
      <c r="J66" s="148" t="str">
        <f t="shared" si="3"/>
        <v/>
      </c>
      <c r="K66" s="197" t="str">
        <f t="shared" si="4"/>
        <v/>
      </c>
    </row>
    <row r="67" spans="1:11" s="12" customFormat="1" ht="12.75">
      <c r="A67" s="128" t="s">
        <v>233</v>
      </c>
      <c r="B67" s="125" t="s">
        <v>232</v>
      </c>
      <c r="C67" s="126">
        <v>19.97</v>
      </c>
      <c r="D67" s="127" t="s">
        <v>117</v>
      </c>
      <c r="E67" s="127" t="s">
        <v>118</v>
      </c>
      <c r="F67" s="196">
        <v>251.43</v>
      </c>
      <c r="G67" s="184">
        <f t="shared" si="0"/>
        <v>5021.0600000000004</v>
      </c>
      <c r="H67" s="148" t="str">
        <f t="shared" si="1"/>
        <v/>
      </c>
      <c r="I67" s="185" t="str">
        <f t="shared" si="2"/>
        <v/>
      </c>
      <c r="J67" s="148" t="str">
        <f t="shared" si="3"/>
        <v/>
      </c>
      <c r="K67" s="197" t="str">
        <f t="shared" si="4"/>
        <v/>
      </c>
    </row>
    <row r="68" spans="1:11" s="12" customFormat="1" ht="13.5" thickBot="1">
      <c r="A68" s="128" t="s">
        <v>233</v>
      </c>
      <c r="B68" s="125" t="s">
        <v>234</v>
      </c>
      <c r="C68" s="126">
        <v>4</v>
      </c>
      <c r="D68" s="127" t="s">
        <v>117</v>
      </c>
      <c r="E68" s="127" t="s">
        <v>204</v>
      </c>
      <c r="F68" s="196">
        <v>2</v>
      </c>
      <c r="G68" s="184">
        <f t="shared" si="0"/>
        <v>8</v>
      </c>
      <c r="H68" s="148" t="str">
        <f t="shared" si="1"/>
        <v/>
      </c>
      <c r="I68" s="185" t="str">
        <f t="shared" si="2"/>
        <v/>
      </c>
      <c r="J68" s="148" t="str">
        <f t="shared" si="3"/>
        <v/>
      </c>
      <c r="K68" s="197" t="str">
        <f t="shared" si="4"/>
        <v/>
      </c>
    </row>
    <row r="69" spans="1:11" s="194" customFormat="1" ht="18.75" customHeight="1" thickBot="1">
      <c r="A69" s="89" t="s">
        <v>26</v>
      </c>
      <c r="B69" s="26"/>
      <c r="C69" s="71">
        <f>SUM(C40:C68)</f>
        <v>15355.1</v>
      </c>
      <c r="D69" s="295"/>
      <c r="E69" s="296"/>
      <c r="F69" s="297"/>
      <c r="G69" s="72">
        <f>SUM(G40:G68)</f>
        <v>1137456.27</v>
      </c>
      <c r="H69" s="28"/>
      <c r="I69" s="71">
        <f>SUM(I40:I68)</f>
        <v>0</v>
      </c>
      <c r="J69" s="28"/>
      <c r="K69" s="27">
        <f>SUM(K40:K68)</f>
        <v>0</v>
      </c>
    </row>
    <row r="70" spans="1:11" ht="13.5" thickBot="1">
      <c r="I70" s="84"/>
    </row>
    <row r="71" spans="1:11" ht="80.25">
      <c r="A71" s="39" t="s">
        <v>122</v>
      </c>
      <c r="B71" s="4" t="s">
        <v>54</v>
      </c>
      <c r="C71" s="4" t="s">
        <v>87</v>
      </c>
      <c r="D71" s="4" t="s">
        <v>88</v>
      </c>
      <c r="E71" s="4" t="s">
        <v>89</v>
      </c>
      <c r="F71" s="21" t="s">
        <v>90</v>
      </c>
      <c r="G71" s="75" t="s">
        <v>91</v>
      </c>
      <c r="H71" s="5" t="s">
        <v>123</v>
      </c>
      <c r="I71" s="5" t="s">
        <v>93</v>
      </c>
      <c r="J71" s="5" t="s">
        <v>94</v>
      </c>
      <c r="K71" s="6" t="s">
        <v>95</v>
      </c>
    </row>
    <row r="72" spans="1:11" ht="34.5" thickBot="1">
      <c r="A72" s="1"/>
      <c r="B72" s="110"/>
      <c r="C72" s="110" t="s">
        <v>97</v>
      </c>
      <c r="D72" s="110"/>
      <c r="E72" s="110"/>
      <c r="F72" s="51" t="s">
        <v>98</v>
      </c>
      <c r="G72" s="76" t="s">
        <v>97</v>
      </c>
      <c r="H72" s="117" t="s">
        <v>99</v>
      </c>
      <c r="I72" s="117" t="s">
        <v>100</v>
      </c>
      <c r="J72" s="117" t="s">
        <v>101</v>
      </c>
      <c r="K72" s="118" t="s">
        <v>102</v>
      </c>
    </row>
    <row r="73" spans="1:11" ht="13.5" thickBot="1">
      <c r="A73" s="7" t="s">
        <v>103</v>
      </c>
      <c r="B73" s="8" t="s">
        <v>104</v>
      </c>
      <c r="C73" s="8" t="s">
        <v>105</v>
      </c>
      <c r="D73" s="8" t="s">
        <v>106</v>
      </c>
      <c r="E73" s="8" t="s">
        <v>107</v>
      </c>
      <c r="F73" s="77" t="s">
        <v>108</v>
      </c>
      <c r="G73" s="78" t="s">
        <v>109</v>
      </c>
      <c r="H73" s="25" t="s">
        <v>110</v>
      </c>
      <c r="I73" s="25" t="s">
        <v>111</v>
      </c>
      <c r="J73" s="25" t="s">
        <v>112</v>
      </c>
      <c r="K73" s="9" t="s">
        <v>113</v>
      </c>
    </row>
    <row r="74" spans="1:11" ht="12.75">
      <c r="A74" s="128" t="s">
        <v>209</v>
      </c>
      <c r="B74" s="125" t="s">
        <v>208</v>
      </c>
      <c r="C74" s="126">
        <v>323.70999999999998</v>
      </c>
      <c r="D74" s="127" t="s">
        <v>116</v>
      </c>
      <c r="E74" s="127" t="s">
        <v>121</v>
      </c>
      <c r="F74" s="196">
        <v>1</v>
      </c>
      <c r="G74" s="195">
        <f t="shared" ref="G74:G102" si="5">C74*F74</f>
        <v>323.70999999999998</v>
      </c>
      <c r="H74" s="148"/>
      <c r="I74" s="195" t="str">
        <f t="shared" ref="I74:I102" si="6">IF(H74="","",ROUND((G74/H74),2))</f>
        <v/>
      </c>
      <c r="J74" s="148"/>
      <c r="K74" s="195" t="str">
        <f t="shared" ref="K74:K102" si="7">IF(J74="","",ROUND((I74*J74),2))</f>
        <v/>
      </c>
    </row>
    <row r="75" spans="1:11" ht="12.75">
      <c r="A75" s="128" t="s">
        <v>181</v>
      </c>
      <c r="B75" s="125" t="s">
        <v>210</v>
      </c>
      <c r="C75" s="126">
        <v>5557.73</v>
      </c>
      <c r="D75" s="127" t="s">
        <v>114</v>
      </c>
      <c r="E75" s="127" t="s">
        <v>121</v>
      </c>
      <c r="F75" s="196">
        <v>1</v>
      </c>
      <c r="G75" s="195">
        <f t="shared" si="5"/>
        <v>5557.73</v>
      </c>
      <c r="H75" s="148"/>
      <c r="I75" s="195" t="str">
        <f t="shared" si="6"/>
        <v/>
      </c>
      <c r="J75" s="148"/>
      <c r="K75" s="195" t="str">
        <f t="shared" si="7"/>
        <v/>
      </c>
    </row>
    <row r="76" spans="1:11" ht="12.75">
      <c r="A76" s="128" t="s">
        <v>212</v>
      </c>
      <c r="B76" s="125" t="s">
        <v>211</v>
      </c>
      <c r="C76" s="126">
        <v>51.99</v>
      </c>
      <c r="D76" s="127" t="s">
        <v>116</v>
      </c>
      <c r="E76" s="127" t="s">
        <v>121</v>
      </c>
      <c r="F76" s="196">
        <v>1</v>
      </c>
      <c r="G76" s="195">
        <f t="shared" si="5"/>
        <v>51.99</v>
      </c>
      <c r="H76" s="148"/>
      <c r="I76" s="195" t="str">
        <f t="shared" si="6"/>
        <v/>
      </c>
      <c r="J76" s="148"/>
      <c r="K76" s="195" t="str">
        <f t="shared" si="7"/>
        <v/>
      </c>
    </row>
    <row r="77" spans="1:11" ht="12.75">
      <c r="A77" s="128" t="s">
        <v>168</v>
      </c>
      <c r="B77" s="125" t="s">
        <v>213</v>
      </c>
      <c r="C77" s="126">
        <v>416.72</v>
      </c>
      <c r="D77" s="127" t="s">
        <v>114</v>
      </c>
      <c r="E77" s="127" t="s">
        <v>121</v>
      </c>
      <c r="F77" s="196">
        <v>1</v>
      </c>
      <c r="G77" s="195">
        <f t="shared" si="5"/>
        <v>416.72</v>
      </c>
      <c r="H77" s="148"/>
      <c r="I77" s="195" t="str">
        <f t="shared" si="6"/>
        <v/>
      </c>
      <c r="J77" s="148"/>
      <c r="K77" s="195" t="str">
        <f t="shared" si="7"/>
        <v/>
      </c>
    </row>
    <row r="78" spans="1:11" ht="12.75">
      <c r="A78" s="128" t="s">
        <v>170</v>
      </c>
      <c r="B78" s="125" t="s">
        <v>64</v>
      </c>
      <c r="C78" s="126">
        <v>314.35000000000002</v>
      </c>
      <c r="D78" s="127" t="s">
        <v>117</v>
      </c>
      <c r="E78" s="127" t="s">
        <v>121</v>
      </c>
      <c r="F78" s="196">
        <v>1</v>
      </c>
      <c r="G78" s="195">
        <f t="shared" si="5"/>
        <v>314.35000000000002</v>
      </c>
      <c r="H78" s="148"/>
      <c r="I78" s="195" t="str">
        <f t="shared" si="6"/>
        <v/>
      </c>
      <c r="J78" s="148"/>
      <c r="K78" s="195" t="str">
        <f t="shared" si="7"/>
        <v/>
      </c>
    </row>
    <row r="79" spans="1:11" ht="12.75">
      <c r="A79" s="128" t="s">
        <v>214</v>
      </c>
      <c r="B79" s="125" t="s">
        <v>66</v>
      </c>
      <c r="C79" s="126">
        <v>342.29</v>
      </c>
      <c r="D79" s="127" t="s">
        <v>117</v>
      </c>
      <c r="E79" s="127" t="s">
        <v>121</v>
      </c>
      <c r="F79" s="196">
        <v>1</v>
      </c>
      <c r="G79" s="195">
        <f t="shared" si="5"/>
        <v>342.29</v>
      </c>
      <c r="H79" s="148"/>
      <c r="I79" s="195" t="str">
        <f t="shared" si="6"/>
        <v/>
      </c>
      <c r="J79" s="148"/>
      <c r="K79" s="195" t="str">
        <f t="shared" si="7"/>
        <v/>
      </c>
    </row>
    <row r="80" spans="1:11" ht="12.75">
      <c r="A80" s="128" t="s">
        <v>235</v>
      </c>
      <c r="B80" s="125" t="s">
        <v>171</v>
      </c>
      <c r="C80" s="126">
        <v>27.42</v>
      </c>
      <c r="D80" s="127" t="s">
        <v>236</v>
      </c>
      <c r="E80" s="127" t="s">
        <v>121</v>
      </c>
      <c r="F80" s="196">
        <v>1</v>
      </c>
      <c r="G80" s="195">
        <f t="shared" si="5"/>
        <v>27.42</v>
      </c>
      <c r="H80" s="148"/>
      <c r="I80" s="195" t="str">
        <f t="shared" si="6"/>
        <v/>
      </c>
      <c r="J80" s="148"/>
      <c r="K80" s="195" t="str">
        <f t="shared" si="7"/>
        <v/>
      </c>
    </row>
    <row r="81" spans="1:11" ht="12.75">
      <c r="A81" s="128" t="s">
        <v>67</v>
      </c>
      <c r="B81" s="125" t="s">
        <v>171</v>
      </c>
      <c r="C81" s="126">
        <v>12</v>
      </c>
      <c r="D81" s="127" t="s">
        <v>116</v>
      </c>
      <c r="E81" s="127" t="s">
        <v>121</v>
      </c>
      <c r="F81" s="196">
        <v>1</v>
      </c>
      <c r="G81" s="195">
        <f t="shared" si="5"/>
        <v>12</v>
      </c>
      <c r="H81" s="148"/>
      <c r="I81" s="195" t="str">
        <f t="shared" si="6"/>
        <v/>
      </c>
      <c r="J81" s="148"/>
      <c r="K81" s="195" t="str">
        <f t="shared" si="7"/>
        <v/>
      </c>
    </row>
    <row r="82" spans="1:11" ht="12.75">
      <c r="A82" s="128" t="s">
        <v>173</v>
      </c>
      <c r="B82" s="125" t="s">
        <v>68</v>
      </c>
      <c r="C82" s="126">
        <v>445.54</v>
      </c>
      <c r="D82" s="127" t="s">
        <v>117</v>
      </c>
      <c r="E82" s="127" t="s">
        <v>121</v>
      </c>
      <c r="F82" s="196">
        <v>1</v>
      </c>
      <c r="G82" s="195">
        <f t="shared" si="5"/>
        <v>445.54</v>
      </c>
      <c r="H82" s="148"/>
      <c r="I82" s="195" t="str">
        <f t="shared" si="6"/>
        <v/>
      </c>
      <c r="J82" s="148"/>
      <c r="K82" s="195" t="str">
        <f t="shared" si="7"/>
        <v/>
      </c>
    </row>
    <row r="83" spans="1:11" ht="12.75">
      <c r="A83" s="128" t="s">
        <v>216</v>
      </c>
      <c r="B83" s="125" t="s">
        <v>70</v>
      </c>
      <c r="C83" s="126">
        <v>43.34</v>
      </c>
      <c r="D83" s="127" t="s">
        <v>236</v>
      </c>
      <c r="E83" s="127" t="s">
        <v>121</v>
      </c>
      <c r="F83" s="196">
        <v>1</v>
      </c>
      <c r="G83" s="195">
        <f t="shared" si="5"/>
        <v>43.34</v>
      </c>
      <c r="H83" s="148"/>
      <c r="I83" s="195" t="str">
        <f t="shared" si="6"/>
        <v/>
      </c>
      <c r="J83" s="148"/>
      <c r="K83" s="195" t="str">
        <f t="shared" si="7"/>
        <v/>
      </c>
    </row>
    <row r="84" spans="1:11" ht="12.75">
      <c r="A84" s="128" t="s">
        <v>190</v>
      </c>
      <c r="B84" s="125" t="s">
        <v>72</v>
      </c>
      <c r="C84" s="126">
        <v>12.58</v>
      </c>
      <c r="D84" s="127" t="s">
        <v>236</v>
      </c>
      <c r="E84" s="127" t="s">
        <v>121</v>
      </c>
      <c r="F84" s="196">
        <v>1</v>
      </c>
      <c r="G84" s="195">
        <f t="shared" si="5"/>
        <v>12.58</v>
      </c>
      <c r="H84" s="148"/>
      <c r="I84" s="195" t="str">
        <f t="shared" si="6"/>
        <v/>
      </c>
      <c r="J84" s="148"/>
      <c r="K84" s="195" t="str">
        <f t="shared" si="7"/>
        <v/>
      </c>
    </row>
    <row r="85" spans="1:11" ht="12.75">
      <c r="A85" s="128" t="s">
        <v>73</v>
      </c>
      <c r="B85" s="125" t="s">
        <v>74</v>
      </c>
      <c r="C85" s="126">
        <v>2297.11</v>
      </c>
      <c r="D85" s="127" t="s">
        <v>114</v>
      </c>
      <c r="E85" s="127" t="s">
        <v>121</v>
      </c>
      <c r="F85" s="196">
        <v>1</v>
      </c>
      <c r="G85" s="195">
        <f t="shared" si="5"/>
        <v>2297.11</v>
      </c>
      <c r="H85" s="148"/>
      <c r="I85" s="195" t="str">
        <f t="shared" si="6"/>
        <v/>
      </c>
      <c r="J85" s="148"/>
      <c r="K85" s="195" t="str">
        <f t="shared" si="7"/>
        <v/>
      </c>
    </row>
    <row r="86" spans="1:11" ht="12.75">
      <c r="A86" s="128" t="s">
        <v>217</v>
      </c>
      <c r="B86" s="125" t="s">
        <v>75</v>
      </c>
      <c r="C86" s="126">
        <v>35.24</v>
      </c>
      <c r="D86" s="127" t="s">
        <v>237</v>
      </c>
      <c r="E86" s="127" t="s">
        <v>121</v>
      </c>
      <c r="F86" s="196">
        <v>1</v>
      </c>
      <c r="G86" s="195">
        <f t="shared" si="5"/>
        <v>35.24</v>
      </c>
      <c r="H86" s="148"/>
      <c r="I86" s="195" t="str">
        <f t="shared" si="6"/>
        <v/>
      </c>
      <c r="J86" s="148"/>
      <c r="K86" s="195" t="str">
        <f t="shared" si="7"/>
        <v/>
      </c>
    </row>
    <row r="87" spans="1:11" ht="12.75">
      <c r="A87" s="128" t="s">
        <v>219</v>
      </c>
      <c r="B87" s="125" t="s">
        <v>218</v>
      </c>
      <c r="C87" s="126">
        <v>12.67</v>
      </c>
      <c r="D87" s="127" t="s">
        <v>116</v>
      </c>
      <c r="E87" s="127" t="s">
        <v>121</v>
      </c>
      <c r="F87" s="196">
        <v>1</v>
      </c>
      <c r="G87" s="195">
        <f t="shared" si="5"/>
        <v>12.67</v>
      </c>
      <c r="H87" s="148"/>
      <c r="I87" s="195" t="str">
        <f t="shared" si="6"/>
        <v/>
      </c>
      <c r="J87" s="148"/>
      <c r="K87" s="195" t="str">
        <f t="shared" si="7"/>
        <v/>
      </c>
    </row>
    <row r="88" spans="1:11" ht="12.75">
      <c r="A88" s="128" t="s">
        <v>190</v>
      </c>
      <c r="B88" s="125" t="s">
        <v>220</v>
      </c>
      <c r="C88" s="126">
        <v>22.36</v>
      </c>
      <c r="D88" s="127" t="s">
        <v>116</v>
      </c>
      <c r="E88" s="127" t="s">
        <v>121</v>
      </c>
      <c r="F88" s="196">
        <v>1</v>
      </c>
      <c r="G88" s="195">
        <f t="shared" si="5"/>
        <v>22.36</v>
      </c>
      <c r="H88" s="148"/>
      <c r="I88" s="195" t="str">
        <f t="shared" si="6"/>
        <v/>
      </c>
      <c r="J88" s="148"/>
      <c r="K88" s="195" t="str">
        <f t="shared" si="7"/>
        <v/>
      </c>
    </row>
    <row r="89" spans="1:11" ht="12.75">
      <c r="A89" s="128" t="s">
        <v>77</v>
      </c>
      <c r="B89" s="125" t="s">
        <v>76</v>
      </c>
      <c r="C89" s="126">
        <v>990.92</v>
      </c>
      <c r="D89" s="127" t="s">
        <v>236</v>
      </c>
      <c r="E89" s="127" t="s">
        <v>121</v>
      </c>
      <c r="F89" s="196">
        <v>1</v>
      </c>
      <c r="G89" s="195">
        <f t="shared" si="5"/>
        <v>990.92</v>
      </c>
      <c r="H89" s="148"/>
      <c r="I89" s="195" t="str">
        <f t="shared" si="6"/>
        <v/>
      </c>
      <c r="J89" s="148"/>
      <c r="K89" s="195" t="str">
        <f t="shared" si="7"/>
        <v/>
      </c>
    </row>
    <row r="90" spans="1:11" ht="12.75">
      <c r="A90" s="128" t="s">
        <v>221</v>
      </c>
      <c r="B90" s="125" t="s">
        <v>78</v>
      </c>
      <c r="C90" s="126">
        <v>39.04</v>
      </c>
      <c r="D90" s="127" t="s">
        <v>116</v>
      </c>
      <c r="E90" s="127" t="s">
        <v>121</v>
      </c>
      <c r="F90" s="196">
        <v>1</v>
      </c>
      <c r="G90" s="195">
        <f t="shared" si="5"/>
        <v>39.04</v>
      </c>
      <c r="H90" s="148"/>
      <c r="I90" s="195" t="str">
        <f t="shared" si="6"/>
        <v/>
      </c>
      <c r="J90" s="148"/>
      <c r="K90" s="195" t="str">
        <f t="shared" si="7"/>
        <v/>
      </c>
    </row>
    <row r="91" spans="1:11" ht="12.75">
      <c r="A91" s="128" t="s">
        <v>222</v>
      </c>
      <c r="B91" s="125" t="s">
        <v>80</v>
      </c>
      <c r="C91" s="126">
        <v>1357.02</v>
      </c>
      <c r="D91" s="127" t="s">
        <v>116</v>
      </c>
      <c r="E91" s="127" t="s">
        <v>121</v>
      </c>
      <c r="F91" s="196">
        <v>1</v>
      </c>
      <c r="G91" s="195">
        <f t="shared" si="5"/>
        <v>1357.02</v>
      </c>
      <c r="H91" s="148"/>
      <c r="I91" s="195" t="str">
        <f t="shared" si="6"/>
        <v/>
      </c>
      <c r="J91" s="148"/>
      <c r="K91" s="195" t="str">
        <f t="shared" si="7"/>
        <v/>
      </c>
    </row>
    <row r="92" spans="1:11" ht="12.75">
      <c r="A92" s="128" t="s">
        <v>224</v>
      </c>
      <c r="B92" s="125" t="s">
        <v>223</v>
      </c>
      <c r="C92" s="126">
        <v>179.09</v>
      </c>
      <c r="D92" s="127" t="s">
        <v>116</v>
      </c>
      <c r="E92" s="127" t="s">
        <v>121</v>
      </c>
      <c r="F92" s="196">
        <v>1</v>
      </c>
      <c r="G92" s="195">
        <f t="shared" si="5"/>
        <v>179.09</v>
      </c>
      <c r="H92" s="148"/>
      <c r="I92" s="195" t="str">
        <f t="shared" si="6"/>
        <v/>
      </c>
      <c r="J92" s="148"/>
      <c r="K92" s="195" t="str">
        <f t="shared" si="7"/>
        <v/>
      </c>
    </row>
    <row r="93" spans="1:11" ht="12.75">
      <c r="A93" s="128" t="s">
        <v>222</v>
      </c>
      <c r="B93" s="125" t="s">
        <v>225</v>
      </c>
      <c r="C93" s="126">
        <v>52.95</v>
      </c>
      <c r="D93" s="127" t="s">
        <v>114</v>
      </c>
      <c r="E93" s="127" t="s">
        <v>121</v>
      </c>
      <c r="F93" s="196">
        <v>1</v>
      </c>
      <c r="G93" s="195">
        <f t="shared" si="5"/>
        <v>52.95</v>
      </c>
      <c r="H93" s="148"/>
      <c r="I93" s="195" t="str">
        <f t="shared" si="6"/>
        <v/>
      </c>
      <c r="J93" s="148"/>
      <c r="K93" s="195" t="str">
        <f t="shared" si="7"/>
        <v/>
      </c>
    </row>
    <row r="94" spans="1:11" ht="12.75">
      <c r="A94" s="128" t="s">
        <v>226</v>
      </c>
      <c r="B94" s="125" t="s">
        <v>175</v>
      </c>
      <c r="C94" s="126">
        <v>46.59</v>
      </c>
      <c r="D94" s="127" t="s">
        <v>238</v>
      </c>
      <c r="E94" s="127" t="s">
        <v>121</v>
      </c>
      <c r="F94" s="196">
        <v>1</v>
      </c>
      <c r="G94" s="195">
        <f t="shared" si="5"/>
        <v>46.59</v>
      </c>
      <c r="H94" s="148"/>
      <c r="I94" s="195" t="str">
        <f t="shared" si="6"/>
        <v/>
      </c>
      <c r="J94" s="148"/>
      <c r="K94" s="195" t="str">
        <f t="shared" si="7"/>
        <v/>
      </c>
    </row>
    <row r="95" spans="1:11" ht="12.75">
      <c r="A95" s="128" t="s">
        <v>191</v>
      </c>
      <c r="B95" s="125" t="s">
        <v>177</v>
      </c>
      <c r="C95" s="126">
        <v>122.63</v>
      </c>
      <c r="D95" s="127" t="s">
        <v>238</v>
      </c>
      <c r="E95" s="127" t="s">
        <v>121</v>
      </c>
      <c r="F95" s="196">
        <v>1</v>
      </c>
      <c r="G95" s="195">
        <f t="shared" si="5"/>
        <v>122.63</v>
      </c>
      <c r="H95" s="148"/>
      <c r="I95" s="195" t="str">
        <f t="shared" si="6"/>
        <v/>
      </c>
      <c r="J95" s="148"/>
      <c r="K95" s="195" t="str">
        <f t="shared" si="7"/>
        <v/>
      </c>
    </row>
    <row r="96" spans="1:11" ht="12.75">
      <c r="A96" s="128" t="s">
        <v>240</v>
      </c>
      <c r="B96" s="125" t="s">
        <v>177</v>
      </c>
      <c r="C96" s="126">
        <v>130.53</v>
      </c>
      <c r="D96" s="127" t="s">
        <v>116</v>
      </c>
      <c r="E96" s="127" t="s">
        <v>121</v>
      </c>
      <c r="F96" s="196">
        <v>1</v>
      </c>
      <c r="G96" s="195">
        <f t="shared" si="5"/>
        <v>130.53</v>
      </c>
      <c r="H96" s="148"/>
      <c r="I96" s="195" t="str">
        <f t="shared" si="6"/>
        <v/>
      </c>
      <c r="J96" s="148"/>
      <c r="K96" s="195" t="str">
        <f t="shared" si="7"/>
        <v/>
      </c>
    </row>
    <row r="97" spans="1:14" ht="12.75">
      <c r="A97" s="128" t="s">
        <v>227</v>
      </c>
      <c r="B97" s="125" t="s">
        <v>121</v>
      </c>
      <c r="C97" s="126">
        <v>4.04</v>
      </c>
      <c r="D97" s="127" t="s">
        <v>114</v>
      </c>
      <c r="E97" s="127" t="s">
        <v>121</v>
      </c>
      <c r="F97" s="196">
        <v>1</v>
      </c>
      <c r="G97" s="195">
        <f t="shared" si="5"/>
        <v>4.04</v>
      </c>
      <c r="H97" s="148"/>
      <c r="I97" s="195" t="str">
        <f t="shared" si="6"/>
        <v/>
      </c>
      <c r="J97" s="148"/>
      <c r="K97" s="195" t="str">
        <f t="shared" si="7"/>
        <v/>
      </c>
    </row>
    <row r="98" spans="1:14" ht="12.75">
      <c r="A98" s="128" t="s">
        <v>228</v>
      </c>
      <c r="B98" s="125" t="s">
        <v>204</v>
      </c>
      <c r="C98" s="126">
        <v>29.38</v>
      </c>
      <c r="D98" s="127" t="s">
        <v>116</v>
      </c>
      <c r="E98" s="127" t="s">
        <v>121</v>
      </c>
      <c r="F98" s="196">
        <v>1</v>
      </c>
      <c r="G98" s="195">
        <f t="shared" si="5"/>
        <v>29.38</v>
      </c>
      <c r="H98" s="148"/>
      <c r="I98" s="195" t="str">
        <f t="shared" si="6"/>
        <v/>
      </c>
      <c r="J98" s="148"/>
      <c r="K98" s="195" t="str">
        <f t="shared" si="7"/>
        <v/>
      </c>
    </row>
    <row r="99" spans="1:14" ht="12.75">
      <c r="A99" s="128" t="s">
        <v>230</v>
      </c>
      <c r="B99" s="125" t="s">
        <v>229</v>
      </c>
      <c r="C99" s="126">
        <v>162.09</v>
      </c>
      <c r="D99" s="127" t="s">
        <v>116</v>
      </c>
      <c r="E99" s="127" t="s">
        <v>121</v>
      </c>
      <c r="F99" s="196">
        <v>1</v>
      </c>
      <c r="G99" s="195">
        <f t="shared" si="5"/>
        <v>162.09</v>
      </c>
      <c r="H99" s="148"/>
      <c r="I99" s="195" t="str">
        <f t="shared" si="6"/>
        <v/>
      </c>
      <c r="J99" s="148"/>
      <c r="K99" s="195" t="str">
        <f t="shared" si="7"/>
        <v/>
      </c>
    </row>
    <row r="100" spans="1:14" ht="12.75">
      <c r="A100" s="128" t="s">
        <v>231</v>
      </c>
      <c r="B100" s="125" t="s">
        <v>143</v>
      </c>
      <c r="C100" s="126">
        <v>2301.8000000000002</v>
      </c>
      <c r="D100" s="127" t="s">
        <v>238</v>
      </c>
      <c r="E100" s="127" t="s">
        <v>121</v>
      </c>
      <c r="F100" s="196">
        <v>1</v>
      </c>
      <c r="G100" s="195">
        <f t="shared" si="5"/>
        <v>2301.8000000000002</v>
      </c>
      <c r="H100" s="148"/>
      <c r="I100" s="195" t="str">
        <f t="shared" si="6"/>
        <v/>
      </c>
      <c r="J100" s="148"/>
      <c r="K100" s="195" t="str">
        <f t="shared" si="7"/>
        <v/>
      </c>
    </row>
    <row r="101" spans="1:14" ht="12.75">
      <c r="A101" s="128" t="s">
        <v>233</v>
      </c>
      <c r="B101" s="125" t="s">
        <v>232</v>
      </c>
      <c r="C101" s="126">
        <v>19.97</v>
      </c>
      <c r="D101" s="127" t="s">
        <v>117</v>
      </c>
      <c r="E101" s="127" t="s">
        <v>121</v>
      </c>
      <c r="F101" s="196">
        <v>1</v>
      </c>
      <c r="G101" s="195">
        <f t="shared" si="5"/>
        <v>19.97</v>
      </c>
      <c r="H101" s="148"/>
      <c r="I101" s="195" t="str">
        <f t="shared" si="6"/>
        <v/>
      </c>
      <c r="J101" s="148"/>
      <c r="K101" s="195" t="str">
        <f t="shared" si="7"/>
        <v/>
      </c>
    </row>
    <row r="102" spans="1:14" ht="13.5" thickBot="1">
      <c r="A102" s="128" t="s">
        <v>233</v>
      </c>
      <c r="B102" s="125" t="s">
        <v>234</v>
      </c>
      <c r="C102" s="126">
        <v>4</v>
      </c>
      <c r="D102" s="127" t="s">
        <v>117</v>
      </c>
      <c r="E102" s="127" t="s">
        <v>121</v>
      </c>
      <c r="F102" s="196">
        <v>1</v>
      </c>
      <c r="G102" s="195">
        <f t="shared" si="5"/>
        <v>4</v>
      </c>
      <c r="H102" s="148"/>
      <c r="I102" s="195" t="str">
        <f t="shared" si="6"/>
        <v/>
      </c>
      <c r="J102" s="148"/>
      <c r="K102" s="195" t="str">
        <f t="shared" si="7"/>
        <v/>
      </c>
    </row>
    <row r="103" spans="1:14" ht="22.5" customHeight="1" thickBot="1">
      <c r="A103" s="89" t="s">
        <v>27</v>
      </c>
      <c r="B103" s="26"/>
      <c r="C103" s="71">
        <f>SUM(C74:C102)</f>
        <v>15355.1</v>
      </c>
      <c r="D103" s="295"/>
      <c r="E103" s="296"/>
      <c r="F103" s="297"/>
      <c r="G103" s="72">
        <f>SUM(G74:G102)</f>
        <v>15355.1</v>
      </c>
      <c r="H103" s="28"/>
      <c r="I103" s="71">
        <f>SUM(I74:I102)</f>
        <v>0</v>
      </c>
      <c r="J103" s="28"/>
      <c r="K103" s="27">
        <f>SUM(K74:K102)</f>
        <v>0</v>
      </c>
    </row>
    <row r="104" spans="1:14" ht="13.5" thickBot="1">
      <c r="A104" s="42"/>
      <c r="B104" s="43"/>
      <c r="C104" s="43"/>
      <c r="D104" s="43"/>
      <c r="E104" s="43"/>
      <c r="F104" s="43"/>
      <c r="G104" s="43"/>
      <c r="H104" s="43"/>
      <c r="I104" s="85"/>
      <c r="J104" s="43"/>
      <c r="K104" s="43"/>
      <c r="L104" s="43"/>
      <c r="M104" s="43"/>
      <c r="N104" s="43"/>
    </row>
    <row r="105" spans="1:14" s="23" customFormat="1" ht="102" customHeight="1">
      <c r="A105" s="30" t="s">
        <v>124</v>
      </c>
      <c r="B105" s="44"/>
      <c r="C105" s="45"/>
      <c r="D105" s="44"/>
      <c r="E105" s="46"/>
      <c r="F105" s="21" t="s">
        <v>90</v>
      </c>
      <c r="G105" s="47"/>
      <c r="H105" s="48"/>
      <c r="I105" s="49"/>
      <c r="J105" s="5" t="s">
        <v>125</v>
      </c>
      <c r="K105" s="6" t="s">
        <v>95</v>
      </c>
      <c r="L105" s="10"/>
      <c r="M105" s="10"/>
      <c r="N105" s="10"/>
    </row>
    <row r="106" spans="1:14" s="12" customFormat="1" ht="25.5" customHeight="1" thickBot="1">
      <c r="A106" s="63"/>
      <c r="B106" s="64"/>
      <c r="C106" s="64"/>
      <c r="D106" s="64"/>
      <c r="E106" s="65"/>
      <c r="F106" s="73" t="s">
        <v>126</v>
      </c>
      <c r="G106" s="66"/>
      <c r="H106" s="67"/>
      <c r="I106" s="68"/>
      <c r="J106" s="69" t="s">
        <v>101</v>
      </c>
      <c r="K106" s="70" t="s">
        <v>102</v>
      </c>
      <c r="L106" s="52"/>
      <c r="M106" s="52"/>
      <c r="N106" s="52"/>
    </row>
    <row r="107" spans="1:14" s="12" customFormat="1" ht="12" thickBot="1">
      <c r="A107" s="7" t="s">
        <v>103</v>
      </c>
      <c r="B107" s="8" t="s">
        <v>104</v>
      </c>
      <c r="C107" s="8" t="s">
        <v>105</v>
      </c>
      <c r="D107" s="24" t="s">
        <v>106</v>
      </c>
      <c r="E107" s="8" t="s">
        <v>107</v>
      </c>
      <c r="F107" s="79" t="s">
        <v>108</v>
      </c>
      <c r="G107" s="7" t="s">
        <v>127</v>
      </c>
      <c r="H107" s="8" t="s">
        <v>110</v>
      </c>
      <c r="I107" s="8" t="s">
        <v>128</v>
      </c>
      <c r="J107" s="24" t="s">
        <v>112</v>
      </c>
      <c r="K107" s="9" t="s">
        <v>129</v>
      </c>
      <c r="L107" s="52"/>
      <c r="M107" s="52"/>
      <c r="N107" s="52"/>
    </row>
    <row r="108" spans="1:14" ht="18" customHeight="1">
      <c r="A108" s="74" t="s">
        <v>130</v>
      </c>
      <c r="B108" s="53"/>
      <c r="C108" s="3"/>
      <c r="D108" s="13"/>
      <c r="E108" s="2"/>
      <c r="F108" s="170">
        <v>154</v>
      </c>
      <c r="G108" s="113"/>
      <c r="H108" s="113"/>
      <c r="I108" s="114"/>
      <c r="J108" s="112" t="str">
        <f>IF($J$10="","",$J$10)</f>
        <v/>
      </c>
      <c r="K108" s="41" t="str">
        <f>IF(J108="","",ROUND((F108*J108),2))</f>
        <v/>
      </c>
      <c r="L108" s="16"/>
      <c r="M108" s="16"/>
      <c r="N108" s="16"/>
    </row>
    <row r="109" spans="1:14" ht="18" customHeight="1">
      <c r="A109" s="129" t="s">
        <v>131</v>
      </c>
      <c r="B109" s="130"/>
      <c r="C109" s="131"/>
      <c r="D109" s="132"/>
      <c r="E109" s="133"/>
      <c r="F109" s="171">
        <v>31</v>
      </c>
      <c r="G109" s="134"/>
      <c r="H109" s="134"/>
      <c r="I109" s="135"/>
      <c r="J109" s="120"/>
      <c r="K109" s="41" t="str">
        <f>IF(J109="","",ROUND((F109*J109),2))</f>
        <v/>
      </c>
      <c r="L109" s="16"/>
      <c r="M109" s="16"/>
      <c r="N109" s="16"/>
    </row>
    <row r="110" spans="1:14" ht="18" customHeight="1">
      <c r="A110" s="138" t="s">
        <v>132</v>
      </c>
      <c r="B110" s="140"/>
      <c r="C110" s="141"/>
      <c r="D110" s="142"/>
      <c r="E110" s="143"/>
      <c r="F110" s="172">
        <v>77</v>
      </c>
      <c r="G110" s="145"/>
      <c r="H110" s="146"/>
      <c r="I110" s="147"/>
      <c r="J110" s="148"/>
      <c r="K110" s="149" t="str">
        <f>IF(J110="","",ROUND((F110*J110),2))</f>
        <v/>
      </c>
      <c r="L110" s="16"/>
      <c r="M110" s="16"/>
      <c r="N110" s="16"/>
    </row>
    <row r="111" spans="1:14" ht="18" customHeight="1" thickBot="1">
      <c r="A111" s="139" t="s">
        <v>133</v>
      </c>
      <c r="B111" s="136"/>
      <c r="C111" s="136"/>
      <c r="D111" s="137"/>
      <c r="E111" s="144"/>
      <c r="F111" s="173">
        <v>15</v>
      </c>
      <c r="G111" s="134"/>
      <c r="H111" s="134"/>
      <c r="I111" s="150"/>
      <c r="J111" s="123"/>
      <c r="K111" s="149" t="str">
        <f>IF(J111="","",ROUND((F111*J111),2))</f>
        <v/>
      </c>
      <c r="L111" s="16"/>
      <c r="M111" s="16"/>
      <c r="N111" s="16"/>
    </row>
    <row r="112" spans="1:14" s="194" customFormat="1" ht="21.75" customHeight="1" thickBot="1">
      <c r="A112" s="282" t="s">
        <v>28</v>
      </c>
      <c r="B112" s="283"/>
      <c r="C112" s="283"/>
      <c r="D112" s="283"/>
      <c r="E112" s="283"/>
      <c r="F112" s="284"/>
      <c r="G112" s="96"/>
      <c r="H112" s="96"/>
      <c r="I112" s="96"/>
      <c r="J112" s="97"/>
      <c r="K112" s="27">
        <f>SUM(K108:K111)</f>
        <v>0</v>
      </c>
    </row>
    <row r="113" spans="1:14" ht="13.5" thickBot="1">
      <c r="A113" s="42"/>
      <c r="B113" s="43"/>
      <c r="C113" s="43"/>
      <c r="D113" s="43"/>
      <c r="E113" s="43"/>
      <c r="F113" s="43"/>
      <c r="G113" s="43"/>
      <c r="H113" s="43"/>
      <c r="I113" s="85"/>
      <c r="J113" s="43"/>
      <c r="K113" s="43"/>
      <c r="L113" s="43"/>
      <c r="M113" s="43"/>
      <c r="N113" s="43"/>
    </row>
    <row r="114" spans="1:14" ht="88.5" customHeight="1">
      <c r="A114" s="30" t="s">
        <v>134</v>
      </c>
      <c r="B114" s="4" t="s">
        <v>135</v>
      </c>
      <c r="C114" s="4"/>
      <c r="D114" s="46"/>
      <c r="E114" s="4" t="s">
        <v>89</v>
      </c>
      <c r="F114" s="21" t="s">
        <v>90</v>
      </c>
      <c r="G114" s="75" t="s">
        <v>136</v>
      </c>
      <c r="H114" s="48"/>
      <c r="I114" s="49"/>
      <c r="J114" s="5" t="s">
        <v>137</v>
      </c>
      <c r="K114" s="6" t="s">
        <v>138</v>
      </c>
      <c r="L114" s="16"/>
      <c r="M114" s="16"/>
      <c r="N114" s="16"/>
    </row>
    <row r="115" spans="1:14" ht="23.25" thickBot="1">
      <c r="A115" s="50"/>
      <c r="B115" s="110" t="s">
        <v>139</v>
      </c>
      <c r="C115" s="193"/>
      <c r="D115" s="104"/>
      <c r="E115" s="91"/>
      <c r="F115" s="51" t="s">
        <v>98</v>
      </c>
      <c r="G115" s="76" t="s">
        <v>139</v>
      </c>
      <c r="H115" s="192"/>
      <c r="I115" s="105"/>
      <c r="J115" s="117" t="s">
        <v>140</v>
      </c>
      <c r="K115" s="118" t="s">
        <v>102</v>
      </c>
      <c r="L115" s="16"/>
      <c r="M115" s="16"/>
      <c r="N115" s="16"/>
    </row>
    <row r="116" spans="1:14" ht="13.5" thickBot="1">
      <c r="A116" s="98" t="s">
        <v>103</v>
      </c>
      <c r="B116" s="99" t="s">
        <v>104</v>
      </c>
      <c r="C116" s="99" t="s">
        <v>105</v>
      </c>
      <c r="D116" s="121" t="s">
        <v>106</v>
      </c>
      <c r="E116" s="99" t="s">
        <v>107</v>
      </c>
      <c r="F116" s="122" t="s">
        <v>108</v>
      </c>
      <c r="G116" s="98" t="s">
        <v>127</v>
      </c>
      <c r="H116" s="99" t="s">
        <v>110</v>
      </c>
      <c r="I116" s="99" t="s">
        <v>128</v>
      </c>
      <c r="J116" s="121" t="s">
        <v>112</v>
      </c>
      <c r="K116" s="80" t="s">
        <v>141</v>
      </c>
      <c r="L116" s="16"/>
      <c r="M116" s="16"/>
      <c r="N116" s="16"/>
    </row>
    <row r="117" spans="1:14" ht="24" customHeight="1">
      <c r="A117" s="74" t="s">
        <v>142</v>
      </c>
      <c r="B117" s="261">
        <v>18</v>
      </c>
      <c r="C117" s="262"/>
      <c r="D117" s="262"/>
      <c r="E117" s="261" t="s">
        <v>154</v>
      </c>
      <c r="F117" s="263">
        <v>12</v>
      </c>
      <c r="G117" s="260">
        <f>B117*F117</f>
        <v>216</v>
      </c>
      <c r="H117" s="238"/>
      <c r="I117" s="238"/>
      <c r="J117" s="148"/>
      <c r="K117" s="191" t="str">
        <f>IF(J117="","",ROUND(G117*J117,2))</f>
        <v/>
      </c>
      <c r="L117" s="16"/>
      <c r="M117" s="16"/>
      <c r="N117" s="16"/>
    </row>
    <row r="118" spans="1:14" ht="24" customHeight="1">
      <c r="A118" s="226" t="s">
        <v>144</v>
      </c>
      <c r="B118" s="175">
        <v>18</v>
      </c>
      <c r="C118" s="235"/>
      <c r="D118" s="235"/>
      <c r="E118" s="175" t="s">
        <v>154</v>
      </c>
      <c r="F118" s="264">
        <v>12</v>
      </c>
      <c r="G118" s="260">
        <f>B118*F118</f>
        <v>216</v>
      </c>
      <c r="H118" s="238"/>
      <c r="I118" s="238"/>
      <c r="J118" s="148"/>
      <c r="K118" s="191" t="str">
        <f>IF(J118="","",ROUND(G118*J118,2))</f>
        <v/>
      </c>
      <c r="L118" s="16"/>
      <c r="M118" s="16"/>
      <c r="N118" s="16"/>
    </row>
    <row r="119" spans="1:14" ht="24" customHeight="1" thickBot="1">
      <c r="A119" s="226" t="s">
        <v>242</v>
      </c>
      <c r="B119" s="175">
        <v>18</v>
      </c>
      <c r="C119" s="235"/>
      <c r="D119" s="235"/>
      <c r="E119" s="175" t="s">
        <v>154</v>
      </c>
      <c r="F119" s="264">
        <v>12</v>
      </c>
      <c r="G119" s="260">
        <f>B119*F119</f>
        <v>216</v>
      </c>
      <c r="H119" s="238"/>
      <c r="I119" s="238"/>
      <c r="J119" s="148"/>
      <c r="K119" s="191" t="str">
        <f>IF(J119="","",ROUND(G119*J119,2))</f>
        <v/>
      </c>
      <c r="L119" s="16"/>
      <c r="M119" s="16"/>
      <c r="N119" s="16"/>
    </row>
    <row r="120" spans="1:14" ht="27.95" customHeight="1" thickBot="1">
      <c r="A120" s="282" t="s">
        <v>145</v>
      </c>
      <c r="B120" s="283"/>
      <c r="C120" s="283"/>
      <c r="D120" s="283"/>
      <c r="E120" s="283"/>
      <c r="F120" s="283"/>
      <c r="G120" s="298"/>
      <c r="H120" s="299"/>
      <c r="I120" s="299"/>
      <c r="J120" s="161"/>
      <c r="K120" s="119">
        <f>SUM(K117:K119)</f>
        <v>0</v>
      </c>
      <c r="L120" s="16"/>
      <c r="M120" s="16"/>
      <c r="N120" s="16"/>
    </row>
    <row r="121" spans="1:14" ht="13.5" thickBot="1">
      <c r="A121" s="42"/>
      <c r="B121" s="43"/>
      <c r="C121" s="43"/>
      <c r="D121" s="43"/>
      <c r="E121" s="43"/>
      <c r="F121" s="43"/>
      <c r="G121" s="43"/>
      <c r="H121" s="43"/>
      <c r="I121" s="85"/>
      <c r="J121" s="43"/>
      <c r="K121" s="43"/>
      <c r="L121" s="43"/>
      <c r="M121" s="43"/>
      <c r="N121" s="43"/>
    </row>
    <row r="122" spans="1:14" ht="80.25">
      <c r="A122" s="30" t="s">
        <v>146</v>
      </c>
      <c r="B122" s="4" t="s">
        <v>135</v>
      </c>
      <c r="C122" s="4" t="s">
        <v>147</v>
      </c>
      <c r="D122" s="46"/>
      <c r="E122" s="4" t="s">
        <v>89</v>
      </c>
      <c r="F122" s="106" t="s">
        <v>90</v>
      </c>
      <c r="G122" s="75"/>
      <c r="H122" s="48"/>
      <c r="I122" s="5" t="s">
        <v>93</v>
      </c>
      <c r="J122" s="5" t="s">
        <v>125</v>
      </c>
      <c r="K122" s="6" t="s">
        <v>95</v>
      </c>
      <c r="L122" s="43"/>
      <c r="M122" s="43"/>
      <c r="N122" s="43"/>
    </row>
    <row r="123" spans="1:14" ht="23.25" thickBot="1">
      <c r="A123" s="90"/>
      <c r="B123" s="110" t="s">
        <v>139</v>
      </c>
      <c r="C123" s="110" t="s">
        <v>148</v>
      </c>
      <c r="D123" s="115"/>
      <c r="E123" s="91"/>
      <c r="F123" s="107" t="s">
        <v>149</v>
      </c>
      <c r="G123" s="76"/>
      <c r="H123" s="116"/>
      <c r="I123" s="117" t="s">
        <v>150</v>
      </c>
      <c r="J123" s="117" t="s">
        <v>101</v>
      </c>
      <c r="K123" s="118" t="s">
        <v>102</v>
      </c>
      <c r="L123" s="43"/>
      <c r="M123" s="43"/>
      <c r="N123" s="43"/>
    </row>
    <row r="124" spans="1:14" ht="13.5" thickBot="1">
      <c r="A124" s="7" t="s">
        <v>103</v>
      </c>
      <c r="B124" s="8" t="s">
        <v>104</v>
      </c>
      <c r="C124" s="8" t="s">
        <v>105</v>
      </c>
      <c r="D124" s="83" t="s">
        <v>106</v>
      </c>
      <c r="E124" s="8" t="s">
        <v>107</v>
      </c>
      <c r="F124" s="95" t="s">
        <v>108</v>
      </c>
      <c r="G124" s="7" t="s">
        <v>127</v>
      </c>
      <c r="H124" s="8" t="s">
        <v>110</v>
      </c>
      <c r="I124" s="8" t="s">
        <v>151</v>
      </c>
      <c r="J124" s="83" t="s">
        <v>112</v>
      </c>
      <c r="K124" s="9" t="s">
        <v>113</v>
      </c>
      <c r="L124" s="43"/>
      <c r="M124" s="43"/>
      <c r="N124" s="43"/>
    </row>
    <row r="125" spans="1:14" ht="29.25" customHeight="1" thickBot="1">
      <c r="A125" s="231" t="s">
        <v>243</v>
      </c>
      <c r="B125" s="177">
        <v>2</v>
      </c>
      <c r="C125" s="120"/>
      <c r="D125" s="265"/>
      <c r="E125" s="266" t="s">
        <v>115</v>
      </c>
      <c r="F125" s="267">
        <v>52.14</v>
      </c>
      <c r="G125" s="256"/>
      <c r="H125" s="256"/>
      <c r="I125" s="268" t="str">
        <f>IF(C125="","",ROUND((B125*C125*F125/60),2))</f>
        <v/>
      </c>
      <c r="J125" s="123"/>
      <c r="K125" s="41" t="str">
        <f>IF(J125="","",ROUND((I125*J125),2))</f>
        <v/>
      </c>
      <c r="L125" s="43"/>
      <c r="M125" s="43"/>
      <c r="N125" s="43"/>
    </row>
    <row r="126" spans="1:14" ht="30" customHeight="1" thickBot="1">
      <c r="A126" s="282" t="s">
        <v>156</v>
      </c>
      <c r="B126" s="283"/>
      <c r="C126" s="283"/>
      <c r="D126" s="283"/>
      <c r="E126" s="283"/>
      <c r="F126" s="283"/>
      <c r="G126" s="96"/>
      <c r="H126" s="96"/>
      <c r="I126" s="28">
        <f>SUM(I125)</f>
        <v>0</v>
      </c>
      <c r="J126" s="161"/>
      <c r="K126" s="119">
        <f>SUM(K125:K125)</f>
        <v>0</v>
      </c>
      <c r="L126" s="43"/>
      <c r="M126" s="43"/>
      <c r="N126" s="43"/>
    </row>
    <row r="127" spans="1:14" ht="13.5" thickBot="1">
      <c r="A127" s="42"/>
      <c r="B127" s="43"/>
      <c r="C127" s="43"/>
      <c r="D127" s="43"/>
      <c r="E127" s="43"/>
      <c r="F127" s="43"/>
      <c r="G127" s="43"/>
      <c r="H127" s="43"/>
      <c r="I127" s="85"/>
      <c r="J127" s="43"/>
      <c r="K127" s="43"/>
      <c r="L127" s="43"/>
      <c r="M127" s="43"/>
      <c r="N127" s="43"/>
    </row>
    <row r="128" spans="1:14" ht="80.25">
      <c r="A128" s="30" t="s">
        <v>157</v>
      </c>
      <c r="B128" s="4"/>
      <c r="C128" s="4" t="s">
        <v>158</v>
      </c>
      <c r="D128" s="4"/>
      <c r="E128" s="4"/>
      <c r="F128" s="21"/>
      <c r="G128" s="151"/>
      <c r="H128" s="48"/>
      <c r="I128" s="5" t="s">
        <v>93</v>
      </c>
      <c r="J128" s="5" t="s">
        <v>125</v>
      </c>
      <c r="K128" s="6" t="s">
        <v>95</v>
      </c>
      <c r="L128" s="43"/>
      <c r="M128" s="43"/>
      <c r="N128" s="43"/>
    </row>
    <row r="129" spans="1:14" ht="23.25" thickBot="1">
      <c r="A129" s="90" t="s">
        <v>96</v>
      </c>
      <c r="B129" s="110"/>
      <c r="C129" s="110" t="s">
        <v>159</v>
      </c>
      <c r="D129" s="110"/>
      <c r="E129" s="91"/>
      <c r="F129" s="152"/>
      <c r="G129" s="153"/>
      <c r="H129" s="116"/>
      <c r="I129" s="117" t="s">
        <v>150</v>
      </c>
      <c r="J129" s="117" t="s">
        <v>101</v>
      </c>
      <c r="K129" s="118" t="s">
        <v>102</v>
      </c>
      <c r="L129" s="43"/>
      <c r="M129" s="43"/>
      <c r="N129" s="43"/>
    </row>
    <row r="130" spans="1:14" ht="13.5" thickBot="1">
      <c r="A130" s="7" t="s">
        <v>103</v>
      </c>
      <c r="B130" s="8" t="s">
        <v>104</v>
      </c>
      <c r="C130" s="8" t="s">
        <v>105</v>
      </c>
      <c r="D130" s="24" t="s">
        <v>106</v>
      </c>
      <c r="E130" s="8" t="s">
        <v>107</v>
      </c>
      <c r="F130" s="79" t="s">
        <v>108</v>
      </c>
      <c r="G130" s="7" t="s">
        <v>127</v>
      </c>
      <c r="H130" s="8" t="s">
        <v>110</v>
      </c>
      <c r="I130" s="8" t="s">
        <v>160</v>
      </c>
      <c r="J130" s="24" t="s">
        <v>112</v>
      </c>
      <c r="K130" s="9" t="s">
        <v>113</v>
      </c>
      <c r="L130" s="43"/>
      <c r="M130" s="43"/>
      <c r="N130" s="43"/>
    </row>
    <row r="131" spans="1:14" ht="18" customHeight="1" thickBot="1">
      <c r="A131" s="221" t="s">
        <v>161</v>
      </c>
      <c r="B131" s="175"/>
      <c r="C131" s="241">
        <v>2</v>
      </c>
      <c r="D131" s="241"/>
      <c r="E131" s="246"/>
      <c r="F131" s="124"/>
      <c r="G131" s="247"/>
      <c r="H131" s="248"/>
      <c r="I131" s="249">
        <f>C131*12</f>
        <v>24</v>
      </c>
      <c r="J131" s="154"/>
      <c r="K131" s="155" t="str">
        <f>IF(J131="","",ROUND((I131*J131),2))</f>
        <v/>
      </c>
      <c r="L131" s="43"/>
      <c r="M131" s="43"/>
      <c r="N131" s="43"/>
    </row>
    <row r="132" spans="1:14" ht="15.75" thickBot="1">
      <c r="A132" s="282" t="s">
        <v>31</v>
      </c>
      <c r="B132" s="283"/>
      <c r="C132" s="283"/>
      <c r="D132" s="283"/>
      <c r="E132" s="283"/>
      <c r="F132" s="284"/>
      <c r="G132" s="96"/>
      <c r="H132" s="96"/>
      <c r="I132" s="156"/>
      <c r="J132" s="156"/>
      <c r="K132" s="27">
        <f>SUM(K131:K131)</f>
        <v>0</v>
      </c>
      <c r="L132" s="43"/>
      <c r="M132" s="43"/>
      <c r="N132" s="43"/>
    </row>
    <row r="133" spans="1:14" ht="12.75">
      <c r="A133" s="42"/>
      <c r="B133" s="43"/>
      <c r="C133" s="43"/>
      <c r="D133" s="43"/>
      <c r="E133" s="43"/>
      <c r="F133" s="43"/>
      <c r="G133" s="43"/>
      <c r="H133" s="43"/>
      <c r="I133" s="85"/>
      <c r="J133" s="43"/>
      <c r="K133" s="43"/>
      <c r="L133" s="43"/>
      <c r="M133" s="43"/>
      <c r="N133" s="43"/>
    </row>
    <row r="134" spans="1:14" ht="12.75">
      <c r="A134" s="42"/>
      <c r="B134" s="43"/>
      <c r="C134" s="43"/>
      <c r="D134" s="43"/>
      <c r="E134" s="43"/>
      <c r="F134" s="43"/>
      <c r="G134" s="43"/>
      <c r="H134" s="43"/>
      <c r="I134" s="85"/>
      <c r="J134" s="43"/>
      <c r="K134" s="43"/>
      <c r="L134" s="43"/>
      <c r="M134" s="43"/>
      <c r="N134" s="43"/>
    </row>
    <row r="135" spans="1:14" ht="25.5" customHeight="1">
      <c r="A135" s="210"/>
      <c r="B135" s="250"/>
      <c r="C135" s="16"/>
      <c r="D135" s="251"/>
      <c r="E135" s="16"/>
      <c r="F135" s="16"/>
      <c r="H135" s="306" t="s">
        <v>26</v>
      </c>
      <c r="I135" s="304"/>
      <c r="J135" s="313"/>
      <c r="K135" s="157">
        <f>K69</f>
        <v>0</v>
      </c>
      <c r="L135" s="16"/>
      <c r="M135" s="16"/>
    </row>
    <row r="136" spans="1:14" ht="25.5" customHeight="1">
      <c r="A136" s="131"/>
      <c r="B136" s="252"/>
      <c r="C136" s="16"/>
      <c r="D136" s="251"/>
      <c r="E136" s="16"/>
      <c r="F136" s="16"/>
      <c r="H136" s="307" t="s">
        <v>162</v>
      </c>
      <c r="I136" s="305"/>
      <c r="J136" s="317"/>
      <c r="K136" s="157">
        <f>K103</f>
        <v>0</v>
      </c>
      <c r="L136" s="16"/>
      <c r="M136" s="16"/>
    </row>
    <row r="137" spans="1:14" ht="25.5" customHeight="1">
      <c r="A137" s="131"/>
      <c r="B137" s="252"/>
      <c r="C137" s="16"/>
      <c r="D137" s="251"/>
      <c r="E137" s="16"/>
      <c r="F137" s="16"/>
      <c r="H137" s="306" t="s">
        <v>28</v>
      </c>
      <c r="I137" s="304"/>
      <c r="J137" s="313"/>
      <c r="K137" s="157">
        <f>K112</f>
        <v>0</v>
      </c>
    </row>
    <row r="138" spans="1:14" ht="25.5" customHeight="1">
      <c r="A138" s="16"/>
      <c r="B138" s="16"/>
      <c r="C138" s="16"/>
      <c r="D138" s="251"/>
      <c r="E138" s="16"/>
      <c r="F138" s="16"/>
      <c r="H138" s="307" t="s">
        <v>163</v>
      </c>
      <c r="I138" s="304"/>
      <c r="J138" s="313"/>
      <c r="K138" s="157">
        <f>K120</f>
        <v>0</v>
      </c>
    </row>
    <row r="139" spans="1:14" ht="25.5" customHeight="1">
      <c r="A139" s="16"/>
      <c r="B139" s="16"/>
      <c r="C139" s="16"/>
      <c r="D139" s="251"/>
      <c r="E139" s="16"/>
      <c r="F139" s="16"/>
      <c r="H139" s="307" t="s">
        <v>164</v>
      </c>
      <c r="I139" s="304"/>
      <c r="J139" s="313"/>
      <c r="K139" s="157">
        <f>K126</f>
        <v>0</v>
      </c>
    </row>
    <row r="140" spans="1:14" ht="25.5" customHeight="1">
      <c r="A140" s="16"/>
      <c r="B140" s="16"/>
      <c r="C140" s="16"/>
      <c r="D140" s="251"/>
      <c r="E140" s="16"/>
      <c r="F140" s="16"/>
      <c r="H140" s="308" t="s">
        <v>31</v>
      </c>
      <c r="I140" s="309"/>
      <c r="J140" s="310"/>
      <c r="K140" s="157">
        <f>K132</f>
        <v>0</v>
      </c>
    </row>
    <row r="141" spans="1:14" ht="25.5" customHeight="1">
      <c r="A141" s="16"/>
      <c r="B141" s="16"/>
      <c r="C141" s="16"/>
      <c r="D141" s="251"/>
      <c r="E141" s="16"/>
      <c r="F141" s="16"/>
      <c r="H141" s="314" t="s">
        <v>32</v>
      </c>
      <c r="I141" s="315"/>
      <c r="J141" s="316"/>
      <c r="K141" s="187">
        <f>SUM(K135:K140)</f>
        <v>0</v>
      </c>
    </row>
    <row r="142" spans="1:14" ht="25.5" customHeight="1">
      <c r="A142" s="16"/>
      <c r="B142" s="16"/>
      <c r="C142" s="16"/>
      <c r="D142" s="251"/>
      <c r="E142" s="16"/>
      <c r="F142" s="16"/>
      <c r="H142" s="190"/>
      <c r="I142" s="189" t="s">
        <v>33</v>
      </c>
      <c r="J142" s="188">
        <v>0.19</v>
      </c>
      <c r="K142" s="187">
        <f>ROUND(K141*19%,2)</f>
        <v>0</v>
      </c>
    </row>
    <row r="143" spans="1:14" ht="25.5" customHeight="1" thickBot="1">
      <c r="B143" s="16"/>
      <c r="C143" s="16"/>
      <c r="D143" s="251"/>
      <c r="E143" s="16"/>
      <c r="F143" s="16"/>
      <c r="H143" s="303" t="s">
        <v>165</v>
      </c>
      <c r="I143" s="311"/>
      <c r="J143" s="312"/>
      <c r="K143" s="341">
        <f>SUM(K141:K142)</f>
        <v>0</v>
      </c>
    </row>
    <row r="144" spans="1:14" ht="25.5" customHeight="1">
      <c r="B144" s="16"/>
    </row>
    <row r="146" spans="4:4" ht="25.5" customHeight="1">
      <c r="D146" s="17"/>
    </row>
    <row r="147" spans="4:4" ht="25.5" customHeight="1">
      <c r="D147" s="17"/>
    </row>
    <row r="148" spans="4:4" ht="25.5" customHeight="1">
      <c r="D148" s="17"/>
    </row>
    <row r="149" spans="4:4" ht="25.5" customHeight="1">
      <c r="D149" s="17"/>
    </row>
    <row r="150" spans="4:4" ht="25.5" customHeight="1">
      <c r="D150" s="17"/>
    </row>
    <row r="151" spans="4:4" ht="25.5" customHeight="1">
      <c r="D151" s="17"/>
    </row>
    <row r="152" spans="4:4" ht="25.5" customHeight="1">
      <c r="D152" s="17"/>
    </row>
    <row r="153" spans="4:4" ht="25.5" customHeight="1">
      <c r="D153" s="17"/>
    </row>
    <row r="154" spans="4:4" ht="25.5" customHeight="1">
      <c r="D154" s="17"/>
    </row>
    <row r="155" spans="4:4" ht="25.5" customHeight="1">
      <c r="D155" s="17"/>
    </row>
    <row r="156" spans="4:4" ht="25.5" customHeight="1">
      <c r="D156" s="17"/>
    </row>
    <row r="157" spans="4:4" ht="25.5" customHeight="1">
      <c r="D157" s="17"/>
    </row>
    <row r="158" spans="4:4" ht="25.5" customHeight="1">
      <c r="D158" s="17"/>
    </row>
    <row r="159" spans="4:4" ht="25.5" customHeight="1">
      <c r="D159" s="17"/>
    </row>
    <row r="160" spans="4:4" ht="25.5" customHeight="1">
      <c r="D160" s="17"/>
    </row>
  </sheetData>
  <sheetProtection algorithmName="SHA-512" hashValue="mrJRdcYayYCpSiSuHCXnnI79APZU0H4zVGNVOBr87ir+9z8Yusg7fVk7VcBDSbPwdb0thILDgU3P5a/ZeF5r4Q==" saltValue="lKB2M802hHZm3m2AtNxRwA==" spinCount="100000" sheet="1" selectLockedCells="1"/>
  <mergeCells count="20">
    <mergeCell ref="A6:K6"/>
    <mergeCell ref="A8:K8"/>
    <mergeCell ref="C9:G9"/>
    <mergeCell ref="A10:A36"/>
    <mergeCell ref="I11:K36"/>
    <mergeCell ref="A120:F120"/>
    <mergeCell ref="H139:J139"/>
    <mergeCell ref="D69:F69"/>
    <mergeCell ref="G120:I120"/>
    <mergeCell ref="A126:F126"/>
    <mergeCell ref="D103:F103"/>
    <mergeCell ref="H136:J136"/>
    <mergeCell ref="A132:F132"/>
    <mergeCell ref="A112:F112"/>
    <mergeCell ref="H143:J143"/>
    <mergeCell ref="H135:J135"/>
    <mergeCell ref="H137:J137"/>
    <mergeCell ref="H138:J138"/>
    <mergeCell ref="H141:J141"/>
    <mergeCell ref="H140:J140"/>
  </mergeCells>
  <printOptions horizontalCentered="1"/>
  <pageMargins left="0.39370078740157483" right="0.39370078740157483" top="0.59055118110236227" bottom="0.39370078740157483" header="0.11811023622047245" footer="0.11811023622047245"/>
  <pageSetup paperSize="9" scale="72" fitToHeight="0" orientation="landscape" horizontalDpi="4294967294" verticalDpi="4294967294" r:id="rId1"/>
  <headerFooter>
    <oddFooter>&amp;L&amp;A&amp;R&amp;"Calibri,Standard"Seite &amp;P von &amp;N</oddFooter>
  </headerFooter>
  <rowBreaks count="1" manualBreakCount="1">
    <brk id="36"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59999389629810485"/>
    <pageSetUpPr fitToPage="1"/>
  </sheetPr>
  <dimension ref="A1:N135"/>
  <sheetViews>
    <sheetView showGridLines="0" tabSelected="1" showRuler="0" topLeftCell="A10" zoomScale="90" zoomScaleNormal="90" zoomScalePageLayoutView="125" workbookViewId="0">
      <selection activeCell="H10" sqref="H10"/>
    </sheetView>
  </sheetViews>
  <sheetFormatPr defaultColWidth="51.7109375" defaultRowHeight="25.5" customHeight="1"/>
  <cols>
    <col min="1" max="1" width="70.85546875" style="17" customWidth="1"/>
    <col min="2" max="2" width="9" style="17" customWidth="1"/>
    <col min="3" max="3" width="14.5703125" style="17" customWidth="1"/>
    <col min="4" max="4" width="16.28515625" style="18" bestFit="1" customWidth="1"/>
    <col min="5" max="5" width="7.140625" style="17" bestFit="1" customWidth="1"/>
    <col min="6" max="6" width="13.85546875" style="17" customWidth="1"/>
    <col min="7" max="8" width="12.7109375" style="17" customWidth="1"/>
    <col min="9" max="9" width="13.7109375" style="17" customWidth="1"/>
    <col min="10" max="10" width="14.85546875" style="17" bestFit="1" customWidth="1"/>
    <col min="11" max="11" width="18" style="17" customWidth="1"/>
    <col min="12" max="16384" width="51.7109375" style="17"/>
  </cols>
  <sheetData>
    <row r="1" spans="1:11" ht="25.5" customHeight="1">
      <c r="A1" s="109" t="s">
        <v>0</v>
      </c>
      <c r="K1" s="56" t="s">
        <v>1</v>
      </c>
    </row>
    <row r="2" spans="1:11" s="57" customFormat="1" ht="18" customHeight="1">
      <c r="A2" s="37" t="s">
        <v>50</v>
      </c>
      <c r="D2" s="58"/>
    </row>
    <row r="3" spans="1:11" ht="12.75">
      <c r="A3" s="16"/>
    </row>
    <row r="4" spans="1:11" ht="12.75">
      <c r="A4" s="32" t="s">
        <v>244</v>
      </c>
    </row>
    <row r="5" spans="1:11" ht="13.5" thickBot="1">
      <c r="A5" s="32"/>
    </row>
    <row r="6" spans="1:11" s="16" customFormat="1" ht="16.5" thickBot="1">
      <c r="A6" s="285" t="s">
        <v>52</v>
      </c>
      <c r="B6" s="286"/>
      <c r="C6" s="286"/>
      <c r="D6" s="286"/>
      <c r="E6" s="286"/>
      <c r="F6" s="286"/>
      <c r="G6" s="286"/>
      <c r="H6" s="286"/>
      <c r="I6" s="286"/>
      <c r="J6" s="286"/>
      <c r="K6" s="287"/>
    </row>
    <row r="7" spans="1:11" ht="13.5" thickBot="1"/>
    <row r="8" spans="1:11" ht="18">
      <c r="A8" s="288" t="s">
        <v>53</v>
      </c>
      <c r="B8" s="289"/>
      <c r="C8" s="289"/>
      <c r="D8" s="289"/>
      <c r="E8" s="289"/>
      <c r="F8" s="289"/>
      <c r="G8" s="289"/>
      <c r="H8" s="289"/>
      <c r="I8" s="289"/>
      <c r="J8" s="289"/>
      <c r="K8" s="290"/>
    </row>
    <row r="9" spans="1:11" ht="85.5" customHeight="1">
      <c r="A9" s="19"/>
      <c r="B9" s="204" t="s">
        <v>54</v>
      </c>
      <c r="C9" s="318" t="s">
        <v>55</v>
      </c>
      <c r="D9" s="318"/>
      <c r="E9" s="318"/>
      <c r="F9" s="318"/>
      <c r="G9" s="318"/>
      <c r="H9" s="203" t="s">
        <v>56</v>
      </c>
      <c r="I9" s="20"/>
      <c r="J9" s="202" t="s">
        <v>57</v>
      </c>
      <c r="K9" s="15"/>
    </row>
    <row r="10" spans="1:11" ht="18.75" customHeight="1">
      <c r="A10" s="291" t="s">
        <v>58</v>
      </c>
      <c r="B10" s="200" t="s">
        <v>208</v>
      </c>
      <c r="C10" s="165" t="s">
        <v>245</v>
      </c>
      <c r="D10" s="167"/>
      <c r="E10" s="167"/>
      <c r="F10" s="167"/>
      <c r="G10" s="168"/>
      <c r="H10" s="186"/>
      <c r="I10" s="14"/>
      <c r="J10" s="201"/>
      <c r="K10" s="15"/>
    </row>
    <row r="11" spans="1:11" ht="18" customHeight="1">
      <c r="A11" s="291"/>
      <c r="B11" s="200" t="s">
        <v>210</v>
      </c>
      <c r="C11" s="165" t="s">
        <v>246</v>
      </c>
      <c r="D11" s="167"/>
      <c r="E11" s="167"/>
      <c r="F11" s="167"/>
      <c r="G11" s="168"/>
      <c r="H11" s="186"/>
      <c r="I11" s="292" t="s">
        <v>63</v>
      </c>
      <c r="J11" s="293"/>
      <c r="K11" s="294"/>
    </row>
    <row r="12" spans="1:11" ht="18.75" customHeight="1">
      <c r="A12" s="291"/>
      <c r="B12" s="163" t="s">
        <v>61</v>
      </c>
      <c r="C12" s="165" t="s">
        <v>247</v>
      </c>
      <c r="D12" s="167"/>
      <c r="E12" s="167"/>
      <c r="F12" s="167"/>
      <c r="G12" s="168"/>
      <c r="H12" s="186"/>
      <c r="I12" s="292"/>
      <c r="J12" s="293"/>
      <c r="K12" s="294"/>
    </row>
    <row r="13" spans="1:11" ht="18" customHeight="1">
      <c r="A13" s="291"/>
      <c r="B13" s="163" t="s">
        <v>64</v>
      </c>
      <c r="C13" s="165" t="s">
        <v>170</v>
      </c>
      <c r="D13" s="167"/>
      <c r="E13" s="167"/>
      <c r="F13" s="167"/>
      <c r="G13" s="168"/>
      <c r="H13" s="186"/>
      <c r="I13" s="292"/>
      <c r="J13" s="293"/>
      <c r="K13" s="294"/>
    </row>
    <row r="14" spans="1:11" ht="18" customHeight="1">
      <c r="A14" s="291"/>
      <c r="B14" s="163" t="s">
        <v>66</v>
      </c>
      <c r="C14" s="165" t="s">
        <v>248</v>
      </c>
      <c r="D14" s="167"/>
      <c r="E14" s="167"/>
      <c r="F14" s="167"/>
      <c r="G14" s="168"/>
      <c r="H14" s="186"/>
      <c r="I14" s="292"/>
      <c r="J14" s="293"/>
      <c r="K14" s="294"/>
    </row>
    <row r="15" spans="1:11" ht="18" customHeight="1">
      <c r="A15" s="291"/>
      <c r="B15" s="163" t="s">
        <v>171</v>
      </c>
      <c r="C15" s="165" t="s">
        <v>249</v>
      </c>
      <c r="D15" s="167"/>
      <c r="E15" s="167"/>
      <c r="F15" s="167"/>
      <c r="G15" s="168"/>
      <c r="H15" s="186"/>
      <c r="I15" s="292"/>
      <c r="J15" s="293"/>
      <c r="K15" s="294"/>
    </row>
    <row r="16" spans="1:11" ht="18" customHeight="1">
      <c r="A16" s="291"/>
      <c r="B16" s="163" t="s">
        <v>250</v>
      </c>
      <c r="C16" s="165" t="s">
        <v>251</v>
      </c>
      <c r="D16" s="167"/>
      <c r="E16" s="167"/>
      <c r="F16" s="167"/>
      <c r="G16" s="168"/>
      <c r="H16" s="186"/>
      <c r="I16" s="292"/>
      <c r="J16" s="293"/>
      <c r="K16" s="294"/>
    </row>
    <row r="17" spans="1:11" ht="18" customHeight="1">
      <c r="A17" s="291"/>
      <c r="B17" s="163" t="s">
        <v>252</v>
      </c>
      <c r="C17" s="165" t="s">
        <v>67</v>
      </c>
      <c r="D17" s="167"/>
      <c r="E17" s="167"/>
      <c r="F17" s="167"/>
      <c r="G17" s="168"/>
      <c r="H17" s="186"/>
      <c r="I17" s="292"/>
      <c r="J17" s="293"/>
      <c r="K17" s="294"/>
    </row>
    <row r="18" spans="1:11" ht="18" customHeight="1">
      <c r="A18" s="291"/>
      <c r="B18" s="163" t="s">
        <v>68</v>
      </c>
      <c r="C18" s="165" t="s">
        <v>173</v>
      </c>
      <c r="D18" s="167"/>
      <c r="E18" s="167"/>
      <c r="F18" s="167"/>
      <c r="G18" s="168"/>
      <c r="H18" s="186"/>
      <c r="I18" s="292"/>
      <c r="J18" s="293"/>
      <c r="K18" s="294"/>
    </row>
    <row r="19" spans="1:11" ht="18" customHeight="1">
      <c r="A19" s="291"/>
      <c r="B19" s="163" t="s">
        <v>70</v>
      </c>
      <c r="C19" s="169" t="s">
        <v>216</v>
      </c>
      <c r="D19" s="167"/>
      <c r="E19" s="167"/>
      <c r="F19" s="167"/>
      <c r="G19" s="168"/>
      <c r="H19" s="186"/>
      <c r="I19" s="292"/>
      <c r="J19" s="293"/>
      <c r="K19" s="294"/>
    </row>
    <row r="20" spans="1:11" ht="18" customHeight="1">
      <c r="A20" s="291"/>
      <c r="B20" s="163" t="s">
        <v>72</v>
      </c>
      <c r="C20" s="165" t="s">
        <v>73</v>
      </c>
      <c r="D20" s="167"/>
      <c r="E20" s="167"/>
      <c r="F20" s="167"/>
      <c r="G20" s="168"/>
      <c r="H20" s="186"/>
      <c r="I20" s="292"/>
      <c r="J20" s="293"/>
      <c r="K20" s="294"/>
    </row>
    <row r="21" spans="1:11" ht="18" customHeight="1">
      <c r="A21" s="291"/>
      <c r="B21" s="163" t="s">
        <v>74</v>
      </c>
      <c r="C21" s="165" t="s">
        <v>253</v>
      </c>
      <c r="D21" s="167"/>
      <c r="E21" s="167"/>
      <c r="F21" s="167"/>
      <c r="G21" s="168"/>
      <c r="H21" s="186"/>
      <c r="I21" s="292"/>
      <c r="J21" s="293"/>
      <c r="K21" s="294"/>
    </row>
    <row r="22" spans="1:11" ht="18" customHeight="1">
      <c r="A22" s="291"/>
      <c r="B22" s="163" t="s">
        <v>75</v>
      </c>
      <c r="C22" s="165" t="s">
        <v>219</v>
      </c>
      <c r="D22" s="167"/>
      <c r="E22" s="167"/>
      <c r="F22" s="167"/>
      <c r="G22" s="168"/>
      <c r="H22" s="186"/>
      <c r="I22" s="292"/>
      <c r="J22" s="293"/>
      <c r="K22" s="294"/>
    </row>
    <row r="23" spans="1:11" ht="18" customHeight="1">
      <c r="A23" s="291"/>
      <c r="B23" s="163" t="s">
        <v>76</v>
      </c>
      <c r="C23" s="165" t="s">
        <v>77</v>
      </c>
      <c r="D23" s="167"/>
      <c r="E23" s="167"/>
      <c r="F23" s="167"/>
      <c r="G23" s="168"/>
      <c r="H23" s="186"/>
      <c r="I23" s="292"/>
      <c r="J23" s="293"/>
      <c r="K23" s="294"/>
    </row>
    <row r="24" spans="1:11" ht="18" customHeight="1">
      <c r="A24" s="291"/>
      <c r="B24" s="163" t="s">
        <v>78</v>
      </c>
      <c r="C24" s="165" t="s">
        <v>254</v>
      </c>
      <c r="D24" s="167"/>
      <c r="E24" s="167"/>
      <c r="F24" s="167"/>
      <c r="G24" s="168"/>
      <c r="H24" s="186"/>
      <c r="I24" s="292"/>
      <c r="J24" s="293"/>
      <c r="K24" s="294"/>
    </row>
    <row r="25" spans="1:11" ht="18" customHeight="1">
      <c r="A25" s="291"/>
      <c r="B25" s="163" t="s">
        <v>80</v>
      </c>
      <c r="C25" s="165" t="s">
        <v>255</v>
      </c>
      <c r="D25" s="167"/>
      <c r="E25" s="167"/>
      <c r="F25" s="167"/>
      <c r="G25" s="168"/>
      <c r="H25" s="186"/>
      <c r="I25" s="292"/>
      <c r="J25" s="293"/>
      <c r="K25" s="294"/>
    </row>
    <row r="26" spans="1:11" ht="18" customHeight="1">
      <c r="A26" s="291"/>
      <c r="B26" s="163" t="s">
        <v>121</v>
      </c>
      <c r="C26" s="165" t="s">
        <v>256</v>
      </c>
      <c r="D26" s="167"/>
      <c r="E26" s="167"/>
      <c r="F26" s="167"/>
      <c r="G26" s="168"/>
      <c r="H26" s="186"/>
      <c r="I26" s="292"/>
      <c r="J26" s="293"/>
      <c r="K26" s="294"/>
    </row>
    <row r="27" spans="1:11" ht="18" customHeight="1" thickBot="1">
      <c r="A27" s="291"/>
      <c r="B27" s="163" t="s">
        <v>84</v>
      </c>
      <c r="C27" s="165" t="s">
        <v>257</v>
      </c>
      <c r="D27" s="167"/>
      <c r="E27" s="167"/>
      <c r="F27" s="167"/>
      <c r="G27" s="168"/>
      <c r="H27" s="186"/>
      <c r="I27" s="292"/>
      <c r="J27" s="293"/>
      <c r="K27" s="294"/>
    </row>
    <row r="28" spans="1:11" s="10" customFormat="1" ht="96" customHeight="1">
      <c r="A28" s="39" t="s">
        <v>86</v>
      </c>
      <c r="B28" s="4" t="s">
        <v>54</v>
      </c>
      <c r="C28" s="4" t="s">
        <v>87</v>
      </c>
      <c r="D28" s="4" t="s">
        <v>88</v>
      </c>
      <c r="E28" s="4" t="s">
        <v>89</v>
      </c>
      <c r="F28" s="21" t="s">
        <v>90</v>
      </c>
      <c r="G28" s="75" t="s">
        <v>91</v>
      </c>
      <c r="H28" s="5" t="s">
        <v>92</v>
      </c>
      <c r="I28" s="5" t="s">
        <v>93</v>
      </c>
      <c r="J28" s="5" t="s">
        <v>94</v>
      </c>
      <c r="K28" s="6" t="s">
        <v>95</v>
      </c>
    </row>
    <row r="29" spans="1:11" s="11" customFormat="1" ht="34.5" thickBot="1">
      <c r="A29" s="1" t="s">
        <v>96</v>
      </c>
      <c r="B29" s="110"/>
      <c r="C29" s="110" t="s">
        <v>97</v>
      </c>
      <c r="D29" s="110"/>
      <c r="E29" s="110"/>
      <c r="F29" s="51" t="s">
        <v>98</v>
      </c>
      <c r="G29" s="76" t="s">
        <v>97</v>
      </c>
      <c r="H29" s="117" t="s">
        <v>99</v>
      </c>
      <c r="I29" s="117" t="s">
        <v>100</v>
      </c>
      <c r="J29" s="117" t="s">
        <v>101</v>
      </c>
      <c r="K29" s="118" t="s">
        <v>102</v>
      </c>
    </row>
    <row r="30" spans="1:11" s="12" customFormat="1" ht="11.25">
      <c r="A30" s="98" t="s">
        <v>103</v>
      </c>
      <c r="B30" s="99" t="s">
        <v>104</v>
      </c>
      <c r="C30" s="99" t="s">
        <v>105</v>
      </c>
      <c r="D30" s="99" t="s">
        <v>106</v>
      </c>
      <c r="E30" s="99" t="s">
        <v>107</v>
      </c>
      <c r="F30" s="100" t="s">
        <v>108</v>
      </c>
      <c r="G30" s="82" t="s">
        <v>109</v>
      </c>
      <c r="H30" s="55" t="s">
        <v>110</v>
      </c>
      <c r="I30" s="55" t="s">
        <v>111</v>
      </c>
      <c r="J30" s="55" t="s">
        <v>112</v>
      </c>
      <c r="K30" s="80" t="s">
        <v>113</v>
      </c>
    </row>
    <row r="31" spans="1:11" s="12" customFormat="1" ht="12.75">
      <c r="A31" s="128" t="s">
        <v>245</v>
      </c>
      <c r="B31" s="180" t="s">
        <v>208</v>
      </c>
      <c r="C31" s="181">
        <v>4490.32</v>
      </c>
      <c r="D31" s="127" t="s">
        <v>192</v>
      </c>
      <c r="E31" s="127" t="s">
        <v>115</v>
      </c>
      <c r="F31" s="124">
        <v>52.14</v>
      </c>
      <c r="G31" s="184">
        <f>C31*F31</f>
        <v>234125.28</v>
      </c>
      <c r="H31" s="148" t="str">
        <f t="shared" ref="H31:H50" si="0">IF(VLOOKUP(B31,$B$10:$H$27,7,TRUE)=0,"",VLOOKUP(B31,$B$10:$H$27,7,TRUE))</f>
        <v/>
      </c>
      <c r="I31" s="185" t="str">
        <f t="shared" ref="I31:I50" si="1">IF(H31="","",ROUND((G31/H31),2))</f>
        <v/>
      </c>
      <c r="J31" s="148" t="str">
        <f t="shared" ref="J31:J50" si="2">IF($J$10="","",$J$10)</f>
        <v/>
      </c>
      <c r="K31" s="197" t="str">
        <f t="shared" ref="K31:K50" si="3">IF(J31="","",ROUND((I31*J31),2))</f>
        <v/>
      </c>
    </row>
    <row r="32" spans="1:11" s="12" customFormat="1" ht="12.75">
      <c r="A32" s="128" t="s">
        <v>258</v>
      </c>
      <c r="B32" s="180" t="s">
        <v>210</v>
      </c>
      <c r="C32" s="182">
        <v>38.08</v>
      </c>
      <c r="D32" s="127" t="s">
        <v>117</v>
      </c>
      <c r="E32" s="127" t="s">
        <v>115</v>
      </c>
      <c r="F32" s="124">
        <v>52.14</v>
      </c>
      <c r="G32" s="184">
        <f>C32*F32</f>
        <v>1985.49</v>
      </c>
      <c r="H32" s="148" t="str">
        <f t="shared" si="0"/>
        <v/>
      </c>
      <c r="I32" s="185" t="str">
        <f t="shared" si="1"/>
        <v/>
      </c>
      <c r="J32" s="148" t="str">
        <f t="shared" si="2"/>
        <v/>
      </c>
      <c r="K32" s="197" t="str">
        <f t="shared" si="3"/>
        <v/>
      </c>
    </row>
    <row r="33" spans="1:11" s="12" customFormat="1" ht="12.75">
      <c r="A33" s="128" t="s">
        <v>246</v>
      </c>
      <c r="B33" s="180" t="s">
        <v>210</v>
      </c>
      <c r="C33" s="182">
        <v>148.38999999999999</v>
      </c>
      <c r="D33" s="127" t="s">
        <v>203</v>
      </c>
      <c r="E33" s="127" t="s">
        <v>115</v>
      </c>
      <c r="F33" s="124">
        <v>52.14</v>
      </c>
      <c r="G33" s="184">
        <f>C33*F33</f>
        <v>7737.05</v>
      </c>
      <c r="H33" s="148" t="str">
        <f t="shared" si="0"/>
        <v/>
      </c>
      <c r="I33" s="185" t="str">
        <f t="shared" si="1"/>
        <v/>
      </c>
      <c r="J33" s="148" t="str">
        <f t="shared" si="2"/>
        <v/>
      </c>
      <c r="K33" s="197" t="str">
        <f t="shared" si="3"/>
        <v/>
      </c>
    </row>
    <row r="34" spans="1:11" s="12" customFormat="1" ht="12.75">
      <c r="A34" s="128" t="s">
        <v>247</v>
      </c>
      <c r="B34" s="180" t="s">
        <v>61</v>
      </c>
      <c r="C34" s="182">
        <v>452.02</v>
      </c>
      <c r="D34" s="127" t="s">
        <v>192</v>
      </c>
      <c r="E34" s="127" t="s">
        <v>115</v>
      </c>
      <c r="F34" s="124">
        <v>52.14</v>
      </c>
      <c r="G34" s="184">
        <f t="shared" ref="G34:G50" si="4">C34*F34</f>
        <v>23568.32</v>
      </c>
      <c r="H34" s="148" t="str">
        <f t="shared" si="0"/>
        <v/>
      </c>
      <c r="I34" s="185" t="str">
        <f t="shared" si="1"/>
        <v/>
      </c>
      <c r="J34" s="148" t="str">
        <f t="shared" si="2"/>
        <v/>
      </c>
      <c r="K34" s="197" t="str">
        <f t="shared" si="3"/>
        <v/>
      </c>
    </row>
    <row r="35" spans="1:11" s="12" customFormat="1" ht="12.75">
      <c r="A35" s="128" t="s">
        <v>170</v>
      </c>
      <c r="B35" s="180" t="s">
        <v>64</v>
      </c>
      <c r="C35" s="182">
        <v>255.91</v>
      </c>
      <c r="D35" s="127" t="s">
        <v>117</v>
      </c>
      <c r="E35" s="127" t="s">
        <v>118</v>
      </c>
      <c r="F35" s="124">
        <v>251.43</v>
      </c>
      <c r="G35" s="184">
        <f t="shared" si="4"/>
        <v>64343.45</v>
      </c>
      <c r="H35" s="148" t="str">
        <f t="shared" si="0"/>
        <v/>
      </c>
      <c r="I35" s="185" t="str">
        <f t="shared" si="1"/>
        <v/>
      </c>
      <c r="J35" s="148" t="str">
        <f t="shared" si="2"/>
        <v/>
      </c>
      <c r="K35" s="197" t="str">
        <f t="shared" si="3"/>
        <v/>
      </c>
    </row>
    <row r="36" spans="1:11" s="12" customFormat="1" ht="12.75">
      <c r="A36" s="128" t="s">
        <v>248</v>
      </c>
      <c r="B36" s="180" t="s">
        <v>66</v>
      </c>
      <c r="C36" s="183">
        <v>25</v>
      </c>
      <c r="D36" s="127" t="s">
        <v>192</v>
      </c>
      <c r="E36" s="127" t="s">
        <v>118</v>
      </c>
      <c r="F36" s="124">
        <v>251.43</v>
      </c>
      <c r="G36" s="184">
        <f t="shared" si="4"/>
        <v>6285.75</v>
      </c>
      <c r="H36" s="148" t="str">
        <f t="shared" si="0"/>
        <v/>
      </c>
      <c r="I36" s="185" t="str">
        <f t="shared" si="1"/>
        <v/>
      </c>
      <c r="J36" s="148" t="str">
        <f t="shared" si="2"/>
        <v/>
      </c>
      <c r="K36" s="197" t="str">
        <f t="shared" si="3"/>
        <v/>
      </c>
    </row>
    <row r="37" spans="1:11" s="12" customFormat="1" ht="12.75">
      <c r="A37" s="128" t="s">
        <v>249</v>
      </c>
      <c r="B37" s="180" t="s">
        <v>171</v>
      </c>
      <c r="C37" s="182">
        <v>84.98</v>
      </c>
      <c r="D37" s="127" t="s">
        <v>117</v>
      </c>
      <c r="E37" s="127" t="s">
        <v>118</v>
      </c>
      <c r="F37" s="124">
        <v>251.43</v>
      </c>
      <c r="G37" s="184">
        <f t="shared" si="4"/>
        <v>21366.52</v>
      </c>
      <c r="H37" s="148" t="str">
        <f t="shared" si="0"/>
        <v/>
      </c>
      <c r="I37" s="185" t="str">
        <f t="shared" si="1"/>
        <v/>
      </c>
      <c r="J37" s="148" t="str">
        <f t="shared" si="2"/>
        <v/>
      </c>
      <c r="K37" s="197" t="str">
        <f t="shared" si="3"/>
        <v/>
      </c>
    </row>
    <row r="38" spans="1:11" s="12" customFormat="1" ht="13.5" customHeight="1">
      <c r="A38" s="128" t="s">
        <v>251</v>
      </c>
      <c r="B38" s="180" t="s">
        <v>250</v>
      </c>
      <c r="C38" s="183">
        <v>30.34</v>
      </c>
      <c r="D38" s="127" t="s">
        <v>117</v>
      </c>
      <c r="E38" s="127" t="s">
        <v>118</v>
      </c>
      <c r="F38" s="124">
        <v>251.43</v>
      </c>
      <c r="G38" s="184">
        <f t="shared" si="4"/>
        <v>7628.39</v>
      </c>
      <c r="H38" s="148" t="str">
        <f t="shared" si="0"/>
        <v/>
      </c>
      <c r="I38" s="185" t="str">
        <f t="shared" si="1"/>
        <v/>
      </c>
      <c r="J38" s="148" t="str">
        <f t="shared" si="2"/>
        <v/>
      </c>
      <c r="K38" s="197" t="str">
        <f t="shared" si="3"/>
        <v/>
      </c>
    </row>
    <row r="39" spans="1:11" s="12" customFormat="1" ht="13.5" customHeight="1">
      <c r="A39" s="128" t="s">
        <v>67</v>
      </c>
      <c r="B39" s="180" t="s">
        <v>252</v>
      </c>
      <c r="C39" s="182">
        <v>14.83</v>
      </c>
      <c r="D39" s="127" t="s">
        <v>203</v>
      </c>
      <c r="E39" s="127" t="s">
        <v>115</v>
      </c>
      <c r="F39" s="124">
        <v>52.14</v>
      </c>
      <c r="G39" s="184">
        <f t="shared" si="4"/>
        <v>773.24</v>
      </c>
      <c r="H39" s="148" t="str">
        <f t="shared" si="0"/>
        <v/>
      </c>
      <c r="I39" s="185" t="str">
        <f t="shared" si="1"/>
        <v/>
      </c>
      <c r="J39" s="148" t="str">
        <f t="shared" si="2"/>
        <v/>
      </c>
      <c r="K39" s="197" t="str">
        <f t="shared" si="3"/>
        <v/>
      </c>
    </row>
    <row r="40" spans="1:11" s="12" customFormat="1" ht="13.5" customHeight="1">
      <c r="A40" s="128" t="s">
        <v>173</v>
      </c>
      <c r="B40" s="180" t="s">
        <v>68</v>
      </c>
      <c r="C40" s="182">
        <v>297.31</v>
      </c>
      <c r="D40" s="127" t="s">
        <v>117</v>
      </c>
      <c r="E40" s="127" t="s">
        <v>118</v>
      </c>
      <c r="F40" s="124">
        <v>251.43</v>
      </c>
      <c r="G40" s="184">
        <f t="shared" si="4"/>
        <v>74752.649999999994</v>
      </c>
      <c r="H40" s="148" t="str">
        <f t="shared" si="0"/>
        <v/>
      </c>
      <c r="I40" s="185" t="str">
        <f t="shared" si="1"/>
        <v/>
      </c>
      <c r="J40" s="148" t="str">
        <f t="shared" si="2"/>
        <v/>
      </c>
      <c r="K40" s="197" t="str">
        <f t="shared" si="3"/>
        <v/>
      </c>
    </row>
    <row r="41" spans="1:11" s="12" customFormat="1" ht="12.75">
      <c r="A41" s="128" t="s">
        <v>216</v>
      </c>
      <c r="B41" s="180" t="s">
        <v>70</v>
      </c>
      <c r="C41" s="182">
        <v>13.38</v>
      </c>
      <c r="D41" s="127" t="s">
        <v>192</v>
      </c>
      <c r="E41" s="127" t="s">
        <v>118</v>
      </c>
      <c r="F41" s="124">
        <v>251.43</v>
      </c>
      <c r="G41" s="184">
        <f t="shared" si="4"/>
        <v>3364.13</v>
      </c>
      <c r="H41" s="148" t="str">
        <f t="shared" si="0"/>
        <v/>
      </c>
      <c r="I41" s="185" t="str">
        <f t="shared" si="1"/>
        <v/>
      </c>
      <c r="J41" s="148" t="str">
        <f t="shared" si="2"/>
        <v/>
      </c>
      <c r="K41" s="197" t="str">
        <f t="shared" si="3"/>
        <v/>
      </c>
    </row>
    <row r="42" spans="1:11" s="12" customFormat="1" ht="12.75">
      <c r="A42" s="128" t="s">
        <v>73</v>
      </c>
      <c r="B42" s="180" t="s">
        <v>72</v>
      </c>
      <c r="C42" s="182">
        <v>996.45</v>
      </c>
      <c r="D42" s="127" t="s">
        <v>192</v>
      </c>
      <c r="E42" s="127" t="s">
        <v>118</v>
      </c>
      <c r="F42" s="124">
        <v>251.43</v>
      </c>
      <c r="G42" s="184">
        <f t="shared" si="4"/>
        <v>250537.42</v>
      </c>
      <c r="H42" s="148" t="str">
        <f t="shared" si="0"/>
        <v/>
      </c>
      <c r="I42" s="185" t="str">
        <f t="shared" si="1"/>
        <v/>
      </c>
      <c r="J42" s="148" t="str">
        <f t="shared" si="2"/>
        <v/>
      </c>
      <c r="K42" s="197" t="str">
        <f t="shared" si="3"/>
        <v/>
      </c>
    </row>
    <row r="43" spans="1:11" s="12" customFormat="1" ht="12.75">
      <c r="A43" s="128" t="s">
        <v>253</v>
      </c>
      <c r="B43" s="180" t="s">
        <v>74</v>
      </c>
      <c r="C43" s="182">
        <v>271.18</v>
      </c>
      <c r="D43" s="127" t="s">
        <v>238</v>
      </c>
      <c r="E43" s="127" t="s">
        <v>118</v>
      </c>
      <c r="F43" s="124">
        <v>251.43</v>
      </c>
      <c r="G43" s="184">
        <f t="shared" si="4"/>
        <v>68182.789999999994</v>
      </c>
      <c r="H43" s="148" t="str">
        <f t="shared" si="0"/>
        <v/>
      </c>
      <c r="I43" s="185" t="str">
        <f t="shared" si="1"/>
        <v/>
      </c>
      <c r="J43" s="148" t="str">
        <f t="shared" si="2"/>
        <v/>
      </c>
      <c r="K43" s="197" t="str">
        <f t="shared" si="3"/>
        <v/>
      </c>
    </row>
    <row r="44" spans="1:11" s="12" customFormat="1" ht="12.75">
      <c r="A44" s="128" t="s">
        <v>190</v>
      </c>
      <c r="B44" s="180" t="s">
        <v>74</v>
      </c>
      <c r="C44" s="182">
        <v>192.82</v>
      </c>
      <c r="D44" s="127" t="s">
        <v>203</v>
      </c>
      <c r="E44" s="127" t="s">
        <v>118</v>
      </c>
      <c r="F44" s="124">
        <v>251.43</v>
      </c>
      <c r="G44" s="184">
        <f t="shared" si="4"/>
        <v>48480.73</v>
      </c>
      <c r="H44" s="148" t="str">
        <f t="shared" si="0"/>
        <v/>
      </c>
      <c r="I44" s="185" t="str">
        <f t="shared" si="1"/>
        <v/>
      </c>
      <c r="J44" s="148" t="str">
        <f t="shared" si="2"/>
        <v/>
      </c>
      <c r="K44" s="197" t="str">
        <f t="shared" si="3"/>
        <v/>
      </c>
    </row>
    <row r="45" spans="1:11" s="12" customFormat="1" ht="12.75">
      <c r="A45" s="128" t="s">
        <v>219</v>
      </c>
      <c r="B45" s="180" t="s">
        <v>75</v>
      </c>
      <c r="C45" s="183">
        <v>6</v>
      </c>
      <c r="D45" s="127" t="s">
        <v>203</v>
      </c>
      <c r="E45" s="127" t="s">
        <v>115</v>
      </c>
      <c r="F45" s="124">
        <v>52.14</v>
      </c>
      <c r="G45" s="184">
        <f t="shared" si="4"/>
        <v>312.83999999999997</v>
      </c>
      <c r="H45" s="148" t="str">
        <f t="shared" si="0"/>
        <v/>
      </c>
      <c r="I45" s="185" t="str">
        <f t="shared" si="1"/>
        <v/>
      </c>
      <c r="J45" s="148" t="str">
        <f t="shared" si="2"/>
        <v/>
      </c>
      <c r="K45" s="197" t="str">
        <f t="shared" si="3"/>
        <v/>
      </c>
    </row>
    <row r="46" spans="1:11" s="12" customFormat="1" ht="12.75">
      <c r="A46" s="128" t="s">
        <v>77</v>
      </c>
      <c r="B46" s="180" t="s">
        <v>76</v>
      </c>
      <c r="C46" s="183">
        <v>343.1</v>
      </c>
      <c r="D46" s="127" t="s">
        <v>238</v>
      </c>
      <c r="E46" s="127" t="s">
        <v>118</v>
      </c>
      <c r="F46" s="124">
        <v>251.43</v>
      </c>
      <c r="G46" s="184">
        <f t="shared" si="4"/>
        <v>86265.63</v>
      </c>
      <c r="H46" s="148" t="str">
        <f t="shared" si="0"/>
        <v/>
      </c>
      <c r="I46" s="185" t="str">
        <f t="shared" si="1"/>
        <v/>
      </c>
      <c r="J46" s="148" t="str">
        <f t="shared" si="2"/>
        <v/>
      </c>
      <c r="K46" s="197" t="str">
        <f t="shared" si="3"/>
        <v/>
      </c>
    </row>
    <row r="47" spans="1:11" s="12" customFormat="1" ht="12.75">
      <c r="A47" s="128" t="s">
        <v>254</v>
      </c>
      <c r="B47" s="180" t="s">
        <v>78</v>
      </c>
      <c r="C47" s="182">
        <v>33.81</v>
      </c>
      <c r="D47" s="127" t="s">
        <v>203</v>
      </c>
      <c r="E47" s="127" t="s">
        <v>118</v>
      </c>
      <c r="F47" s="124">
        <v>251.43</v>
      </c>
      <c r="G47" s="184">
        <f t="shared" si="4"/>
        <v>8500.85</v>
      </c>
      <c r="H47" s="148" t="str">
        <f t="shared" si="0"/>
        <v/>
      </c>
      <c r="I47" s="185" t="str">
        <f t="shared" si="1"/>
        <v/>
      </c>
      <c r="J47" s="148" t="str">
        <f t="shared" si="2"/>
        <v/>
      </c>
      <c r="K47" s="197" t="str">
        <f t="shared" si="3"/>
        <v/>
      </c>
    </row>
    <row r="48" spans="1:11" s="12" customFormat="1" ht="12.75">
      <c r="A48" s="128" t="s">
        <v>259</v>
      </c>
      <c r="B48" s="180" t="s">
        <v>80</v>
      </c>
      <c r="C48" s="182">
        <v>44.82</v>
      </c>
      <c r="D48" s="127" t="s">
        <v>203</v>
      </c>
      <c r="E48" s="127" t="s">
        <v>115</v>
      </c>
      <c r="F48" s="124">
        <v>52.14</v>
      </c>
      <c r="G48" s="184">
        <f t="shared" si="4"/>
        <v>2336.91</v>
      </c>
      <c r="H48" s="148" t="str">
        <f t="shared" si="0"/>
        <v/>
      </c>
      <c r="I48" s="185" t="str">
        <f t="shared" si="1"/>
        <v/>
      </c>
      <c r="J48" s="148" t="str">
        <f t="shared" si="2"/>
        <v/>
      </c>
      <c r="K48" s="197" t="str">
        <f t="shared" si="3"/>
        <v/>
      </c>
    </row>
    <row r="49" spans="1:11" s="12" customFormat="1" ht="12.75">
      <c r="A49" s="128" t="s">
        <v>256</v>
      </c>
      <c r="B49" s="180" t="s">
        <v>121</v>
      </c>
      <c r="C49" s="183">
        <v>89.8</v>
      </c>
      <c r="D49" s="127" t="s">
        <v>203</v>
      </c>
      <c r="E49" s="127" t="s">
        <v>115</v>
      </c>
      <c r="F49" s="124">
        <v>52.14</v>
      </c>
      <c r="G49" s="184">
        <f t="shared" si="4"/>
        <v>4682.17</v>
      </c>
      <c r="H49" s="148" t="str">
        <f t="shared" si="0"/>
        <v/>
      </c>
      <c r="I49" s="185" t="str">
        <f t="shared" si="1"/>
        <v/>
      </c>
      <c r="J49" s="148" t="str">
        <f t="shared" si="2"/>
        <v/>
      </c>
      <c r="K49" s="197" t="str">
        <f t="shared" si="3"/>
        <v/>
      </c>
    </row>
    <row r="50" spans="1:11" s="12" customFormat="1" ht="13.5" thickBot="1">
      <c r="A50" s="128" t="s">
        <v>257</v>
      </c>
      <c r="B50" s="180" t="s">
        <v>84</v>
      </c>
      <c r="C50" s="183">
        <v>111.4</v>
      </c>
      <c r="D50" s="127" t="s">
        <v>260</v>
      </c>
      <c r="E50" s="127" t="s">
        <v>115</v>
      </c>
      <c r="F50" s="124">
        <v>52.14</v>
      </c>
      <c r="G50" s="184">
        <f t="shared" si="4"/>
        <v>5808.4</v>
      </c>
      <c r="H50" s="148" t="str">
        <f t="shared" si="0"/>
        <v/>
      </c>
      <c r="I50" s="185" t="str">
        <f t="shared" si="1"/>
        <v/>
      </c>
      <c r="J50" s="148" t="str">
        <f t="shared" si="2"/>
        <v/>
      </c>
      <c r="K50" s="197" t="str">
        <f t="shared" si="3"/>
        <v/>
      </c>
    </row>
    <row r="51" spans="1:11" s="29" customFormat="1" ht="18.75" customHeight="1" thickBot="1">
      <c r="A51" s="89" t="s">
        <v>26</v>
      </c>
      <c r="B51" s="26"/>
      <c r="C51" s="71">
        <f>SUM(C31:C50)</f>
        <v>7939.94</v>
      </c>
      <c r="D51" s="295"/>
      <c r="E51" s="296"/>
      <c r="F51" s="297"/>
      <c r="G51" s="72">
        <f>SUM(G31:G50)</f>
        <v>921038.01</v>
      </c>
      <c r="H51" s="28"/>
      <c r="I51" s="71">
        <f>SUM(I31:I50)</f>
        <v>0</v>
      </c>
      <c r="J51" s="28"/>
      <c r="K51" s="27">
        <f>SUM(K31:K50)</f>
        <v>0</v>
      </c>
    </row>
    <row r="52" spans="1:11" ht="13.5" thickBot="1">
      <c r="I52" s="84"/>
    </row>
    <row r="53" spans="1:11" ht="80.25">
      <c r="A53" s="39" t="s">
        <v>122</v>
      </c>
      <c r="B53" s="4" t="s">
        <v>54</v>
      </c>
      <c r="C53" s="4" t="s">
        <v>87</v>
      </c>
      <c r="D53" s="4" t="s">
        <v>88</v>
      </c>
      <c r="E53" s="4" t="s">
        <v>89</v>
      </c>
      <c r="F53" s="21" t="s">
        <v>90</v>
      </c>
      <c r="G53" s="75" t="s">
        <v>91</v>
      </c>
      <c r="H53" s="5" t="s">
        <v>123</v>
      </c>
      <c r="I53" s="5" t="s">
        <v>93</v>
      </c>
      <c r="J53" s="5" t="s">
        <v>94</v>
      </c>
      <c r="K53" s="6" t="s">
        <v>95</v>
      </c>
    </row>
    <row r="54" spans="1:11" ht="34.5" thickBot="1">
      <c r="A54" s="1"/>
      <c r="B54" s="110"/>
      <c r="C54" s="110" t="s">
        <v>97</v>
      </c>
      <c r="D54" s="110"/>
      <c r="E54" s="110"/>
      <c r="F54" s="51" t="s">
        <v>98</v>
      </c>
      <c r="G54" s="76" t="s">
        <v>97</v>
      </c>
      <c r="H54" s="117" t="s">
        <v>99</v>
      </c>
      <c r="I54" s="117" t="s">
        <v>100</v>
      </c>
      <c r="J54" s="117" t="s">
        <v>101</v>
      </c>
      <c r="K54" s="118" t="s">
        <v>102</v>
      </c>
    </row>
    <row r="55" spans="1:11" ht="13.5" thickBot="1">
      <c r="A55" s="7" t="s">
        <v>103</v>
      </c>
      <c r="B55" s="8" t="s">
        <v>104</v>
      </c>
      <c r="C55" s="8" t="s">
        <v>105</v>
      </c>
      <c r="D55" s="8" t="s">
        <v>106</v>
      </c>
      <c r="E55" s="8" t="s">
        <v>107</v>
      </c>
      <c r="F55" s="77" t="s">
        <v>108</v>
      </c>
      <c r="G55" s="78" t="s">
        <v>109</v>
      </c>
      <c r="H55" s="25" t="s">
        <v>110</v>
      </c>
      <c r="I55" s="25" t="s">
        <v>111</v>
      </c>
      <c r="J55" s="25" t="s">
        <v>112</v>
      </c>
      <c r="K55" s="9" t="s">
        <v>113</v>
      </c>
    </row>
    <row r="56" spans="1:11" ht="12.75">
      <c r="A56" s="128" t="s">
        <v>245</v>
      </c>
      <c r="B56" s="125" t="s">
        <v>208</v>
      </c>
      <c r="C56" s="126">
        <v>4490.32</v>
      </c>
      <c r="D56" s="127" t="s">
        <v>192</v>
      </c>
      <c r="E56" s="127" t="s">
        <v>121</v>
      </c>
      <c r="F56" s="196">
        <v>1</v>
      </c>
      <c r="G56" s="195">
        <f t="shared" ref="G56:G77" si="5">C56*F56</f>
        <v>4490.32</v>
      </c>
      <c r="H56" s="148"/>
      <c r="I56" s="195" t="str">
        <f t="shared" ref="I56:I77" si="6">IF(H56="","",ROUND((G56/H56),2))</f>
        <v/>
      </c>
      <c r="J56" s="148"/>
      <c r="K56" s="195" t="str">
        <f t="shared" ref="K56:K77" si="7">IF(J56="","",ROUND((I56*J56),2))</f>
        <v/>
      </c>
    </row>
    <row r="57" spans="1:11" ht="12.75">
      <c r="A57" s="128" t="s">
        <v>258</v>
      </c>
      <c r="B57" s="125" t="s">
        <v>210</v>
      </c>
      <c r="C57" s="126">
        <v>38.08</v>
      </c>
      <c r="D57" s="127" t="s">
        <v>117</v>
      </c>
      <c r="E57" s="127" t="s">
        <v>121</v>
      </c>
      <c r="F57" s="196">
        <v>1</v>
      </c>
      <c r="G57" s="195">
        <f t="shared" si="5"/>
        <v>38.08</v>
      </c>
      <c r="H57" s="148"/>
      <c r="I57" s="195" t="str">
        <f t="shared" si="6"/>
        <v/>
      </c>
      <c r="J57" s="148"/>
      <c r="K57" s="195" t="str">
        <f t="shared" si="7"/>
        <v/>
      </c>
    </row>
    <row r="58" spans="1:11" ht="12.75">
      <c r="A58" s="128" t="s">
        <v>246</v>
      </c>
      <c r="B58" s="125" t="s">
        <v>210</v>
      </c>
      <c r="C58" s="126">
        <v>238.19</v>
      </c>
      <c r="D58" s="127" t="s">
        <v>203</v>
      </c>
      <c r="E58" s="127" t="s">
        <v>121</v>
      </c>
      <c r="F58" s="196">
        <v>1</v>
      </c>
      <c r="G58" s="195">
        <f t="shared" si="5"/>
        <v>238.19</v>
      </c>
      <c r="H58" s="148"/>
      <c r="I58" s="195" t="str">
        <f t="shared" si="6"/>
        <v/>
      </c>
      <c r="J58" s="148"/>
      <c r="K58" s="195" t="str">
        <f t="shared" si="7"/>
        <v/>
      </c>
    </row>
    <row r="59" spans="1:11" ht="12.75">
      <c r="A59" s="128" t="s">
        <v>247</v>
      </c>
      <c r="B59" s="125" t="s">
        <v>61</v>
      </c>
      <c r="C59" s="126">
        <v>452.02</v>
      </c>
      <c r="D59" s="127" t="s">
        <v>192</v>
      </c>
      <c r="E59" s="127" t="s">
        <v>121</v>
      </c>
      <c r="F59" s="196">
        <v>1</v>
      </c>
      <c r="G59" s="195">
        <f t="shared" si="5"/>
        <v>452.02</v>
      </c>
      <c r="H59" s="148"/>
      <c r="I59" s="195" t="str">
        <f t="shared" si="6"/>
        <v/>
      </c>
      <c r="J59" s="148"/>
      <c r="K59" s="195" t="str">
        <f t="shared" si="7"/>
        <v/>
      </c>
    </row>
    <row r="60" spans="1:11" ht="12.75">
      <c r="A60" s="128" t="s">
        <v>170</v>
      </c>
      <c r="B60" s="125" t="s">
        <v>64</v>
      </c>
      <c r="C60" s="126">
        <v>263.44</v>
      </c>
      <c r="D60" s="127" t="s">
        <v>117</v>
      </c>
      <c r="E60" s="127" t="s">
        <v>121</v>
      </c>
      <c r="F60" s="196">
        <v>1</v>
      </c>
      <c r="G60" s="195">
        <f t="shared" si="5"/>
        <v>263.44</v>
      </c>
      <c r="H60" s="148"/>
      <c r="I60" s="195" t="str">
        <f t="shared" si="6"/>
        <v/>
      </c>
      <c r="J60" s="148"/>
      <c r="K60" s="195" t="str">
        <f t="shared" si="7"/>
        <v/>
      </c>
    </row>
    <row r="61" spans="1:11" ht="12.75">
      <c r="A61" s="128" t="s">
        <v>248</v>
      </c>
      <c r="B61" s="125" t="s">
        <v>66</v>
      </c>
      <c r="C61" s="126">
        <v>25</v>
      </c>
      <c r="D61" s="127" t="s">
        <v>192</v>
      </c>
      <c r="E61" s="127" t="s">
        <v>121</v>
      </c>
      <c r="F61" s="196">
        <v>1</v>
      </c>
      <c r="G61" s="195">
        <f t="shared" si="5"/>
        <v>25</v>
      </c>
      <c r="H61" s="148"/>
      <c r="I61" s="195" t="str">
        <f t="shared" si="6"/>
        <v/>
      </c>
      <c r="J61" s="148"/>
      <c r="K61" s="195" t="str">
        <f t="shared" si="7"/>
        <v/>
      </c>
    </row>
    <row r="62" spans="1:11" ht="12.75">
      <c r="A62" s="128" t="s">
        <v>249</v>
      </c>
      <c r="B62" s="125" t="s">
        <v>171</v>
      </c>
      <c r="C62" s="126">
        <v>84.98</v>
      </c>
      <c r="D62" s="127" t="s">
        <v>117</v>
      </c>
      <c r="E62" s="127" t="s">
        <v>121</v>
      </c>
      <c r="F62" s="196">
        <v>1</v>
      </c>
      <c r="G62" s="195">
        <f t="shared" si="5"/>
        <v>84.98</v>
      </c>
      <c r="H62" s="148"/>
      <c r="I62" s="195" t="str">
        <f t="shared" si="6"/>
        <v/>
      </c>
      <c r="J62" s="148"/>
      <c r="K62" s="195" t="str">
        <f t="shared" si="7"/>
        <v/>
      </c>
    </row>
    <row r="63" spans="1:11" ht="12.75">
      <c r="A63" s="128" t="s">
        <v>251</v>
      </c>
      <c r="B63" s="125" t="s">
        <v>250</v>
      </c>
      <c r="C63" s="126">
        <v>30.34</v>
      </c>
      <c r="D63" s="127" t="s">
        <v>117</v>
      </c>
      <c r="E63" s="127" t="s">
        <v>121</v>
      </c>
      <c r="F63" s="196">
        <v>1</v>
      </c>
      <c r="G63" s="195">
        <f t="shared" si="5"/>
        <v>30.34</v>
      </c>
      <c r="H63" s="148"/>
      <c r="I63" s="195" t="str">
        <f t="shared" si="6"/>
        <v/>
      </c>
      <c r="J63" s="148"/>
      <c r="K63" s="195" t="str">
        <f t="shared" si="7"/>
        <v/>
      </c>
    </row>
    <row r="64" spans="1:11" ht="12.75">
      <c r="A64" s="128" t="s">
        <v>67</v>
      </c>
      <c r="B64" s="125" t="s">
        <v>252</v>
      </c>
      <c r="C64" s="126">
        <v>14.83</v>
      </c>
      <c r="D64" s="127" t="s">
        <v>203</v>
      </c>
      <c r="E64" s="127" t="s">
        <v>121</v>
      </c>
      <c r="F64" s="196">
        <v>1</v>
      </c>
      <c r="G64" s="195">
        <f t="shared" si="5"/>
        <v>14.83</v>
      </c>
      <c r="H64" s="148"/>
      <c r="I64" s="195" t="str">
        <f t="shared" si="6"/>
        <v/>
      </c>
      <c r="J64" s="148"/>
      <c r="K64" s="195" t="str">
        <f t="shared" si="7"/>
        <v/>
      </c>
    </row>
    <row r="65" spans="1:14" ht="12.75">
      <c r="A65" s="128" t="s">
        <v>173</v>
      </c>
      <c r="B65" s="125" t="s">
        <v>68</v>
      </c>
      <c r="C65" s="126">
        <v>297.31</v>
      </c>
      <c r="D65" s="127" t="s">
        <v>117</v>
      </c>
      <c r="E65" s="127" t="s">
        <v>121</v>
      </c>
      <c r="F65" s="196">
        <v>1</v>
      </c>
      <c r="G65" s="195">
        <f t="shared" si="5"/>
        <v>297.31</v>
      </c>
      <c r="H65" s="148"/>
      <c r="I65" s="195" t="str">
        <f t="shared" si="6"/>
        <v/>
      </c>
      <c r="J65" s="148"/>
      <c r="K65" s="195" t="str">
        <f t="shared" si="7"/>
        <v/>
      </c>
    </row>
    <row r="66" spans="1:14" ht="12.75">
      <c r="A66" s="128" t="s">
        <v>216</v>
      </c>
      <c r="B66" s="125" t="s">
        <v>70</v>
      </c>
      <c r="C66" s="126">
        <v>13.38</v>
      </c>
      <c r="D66" s="127" t="s">
        <v>192</v>
      </c>
      <c r="E66" s="127" t="s">
        <v>121</v>
      </c>
      <c r="F66" s="196">
        <v>1</v>
      </c>
      <c r="G66" s="195">
        <f t="shared" si="5"/>
        <v>13.38</v>
      </c>
      <c r="H66" s="148"/>
      <c r="I66" s="195" t="str">
        <f t="shared" si="6"/>
        <v/>
      </c>
      <c r="J66" s="148"/>
      <c r="K66" s="195" t="str">
        <f t="shared" si="7"/>
        <v/>
      </c>
    </row>
    <row r="67" spans="1:14" ht="12.75">
      <c r="A67" s="128" t="s">
        <v>73</v>
      </c>
      <c r="B67" s="125" t="s">
        <v>72</v>
      </c>
      <c r="C67" s="126">
        <v>996.45</v>
      </c>
      <c r="D67" s="127" t="s">
        <v>192</v>
      </c>
      <c r="E67" s="127" t="s">
        <v>121</v>
      </c>
      <c r="F67" s="196">
        <v>1</v>
      </c>
      <c r="G67" s="195">
        <f t="shared" si="5"/>
        <v>996.45</v>
      </c>
      <c r="H67" s="148"/>
      <c r="I67" s="195" t="str">
        <f t="shared" si="6"/>
        <v/>
      </c>
      <c r="J67" s="148"/>
      <c r="K67" s="195" t="str">
        <f t="shared" si="7"/>
        <v/>
      </c>
    </row>
    <row r="68" spans="1:14" ht="12.75">
      <c r="A68" s="128" t="s">
        <v>253</v>
      </c>
      <c r="B68" s="125" t="s">
        <v>74</v>
      </c>
      <c r="C68" s="126">
        <v>271.18</v>
      </c>
      <c r="D68" s="127" t="s">
        <v>238</v>
      </c>
      <c r="E68" s="127" t="s">
        <v>121</v>
      </c>
      <c r="F68" s="196">
        <v>1</v>
      </c>
      <c r="G68" s="195">
        <f t="shared" si="5"/>
        <v>271.18</v>
      </c>
      <c r="H68" s="148"/>
      <c r="I68" s="195" t="str">
        <f t="shared" si="6"/>
        <v/>
      </c>
      <c r="J68" s="148"/>
      <c r="K68" s="195" t="str">
        <f t="shared" si="7"/>
        <v/>
      </c>
    </row>
    <row r="69" spans="1:14" ht="12.75">
      <c r="A69" s="128" t="s">
        <v>190</v>
      </c>
      <c r="B69" s="125" t="s">
        <v>74</v>
      </c>
      <c r="C69" s="126">
        <v>192.82</v>
      </c>
      <c r="D69" s="127" t="s">
        <v>203</v>
      </c>
      <c r="E69" s="127" t="s">
        <v>121</v>
      </c>
      <c r="F69" s="196">
        <v>1</v>
      </c>
      <c r="G69" s="195">
        <f t="shared" si="5"/>
        <v>192.82</v>
      </c>
      <c r="H69" s="148"/>
      <c r="I69" s="195" t="str">
        <f t="shared" si="6"/>
        <v/>
      </c>
      <c r="J69" s="148"/>
      <c r="K69" s="195" t="str">
        <f t="shared" si="7"/>
        <v/>
      </c>
    </row>
    <row r="70" spans="1:14" ht="12.75">
      <c r="A70" s="128" t="s">
        <v>219</v>
      </c>
      <c r="B70" s="125" t="s">
        <v>75</v>
      </c>
      <c r="C70" s="126">
        <v>6</v>
      </c>
      <c r="D70" s="127" t="s">
        <v>203</v>
      </c>
      <c r="E70" s="127" t="s">
        <v>121</v>
      </c>
      <c r="F70" s="196">
        <v>1</v>
      </c>
      <c r="G70" s="195">
        <f t="shared" si="5"/>
        <v>6</v>
      </c>
      <c r="H70" s="148"/>
      <c r="I70" s="195" t="str">
        <f t="shared" si="6"/>
        <v/>
      </c>
      <c r="J70" s="148"/>
      <c r="K70" s="195" t="str">
        <f t="shared" si="7"/>
        <v/>
      </c>
    </row>
    <row r="71" spans="1:14" ht="12.75">
      <c r="A71" s="128" t="s">
        <v>77</v>
      </c>
      <c r="B71" s="125" t="s">
        <v>76</v>
      </c>
      <c r="C71" s="126">
        <v>343.1</v>
      </c>
      <c r="D71" s="127" t="s">
        <v>238</v>
      </c>
      <c r="E71" s="127" t="s">
        <v>121</v>
      </c>
      <c r="F71" s="196">
        <v>1</v>
      </c>
      <c r="G71" s="195">
        <f t="shared" si="5"/>
        <v>343.1</v>
      </c>
      <c r="H71" s="148"/>
      <c r="I71" s="195" t="str">
        <f t="shared" si="6"/>
        <v/>
      </c>
      <c r="J71" s="148"/>
      <c r="K71" s="195" t="str">
        <f t="shared" si="7"/>
        <v/>
      </c>
    </row>
    <row r="72" spans="1:14" ht="12.75">
      <c r="A72" s="128" t="s">
        <v>254</v>
      </c>
      <c r="B72" s="125" t="s">
        <v>78</v>
      </c>
      <c r="C72" s="126">
        <v>33.81</v>
      </c>
      <c r="D72" s="127" t="s">
        <v>203</v>
      </c>
      <c r="E72" s="127" t="s">
        <v>121</v>
      </c>
      <c r="F72" s="196">
        <v>1</v>
      </c>
      <c r="G72" s="195">
        <f t="shared" si="5"/>
        <v>33.81</v>
      </c>
      <c r="H72" s="148"/>
      <c r="I72" s="195" t="str">
        <f t="shared" si="6"/>
        <v/>
      </c>
      <c r="J72" s="148"/>
      <c r="K72" s="195" t="str">
        <f t="shared" si="7"/>
        <v/>
      </c>
    </row>
    <row r="73" spans="1:14" ht="12.75">
      <c r="A73" s="128" t="s">
        <v>81</v>
      </c>
      <c r="B73" s="125" t="s">
        <v>80</v>
      </c>
      <c r="C73" s="126">
        <v>25.95</v>
      </c>
      <c r="D73" s="127" t="s">
        <v>238</v>
      </c>
      <c r="E73" s="127" t="s">
        <v>121</v>
      </c>
      <c r="F73" s="196">
        <v>1</v>
      </c>
      <c r="G73" s="195">
        <f t="shared" ref="G73:G74" si="8">C73*F73</f>
        <v>25.95</v>
      </c>
      <c r="H73" s="148"/>
      <c r="I73" s="195" t="str">
        <f t="shared" ref="I73:I74" si="9">IF(H73="","",ROUND((G73/H73),2))</f>
        <v/>
      </c>
      <c r="J73" s="148"/>
      <c r="K73" s="195" t="str">
        <f t="shared" ref="K73:K74" si="10">IF(J73="","",ROUND((I73*J73),2))</f>
        <v/>
      </c>
    </row>
    <row r="74" spans="1:14" ht="12.75">
      <c r="A74" s="128" t="s">
        <v>261</v>
      </c>
      <c r="B74" s="125" t="s">
        <v>80</v>
      </c>
      <c r="C74" s="126">
        <v>216.28</v>
      </c>
      <c r="D74" s="127" t="s">
        <v>203</v>
      </c>
      <c r="E74" s="127" t="s">
        <v>121</v>
      </c>
      <c r="F74" s="196">
        <v>1</v>
      </c>
      <c r="G74" s="195">
        <f t="shared" si="8"/>
        <v>216.28</v>
      </c>
      <c r="H74" s="148"/>
      <c r="I74" s="195" t="str">
        <f t="shared" si="9"/>
        <v/>
      </c>
      <c r="J74" s="148"/>
      <c r="K74" s="195" t="str">
        <f t="shared" si="10"/>
        <v/>
      </c>
    </row>
    <row r="75" spans="1:14" ht="12.75">
      <c r="A75" s="128" t="s">
        <v>262</v>
      </c>
      <c r="B75" s="125" t="s">
        <v>82</v>
      </c>
      <c r="C75" s="126">
        <v>413</v>
      </c>
      <c r="D75" s="127" t="s">
        <v>238</v>
      </c>
      <c r="E75" s="127" t="s">
        <v>121</v>
      </c>
      <c r="F75" s="196">
        <v>1</v>
      </c>
      <c r="G75" s="195">
        <f t="shared" si="5"/>
        <v>413</v>
      </c>
      <c r="H75" s="148"/>
      <c r="I75" s="195" t="str">
        <f t="shared" si="6"/>
        <v/>
      </c>
      <c r="J75" s="148"/>
      <c r="K75" s="195" t="str">
        <f t="shared" si="7"/>
        <v/>
      </c>
    </row>
    <row r="76" spans="1:14" ht="12.75">
      <c r="A76" s="128" t="s">
        <v>263</v>
      </c>
      <c r="B76" s="125" t="s">
        <v>204</v>
      </c>
      <c r="C76" s="126">
        <v>24.27</v>
      </c>
      <c r="D76" s="127" t="s">
        <v>238</v>
      </c>
      <c r="E76" s="127" t="s">
        <v>121</v>
      </c>
      <c r="F76" s="196">
        <v>1</v>
      </c>
      <c r="G76" s="195">
        <f t="shared" si="5"/>
        <v>24.27</v>
      </c>
      <c r="H76" s="148"/>
      <c r="I76" s="195" t="str">
        <f t="shared" si="6"/>
        <v/>
      </c>
      <c r="J76" s="148"/>
      <c r="K76" s="195" t="str">
        <f t="shared" si="7"/>
        <v/>
      </c>
    </row>
    <row r="77" spans="1:14" ht="13.5" thickBot="1">
      <c r="A77" s="128" t="s">
        <v>257</v>
      </c>
      <c r="B77" s="125" t="s">
        <v>84</v>
      </c>
      <c r="C77" s="126">
        <v>111.4</v>
      </c>
      <c r="D77" s="127" t="s">
        <v>260</v>
      </c>
      <c r="E77" s="127" t="s">
        <v>121</v>
      </c>
      <c r="F77" s="196">
        <v>1</v>
      </c>
      <c r="G77" s="195">
        <f t="shared" si="5"/>
        <v>111.4</v>
      </c>
      <c r="H77" s="148"/>
      <c r="I77" s="195" t="str">
        <f t="shared" si="6"/>
        <v/>
      </c>
      <c r="J77" s="148"/>
      <c r="K77" s="195" t="str">
        <f t="shared" si="7"/>
        <v/>
      </c>
    </row>
    <row r="78" spans="1:14" ht="22.5" customHeight="1" thickBot="1">
      <c r="A78" s="89" t="s">
        <v>27</v>
      </c>
      <c r="B78" s="26"/>
      <c r="C78" s="71">
        <f>SUM(C56:C77)</f>
        <v>8582.15</v>
      </c>
      <c r="D78" s="295"/>
      <c r="E78" s="296"/>
      <c r="F78" s="297"/>
      <c r="G78" s="72">
        <f>SUM(G56:G77)</f>
        <v>8582.15</v>
      </c>
      <c r="H78" s="28"/>
      <c r="I78" s="71">
        <f>SUM(I56:I77)</f>
        <v>0</v>
      </c>
      <c r="J78" s="28"/>
      <c r="K78" s="27">
        <f>SUM(K56:K77)</f>
        <v>0</v>
      </c>
    </row>
    <row r="79" spans="1:14" ht="13.5" thickBot="1">
      <c r="A79" s="42"/>
      <c r="B79" s="43"/>
      <c r="C79" s="43"/>
      <c r="D79" s="43"/>
      <c r="E79" s="43"/>
      <c r="F79" s="43"/>
      <c r="G79" s="43"/>
      <c r="H79" s="43"/>
      <c r="I79" s="85"/>
      <c r="J79" s="43"/>
      <c r="K79" s="43"/>
      <c r="L79" s="43"/>
      <c r="M79" s="43"/>
      <c r="N79" s="43"/>
    </row>
    <row r="80" spans="1:14" s="23" customFormat="1" ht="102" customHeight="1">
      <c r="A80" s="30" t="s">
        <v>124</v>
      </c>
      <c r="B80" s="44"/>
      <c r="C80" s="45"/>
      <c r="D80" s="44"/>
      <c r="E80" s="46"/>
      <c r="F80" s="21" t="s">
        <v>90</v>
      </c>
      <c r="G80" s="47"/>
      <c r="H80" s="48"/>
      <c r="I80" s="49"/>
      <c r="J80" s="5" t="s">
        <v>125</v>
      </c>
      <c r="K80" s="6" t="s">
        <v>95</v>
      </c>
      <c r="L80" s="10"/>
      <c r="M80" s="10"/>
      <c r="N80" s="10"/>
    </row>
    <row r="81" spans="1:14" s="12" customFormat="1" ht="25.5" customHeight="1" thickBot="1">
      <c r="A81" s="63"/>
      <c r="B81" s="64"/>
      <c r="C81" s="64"/>
      <c r="D81" s="64"/>
      <c r="E81" s="65"/>
      <c r="F81" s="73" t="s">
        <v>126</v>
      </c>
      <c r="G81" s="66"/>
      <c r="H81" s="67"/>
      <c r="I81" s="68"/>
      <c r="J81" s="69" t="s">
        <v>101</v>
      </c>
      <c r="K81" s="70" t="s">
        <v>102</v>
      </c>
      <c r="L81" s="52"/>
      <c r="M81" s="52"/>
      <c r="N81" s="52"/>
    </row>
    <row r="82" spans="1:14" s="12" customFormat="1" ht="12" thickBot="1">
      <c r="A82" s="7" t="s">
        <v>103</v>
      </c>
      <c r="B82" s="8" t="s">
        <v>104</v>
      </c>
      <c r="C82" s="8" t="s">
        <v>105</v>
      </c>
      <c r="D82" s="24" t="s">
        <v>106</v>
      </c>
      <c r="E82" s="8" t="s">
        <v>107</v>
      </c>
      <c r="F82" s="79" t="s">
        <v>108</v>
      </c>
      <c r="G82" s="7" t="s">
        <v>127</v>
      </c>
      <c r="H82" s="8" t="s">
        <v>110</v>
      </c>
      <c r="I82" s="8" t="s">
        <v>128</v>
      </c>
      <c r="J82" s="24" t="s">
        <v>112</v>
      </c>
      <c r="K82" s="9" t="s">
        <v>129</v>
      </c>
      <c r="L82" s="52"/>
      <c r="M82" s="52"/>
      <c r="N82" s="52"/>
    </row>
    <row r="83" spans="1:14" ht="18" customHeight="1">
      <c r="A83" s="74" t="s">
        <v>130</v>
      </c>
      <c r="B83" s="53"/>
      <c r="C83" s="3"/>
      <c r="D83" s="13"/>
      <c r="E83" s="2"/>
      <c r="F83" s="170">
        <v>79</v>
      </c>
      <c r="G83" s="113"/>
      <c r="H83" s="113"/>
      <c r="I83" s="114"/>
      <c r="J83" s="112" t="str">
        <f t="shared" ref="J83" si="11">IF($J$10="","",$J$10)</f>
        <v/>
      </c>
      <c r="K83" s="41" t="str">
        <f>IF(J83="","",ROUND((F83*J83),2))</f>
        <v/>
      </c>
      <c r="L83" s="16"/>
      <c r="M83" s="16"/>
      <c r="N83" s="16"/>
    </row>
    <row r="84" spans="1:14" ht="18" customHeight="1">
      <c r="A84" s="129" t="s">
        <v>131</v>
      </c>
      <c r="B84" s="130"/>
      <c r="C84" s="131"/>
      <c r="D84" s="132"/>
      <c r="E84" s="133"/>
      <c r="F84" s="171">
        <v>16</v>
      </c>
      <c r="G84" s="134"/>
      <c r="H84" s="134"/>
      <c r="I84" s="135"/>
      <c r="J84" s="120"/>
      <c r="K84" s="41" t="str">
        <f>IF(J84="","",ROUND((F84*J84),2))</f>
        <v/>
      </c>
      <c r="L84" s="16"/>
      <c r="M84" s="16"/>
      <c r="N84" s="16"/>
    </row>
    <row r="85" spans="1:14" ht="18" customHeight="1">
      <c r="A85" s="138" t="s">
        <v>132</v>
      </c>
      <c r="B85" s="140"/>
      <c r="C85" s="141"/>
      <c r="D85" s="142"/>
      <c r="E85" s="143"/>
      <c r="F85" s="172">
        <v>40</v>
      </c>
      <c r="G85" s="145"/>
      <c r="H85" s="146"/>
      <c r="I85" s="147"/>
      <c r="J85" s="148"/>
      <c r="K85" s="149" t="str">
        <f>IF(J85="","",ROUND((F85*J85),2))</f>
        <v/>
      </c>
      <c r="L85" s="16"/>
      <c r="M85" s="16"/>
      <c r="N85" s="16"/>
    </row>
    <row r="86" spans="1:14" ht="18" customHeight="1" thickBot="1">
      <c r="A86" s="139" t="s">
        <v>133</v>
      </c>
      <c r="B86" s="136"/>
      <c r="C86" s="136"/>
      <c r="D86" s="137"/>
      <c r="E86" s="144"/>
      <c r="F86" s="173">
        <v>8</v>
      </c>
      <c r="G86" s="134"/>
      <c r="H86" s="134"/>
      <c r="I86" s="150"/>
      <c r="J86" s="123"/>
      <c r="K86" s="149" t="str">
        <f>IF(J86="","",ROUND((F86*J86),2))</f>
        <v/>
      </c>
      <c r="L86" s="16"/>
      <c r="M86" s="16"/>
      <c r="N86" s="16"/>
    </row>
    <row r="87" spans="1:14" s="29" customFormat="1" ht="36.75" customHeight="1" thickBot="1">
      <c r="A87" s="282" t="s">
        <v>28</v>
      </c>
      <c r="B87" s="283"/>
      <c r="C87" s="283"/>
      <c r="D87" s="283"/>
      <c r="E87" s="283"/>
      <c r="F87" s="284"/>
      <c r="G87" s="96"/>
      <c r="H87" s="96"/>
      <c r="I87" s="96"/>
      <c r="J87" s="97"/>
      <c r="K87" s="27">
        <f>SUM(K83:K86)</f>
        <v>0</v>
      </c>
      <c r="L87" s="194"/>
      <c r="M87" s="194"/>
      <c r="N87" s="194"/>
    </row>
    <row r="88" spans="1:14" ht="13.5" thickBot="1">
      <c r="A88" s="42"/>
      <c r="B88" s="43"/>
      <c r="C88" s="43"/>
      <c r="D88" s="43"/>
      <c r="E88" s="43"/>
      <c r="F88" s="43"/>
      <c r="G88" s="43"/>
      <c r="H88" s="43"/>
      <c r="I88" s="85"/>
      <c r="J88" s="43"/>
      <c r="K88" s="43"/>
      <c r="L88" s="43"/>
      <c r="M88" s="43"/>
      <c r="N88" s="43"/>
    </row>
    <row r="89" spans="1:14" ht="88.5" customHeight="1">
      <c r="A89" s="30" t="s">
        <v>134</v>
      </c>
      <c r="B89" s="4" t="s">
        <v>135</v>
      </c>
      <c r="C89" s="4"/>
      <c r="D89" s="46"/>
      <c r="E89" s="4" t="s">
        <v>89</v>
      </c>
      <c r="F89" s="106" t="s">
        <v>90</v>
      </c>
      <c r="G89" s="219" t="s">
        <v>136</v>
      </c>
      <c r="H89" s="48"/>
      <c r="I89" s="49"/>
      <c r="J89" s="5" t="s">
        <v>137</v>
      </c>
      <c r="K89" s="6" t="s">
        <v>138</v>
      </c>
      <c r="L89" s="16"/>
      <c r="M89" s="16"/>
      <c r="N89" s="16"/>
    </row>
    <row r="90" spans="1:14" ht="23.25" thickBot="1">
      <c r="A90" s="50"/>
      <c r="B90" s="110" t="s">
        <v>139</v>
      </c>
      <c r="C90" s="193"/>
      <c r="D90" s="104"/>
      <c r="E90" s="91"/>
      <c r="F90" s="234" t="s">
        <v>98</v>
      </c>
      <c r="G90" s="220" t="s">
        <v>139</v>
      </c>
      <c r="H90" s="192"/>
      <c r="I90" s="105"/>
      <c r="J90" s="117" t="s">
        <v>140</v>
      </c>
      <c r="K90" s="118" t="s">
        <v>102</v>
      </c>
      <c r="L90" s="16"/>
      <c r="M90" s="16"/>
      <c r="N90" s="16"/>
    </row>
    <row r="91" spans="1:14" ht="13.5" thickBot="1">
      <c r="A91" s="98" t="s">
        <v>103</v>
      </c>
      <c r="B91" s="99" t="s">
        <v>104</v>
      </c>
      <c r="C91" s="99" t="s">
        <v>105</v>
      </c>
      <c r="D91" s="121" t="s">
        <v>106</v>
      </c>
      <c r="E91" s="99" t="s">
        <v>107</v>
      </c>
      <c r="F91" s="122" t="s">
        <v>108</v>
      </c>
      <c r="G91" s="121" t="s">
        <v>127</v>
      </c>
      <c r="H91" s="99" t="s">
        <v>110</v>
      </c>
      <c r="I91" s="99" t="s">
        <v>128</v>
      </c>
      <c r="J91" s="121" t="s">
        <v>112</v>
      </c>
      <c r="K91" s="80" t="s">
        <v>141</v>
      </c>
      <c r="L91" s="16"/>
      <c r="M91" s="16"/>
      <c r="N91" s="16"/>
    </row>
    <row r="92" spans="1:14" ht="24" customHeight="1">
      <c r="A92" s="74" t="s">
        <v>142</v>
      </c>
      <c r="B92" s="261">
        <v>8</v>
      </c>
      <c r="C92" s="262"/>
      <c r="D92" s="262"/>
      <c r="E92" s="261" t="s">
        <v>154</v>
      </c>
      <c r="F92" s="263">
        <v>12</v>
      </c>
      <c r="G92" s="260">
        <f>B92*F92</f>
        <v>96</v>
      </c>
      <c r="H92" s="238"/>
      <c r="I92" s="238"/>
      <c r="J92" s="148"/>
      <c r="K92" s="191" t="str">
        <f>IF(J92="","",ROUND(G92*J92,2))</f>
        <v/>
      </c>
      <c r="L92" s="16"/>
      <c r="M92" s="16"/>
      <c r="N92" s="16"/>
    </row>
    <row r="93" spans="1:14" ht="24" customHeight="1">
      <c r="A93" s="226" t="s">
        <v>144</v>
      </c>
      <c r="B93" s="175">
        <v>8</v>
      </c>
      <c r="C93" s="235"/>
      <c r="D93" s="235"/>
      <c r="E93" s="269" t="s">
        <v>154</v>
      </c>
      <c r="F93" s="270">
        <v>12</v>
      </c>
      <c r="G93" s="260">
        <f t="shared" ref="G93:G94" si="12">B93*F93</f>
        <v>96</v>
      </c>
      <c r="H93" s="238"/>
      <c r="I93" s="238"/>
      <c r="J93" s="148"/>
      <c r="K93" s="191" t="str">
        <f t="shared" ref="K93:K94" si="13">IF(J93="","",ROUND(G93*J93,2))</f>
        <v/>
      </c>
      <c r="L93" s="16"/>
      <c r="M93" s="16"/>
      <c r="N93" s="16"/>
    </row>
    <row r="94" spans="1:14" ht="24" customHeight="1" thickBot="1">
      <c r="A94" s="226" t="s">
        <v>264</v>
      </c>
      <c r="B94" s="175">
        <v>8</v>
      </c>
      <c r="C94" s="235"/>
      <c r="D94" s="235"/>
      <c r="E94" s="269" t="s">
        <v>154</v>
      </c>
      <c r="F94" s="270">
        <v>12</v>
      </c>
      <c r="G94" s="260">
        <f t="shared" si="12"/>
        <v>96</v>
      </c>
      <c r="H94" s="238"/>
      <c r="I94" s="238"/>
      <c r="J94" s="148"/>
      <c r="K94" s="191" t="str">
        <f t="shared" si="13"/>
        <v/>
      </c>
      <c r="L94" s="16"/>
      <c r="M94" s="16"/>
      <c r="N94" s="16"/>
    </row>
    <row r="95" spans="1:14" ht="27.95" customHeight="1" thickBot="1">
      <c r="A95" s="282" t="s">
        <v>145</v>
      </c>
      <c r="B95" s="283"/>
      <c r="C95" s="283"/>
      <c r="D95" s="283"/>
      <c r="E95" s="283"/>
      <c r="F95" s="284"/>
      <c r="G95" s="299"/>
      <c r="H95" s="299"/>
      <c r="I95" s="299"/>
      <c r="J95" s="161"/>
      <c r="K95" s="119">
        <f>SUM(K92:K94)</f>
        <v>0</v>
      </c>
      <c r="L95" s="16"/>
      <c r="M95" s="16"/>
      <c r="N95" s="16"/>
    </row>
    <row r="96" spans="1:14" ht="13.5" thickBot="1">
      <c r="A96" s="42"/>
      <c r="B96" s="43"/>
      <c r="C96" s="43"/>
      <c r="D96" s="43"/>
      <c r="E96" s="43"/>
      <c r="F96" s="43"/>
      <c r="G96" s="43"/>
      <c r="H96" s="43"/>
      <c r="I96" s="85"/>
      <c r="J96" s="43"/>
      <c r="K96" s="43"/>
      <c r="L96" s="43"/>
      <c r="M96" s="43"/>
      <c r="N96" s="43"/>
    </row>
    <row r="97" spans="1:14" ht="80.25">
      <c r="A97" s="30" t="s">
        <v>146</v>
      </c>
      <c r="B97" s="4" t="s">
        <v>135</v>
      </c>
      <c r="C97" s="4" t="s">
        <v>147</v>
      </c>
      <c r="D97" s="46"/>
      <c r="E97" s="4" t="s">
        <v>89</v>
      </c>
      <c r="F97" s="106" t="s">
        <v>90</v>
      </c>
      <c r="G97" s="75"/>
      <c r="H97" s="48"/>
      <c r="I97" s="5" t="s">
        <v>93</v>
      </c>
      <c r="J97" s="5" t="s">
        <v>125</v>
      </c>
      <c r="K97" s="6" t="s">
        <v>95</v>
      </c>
      <c r="L97" s="43"/>
      <c r="M97" s="43"/>
      <c r="N97" s="43"/>
    </row>
    <row r="98" spans="1:14" ht="23.25" thickBot="1">
      <c r="A98" s="90"/>
      <c r="B98" s="110" t="s">
        <v>139</v>
      </c>
      <c r="C98" s="110" t="s">
        <v>148</v>
      </c>
      <c r="D98" s="115"/>
      <c r="E98" s="91"/>
      <c r="F98" s="107" t="s">
        <v>149</v>
      </c>
      <c r="G98" s="76"/>
      <c r="H98" s="116"/>
      <c r="I98" s="117" t="s">
        <v>150</v>
      </c>
      <c r="J98" s="117" t="s">
        <v>101</v>
      </c>
      <c r="K98" s="118" t="s">
        <v>102</v>
      </c>
      <c r="L98" s="43"/>
      <c r="M98" s="43"/>
      <c r="N98" s="43"/>
    </row>
    <row r="99" spans="1:14" ht="13.5" thickBot="1">
      <c r="A99" s="7" t="s">
        <v>103</v>
      </c>
      <c r="B99" s="8" t="s">
        <v>104</v>
      </c>
      <c r="C99" s="8" t="s">
        <v>105</v>
      </c>
      <c r="D99" s="83" t="s">
        <v>106</v>
      </c>
      <c r="E99" s="8" t="s">
        <v>107</v>
      </c>
      <c r="F99" s="95" t="s">
        <v>108</v>
      </c>
      <c r="G99" s="7" t="s">
        <v>127</v>
      </c>
      <c r="H99" s="8" t="s">
        <v>110</v>
      </c>
      <c r="I99" s="8" t="s">
        <v>151</v>
      </c>
      <c r="J99" s="83" t="s">
        <v>112</v>
      </c>
      <c r="K99" s="9" t="s">
        <v>113</v>
      </c>
      <c r="L99" s="43"/>
      <c r="M99" s="43"/>
      <c r="N99" s="43"/>
    </row>
    <row r="100" spans="1:14" ht="29.25" customHeight="1" thickBot="1">
      <c r="A100" s="231" t="s">
        <v>243</v>
      </c>
      <c r="B100" s="177">
        <v>1</v>
      </c>
      <c r="C100" s="120"/>
      <c r="D100" s="265"/>
      <c r="E100" s="266" t="s">
        <v>118</v>
      </c>
      <c r="F100" s="267">
        <v>251.43</v>
      </c>
      <c r="G100" s="256"/>
      <c r="H100" s="256"/>
      <c r="I100" s="268" t="str">
        <f>IF(C100="","",ROUND((B100*C100*F100/60),2))</f>
        <v/>
      </c>
      <c r="J100" s="123"/>
      <c r="K100" s="41" t="str">
        <f t="shared" ref="K100" si="14">IF(J100="","",ROUND((I100*J100),2))</f>
        <v/>
      </c>
      <c r="L100" s="43"/>
      <c r="M100" s="43"/>
      <c r="N100" s="43"/>
    </row>
    <row r="101" spans="1:14" ht="30" customHeight="1" thickBot="1">
      <c r="A101" s="282" t="s">
        <v>156</v>
      </c>
      <c r="B101" s="283"/>
      <c r="C101" s="283"/>
      <c r="D101" s="283"/>
      <c r="E101" s="283"/>
      <c r="F101" s="283"/>
      <c r="G101" s="96"/>
      <c r="H101" s="96"/>
      <c r="I101" s="28">
        <f>SUM(I100)</f>
        <v>0</v>
      </c>
      <c r="J101" s="161"/>
      <c r="K101" s="119">
        <f>SUM(K100:K100)</f>
        <v>0</v>
      </c>
      <c r="L101" s="43"/>
      <c r="M101" s="43"/>
      <c r="N101" s="43"/>
    </row>
    <row r="102" spans="1:14" ht="13.5" thickBot="1">
      <c r="A102" s="42"/>
      <c r="B102" s="43"/>
      <c r="C102" s="43"/>
      <c r="D102" s="43"/>
      <c r="E102" s="43"/>
      <c r="F102" s="43"/>
      <c r="G102" s="43"/>
      <c r="H102" s="43"/>
      <c r="I102" s="85"/>
      <c r="J102" s="43"/>
      <c r="K102" s="43"/>
      <c r="L102" s="43"/>
      <c r="M102" s="43"/>
      <c r="N102" s="43"/>
    </row>
    <row r="103" spans="1:14" ht="80.25">
      <c r="A103" s="30" t="s">
        <v>157</v>
      </c>
      <c r="B103" s="4"/>
      <c r="C103" s="4" t="s">
        <v>158</v>
      </c>
      <c r="D103" s="4"/>
      <c r="E103" s="4"/>
      <c r="F103" s="21"/>
      <c r="G103" s="151"/>
      <c r="H103" s="48"/>
      <c r="I103" s="5" t="s">
        <v>93</v>
      </c>
      <c r="J103" s="5" t="s">
        <v>125</v>
      </c>
      <c r="K103" s="6" t="s">
        <v>95</v>
      </c>
      <c r="L103" s="43"/>
      <c r="M103" s="43"/>
      <c r="N103" s="43"/>
    </row>
    <row r="104" spans="1:14" ht="23.25" thickBot="1">
      <c r="A104" s="90" t="s">
        <v>96</v>
      </c>
      <c r="B104" s="110"/>
      <c r="C104" s="110" t="s">
        <v>159</v>
      </c>
      <c r="D104" s="110"/>
      <c r="E104" s="91"/>
      <c r="F104" s="152"/>
      <c r="G104" s="153"/>
      <c r="H104" s="116"/>
      <c r="I104" s="117" t="s">
        <v>150</v>
      </c>
      <c r="J104" s="117" t="s">
        <v>101</v>
      </c>
      <c r="K104" s="118" t="s">
        <v>102</v>
      </c>
      <c r="L104" s="43"/>
      <c r="M104" s="43"/>
      <c r="N104" s="43"/>
    </row>
    <row r="105" spans="1:14" ht="13.5" thickBot="1">
      <c r="A105" s="7" t="s">
        <v>103</v>
      </c>
      <c r="B105" s="8" t="s">
        <v>104</v>
      </c>
      <c r="C105" s="8" t="s">
        <v>105</v>
      </c>
      <c r="D105" s="24" t="s">
        <v>106</v>
      </c>
      <c r="E105" s="8" t="s">
        <v>107</v>
      </c>
      <c r="F105" s="79" t="s">
        <v>108</v>
      </c>
      <c r="G105" s="7" t="s">
        <v>127</v>
      </c>
      <c r="H105" s="8" t="s">
        <v>110</v>
      </c>
      <c r="I105" s="8" t="s">
        <v>160</v>
      </c>
      <c r="J105" s="24" t="s">
        <v>112</v>
      </c>
      <c r="K105" s="9" t="s">
        <v>113</v>
      </c>
      <c r="L105" s="43"/>
      <c r="M105" s="43"/>
      <c r="N105" s="43"/>
    </row>
    <row r="106" spans="1:14" ht="18" customHeight="1" thickBot="1">
      <c r="A106" s="221" t="s">
        <v>161</v>
      </c>
      <c r="B106" s="175"/>
      <c r="C106" s="241">
        <v>2</v>
      </c>
      <c r="D106" s="241"/>
      <c r="E106" s="246"/>
      <c r="F106" s="124"/>
      <c r="G106" s="247"/>
      <c r="H106" s="248"/>
      <c r="I106" s="249">
        <f>C106*12</f>
        <v>24</v>
      </c>
      <c r="J106" s="154"/>
      <c r="K106" s="155" t="str">
        <f>IF(J106="","",ROUND((I106*J106),2))</f>
        <v/>
      </c>
      <c r="L106" s="43"/>
      <c r="M106" s="43"/>
      <c r="N106" s="43"/>
    </row>
    <row r="107" spans="1:14" ht="15.75" thickBot="1">
      <c r="A107" s="282" t="s">
        <v>31</v>
      </c>
      <c r="B107" s="283"/>
      <c r="C107" s="283"/>
      <c r="D107" s="283"/>
      <c r="E107" s="283"/>
      <c r="F107" s="284"/>
      <c r="G107" s="96"/>
      <c r="H107" s="96"/>
      <c r="I107" s="156"/>
      <c r="J107" s="156"/>
      <c r="K107" s="27">
        <f>SUM(K106:K106)</f>
        <v>0</v>
      </c>
      <c r="L107" s="43"/>
      <c r="M107" s="43"/>
      <c r="N107" s="43"/>
    </row>
    <row r="108" spans="1:14" ht="12.75">
      <c r="A108" s="42"/>
      <c r="B108" s="43"/>
      <c r="C108" s="43"/>
      <c r="D108" s="43"/>
      <c r="E108" s="43"/>
      <c r="F108" s="43"/>
      <c r="G108" s="43"/>
      <c r="H108" s="43"/>
      <c r="I108" s="85"/>
      <c r="J108" s="43"/>
      <c r="K108" s="43"/>
      <c r="L108" s="43"/>
      <c r="M108" s="43"/>
      <c r="N108" s="43"/>
    </row>
    <row r="109" spans="1:14" ht="12.75">
      <c r="A109" s="42"/>
      <c r="B109" s="43"/>
      <c r="C109" s="43"/>
      <c r="D109" s="43"/>
      <c r="E109" s="43"/>
      <c r="F109" s="43"/>
      <c r="G109" s="43"/>
      <c r="H109" s="43"/>
      <c r="I109" s="85"/>
      <c r="J109" s="43"/>
      <c r="K109" s="43"/>
      <c r="L109" s="43"/>
      <c r="M109" s="43"/>
      <c r="N109" s="43"/>
    </row>
    <row r="110" spans="1:14" ht="25.5" customHeight="1">
      <c r="A110" s="210"/>
      <c r="B110" s="250"/>
      <c r="C110" s="16"/>
      <c r="D110" s="251"/>
      <c r="E110" s="16"/>
      <c r="F110" s="16"/>
      <c r="H110" s="306" t="s">
        <v>26</v>
      </c>
      <c r="I110" s="304"/>
      <c r="J110" s="313"/>
      <c r="K110" s="157">
        <f>K51</f>
        <v>0</v>
      </c>
      <c r="L110" s="16"/>
      <c r="M110" s="16"/>
    </row>
    <row r="111" spans="1:14" ht="25.5" customHeight="1">
      <c r="A111" s="131"/>
      <c r="B111" s="252"/>
      <c r="C111" s="16"/>
      <c r="D111" s="251"/>
      <c r="E111" s="16"/>
      <c r="F111" s="16"/>
      <c r="H111" s="307" t="s">
        <v>162</v>
      </c>
      <c r="I111" s="305"/>
      <c r="J111" s="317"/>
      <c r="K111" s="157">
        <f>K78</f>
        <v>0</v>
      </c>
      <c r="L111" s="16"/>
      <c r="M111" s="16"/>
    </row>
    <row r="112" spans="1:14" ht="25.5" customHeight="1">
      <c r="A112" s="131"/>
      <c r="B112" s="252"/>
      <c r="C112" s="16"/>
      <c r="D112" s="251"/>
      <c r="E112" s="16"/>
      <c r="F112" s="16"/>
      <c r="H112" s="306" t="s">
        <v>28</v>
      </c>
      <c r="I112" s="304"/>
      <c r="J112" s="313"/>
      <c r="K112" s="157">
        <f>K87</f>
        <v>0</v>
      </c>
    </row>
    <row r="113" spans="1:11" ht="25.5" customHeight="1">
      <c r="A113" s="16"/>
      <c r="B113" s="16"/>
      <c r="C113" s="16"/>
      <c r="D113" s="251"/>
      <c r="E113" s="16"/>
      <c r="F113" s="16"/>
      <c r="H113" s="307" t="s">
        <v>163</v>
      </c>
      <c r="I113" s="304"/>
      <c r="J113" s="313"/>
      <c r="K113" s="157">
        <f>K95</f>
        <v>0</v>
      </c>
    </row>
    <row r="114" spans="1:11" ht="25.5" customHeight="1">
      <c r="A114" s="16"/>
      <c r="B114" s="16"/>
      <c r="C114" s="16"/>
      <c r="D114" s="251"/>
      <c r="E114" s="16"/>
      <c r="F114" s="16"/>
      <c r="H114" s="307" t="s">
        <v>164</v>
      </c>
      <c r="I114" s="304"/>
      <c r="J114" s="313"/>
      <c r="K114" s="157">
        <f>K101</f>
        <v>0</v>
      </c>
    </row>
    <row r="115" spans="1:11" ht="25.5" customHeight="1">
      <c r="A115" s="16"/>
      <c r="B115" s="16"/>
      <c r="C115" s="16"/>
      <c r="D115" s="251"/>
      <c r="E115" s="16"/>
      <c r="F115" s="16"/>
      <c r="H115" s="308" t="s">
        <v>31</v>
      </c>
      <c r="I115" s="309"/>
      <c r="J115" s="310"/>
      <c r="K115" s="157">
        <f>K107</f>
        <v>0</v>
      </c>
    </row>
    <row r="116" spans="1:11" ht="25.5" customHeight="1">
      <c r="A116" s="16"/>
      <c r="B116" s="16"/>
      <c r="C116" s="16"/>
      <c r="D116" s="251"/>
      <c r="E116" s="16"/>
      <c r="F116" s="16"/>
      <c r="H116" s="314" t="s">
        <v>32</v>
      </c>
      <c r="I116" s="315"/>
      <c r="J116" s="316"/>
      <c r="K116" s="187">
        <f>SUM(K110:K115)</f>
        <v>0</v>
      </c>
    </row>
    <row r="117" spans="1:11" ht="25.5" customHeight="1">
      <c r="A117" s="16"/>
      <c r="B117" s="16"/>
      <c r="C117" s="16"/>
      <c r="D117" s="251"/>
      <c r="E117" s="16"/>
      <c r="F117" s="16"/>
      <c r="H117" s="190"/>
      <c r="I117" s="189" t="s">
        <v>33</v>
      </c>
      <c r="J117" s="188">
        <v>0.19</v>
      </c>
      <c r="K117" s="187">
        <f>ROUND(K116*19%,2)</f>
        <v>0</v>
      </c>
    </row>
    <row r="118" spans="1:11" ht="25.5" customHeight="1" thickBot="1">
      <c r="B118" s="16"/>
      <c r="C118" s="16"/>
      <c r="D118" s="251"/>
      <c r="E118" s="16"/>
      <c r="F118" s="16"/>
      <c r="H118" s="303" t="s">
        <v>165</v>
      </c>
      <c r="I118" s="311"/>
      <c r="J118" s="312"/>
      <c r="K118" s="341">
        <f>SUM(K116:K117)</f>
        <v>0</v>
      </c>
    </row>
    <row r="119" spans="1:11" ht="25.5" customHeight="1">
      <c r="B119" s="16"/>
    </row>
    <row r="121" spans="1:11" ht="25.5" customHeight="1">
      <c r="D121" s="17"/>
    </row>
    <row r="122" spans="1:11" ht="25.5" customHeight="1">
      <c r="D122" s="17"/>
    </row>
    <row r="123" spans="1:11" ht="25.5" customHeight="1">
      <c r="D123" s="17"/>
    </row>
    <row r="124" spans="1:11" ht="25.5" customHeight="1">
      <c r="D124" s="17"/>
    </row>
    <row r="125" spans="1:11" ht="25.5" customHeight="1">
      <c r="D125" s="17"/>
    </row>
    <row r="126" spans="1:11" ht="25.5" customHeight="1">
      <c r="D126" s="17"/>
    </row>
    <row r="127" spans="1:11" ht="25.5" customHeight="1">
      <c r="D127" s="17"/>
    </row>
    <row r="128" spans="1:11" ht="25.5" customHeight="1">
      <c r="D128" s="17"/>
    </row>
    <row r="129" spans="4:4" ht="25.5" customHeight="1">
      <c r="D129" s="17"/>
    </row>
    <row r="130" spans="4:4" ht="25.5" customHeight="1">
      <c r="D130" s="17"/>
    </row>
    <row r="131" spans="4:4" ht="25.5" customHeight="1">
      <c r="D131" s="17"/>
    </row>
    <row r="132" spans="4:4" ht="25.5" customHeight="1">
      <c r="D132" s="17"/>
    </row>
    <row r="133" spans="4:4" ht="25.5" customHeight="1">
      <c r="D133" s="17"/>
    </row>
    <row r="134" spans="4:4" ht="25.5" customHeight="1">
      <c r="D134" s="17"/>
    </row>
    <row r="135" spans="4:4" ht="25.5" customHeight="1">
      <c r="D135" s="17"/>
    </row>
  </sheetData>
  <sheetProtection algorithmName="SHA-512" hashValue="T5ZshLXE6WU6wACGhKwZaWUNJJLe7cmFPQ1bxeK3Y1PSGMn3GMu2ZC1GJQMk6WCISC4Vd0h5ib5rgZBJQJCIJw==" saltValue="mi5loCKI8xdLnXvVVAaaZg==" spinCount="100000" sheet="1" selectLockedCells="1"/>
  <mergeCells count="20">
    <mergeCell ref="A107:F107"/>
    <mergeCell ref="A6:K6"/>
    <mergeCell ref="A8:K8"/>
    <mergeCell ref="C9:G9"/>
    <mergeCell ref="A10:A27"/>
    <mergeCell ref="I11:K27"/>
    <mergeCell ref="D51:F51"/>
    <mergeCell ref="D78:F78"/>
    <mergeCell ref="A87:F87"/>
    <mergeCell ref="A95:F95"/>
    <mergeCell ref="G95:I95"/>
    <mergeCell ref="A101:F101"/>
    <mergeCell ref="H116:J116"/>
    <mergeCell ref="H118:J118"/>
    <mergeCell ref="H110:J110"/>
    <mergeCell ref="H111:J111"/>
    <mergeCell ref="H112:J112"/>
    <mergeCell ref="H113:J113"/>
    <mergeCell ref="H114:J114"/>
    <mergeCell ref="H115:J115"/>
  </mergeCells>
  <printOptions horizontalCentered="1"/>
  <pageMargins left="0.39370078740157483" right="0.39370078740157483" top="0.59055118110236227" bottom="0.39370078740157483" header="0.11811023622047245" footer="0.11811023622047245"/>
  <pageSetup paperSize="9" scale="72" fitToHeight="0" orientation="landscape" horizontalDpi="4294967294" verticalDpi="4294967294" r:id="rId1"/>
  <headerFooter>
    <oddFooter>&amp;L&amp;A&amp;R&amp;"Calibri,Standard"Seite &amp;P von &amp;N</oddFooter>
  </headerFooter>
  <rowBreaks count="1" manualBreakCount="1">
    <brk id="27"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0DA3BC893760648BE13FDBACCDC00F3" ma:contentTypeVersion="17" ma:contentTypeDescription="Ein neues Dokument erstellen." ma:contentTypeScope="" ma:versionID="90d16446a125a87e933986c14f068a68">
  <xsd:schema xmlns:xsd="http://www.w3.org/2001/XMLSchema" xmlns:xs="http://www.w3.org/2001/XMLSchema" xmlns:p="http://schemas.microsoft.com/office/2006/metadata/properties" xmlns:ns2="f7859bb4-527b-4084-821b-94e2f50a2a13" xmlns:ns3="4c6482e0-af5d-4f0d-8f80-172ac3ccbc4b" targetNamespace="http://schemas.microsoft.com/office/2006/metadata/properties" ma:root="true" ma:fieldsID="bbc14db51b5fc81491f1dd2caeb8d1f6" ns2:_="" ns3:_="">
    <xsd:import namespace="f7859bb4-527b-4084-821b-94e2f50a2a13"/>
    <xsd:import namespace="4c6482e0-af5d-4f0d-8f80-172ac3ccbc4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859bb4-527b-4084-821b-94e2f50a2a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Bildmarkierungen" ma:readOnly="false" ma:fieldId="{5cf76f15-5ced-4ddc-b409-7134ff3c332f}" ma:taxonomyMulti="true" ma:sspId="63edab82-a7a6-41f6-a607-05928cc3e032"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c6482e0-af5d-4f0d-8f80-172ac3ccbc4b" elementFormDefault="qualified">
    <xsd:import namespace="http://schemas.microsoft.com/office/2006/documentManagement/types"/>
    <xsd:import namespace="http://schemas.microsoft.com/office/infopath/2007/PartnerControls"/>
    <xsd:element name="SharedWithUsers" ma:index="1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Freigegeben für - Details" ma:internalName="SharedWithDetails" ma:readOnly="true">
      <xsd:simpleType>
        <xsd:restriction base="dms:Note">
          <xsd:maxLength value="255"/>
        </xsd:restriction>
      </xsd:simpleType>
    </xsd:element>
    <xsd:element name="TaxCatchAll" ma:index="20" nillable="true" ma:displayName="Taxonomy Catch All Column" ma:hidden="true" ma:list="{cb048ecc-d83d-41d3-a9bf-b35d3cfa436e}" ma:internalName="TaxCatchAll" ma:showField="CatchAllData" ma:web="4c6482e0-af5d-4f0d-8f80-172ac3ccbc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7859bb4-527b-4084-821b-94e2f50a2a13">
      <Terms xmlns="http://schemas.microsoft.com/office/infopath/2007/PartnerControls"/>
    </lcf76f155ced4ddcb4097134ff3c332f>
    <TaxCatchAll xmlns="4c6482e0-af5d-4f0d-8f80-172ac3ccbc4b" xsi:nil="true"/>
  </documentManagement>
</p:properties>
</file>

<file path=customXml/itemProps1.xml><?xml version="1.0" encoding="utf-8"?>
<ds:datastoreItem xmlns:ds="http://schemas.openxmlformats.org/officeDocument/2006/customXml" ds:itemID="{0D92B0B3-021C-4395-99FF-97D8B9D3647B}"/>
</file>

<file path=customXml/itemProps2.xml><?xml version="1.0" encoding="utf-8"?>
<ds:datastoreItem xmlns:ds="http://schemas.openxmlformats.org/officeDocument/2006/customXml" ds:itemID="{7464580F-4EA6-46DC-A890-FE560FAC3315}"/>
</file>

<file path=customXml/itemProps3.xml><?xml version="1.0" encoding="utf-8"?>
<ds:datastoreItem xmlns:ds="http://schemas.openxmlformats.org/officeDocument/2006/customXml" ds:itemID="{A361C3DD-29F9-4E96-A5BA-6EA1D716D396}"/>
</file>

<file path=docProps/app.xml><?xml version="1.0" encoding="utf-8"?>
<Properties xmlns="http://schemas.openxmlformats.org/officeDocument/2006/extended-properties" xmlns:vt="http://schemas.openxmlformats.org/officeDocument/2006/docPropsVTypes">
  <Application>Microsoft Excel Online</Application>
  <Manager/>
  <Company>Bundesanstalt für Immobilienaufgaben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Schulze</dc:creator>
  <cp:keywords/>
  <dc:description/>
  <cp:lastModifiedBy>Gastbenutzer</cp:lastModifiedBy>
  <cp:revision/>
  <dcterms:created xsi:type="dcterms:W3CDTF">2016-11-29T11:01:49Z</dcterms:created>
  <dcterms:modified xsi:type="dcterms:W3CDTF">2026-03-16T11:20:44Z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0x01010060DA3BC893760648BE13FDBACCDC00F3</vt:lpwstr>
  </property>
  <property fmtid="{D5CDD505-2E9C-101B-9397-08002B2CF9AE}" pid="3" name="MediaServiceImageTags">
    <vt:lpwstr/>
  </property>
</Properties>
</file>