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haushalt\06 Zentrale Vergabestelle\2025\5400 E Verg\13_25 - Speditionsdienstleistungen\2. Vergabeunterlagen\Fertig schreibgeschützt\"/>
    </mc:Choice>
  </mc:AlternateContent>
  <xr:revisionPtr revIDLastSave="0" documentId="13_ncr:1_{A0219377-ED9B-437D-8A6A-2B771A5430A8}" xr6:coauthVersionLast="47" xr6:coauthVersionMax="47" xr10:uidLastSave="{00000000-0000-0000-0000-000000000000}"/>
  <bookViews>
    <workbookView xWindow="-120" yWindow="-120" windowWidth="29040" windowHeight="17520" xr2:uid="{00000000-000D-0000-FFFF-FFFF00000000}"/>
  </bookViews>
  <sheets>
    <sheet name="Tabelle1" sheetId="1" r:id="rId1"/>
  </sheets>
  <definedNames>
    <definedName name="_xlnm.Print_Area" localSheetId="0">Tabelle1!$A$2:$F$27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10" i="1"/>
  <c r="F5" i="1"/>
  <c r="F6" i="1"/>
  <c r="F7" i="1"/>
  <c r="F8" i="1"/>
  <c r="F9" i="1"/>
  <c r="F11" i="1"/>
  <c r="F12" i="1"/>
  <c r="F13" i="1"/>
  <c r="F14" i="1"/>
  <c r="F15" i="1"/>
  <c r="F16" i="1"/>
  <c r="F17" i="1"/>
  <c r="F18" i="1"/>
  <c r="F19" i="1"/>
  <c r="F20" i="1"/>
  <c r="F21" i="1"/>
  <c r="F22" i="1"/>
  <c r="F23" i="1"/>
  <c r="F24" i="1"/>
  <c r="F25" i="1"/>
  <c r="F26" i="1"/>
  <c r="E4" i="1"/>
  <c r="E5" i="1"/>
  <c r="E6" i="1"/>
  <c r="E7" i="1"/>
  <c r="E8" i="1"/>
  <c r="E9" i="1"/>
  <c r="E10" i="1"/>
  <c r="E11" i="1"/>
  <c r="E12" i="1"/>
  <c r="E13" i="1"/>
  <c r="E14" i="1"/>
  <c r="E15" i="1"/>
  <c r="E16" i="1"/>
  <c r="E17" i="1"/>
  <c r="E18" i="1"/>
  <c r="E19" i="1"/>
  <c r="E20" i="1"/>
  <c r="E21" i="1"/>
  <c r="E22" i="1"/>
  <c r="E23" i="1"/>
  <c r="E24" i="1"/>
  <c r="E25" i="1"/>
  <c r="E26" i="1"/>
</calcChain>
</file>

<file path=xl/sharedStrings.xml><?xml version="1.0" encoding="utf-8"?>
<sst xmlns="http://schemas.openxmlformats.org/spreadsheetml/2006/main" count="53" uniqueCount="53">
  <si>
    <t xml:space="preserve">Los-Nr. </t>
  </si>
  <si>
    <t>Amtsgerichtsbezirk</t>
  </si>
  <si>
    <t>Zuständigkeit gem. ThürGStG</t>
  </si>
  <si>
    <t>Apolda</t>
  </si>
  <si>
    <t>Arnstadt</t>
  </si>
  <si>
    <t>Erfurt</t>
  </si>
  <si>
    <t>Gotha</t>
  </si>
  <si>
    <t>Sömmerda</t>
  </si>
  <si>
    <t>Weimar</t>
  </si>
  <si>
    <t>Altenburg</t>
  </si>
  <si>
    <t>Gera</t>
  </si>
  <si>
    <t>Greiz</t>
  </si>
  <si>
    <t>Jena</t>
  </si>
  <si>
    <t>Pößneck</t>
  </si>
  <si>
    <t>Rudolstadt</t>
  </si>
  <si>
    <t>Stadtroda</t>
  </si>
  <si>
    <t>Bad Salzungen</t>
  </si>
  <si>
    <t>Eisenach</t>
  </si>
  <si>
    <t>Hildburghausen</t>
  </si>
  <si>
    <t>Meiningen</t>
  </si>
  <si>
    <t>Sonneberg</t>
  </si>
  <si>
    <t>Suhl</t>
  </si>
  <si>
    <t>Heiligenstadt</t>
  </si>
  <si>
    <t>Mühlhausen</t>
  </si>
  <si>
    <t>Nordhausen</t>
  </si>
  <si>
    <t>Sondershausen</t>
  </si>
  <si>
    <t>Ilm-Kreis</t>
  </si>
  <si>
    <t>Landkreis Altenburger Land</t>
  </si>
  <si>
    <t>kreisfreie Stadt Erfurt</t>
  </si>
  <si>
    <t>Landkreis Gotha</t>
  </si>
  <si>
    <t>Landkreis Sömmerda</t>
  </si>
  <si>
    <t>Landkreis Eichsfeld</t>
  </si>
  <si>
    <t>Landkreis Hildburghausen</t>
  </si>
  <si>
    <t>Landkreis Sonneberg</t>
  </si>
  <si>
    <t>Landkreis Nordhausen</t>
  </si>
  <si>
    <t>Unstrut-Hainich-Kreis</t>
  </si>
  <si>
    <t>Saale-Orla-Kreis</t>
  </si>
  <si>
    <t>Landkreis Saalfeld-Rudolstadt</t>
  </si>
  <si>
    <t>Kyffhäuserkreis</t>
  </si>
  <si>
    <t>kreisfreie Stadt Jena;
aus dem Saale-Holzland-Kreis die Gemeinden Dornburg-Camburg, Frauenprießnitz, Golmsdorf, Großlöbichau, Hainichen, Jenalöbnitz, Lehesten, Löberschütz, Neuengönna, Schkölen, Tautenburg, Thierschneck, Wichmar, Zimmern</t>
  </si>
  <si>
    <t>aus dem Wartburgkreis die Gemeinden Bad Liebenstein, Bad Salzungen, Barchfeld-Immelborn, Buttlar, Dermbach, Empfertshausen, Geisa, Gerstengrund, Krayenberggemeinde, Leimbach, Oechsen, Schleid, Unterbreizbach, Vacha, Weilar, Wiesenthal</t>
  </si>
  <si>
    <t>Landkreis Schmalkalden-Meiningen jedoch ohne die Gemeinden Oberhof und Zella-Mehlis</t>
  </si>
  <si>
    <t>kreisfreie Stadt Suhl;
aus dem Landkreis Schmalkalden-Meiningen die Gemeinden Oberhof und Zella-Mehlis</t>
  </si>
  <si>
    <t>aus dem Saale-Holzland-Kreis die Gemeinden Albersdorf, Altenberga, Bad Klosterlausnitz, Bibra, Bobeck, Bremsnitz, Bucha, Bürgel, Crossen a.d. Elster, Eichenberg, Eineborn, Eisenberg, Freienorla, Geisenhain, Gneus, Gösen, Graitschen b. Bürgel, Großbockedra, Großeutersdorf, Großpürschütz, Gumperda, Hainspitz, Hartmannsdorf, Heideland, Hermsdorf, Hummelshain, Kahla, Karlsdorf, Kleinbockedra, Kleinebersdorf, Kleineutersdorf, Laasdorf, Lindig, Lippersdorf-Erdmannsdorf, Mertendorf, Meusebach, Milda, Möckern, Mörsdorf, Nausnitz, Oberbodnitz, Orlamünde, Ottendorf, Petersberg, Poxdorf, Rattelsdorf, Rauda, Rauschwitz, Rausdorf, Reichenbach, Reinstädt, Renthendorf, Rothenstein, Ruttersdorf-Lotschen, St. Gangloff, Scheiditz, Schleifreisen, Schlöben, Schöngleina, Schöps, Seitenroda, Serba, Silbitz, Stadtroda, Sulza, Tautendorf, Tautenhain, Tissa, Trockenborn-Wolfersdorf, Tröbnitz, Unterbodnitz, Waldeck, Walpernhain, Waltersdorf, Weißbach, Weißenborn, Zöllnitz</t>
  </si>
  <si>
    <t>aus dem Landkreis Weimarer Land die Gemeinden Apolda, Bad Sulza, Eberstedt, Großheringen, Ilmtal-Weinstraße, Niedertrebra, Obertrebra, Schmiedehausen</t>
  </si>
  <si>
    <t>aus dem Wartburgkreis die Gemeinden Amt Creuzburg, Berka v. d. Hainich, Bischofroda, Eisenach, Gerstungen, Hörselberg-Hainich, Krauthausen, Lauterbach, Nazza, Ruhla, Seebach, Treffurt, Werra-Suhl-Tal, Wutha-Farnroda</t>
  </si>
  <si>
    <t>kreisfreie Stadt Gera;
aus dem Landkreis Greiz die Gemeinden Bad Köstritz, Bethenhausen, Bocka, Brahmenau, Braunichswalde, Caaschwitz, Crimla, Endschütz, Gauern, Großenstein, Harth-Pöllnitz, Hilbersdorf, Hirschfeld, Hundhaupten, Kauern, Korbußen, Kraftsdorf, Lederhose, Linda b. Weida, Lindenkreuz, Münchenbernsdorf, Paitzdorf, Pölzig, Reichstädt, Ronneburg, Rückersdorf, Saara, Schwaara, Schwarzbach, Seelingstädt, Weida, Zedlitz</t>
  </si>
  <si>
    <t>aus dem Landkreis Greiz die Gemeinden Auma-Weidatal, Berga-Wünschendorf, Greiz, Hohenleuben, Langenwetzendorf, Langenwolschendorf, Mohlsdorf-Teichwolframsdorf, Teichwitz, Weißendorf, Zeulenroda-Triebes</t>
  </si>
  <si>
    <t>kreisfreie Stadt Weimar;
aus dem Landkreis Weimarer Land die Gemeinden Am Ettersberg, Ballstedt, Bad Berka, Blankenhain, Buchfart, Döbritschen, Ettersburg, Frankendorf, Grammetal, Großschwabhausen, Hammerstedt, Hetschburg, Hohenfelden, Kapellendorf, Klettbach, Kranichfeld, Lehnstedt, Magdala, Mellingen, Nauendorf, Neumark, Oettern, Rittersdorf, Tonndorf, Umpferstedt, Vollersroda, Wiegendorf</t>
  </si>
  <si>
    <t>Anzahl durchgeführter Räumungen 01.07.24 - 30.06.25 
(12 Monate)</t>
  </si>
  <si>
    <t>voraussichtliche Anzahl durchzuführernder Räumungen 01.07.26 - 30.06.30
(48 Monate)</t>
  </si>
  <si>
    <t>Maximale Anzahl durchzuführender Räumungen
(Höchstabnahmemenge)
(48 Monate)</t>
  </si>
  <si>
    <r>
      <rPr>
        <u/>
        <sz val="11"/>
        <color theme="1"/>
        <rFont val="Calibri"/>
        <family val="2"/>
        <scheme val="minor"/>
      </rPr>
      <t>Hinweis:</t>
    </r>
    <r>
      <rPr>
        <sz val="11"/>
        <color theme="1"/>
        <rFont val="Calibri"/>
        <family val="2"/>
        <scheme val="minor"/>
      </rPr>
      <t xml:space="preserve"> Die Amtsgerichtsbezirke ergeben sich aus der Anlage zum Thüringer Gesetz über den Sitz und den Bezirk der Gerichte der ordentlichen Gerichtsbarkeit und der Staatsanwaltschaften (Thüringer Gerichtsstandortgesetz - ThürGStG -) und ist wie folgt beschrieben. Ändern sich die Zahl oder die Gebiete von Landkreisen und kreisfreien Städten und wird daraufhin eine Anpassung der Gerichtsbezirke oder die Neufestlegung der Amtsgerichtssitze durch Änderung des vorgenannten Gesetzes beschlossen, greift dies auf den hier festgelegten Bezirke durch.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</si>
</sst>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Arial"/>
      <family val="2"/>
    </font>
    <font>
      <sz val="8"/>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3" fontId="1" fillId="0" borderId="0" xfId="0" applyNumberFormat="1" applyFont="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1">
    <cellStyle name="Standard" xfId="0" builtinId="0"/>
  </cellStyles>
  <dxfs count="8">
    <dxf>
      <font>
        <strike val="0"/>
        <outline val="0"/>
        <shadow val="0"/>
        <u val="none"/>
        <vertAlign val="baseline"/>
        <sz val="10"/>
        <color theme="1"/>
        <name val="Arial"/>
        <family val="2"/>
        <scheme val="none"/>
      </font>
      <numFmt numFmtId="3" formatCode="#,##0"/>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3:F26" totalsRowShown="0" headerRowDxfId="7" dataDxfId="6">
  <sortState xmlns:xlrd2="http://schemas.microsoft.com/office/spreadsheetml/2017/richdata2" ref="A4:C26">
    <sortCondition ref="B3:B26"/>
  </sortState>
  <tableColumns count="6">
    <tableColumn id="1" xr3:uid="{00000000-0010-0000-0000-000001000000}" name="Los-Nr. " dataDxfId="5"/>
    <tableColumn id="2" xr3:uid="{00000000-0010-0000-0000-000002000000}" name="Amtsgerichtsbezirk" dataDxfId="4"/>
    <tableColumn id="3" xr3:uid="{00000000-0010-0000-0000-000003000000}" name="Zuständigkeit gem. ThürGStG" dataDxfId="3"/>
    <tableColumn id="4" xr3:uid="{8A59AE0A-F0E6-4B97-916A-D5E1B1B1BA0E}" name="Anzahl durchgeführter Räumungen 01.07.24 - 30.06.25 _x000a_(12 Monate)" dataDxfId="2"/>
    <tableColumn id="6" xr3:uid="{325162A6-A48E-46D0-AA7A-E9E5E1FEBC15}" name="voraussichtliche Anzahl durchzuführernder Räumungen 01.07.26 - 30.06.30_x000a_(48 Monate)" dataDxfId="1">
      <calculatedColumnFormula>Tabelle1[[#This Row],[Anzahl durchgeführter Räumungen 01.07.24 - 30.06.25 
(12 Monate)]]*4</calculatedColumnFormula>
    </tableColumn>
    <tableColumn id="5" xr3:uid="{0B69D875-9171-42CA-B981-3AD4341051BF}" name="Maximale Anzahl durchzuführender Räumungen_x000a_(Höchstabnahmemenge)_x000a_(48 Monate)" dataDxfId="0">
      <calculatedColumnFormula>SUM((Tabelle1[[#This Row],[Anzahl durchgeführter Räumungen 01.07.24 - 30.06.25 
(12 Monate)]]*4)*1.5)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tabSelected="1" view="pageLayout" topLeftCell="A19" zoomScale="80" zoomScaleNormal="100" zoomScalePageLayoutView="80" workbookViewId="0">
      <selection activeCell="C33" sqref="C33"/>
    </sheetView>
  </sheetViews>
  <sheetFormatPr baseColWidth="10" defaultRowHeight="15" x14ac:dyDescent="0.25"/>
  <cols>
    <col min="1" max="1" width="8.42578125" style="4" customWidth="1"/>
    <col min="2" max="2" width="19.7109375" style="4" customWidth="1"/>
    <col min="3" max="3" width="95" style="1" customWidth="1"/>
    <col min="4" max="4" width="28.28515625" style="4" customWidth="1"/>
    <col min="5" max="5" width="30.28515625" style="4" customWidth="1"/>
    <col min="6" max="6" width="26.5703125" style="4" customWidth="1"/>
  </cols>
  <sheetData>
    <row r="1" spans="1:6" ht="67.5" customHeight="1" x14ac:dyDescent="0.25">
      <c r="A1" s="9" t="s">
        <v>52</v>
      </c>
      <c r="B1" s="10"/>
      <c r="C1" s="10"/>
      <c r="D1" s="10"/>
      <c r="E1" s="10"/>
      <c r="F1" s="11"/>
    </row>
    <row r="2" spans="1:6" x14ac:dyDescent="0.25">
      <c r="A2" s="3"/>
      <c r="B2" s="3"/>
      <c r="C2" s="2"/>
    </row>
    <row r="3" spans="1:6" ht="71.25" customHeight="1" x14ac:dyDescent="0.25">
      <c r="A3" s="3" t="s">
        <v>0</v>
      </c>
      <c r="B3" s="3" t="s">
        <v>1</v>
      </c>
      <c r="C3" s="5" t="s">
        <v>2</v>
      </c>
      <c r="D3" s="5" t="s">
        <v>49</v>
      </c>
      <c r="E3" s="5" t="s">
        <v>50</v>
      </c>
      <c r="F3" s="5" t="s">
        <v>51</v>
      </c>
    </row>
    <row r="4" spans="1:6" x14ac:dyDescent="0.25">
      <c r="A4" s="3">
        <v>1</v>
      </c>
      <c r="B4" s="7" t="s">
        <v>9</v>
      </c>
      <c r="C4" s="2" t="s">
        <v>27</v>
      </c>
      <c r="D4" s="3">
        <v>65</v>
      </c>
      <c r="E4" s="3">
        <f>Tabelle1[[#This Row],[Anzahl durchgeführter Räumungen 01.07.24 - 30.06.25 
(12 Monate)]]*4</f>
        <v>260</v>
      </c>
      <c r="F4" s="6">
        <f>SUM((Tabelle1[[#This Row],[Anzahl durchgeführter Räumungen 01.07.24 - 30.06.25 
(12 Monate)]]*4)*1.5)</f>
        <v>390</v>
      </c>
    </row>
    <row r="5" spans="1:6" ht="26.25" x14ac:dyDescent="0.25">
      <c r="A5" s="3">
        <v>2</v>
      </c>
      <c r="B5" s="8" t="s">
        <v>3</v>
      </c>
      <c r="C5" s="2" t="s">
        <v>44</v>
      </c>
      <c r="D5" s="3">
        <v>18</v>
      </c>
      <c r="E5" s="3">
        <f>Tabelle1[[#This Row],[Anzahl durchgeführter Räumungen 01.07.24 - 30.06.25 
(12 Monate)]]*4</f>
        <v>72</v>
      </c>
      <c r="F5" s="6">
        <f>SUM((Tabelle1[[#This Row],[Anzahl durchgeführter Räumungen 01.07.24 - 30.06.25 
(12 Monate)]]*4)*1.5)</f>
        <v>108</v>
      </c>
    </row>
    <row r="6" spans="1:6" x14ac:dyDescent="0.25">
      <c r="A6" s="3">
        <v>3</v>
      </c>
      <c r="B6" s="7" t="s">
        <v>4</v>
      </c>
      <c r="C6" s="2" t="s">
        <v>26</v>
      </c>
      <c r="D6" s="3">
        <v>52</v>
      </c>
      <c r="E6" s="3">
        <f>Tabelle1[[#This Row],[Anzahl durchgeführter Räumungen 01.07.24 - 30.06.25 
(12 Monate)]]*4</f>
        <v>208</v>
      </c>
      <c r="F6" s="6">
        <f>SUM((Tabelle1[[#This Row],[Anzahl durchgeführter Räumungen 01.07.24 - 30.06.25 
(12 Monate)]]*4)*1.5)</f>
        <v>312</v>
      </c>
    </row>
    <row r="7" spans="1:6" ht="39" x14ac:dyDescent="0.25">
      <c r="A7" s="3">
        <v>4</v>
      </c>
      <c r="B7" s="8" t="s">
        <v>16</v>
      </c>
      <c r="C7" s="2" t="s">
        <v>40</v>
      </c>
      <c r="D7" s="3">
        <v>27</v>
      </c>
      <c r="E7" s="3">
        <f>Tabelle1[[#This Row],[Anzahl durchgeführter Räumungen 01.07.24 - 30.06.25 
(12 Monate)]]*4</f>
        <v>108</v>
      </c>
      <c r="F7" s="6">
        <f>SUM((Tabelle1[[#This Row],[Anzahl durchgeführter Räumungen 01.07.24 - 30.06.25 
(12 Monate)]]*4)*1.5)</f>
        <v>162</v>
      </c>
    </row>
    <row r="8" spans="1:6" ht="39" x14ac:dyDescent="0.25">
      <c r="A8" s="3">
        <v>5</v>
      </c>
      <c r="B8" s="8" t="s">
        <v>17</v>
      </c>
      <c r="C8" s="2" t="s">
        <v>45</v>
      </c>
      <c r="D8" s="3">
        <v>55</v>
      </c>
      <c r="E8" s="3">
        <f>Tabelle1[[#This Row],[Anzahl durchgeführter Räumungen 01.07.24 - 30.06.25 
(12 Monate)]]*4</f>
        <v>220</v>
      </c>
      <c r="F8" s="6">
        <f>SUM((Tabelle1[[#This Row],[Anzahl durchgeführter Räumungen 01.07.24 - 30.06.25 
(12 Monate)]]*4)*1.5)</f>
        <v>330</v>
      </c>
    </row>
    <row r="9" spans="1:6" x14ac:dyDescent="0.25">
      <c r="A9" s="3">
        <v>6</v>
      </c>
      <c r="B9" s="7" t="s">
        <v>5</v>
      </c>
      <c r="C9" s="2" t="s">
        <v>28</v>
      </c>
      <c r="D9" s="3">
        <v>254</v>
      </c>
      <c r="E9" s="3">
        <f>Tabelle1[[#This Row],[Anzahl durchgeführter Räumungen 01.07.24 - 30.06.25 
(12 Monate)]]*4</f>
        <v>1016</v>
      </c>
      <c r="F9" s="6">
        <f>SUM((Tabelle1[[#This Row],[Anzahl durchgeführter Räumungen 01.07.24 - 30.06.25 
(12 Monate)]]*4)*1.5)</f>
        <v>1524</v>
      </c>
    </row>
    <row r="10" spans="1:6" ht="81.75" customHeight="1" x14ac:dyDescent="0.25">
      <c r="A10" s="3">
        <v>7</v>
      </c>
      <c r="B10" s="7" t="s">
        <v>10</v>
      </c>
      <c r="C10" s="2" t="s">
        <v>46</v>
      </c>
      <c r="D10" s="3">
        <v>173</v>
      </c>
      <c r="E10" s="3">
        <f>Tabelle1[[#This Row],[Anzahl durchgeführter Räumungen 01.07.24 - 30.06.25 
(12 Monate)]]*4</f>
        <v>692</v>
      </c>
      <c r="F10" s="6">
        <f>SUM((Tabelle1[[#This Row],[Anzahl durchgeführter Räumungen 01.07.24 - 30.06.25 
(12 Monate)]]*4)*1.5)</f>
        <v>1038</v>
      </c>
    </row>
    <row r="11" spans="1:6" x14ac:dyDescent="0.25">
      <c r="A11" s="3">
        <v>8</v>
      </c>
      <c r="B11" s="7" t="s">
        <v>6</v>
      </c>
      <c r="C11" s="2" t="s">
        <v>29</v>
      </c>
      <c r="D11" s="3">
        <v>116</v>
      </c>
      <c r="E11" s="3">
        <f>Tabelle1[[#This Row],[Anzahl durchgeführter Räumungen 01.07.24 - 30.06.25 
(12 Monate)]]*4</f>
        <v>464</v>
      </c>
      <c r="F11" s="6">
        <f>SUM((Tabelle1[[#This Row],[Anzahl durchgeführter Räumungen 01.07.24 - 30.06.25 
(12 Monate)]]*4)*1.5)</f>
        <v>696</v>
      </c>
    </row>
    <row r="12" spans="1:6" ht="39" x14ac:dyDescent="0.25">
      <c r="A12" s="3">
        <v>9</v>
      </c>
      <c r="B12" s="7" t="s">
        <v>11</v>
      </c>
      <c r="C12" s="2" t="s">
        <v>47</v>
      </c>
      <c r="D12" s="3">
        <v>15</v>
      </c>
      <c r="E12" s="3">
        <f>Tabelle1[[#This Row],[Anzahl durchgeführter Räumungen 01.07.24 - 30.06.25 
(12 Monate)]]*4</f>
        <v>60</v>
      </c>
      <c r="F12" s="6">
        <f>SUM((Tabelle1[[#This Row],[Anzahl durchgeführter Räumungen 01.07.24 - 30.06.25 
(12 Monate)]]*4)*1.5)</f>
        <v>90</v>
      </c>
    </row>
    <row r="13" spans="1:6" x14ac:dyDescent="0.25">
      <c r="A13" s="3">
        <v>10</v>
      </c>
      <c r="B13" s="8" t="s">
        <v>22</v>
      </c>
      <c r="C13" s="2" t="s">
        <v>31</v>
      </c>
      <c r="D13" s="3">
        <v>15</v>
      </c>
      <c r="E13" s="3">
        <f>Tabelle1[[#This Row],[Anzahl durchgeführter Räumungen 01.07.24 - 30.06.25 
(12 Monate)]]*4</f>
        <v>60</v>
      </c>
      <c r="F13" s="6">
        <f>SUM((Tabelle1[[#This Row],[Anzahl durchgeführter Räumungen 01.07.24 - 30.06.25 
(12 Monate)]]*4)*1.5)</f>
        <v>90</v>
      </c>
    </row>
    <row r="14" spans="1:6" x14ac:dyDescent="0.25">
      <c r="A14" s="3">
        <v>11</v>
      </c>
      <c r="B14" s="8" t="s">
        <v>18</v>
      </c>
      <c r="C14" s="2" t="s">
        <v>32</v>
      </c>
      <c r="D14" s="3">
        <v>16</v>
      </c>
      <c r="E14" s="3">
        <f>Tabelle1[[#This Row],[Anzahl durchgeführter Räumungen 01.07.24 - 30.06.25 
(12 Monate)]]*4</f>
        <v>64</v>
      </c>
      <c r="F14" s="6">
        <f>SUM((Tabelle1[[#This Row],[Anzahl durchgeführter Räumungen 01.07.24 - 30.06.25 
(12 Monate)]]*4)*1.5)</f>
        <v>96</v>
      </c>
    </row>
    <row r="15" spans="1:6" ht="51.75" x14ac:dyDescent="0.25">
      <c r="A15" s="3">
        <v>12</v>
      </c>
      <c r="B15" s="7" t="s">
        <v>12</v>
      </c>
      <c r="C15" s="2" t="s">
        <v>39</v>
      </c>
      <c r="D15" s="3">
        <v>62</v>
      </c>
      <c r="E15" s="3">
        <f>Tabelle1[[#This Row],[Anzahl durchgeführter Räumungen 01.07.24 - 30.06.25 
(12 Monate)]]*4</f>
        <v>248</v>
      </c>
      <c r="F15" s="6">
        <f>SUM((Tabelle1[[#This Row],[Anzahl durchgeführter Räumungen 01.07.24 - 30.06.25 
(12 Monate)]]*4)*1.5)</f>
        <v>372</v>
      </c>
    </row>
    <row r="16" spans="1:6" x14ac:dyDescent="0.25">
      <c r="A16" s="3">
        <v>13</v>
      </c>
      <c r="B16" s="8" t="s">
        <v>19</v>
      </c>
      <c r="C16" s="2" t="s">
        <v>41</v>
      </c>
      <c r="D16" s="3">
        <v>35</v>
      </c>
      <c r="E16" s="3">
        <f>Tabelle1[[#This Row],[Anzahl durchgeführter Räumungen 01.07.24 - 30.06.25 
(12 Monate)]]*4</f>
        <v>140</v>
      </c>
      <c r="F16" s="6">
        <f>SUM((Tabelle1[[#This Row],[Anzahl durchgeführter Räumungen 01.07.24 - 30.06.25 
(12 Monate)]]*4)*1.5)</f>
        <v>210</v>
      </c>
    </row>
    <row r="17" spans="1:6" x14ac:dyDescent="0.25">
      <c r="A17" s="3">
        <v>14</v>
      </c>
      <c r="B17" s="8" t="s">
        <v>23</v>
      </c>
      <c r="C17" s="2" t="s">
        <v>35</v>
      </c>
      <c r="D17" s="3">
        <v>31</v>
      </c>
      <c r="E17" s="3">
        <f>Tabelle1[[#This Row],[Anzahl durchgeführter Räumungen 01.07.24 - 30.06.25 
(12 Monate)]]*4</f>
        <v>124</v>
      </c>
      <c r="F17" s="6">
        <f>SUM((Tabelle1[[#This Row],[Anzahl durchgeführter Räumungen 01.07.24 - 30.06.25 
(12 Monate)]]*4)*1.5)</f>
        <v>186</v>
      </c>
    </row>
    <row r="18" spans="1:6" x14ac:dyDescent="0.25">
      <c r="A18" s="3">
        <v>15</v>
      </c>
      <c r="B18" s="8" t="s">
        <v>24</v>
      </c>
      <c r="C18" s="2" t="s">
        <v>34</v>
      </c>
      <c r="D18" s="3">
        <v>65</v>
      </c>
      <c r="E18" s="3">
        <f>Tabelle1[[#This Row],[Anzahl durchgeführter Räumungen 01.07.24 - 30.06.25 
(12 Monate)]]*4</f>
        <v>260</v>
      </c>
      <c r="F18" s="6">
        <f>SUM((Tabelle1[[#This Row],[Anzahl durchgeführter Räumungen 01.07.24 - 30.06.25 
(12 Monate)]]*4)*1.5)</f>
        <v>390</v>
      </c>
    </row>
    <row r="19" spans="1:6" x14ac:dyDescent="0.25">
      <c r="A19" s="3">
        <v>16</v>
      </c>
      <c r="B19" s="7" t="s">
        <v>13</v>
      </c>
      <c r="C19" s="2" t="s">
        <v>36</v>
      </c>
      <c r="D19" s="3">
        <v>20</v>
      </c>
      <c r="E19" s="3">
        <f>Tabelle1[[#This Row],[Anzahl durchgeführter Räumungen 01.07.24 - 30.06.25 
(12 Monate)]]*4</f>
        <v>80</v>
      </c>
      <c r="F19" s="6">
        <f>SUM((Tabelle1[[#This Row],[Anzahl durchgeführter Räumungen 01.07.24 - 30.06.25 
(12 Monate)]]*4)*1.5)</f>
        <v>120</v>
      </c>
    </row>
    <row r="20" spans="1:6" x14ac:dyDescent="0.25">
      <c r="A20" s="3">
        <v>17</v>
      </c>
      <c r="B20" s="7" t="s">
        <v>14</v>
      </c>
      <c r="C20" s="2" t="s">
        <v>37</v>
      </c>
      <c r="D20" s="3">
        <v>32</v>
      </c>
      <c r="E20" s="3">
        <f>Tabelle1[[#This Row],[Anzahl durchgeführter Räumungen 01.07.24 - 30.06.25 
(12 Monate)]]*4</f>
        <v>128</v>
      </c>
      <c r="F20" s="6">
        <f>SUM((Tabelle1[[#This Row],[Anzahl durchgeführter Räumungen 01.07.24 - 30.06.25 
(12 Monate)]]*4)*1.5)</f>
        <v>192</v>
      </c>
    </row>
    <row r="21" spans="1:6" x14ac:dyDescent="0.25">
      <c r="A21" s="3">
        <v>18</v>
      </c>
      <c r="B21" s="7" t="s">
        <v>7</v>
      </c>
      <c r="C21" s="2" t="s">
        <v>30</v>
      </c>
      <c r="D21" s="3">
        <v>15</v>
      </c>
      <c r="E21" s="3">
        <f>Tabelle1[[#This Row],[Anzahl durchgeführter Räumungen 01.07.24 - 30.06.25 
(12 Monate)]]*4</f>
        <v>60</v>
      </c>
      <c r="F21" s="6">
        <f>SUM((Tabelle1[[#This Row],[Anzahl durchgeführter Räumungen 01.07.24 - 30.06.25 
(12 Monate)]]*4)*1.5)</f>
        <v>90</v>
      </c>
    </row>
    <row r="22" spans="1:6" x14ac:dyDescent="0.25">
      <c r="A22" s="3">
        <v>19</v>
      </c>
      <c r="B22" s="8" t="s">
        <v>25</v>
      </c>
      <c r="C22" s="2" t="s">
        <v>38</v>
      </c>
      <c r="D22" s="3">
        <v>25</v>
      </c>
      <c r="E22" s="3">
        <f>Tabelle1[[#This Row],[Anzahl durchgeführter Räumungen 01.07.24 - 30.06.25 
(12 Monate)]]*4</f>
        <v>100</v>
      </c>
      <c r="F22" s="6">
        <f>SUM((Tabelle1[[#This Row],[Anzahl durchgeführter Räumungen 01.07.24 - 30.06.25 
(12 Monate)]]*4)*1.5)</f>
        <v>150</v>
      </c>
    </row>
    <row r="23" spans="1:6" x14ac:dyDescent="0.25">
      <c r="A23" s="3">
        <v>20</v>
      </c>
      <c r="B23" s="8" t="s">
        <v>20</v>
      </c>
      <c r="C23" s="2" t="s">
        <v>33</v>
      </c>
      <c r="D23" s="3">
        <v>20</v>
      </c>
      <c r="E23" s="3">
        <f>Tabelle1[[#This Row],[Anzahl durchgeführter Räumungen 01.07.24 - 30.06.25 
(12 Monate)]]*4</f>
        <v>80</v>
      </c>
      <c r="F23" s="6">
        <f>SUM((Tabelle1[[#This Row],[Anzahl durchgeführter Räumungen 01.07.24 - 30.06.25 
(12 Monate)]]*4)*1.5)</f>
        <v>120</v>
      </c>
    </row>
    <row r="24" spans="1:6" ht="131.25" customHeight="1" x14ac:dyDescent="0.25">
      <c r="A24" s="3">
        <v>21</v>
      </c>
      <c r="B24" s="7" t="s">
        <v>15</v>
      </c>
      <c r="C24" s="2" t="s">
        <v>43</v>
      </c>
      <c r="D24" s="3">
        <v>29</v>
      </c>
      <c r="E24" s="3">
        <f>Tabelle1[[#This Row],[Anzahl durchgeführter Räumungen 01.07.24 - 30.06.25 
(12 Monate)]]*4</f>
        <v>116</v>
      </c>
      <c r="F24" s="6">
        <f>SUM((Tabelle1[[#This Row],[Anzahl durchgeführter Räumungen 01.07.24 - 30.06.25 
(12 Monate)]]*4)*1.5)</f>
        <v>174</v>
      </c>
    </row>
    <row r="25" spans="1:6" ht="26.25" x14ac:dyDescent="0.25">
      <c r="A25" s="3">
        <v>22</v>
      </c>
      <c r="B25" s="8" t="s">
        <v>21</v>
      </c>
      <c r="C25" s="2" t="s">
        <v>42</v>
      </c>
      <c r="D25" s="3">
        <v>27</v>
      </c>
      <c r="E25" s="3">
        <f>Tabelle1[[#This Row],[Anzahl durchgeführter Räumungen 01.07.24 - 30.06.25 
(12 Monate)]]*4</f>
        <v>108</v>
      </c>
      <c r="F25" s="6">
        <f>SUM((Tabelle1[[#This Row],[Anzahl durchgeführter Räumungen 01.07.24 - 30.06.25 
(12 Monate)]]*4)*1.5)</f>
        <v>162</v>
      </c>
    </row>
    <row r="26" spans="1:6" ht="64.5" x14ac:dyDescent="0.25">
      <c r="A26" s="3">
        <v>23</v>
      </c>
      <c r="B26" s="7" t="s">
        <v>8</v>
      </c>
      <c r="C26" s="2" t="s">
        <v>48</v>
      </c>
      <c r="D26" s="3">
        <v>48</v>
      </c>
      <c r="E26" s="3">
        <f>Tabelle1[[#This Row],[Anzahl durchgeführter Räumungen 01.07.24 - 30.06.25 
(12 Monate)]]*4</f>
        <v>192</v>
      </c>
      <c r="F26" s="6">
        <f>SUM((Tabelle1[[#This Row],[Anzahl durchgeführter Räumungen 01.07.24 - 30.06.25 
(12 Monate)]]*4)*1.5)</f>
        <v>288</v>
      </c>
    </row>
  </sheetData>
  <sheetProtection algorithmName="SHA-512" hashValue="P8q9+pb4HcDy41jtIEJ4FqIA/WJQjEKE1z6td3lm32Lc6Ln7/3CK2Ze5lExYC8bVWi/CQdrz1bnXiy09mZ0i9Q==" saltValue="MkAe9aSrn8QPwL0vZusZ/A==" spinCount="100000" sheet="1" objects="1" scenarios="1"/>
  <mergeCells count="1">
    <mergeCell ref="A1:F1"/>
  </mergeCells>
  <phoneticPr fontId="2" type="noConversion"/>
  <pageMargins left="0.70866141732283472" right="0.70866141732283472" top="0.98425196850393704" bottom="0.78740157480314965" header="0.31496062992125984" footer="0.31496062992125984"/>
  <pageSetup paperSize="9" scale="55" orientation="landscape" r:id="rId1"/>
  <headerFooter>
    <oddHeader xml:space="preserve">&amp;C5400 E Verg – 13/25 
Ausschreibung zur Vergabe einer Rahmenvereinbarung für Speditionsdienstleistungen im Rahmen 
von Räumungsvollstreckungen für die Amtsgerichte des Freistaats Thüringen  
hier: Losbezirke
</oddHeader>
    <oddFooter>&amp;LAnlage A 6
Los- und Mengenverzeichnis, Version 1 vom 03.03.2026</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Kühnemann</dc:creator>
  <cp:lastModifiedBy>Frau Richter</cp:lastModifiedBy>
  <cp:lastPrinted>2026-01-29T09:25:17Z</cp:lastPrinted>
  <dcterms:created xsi:type="dcterms:W3CDTF">2021-01-25T14:08:35Z</dcterms:created>
  <dcterms:modified xsi:type="dcterms:W3CDTF">2026-02-25T12:26:33Z</dcterms:modified>
</cp:coreProperties>
</file>