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stauschablage_DL\B24.12 Eberhardt\Laufende BA\25_0566_Wäsche Unterkunfttextilien und Bekleidung_BPOL\03_Vergabeunterlagen\AI\"/>
    </mc:Choice>
  </mc:AlternateContent>
  <xr:revisionPtr revIDLastSave="0" documentId="13_ncr:1_{82D8BB87-B0A0-4E35-9918-8563B5898105}" xr6:coauthVersionLast="36" xr6:coauthVersionMax="36" xr10:uidLastSave="{00000000-0000-0000-0000-000000000000}"/>
  <bookViews>
    <workbookView xWindow="0" yWindow="0" windowWidth="28800" windowHeight="13125" xr2:uid="{F62D8F08-E06D-4957-AF9C-DBD49D95AA10}"/>
  </bookViews>
  <sheets>
    <sheet name="Preisblat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28" i="1" l="1"/>
  <c r="H29" i="1" s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9" i="1"/>
  <c r="H5" i="1"/>
  <c r="H6" i="1"/>
  <c r="H7" i="1"/>
  <c r="H25" i="1" l="1"/>
  <c r="H32" i="1" s="1"/>
</calcChain>
</file>

<file path=xl/sharedStrings.xml><?xml version="1.0" encoding="utf-8"?>
<sst xmlns="http://schemas.openxmlformats.org/spreadsheetml/2006/main" count="103" uniqueCount="67">
  <si>
    <t xml:space="preserve">lfd. Nr. </t>
  </si>
  <si>
    <t>Artikel</t>
  </si>
  <si>
    <t>Material</t>
  </si>
  <si>
    <t>Größe</t>
  </si>
  <si>
    <t>Dienst- und Schutzbekleidung</t>
  </si>
  <si>
    <t>Latzhose, verschiedene Farben</t>
  </si>
  <si>
    <t xml:space="preserve">Arbeitsanzugshose verschiedene Farben </t>
  </si>
  <si>
    <t>Arbeitskombination/ Overall</t>
  </si>
  <si>
    <t xml:space="preserve">Arbeitsmantel, grau </t>
  </si>
  <si>
    <t xml:space="preserve">Mischgewebe </t>
  </si>
  <si>
    <t>Baumwolle</t>
  </si>
  <si>
    <t xml:space="preserve">Beschreibung der Leistung </t>
  </si>
  <si>
    <t xml:space="preserve">waschen, trocknen, bügeln, zusammenlegen </t>
  </si>
  <si>
    <t xml:space="preserve">waschen, trocknen, bügeln, imprägnieren, zusammenlegen </t>
  </si>
  <si>
    <t>Unterkunftstextilien</t>
  </si>
  <si>
    <t>Deckenbezug, farbig</t>
  </si>
  <si>
    <t>200 x 135</t>
  </si>
  <si>
    <t>Dusch-/ Badetuch, frottee, farbig</t>
  </si>
  <si>
    <t>140 x 70</t>
  </si>
  <si>
    <t xml:space="preserve">Geschirrtuch, weiß/ mit Streifen </t>
  </si>
  <si>
    <t>70 x 50</t>
  </si>
  <si>
    <t>Grubentuch, blau</t>
  </si>
  <si>
    <t>100 x 50</t>
  </si>
  <si>
    <t>Einziehsteppdecke, weiß</t>
  </si>
  <si>
    <t>Handtuch, frottee, grün und blau</t>
  </si>
  <si>
    <t xml:space="preserve">Kopfkissenbezug, bunt </t>
  </si>
  <si>
    <t>80 x 40</t>
  </si>
  <si>
    <t>Spannbettlaken, weiß</t>
  </si>
  <si>
    <t>200 x 90 9</t>
  </si>
  <si>
    <r>
      <t>Stores, weiß, in m</t>
    </r>
    <r>
      <rPr>
        <sz val="11"/>
        <color theme="1"/>
        <rFont val="Calibri"/>
        <family val="2"/>
      </rPr>
      <t>²</t>
    </r>
  </si>
  <si>
    <t>Tischdecke, weiß</t>
  </si>
  <si>
    <t>220 x 130</t>
  </si>
  <si>
    <t>Wolldecke, braun</t>
  </si>
  <si>
    <r>
      <t>Vorhänge, farbig, in m</t>
    </r>
    <r>
      <rPr>
        <sz val="11"/>
        <color theme="1"/>
        <rFont val="Calibri"/>
        <family val="2"/>
      </rPr>
      <t>²</t>
    </r>
  </si>
  <si>
    <t>Stehtischhussen</t>
  </si>
  <si>
    <t>Putzlappen</t>
  </si>
  <si>
    <t>50 x 70</t>
  </si>
  <si>
    <t>Matratzenschonbezug</t>
  </si>
  <si>
    <t>220 x 100</t>
  </si>
  <si>
    <t>Handtuch, frottee, weiß</t>
  </si>
  <si>
    <t>Polyester</t>
  </si>
  <si>
    <t>Halbleinen</t>
  </si>
  <si>
    <t>Schurwolle/ Rosshaar</t>
  </si>
  <si>
    <t>waschen, trocknen, mangeln, zusammenlegen</t>
  </si>
  <si>
    <t xml:space="preserve">waschen, trocknen, zusammenlegen </t>
  </si>
  <si>
    <t xml:space="preserve">waschen, trocknen, hängend liefern </t>
  </si>
  <si>
    <t>B 24.12 - 0556/25/VV : 1 Preisblatt Unterkunftstextilien und Bekleidung für Direktion Bundesbereitschaftpolizei</t>
  </si>
  <si>
    <t xml:space="preserve">Schätzmenge </t>
  </si>
  <si>
    <t>Logistikpauschale</t>
  </si>
  <si>
    <t>Logistikpauschale (je Abholung/Anlieferung)</t>
  </si>
  <si>
    <t xml:space="preserve">Bitte schlüsseln Sie den prozentualen Anteil für die unten aufgeführten Kostenarten bezugnehmend auf den Einzelpreis der Wäscheartikel sowie auf die Logistikpauschale auf. Die Aufschlüsselung dient als Berechnungsgrundlage für künftige Preisanpassungen. 
</t>
  </si>
  <si>
    <t>Kostenart pro Artikeleinzelpreis</t>
  </si>
  <si>
    <t>Kostenanteil in %</t>
  </si>
  <si>
    <t>Personal</t>
  </si>
  <si>
    <t>Wasser</t>
  </si>
  <si>
    <t>Energie (Strom, Gas, Öl)</t>
  </si>
  <si>
    <t>Wasch- und Reinigungsmittel</t>
  </si>
  <si>
    <t>Sonstiges (z.B. Verwaltung, Abschreibung, Maschinen etc.)</t>
  </si>
  <si>
    <t>Einzelpreis</t>
  </si>
  <si>
    <t>Kostenart pro Logistikpauschale</t>
  </si>
  <si>
    <t>Kraftstoff</t>
  </si>
  <si>
    <t xml:space="preserve">Sonstiges (Versicherung etc.) </t>
  </si>
  <si>
    <t>Gesamtnettopreis (diese Wert wird automatisch als Summe im Angebotsformular ausgegeben)</t>
  </si>
  <si>
    <t xml:space="preserve">Einzelpreis netto
</t>
  </si>
  <si>
    <r>
      <t xml:space="preserve">Gesamtnettopreis basierend auf den geschätzten Abrufmengen für die gesamte Vertragslaufzeit inkl. Optionen </t>
    </r>
    <r>
      <rPr>
        <b/>
        <sz val="12"/>
        <rFont val="Calibri"/>
        <family val="2"/>
        <scheme val="minor"/>
      </rPr>
      <t>(dieser Wert ist unter lfd. Nr.1 in das Angebotsformular zu übernehmen)</t>
    </r>
  </si>
  <si>
    <r>
      <t xml:space="preserve">Gesamtnettopreis basierend auf den geschätzten Abrufmengen für die gesamte Vertragslaufzeit inkl. Optionen </t>
    </r>
    <r>
      <rPr>
        <b/>
        <sz val="12"/>
        <rFont val="Calibri"/>
        <family val="2"/>
        <scheme val="minor"/>
      </rPr>
      <t>(dieser Wert ist unter lfd. Nr.2 in das Angebotsformular zu übernehmen)</t>
    </r>
  </si>
  <si>
    <t>Gesamtpreis (netto) über ein Vertragsjahr
ergibt sich aus:
Schätzmenge * Einzelpreis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</si>
</sst>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auto="1"/>
      </patternFill>
    </fill>
    <fill>
      <patternFill patternType="solid">
        <fgColor theme="4" tint="0.59996337778862885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theme="2" tint="-9.9948118533890809E-2"/>
      </right>
      <top style="medium">
        <color auto="1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auto="1"/>
      </top>
      <bottom style="thin">
        <color theme="2" tint="-9.9948118533890809E-2"/>
      </bottom>
      <diagonal/>
    </border>
    <border>
      <left style="medium">
        <color auto="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 style="thin">
        <color theme="2" tint="-9.9948118533890809E-2"/>
      </right>
      <top style="thin">
        <color theme="2" tint="-9.9948118533890809E-2"/>
      </top>
      <bottom style="medium">
        <color auto="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auto="1"/>
      </bottom>
      <diagonal/>
    </border>
    <border>
      <left style="medium">
        <color auto="1"/>
      </left>
      <right style="thin">
        <color theme="2" tint="-9.9948118533890809E-2"/>
      </right>
      <top style="medium">
        <color auto="1"/>
      </top>
      <bottom style="medium">
        <color auto="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auto="1"/>
      </top>
      <bottom style="medium">
        <color auto="1"/>
      </bottom>
      <diagonal/>
    </border>
    <border>
      <left style="thin">
        <color theme="2" tint="-9.9948118533890809E-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2" tint="-9.9948118533890809E-2"/>
      </left>
      <right/>
      <top style="medium">
        <color auto="1"/>
      </top>
      <bottom style="medium">
        <color auto="1"/>
      </bottom>
      <diagonal/>
    </border>
    <border>
      <left/>
      <right style="thin">
        <color theme="2" tint="-0.2499465926084170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2" tint="-0.24994659260841701"/>
      </right>
      <top style="medium">
        <color auto="1"/>
      </top>
      <bottom style="medium">
        <color auto="1"/>
      </bottom>
      <diagonal/>
    </border>
    <border>
      <left style="thin">
        <color theme="2" tint="-9.9948118533890809E-2"/>
      </left>
      <right style="medium">
        <color auto="1"/>
      </right>
      <top style="medium">
        <color auto="1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medium">
        <color auto="1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medium">
        <color auto="1"/>
      </right>
      <top style="thin">
        <color theme="2" tint="-9.9917600024414813E-2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wrapText="1"/>
    </xf>
    <xf numFmtId="0" fontId="5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0" fillId="0" borderId="0" xfId="0" applyBorder="1"/>
    <xf numFmtId="0" fontId="3" fillId="0" borderId="0" xfId="0" applyFont="1" applyBorder="1" applyAlignment="1" applyProtection="1"/>
    <xf numFmtId="0" fontId="4" fillId="0" borderId="0" xfId="0" applyFont="1" applyAlignment="1" applyProtection="1">
      <alignment vertical="top" wrapText="1"/>
    </xf>
    <xf numFmtId="0" fontId="3" fillId="0" borderId="14" xfId="0" applyFont="1" applyBorder="1" applyAlignment="1" applyProtection="1">
      <alignment vertical="center"/>
    </xf>
    <xf numFmtId="0" fontId="0" fillId="0" borderId="14" xfId="0" applyBorder="1"/>
    <xf numFmtId="0" fontId="3" fillId="0" borderId="14" xfId="0" applyFont="1" applyBorder="1" applyAlignment="1" applyProtection="1"/>
    <xf numFmtId="0" fontId="3" fillId="0" borderId="0" xfId="0" applyFont="1" applyBorder="1" applyAlignment="1" applyProtection="1">
      <alignment horizontal="left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29" xfId="0" applyNumberFormat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31" xfId="0" applyNumberForma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3" xfId="0" applyNumberFormat="1" applyBorder="1" applyAlignment="1">
      <alignment horizontal="center"/>
    </xf>
    <xf numFmtId="0" fontId="3" fillId="0" borderId="34" xfId="0" applyFont="1" applyBorder="1" applyProtection="1"/>
    <xf numFmtId="0" fontId="0" fillId="0" borderId="35" xfId="0" applyBorder="1"/>
    <xf numFmtId="0" fontId="0" fillId="0" borderId="35" xfId="0" applyBorder="1" applyAlignment="1">
      <alignment horizontal="center"/>
    </xf>
    <xf numFmtId="164" fontId="0" fillId="5" borderId="36" xfId="0" applyNumberFormat="1" applyFill="1" applyBorder="1"/>
    <xf numFmtId="0" fontId="0" fillId="0" borderId="39" xfId="0" applyBorder="1" applyAlignment="1">
      <alignment wrapText="1"/>
    </xf>
    <xf numFmtId="0" fontId="0" fillId="0" borderId="38" xfId="0" applyBorder="1"/>
    <xf numFmtId="0" fontId="0" fillId="0" borderId="38" xfId="0" applyBorder="1" applyAlignment="1">
      <alignment wrapText="1"/>
    </xf>
    <xf numFmtId="164" fontId="0" fillId="0" borderId="40" xfId="0" applyNumberFormat="1" applyBorder="1"/>
    <xf numFmtId="164" fontId="0" fillId="0" borderId="41" xfId="0" applyNumberFormat="1" applyBorder="1"/>
    <xf numFmtId="164" fontId="0" fillId="0" borderId="42" xfId="0" applyNumberFormat="1" applyBorder="1"/>
    <xf numFmtId="164" fontId="0" fillId="5" borderId="29" xfId="0" applyNumberFormat="1" applyFill="1" applyBorder="1" applyProtection="1">
      <protection locked="0"/>
    </xf>
    <xf numFmtId="164" fontId="0" fillId="5" borderId="31" xfId="0" applyNumberFormat="1" applyFill="1" applyBorder="1" applyProtection="1">
      <protection locked="0"/>
    </xf>
    <xf numFmtId="164" fontId="0" fillId="5" borderId="33" xfId="0" applyNumberFormat="1" applyFill="1" applyBorder="1" applyProtection="1">
      <protection locked="0"/>
    </xf>
    <xf numFmtId="164" fontId="0" fillId="6" borderId="37" xfId="0" applyNumberFormat="1" applyFill="1" applyBorder="1" applyAlignment="1" applyProtection="1">
      <protection locked="0"/>
    </xf>
    <xf numFmtId="164" fontId="0" fillId="5" borderId="31" xfId="0" applyNumberFormat="1" applyFill="1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9" fontId="3" fillId="0" borderId="7" xfId="0" applyNumberFormat="1" applyFont="1" applyBorder="1" applyAlignment="1" applyProtection="1">
      <alignment horizontal="center"/>
    </xf>
    <xf numFmtId="9" fontId="3" fillId="0" borderId="8" xfId="0" applyNumberFormat="1" applyFont="1" applyBorder="1" applyAlignment="1" applyProtection="1">
      <alignment horizontal="center"/>
    </xf>
    <xf numFmtId="165" fontId="3" fillId="4" borderId="16" xfId="0" applyNumberFormat="1" applyFont="1" applyFill="1" applyBorder="1" applyAlignment="1" applyProtection="1">
      <alignment horizontal="center" vertical="center"/>
      <protection locked="0"/>
    </xf>
    <xf numFmtId="165" fontId="3" fillId="4" borderId="5" xfId="0" applyNumberFormat="1" applyFont="1" applyFill="1" applyBorder="1" applyAlignment="1" applyProtection="1">
      <alignment horizontal="center" vertical="center"/>
      <protection locked="0"/>
    </xf>
    <xf numFmtId="165" fontId="3" fillId="4" borderId="21" xfId="0" applyNumberFormat="1" applyFont="1" applyFill="1" applyBorder="1" applyAlignment="1" applyProtection="1">
      <alignment horizontal="center" vertical="center"/>
      <protection locked="0"/>
    </xf>
    <xf numFmtId="165" fontId="3" fillId="4" borderId="27" xfId="0" applyNumberFormat="1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right" vertical="top"/>
    </xf>
    <xf numFmtId="0" fontId="3" fillId="0" borderId="25" xfId="0" applyFont="1" applyBorder="1" applyAlignment="1" applyProtection="1">
      <alignment horizontal="right" vertical="top"/>
    </xf>
    <xf numFmtId="165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right" vertical="top"/>
    </xf>
    <xf numFmtId="0" fontId="3" fillId="0" borderId="18" xfId="0" applyFont="1" applyBorder="1" applyAlignment="1" applyProtection="1">
      <alignment horizontal="right" vertical="top"/>
    </xf>
    <xf numFmtId="0" fontId="3" fillId="0" borderId="21" xfId="0" applyFont="1" applyBorder="1" applyAlignment="1" applyProtection="1">
      <alignment horizontal="right"/>
    </xf>
    <xf numFmtId="0" fontId="3" fillId="0" borderId="22" xfId="0" applyFont="1" applyBorder="1" applyAlignment="1" applyProtection="1">
      <alignment horizontal="right"/>
    </xf>
    <xf numFmtId="9" fontId="3" fillId="0" borderId="23" xfId="0" applyNumberFormat="1" applyFont="1" applyBorder="1" applyAlignment="1" applyProtection="1">
      <alignment horizontal="center"/>
    </xf>
    <xf numFmtId="9" fontId="3" fillId="0" borderId="6" xfId="0" applyNumberFormat="1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right" vertical="top"/>
    </xf>
    <xf numFmtId="0" fontId="3" fillId="0" borderId="4" xfId="0" applyFont="1" applyBorder="1" applyAlignment="1" applyProtection="1">
      <alignment horizontal="right" vertical="top"/>
    </xf>
    <xf numFmtId="0" fontId="3" fillId="0" borderId="20" xfId="0" applyFont="1" applyBorder="1" applyAlignment="1" applyProtection="1">
      <alignment horizontal="right" vertical="top"/>
    </xf>
    <xf numFmtId="0" fontId="3" fillId="0" borderId="15" xfId="0" applyFont="1" applyBorder="1" applyAlignment="1" applyProtection="1">
      <alignment horizontal="right" vertical="top"/>
    </xf>
    <xf numFmtId="165" fontId="3" fillId="4" borderId="18" xfId="0" applyNumberFormat="1" applyFont="1" applyFill="1" applyBorder="1" applyAlignment="1" applyProtection="1">
      <alignment horizontal="center" vertical="center"/>
      <protection locked="0"/>
    </xf>
    <xf numFmtId="165" fontId="3" fillId="4" borderId="17" xfId="0" applyNumberFormat="1" applyFont="1" applyFill="1" applyBorder="1" applyAlignment="1" applyProtection="1">
      <alignment horizontal="center" vertical="center"/>
      <protection locked="0"/>
    </xf>
    <xf numFmtId="165" fontId="3" fillId="4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top" wrapText="1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1" fillId="0" borderId="0" xfId="0" applyFont="1" applyAlignment="1">
      <alignment horizontal="left"/>
    </xf>
    <xf numFmtId="0" fontId="5" fillId="0" borderId="1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6CBCE-A56D-4096-92BD-3A34885B2AEF}">
  <dimension ref="A1:H50"/>
  <sheetViews>
    <sheetView showGridLines="0" tabSelected="1" zoomScaleNormal="100" workbookViewId="0">
      <selection activeCell="H17" sqref="H17"/>
    </sheetView>
  </sheetViews>
  <sheetFormatPr baseColWidth="10" defaultRowHeight="15" x14ac:dyDescent="0.25"/>
  <cols>
    <col min="1" max="1" width="6.28515625" customWidth="1"/>
    <col min="2" max="2" width="39.5703125" bestFit="1" customWidth="1"/>
    <col min="3" max="3" width="21.42578125" customWidth="1"/>
    <col min="4" max="4" width="26" customWidth="1"/>
    <col min="5" max="5" width="56" customWidth="1"/>
    <col min="6" max="6" width="16.5703125" bestFit="1" customWidth="1"/>
    <col min="7" max="7" width="16.140625" bestFit="1" customWidth="1"/>
    <col min="8" max="8" width="24.7109375" bestFit="1" customWidth="1"/>
  </cols>
  <sheetData>
    <row r="1" spans="1:8" ht="15.75" thickBot="1" x14ac:dyDescent="0.3">
      <c r="A1" s="80" t="s">
        <v>46</v>
      </c>
      <c r="B1" s="80"/>
      <c r="C1" s="80"/>
      <c r="D1" s="80"/>
      <c r="E1" s="80"/>
      <c r="F1" s="80"/>
      <c r="G1" s="80"/>
      <c r="H1" s="80"/>
    </row>
    <row r="2" spans="1:8" ht="75" customHeight="1" thickBot="1" x14ac:dyDescent="0.3">
      <c r="A2" s="28" t="s">
        <v>0</v>
      </c>
      <c r="B2" s="29" t="s">
        <v>1</v>
      </c>
      <c r="C2" s="29" t="s">
        <v>3</v>
      </c>
      <c r="D2" s="29" t="s">
        <v>2</v>
      </c>
      <c r="E2" s="29" t="s">
        <v>11</v>
      </c>
      <c r="F2" s="29" t="s">
        <v>47</v>
      </c>
      <c r="G2" s="30" t="s">
        <v>63</v>
      </c>
      <c r="H2" s="4" t="s">
        <v>66</v>
      </c>
    </row>
    <row r="3" spans="1:8" ht="15.75" thickBot="1" x14ac:dyDescent="0.3">
      <c r="A3" s="70" t="s">
        <v>4</v>
      </c>
      <c r="B3" s="71"/>
      <c r="C3" s="71"/>
      <c r="D3" s="71"/>
      <c r="E3" s="71"/>
      <c r="F3" s="71"/>
      <c r="G3" s="71"/>
      <c r="H3" s="72"/>
    </row>
    <row r="4" spans="1:8" x14ac:dyDescent="0.25">
      <c r="A4" s="2">
        <v>1</v>
      </c>
      <c r="B4" s="15" t="s">
        <v>5</v>
      </c>
      <c r="C4" s="16"/>
      <c r="D4" s="16" t="s">
        <v>9</v>
      </c>
      <c r="E4" s="16" t="s">
        <v>13</v>
      </c>
      <c r="F4" s="17">
        <v>250</v>
      </c>
      <c r="G4" s="34"/>
      <c r="H4" s="31">
        <f>F4*G4</f>
        <v>0</v>
      </c>
    </row>
    <row r="5" spans="1:8" x14ac:dyDescent="0.25">
      <c r="A5" s="2">
        <v>2</v>
      </c>
      <c r="B5" s="18" t="s">
        <v>6</v>
      </c>
      <c r="C5" s="19"/>
      <c r="D5" s="19" t="s">
        <v>9</v>
      </c>
      <c r="E5" s="19" t="s">
        <v>12</v>
      </c>
      <c r="F5" s="20">
        <v>400</v>
      </c>
      <c r="G5" s="35"/>
      <c r="H5" s="32">
        <f t="shared" ref="H5:H7" si="0">F5*G5</f>
        <v>0</v>
      </c>
    </row>
    <row r="6" spans="1:8" x14ac:dyDescent="0.25">
      <c r="A6" s="2">
        <v>3</v>
      </c>
      <c r="B6" s="18" t="s">
        <v>7</v>
      </c>
      <c r="C6" s="19"/>
      <c r="D6" s="19" t="s">
        <v>10</v>
      </c>
      <c r="E6" s="19" t="s">
        <v>12</v>
      </c>
      <c r="F6" s="20">
        <v>50</v>
      </c>
      <c r="G6" s="35"/>
      <c r="H6" s="32">
        <f t="shared" si="0"/>
        <v>0</v>
      </c>
    </row>
    <row r="7" spans="1:8" ht="15.75" thickBot="1" x14ac:dyDescent="0.3">
      <c r="A7" s="2">
        <v>4</v>
      </c>
      <c r="B7" s="21" t="s">
        <v>8</v>
      </c>
      <c r="C7" s="22"/>
      <c r="D7" s="22" t="s">
        <v>10</v>
      </c>
      <c r="E7" s="22" t="s">
        <v>12</v>
      </c>
      <c r="F7" s="23">
        <v>20</v>
      </c>
      <c r="G7" s="36"/>
      <c r="H7" s="33">
        <f t="shared" si="0"/>
        <v>0</v>
      </c>
    </row>
    <row r="8" spans="1:8" ht="15.75" thickBot="1" x14ac:dyDescent="0.3">
      <c r="A8" s="70" t="s">
        <v>14</v>
      </c>
      <c r="B8" s="71"/>
      <c r="C8" s="71"/>
      <c r="D8" s="71"/>
      <c r="E8" s="71"/>
      <c r="F8" s="71"/>
      <c r="G8" s="71"/>
      <c r="H8" s="72"/>
    </row>
    <row r="9" spans="1:8" x14ac:dyDescent="0.25">
      <c r="A9" s="2">
        <v>5</v>
      </c>
      <c r="B9" s="15" t="s">
        <v>15</v>
      </c>
      <c r="C9" s="16" t="s">
        <v>16</v>
      </c>
      <c r="D9" s="16" t="s">
        <v>10</v>
      </c>
      <c r="E9" s="16" t="s">
        <v>43</v>
      </c>
      <c r="F9" s="17">
        <v>2000</v>
      </c>
      <c r="G9" s="34"/>
      <c r="H9" s="31">
        <f>F9*G9</f>
        <v>0</v>
      </c>
    </row>
    <row r="10" spans="1:8" x14ac:dyDescent="0.25">
      <c r="A10" s="2">
        <v>6</v>
      </c>
      <c r="B10" s="18" t="s">
        <v>17</v>
      </c>
      <c r="C10" s="19" t="s">
        <v>18</v>
      </c>
      <c r="D10" s="19" t="s">
        <v>10</v>
      </c>
      <c r="E10" s="19" t="s">
        <v>44</v>
      </c>
      <c r="F10" s="20">
        <v>2500</v>
      </c>
      <c r="G10" s="38"/>
      <c r="H10" s="32">
        <f t="shared" ref="H10:H24" si="1">F10*G10</f>
        <v>0</v>
      </c>
    </row>
    <row r="11" spans="1:8" x14ac:dyDescent="0.25">
      <c r="A11" s="2">
        <v>7</v>
      </c>
      <c r="B11" s="18" t="s">
        <v>23</v>
      </c>
      <c r="C11" s="19" t="s">
        <v>16</v>
      </c>
      <c r="D11" s="19" t="s">
        <v>40</v>
      </c>
      <c r="E11" s="19" t="s">
        <v>44</v>
      </c>
      <c r="F11" s="20">
        <v>100</v>
      </c>
      <c r="G11" s="35"/>
      <c r="H11" s="32">
        <f t="shared" si="1"/>
        <v>0</v>
      </c>
    </row>
    <row r="12" spans="1:8" x14ac:dyDescent="0.25">
      <c r="A12" s="2">
        <v>8</v>
      </c>
      <c r="B12" s="18" t="s">
        <v>19</v>
      </c>
      <c r="C12" s="19" t="s">
        <v>20</v>
      </c>
      <c r="D12" s="19" t="s">
        <v>10</v>
      </c>
      <c r="E12" s="19" t="s">
        <v>12</v>
      </c>
      <c r="F12" s="20">
        <v>2000</v>
      </c>
      <c r="G12" s="35"/>
      <c r="H12" s="32">
        <f t="shared" si="1"/>
        <v>0</v>
      </c>
    </row>
    <row r="13" spans="1:8" x14ac:dyDescent="0.25">
      <c r="A13" s="2">
        <v>9</v>
      </c>
      <c r="B13" s="18" t="s">
        <v>21</v>
      </c>
      <c r="C13" s="19" t="s">
        <v>22</v>
      </c>
      <c r="D13" s="19" t="s">
        <v>41</v>
      </c>
      <c r="E13" s="19" t="s">
        <v>44</v>
      </c>
      <c r="F13" s="20">
        <v>1500</v>
      </c>
      <c r="G13" s="35"/>
      <c r="H13" s="32">
        <f t="shared" si="1"/>
        <v>0</v>
      </c>
    </row>
    <row r="14" spans="1:8" x14ac:dyDescent="0.25">
      <c r="A14" s="2">
        <v>10</v>
      </c>
      <c r="B14" s="18" t="s">
        <v>24</v>
      </c>
      <c r="C14" s="19" t="s">
        <v>22</v>
      </c>
      <c r="D14" s="19" t="s">
        <v>10</v>
      </c>
      <c r="E14" s="19" t="s">
        <v>44</v>
      </c>
      <c r="F14" s="20">
        <v>1000</v>
      </c>
      <c r="G14" s="35"/>
      <c r="H14" s="32">
        <f t="shared" si="1"/>
        <v>0</v>
      </c>
    </row>
    <row r="15" spans="1:8" x14ac:dyDescent="0.25">
      <c r="A15" s="2">
        <v>11</v>
      </c>
      <c r="B15" s="18" t="s">
        <v>39</v>
      </c>
      <c r="C15" s="19" t="s">
        <v>22</v>
      </c>
      <c r="D15" s="19" t="s">
        <v>10</v>
      </c>
      <c r="E15" s="19" t="s">
        <v>44</v>
      </c>
      <c r="F15" s="20">
        <v>2500</v>
      </c>
      <c r="G15" s="35"/>
      <c r="H15" s="32">
        <f t="shared" si="1"/>
        <v>0</v>
      </c>
    </row>
    <row r="16" spans="1:8" x14ac:dyDescent="0.25">
      <c r="A16" s="2">
        <v>12</v>
      </c>
      <c r="B16" s="18" t="s">
        <v>25</v>
      </c>
      <c r="C16" s="19" t="s">
        <v>26</v>
      </c>
      <c r="D16" s="19" t="s">
        <v>10</v>
      </c>
      <c r="E16" s="19" t="s">
        <v>43</v>
      </c>
      <c r="F16" s="20">
        <v>1500</v>
      </c>
      <c r="G16" s="35"/>
      <c r="H16" s="32">
        <f t="shared" si="1"/>
        <v>0</v>
      </c>
    </row>
    <row r="17" spans="1:8" x14ac:dyDescent="0.25">
      <c r="A17" s="2">
        <v>13</v>
      </c>
      <c r="B17" s="18" t="s">
        <v>37</v>
      </c>
      <c r="C17" s="19" t="s">
        <v>38</v>
      </c>
      <c r="D17" s="19" t="s">
        <v>10</v>
      </c>
      <c r="E17" s="19" t="s">
        <v>44</v>
      </c>
      <c r="F17" s="20">
        <v>250</v>
      </c>
      <c r="G17" s="35"/>
      <c r="H17" s="32">
        <f t="shared" si="1"/>
        <v>0</v>
      </c>
    </row>
    <row r="18" spans="1:8" x14ac:dyDescent="0.25">
      <c r="A18" s="2">
        <v>14</v>
      </c>
      <c r="B18" s="18" t="s">
        <v>35</v>
      </c>
      <c r="C18" s="19" t="s">
        <v>36</v>
      </c>
      <c r="D18" s="19" t="s">
        <v>10</v>
      </c>
      <c r="E18" s="19" t="s">
        <v>44</v>
      </c>
      <c r="F18" s="20">
        <v>240</v>
      </c>
      <c r="G18" s="35"/>
      <c r="H18" s="32">
        <f t="shared" si="1"/>
        <v>0</v>
      </c>
    </row>
    <row r="19" spans="1:8" x14ac:dyDescent="0.25">
      <c r="A19" s="2">
        <v>15</v>
      </c>
      <c r="B19" s="18" t="s">
        <v>27</v>
      </c>
      <c r="C19" s="19" t="s">
        <v>28</v>
      </c>
      <c r="D19" s="19" t="s">
        <v>9</v>
      </c>
      <c r="E19" s="19" t="s">
        <v>44</v>
      </c>
      <c r="F19" s="20">
        <v>1500</v>
      </c>
      <c r="G19" s="35"/>
      <c r="H19" s="32">
        <f t="shared" si="1"/>
        <v>0</v>
      </c>
    </row>
    <row r="20" spans="1:8" x14ac:dyDescent="0.25">
      <c r="A20" s="2">
        <v>16</v>
      </c>
      <c r="B20" s="18" t="s">
        <v>34</v>
      </c>
      <c r="C20" s="19"/>
      <c r="D20" s="19" t="s">
        <v>9</v>
      </c>
      <c r="E20" s="19" t="s">
        <v>44</v>
      </c>
      <c r="F20" s="20">
        <v>250</v>
      </c>
      <c r="G20" s="35"/>
      <c r="H20" s="32">
        <f t="shared" si="1"/>
        <v>0</v>
      </c>
    </row>
    <row r="21" spans="1:8" x14ac:dyDescent="0.25">
      <c r="A21" s="2">
        <v>17</v>
      </c>
      <c r="B21" s="18" t="s">
        <v>29</v>
      </c>
      <c r="C21" s="19"/>
      <c r="D21" s="19" t="s">
        <v>40</v>
      </c>
      <c r="E21" s="19" t="s">
        <v>45</v>
      </c>
      <c r="F21" s="20">
        <v>20</v>
      </c>
      <c r="G21" s="35"/>
      <c r="H21" s="32">
        <f t="shared" si="1"/>
        <v>0</v>
      </c>
    </row>
    <row r="22" spans="1:8" x14ac:dyDescent="0.25">
      <c r="A22" s="2">
        <v>18</v>
      </c>
      <c r="B22" s="18" t="s">
        <v>30</v>
      </c>
      <c r="C22" s="19" t="s">
        <v>31</v>
      </c>
      <c r="D22" s="19" t="s">
        <v>9</v>
      </c>
      <c r="E22" s="19" t="s">
        <v>43</v>
      </c>
      <c r="F22" s="20">
        <v>100</v>
      </c>
      <c r="G22" s="35"/>
      <c r="H22" s="32">
        <f t="shared" si="1"/>
        <v>0</v>
      </c>
    </row>
    <row r="23" spans="1:8" x14ac:dyDescent="0.25">
      <c r="A23" s="2">
        <v>19</v>
      </c>
      <c r="B23" s="18" t="s">
        <v>33</v>
      </c>
      <c r="C23" s="19"/>
      <c r="D23" s="19" t="s">
        <v>9</v>
      </c>
      <c r="E23" s="19" t="s">
        <v>45</v>
      </c>
      <c r="F23" s="20">
        <v>20</v>
      </c>
      <c r="G23" s="35"/>
      <c r="H23" s="32">
        <f t="shared" si="1"/>
        <v>0</v>
      </c>
    </row>
    <row r="24" spans="1:8" ht="15.75" thickBot="1" x14ac:dyDescent="0.3">
      <c r="A24" s="3">
        <v>20</v>
      </c>
      <c r="B24" s="21" t="s">
        <v>32</v>
      </c>
      <c r="C24" s="22" t="s">
        <v>31</v>
      </c>
      <c r="D24" s="22" t="s">
        <v>42</v>
      </c>
      <c r="E24" s="22" t="s">
        <v>45</v>
      </c>
      <c r="F24" s="23">
        <v>25</v>
      </c>
      <c r="G24" s="36"/>
      <c r="H24" s="33">
        <f t="shared" si="1"/>
        <v>0</v>
      </c>
    </row>
    <row r="25" spans="1:8" ht="15" customHeight="1" x14ac:dyDescent="0.25">
      <c r="A25" s="81" t="s">
        <v>64</v>
      </c>
      <c r="B25" s="82"/>
      <c r="C25" s="82"/>
      <c r="D25" s="82"/>
      <c r="E25" s="82"/>
      <c r="F25" s="82"/>
      <c r="G25" s="82"/>
      <c r="H25" s="73">
        <f>(SUM(H4:H7)+SUM(H9:H24))*6</f>
        <v>0</v>
      </c>
    </row>
    <row r="26" spans="1:8" ht="16.5" customHeight="1" thickBot="1" x14ac:dyDescent="0.3">
      <c r="A26" s="83"/>
      <c r="B26" s="84"/>
      <c r="C26" s="84"/>
      <c r="D26" s="84"/>
      <c r="E26" s="84"/>
      <c r="F26" s="84"/>
      <c r="G26" s="84"/>
      <c r="H26" s="74"/>
    </row>
    <row r="27" spans="1:8" ht="15.75" thickBot="1" x14ac:dyDescent="0.3">
      <c r="A27" s="70" t="s">
        <v>48</v>
      </c>
      <c r="B27" s="71"/>
      <c r="C27" s="71"/>
      <c r="D27" s="71"/>
      <c r="E27" s="71"/>
      <c r="F27" s="71"/>
      <c r="G27" s="71"/>
      <c r="H27" s="72"/>
    </row>
    <row r="28" spans="1:8" ht="15.75" thickBot="1" x14ac:dyDescent="0.3">
      <c r="A28" s="3">
        <v>1</v>
      </c>
      <c r="B28" s="24" t="s">
        <v>49</v>
      </c>
      <c r="C28" s="25"/>
      <c r="D28" s="25"/>
      <c r="E28" s="25"/>
      <c r="F28" s="26">
        <v>52</v>
      </c>
      <c r="G28" s="37"/>
      <c r="H28" s="27">
        <f>F28*G28</f>
        <v>0</v>
      </c>
    </row>
    <row r="29" spans="1:8" ht="15" customHeight="1" x14ac:dyDescent="0.25">
      <c r="A29" s="76" t="s">
        <v>65</v>
      </c>
      <c r="B29" s="77"/>
      <c r="C29" s="77"/>
      <c r="D29" s="77"/>
      <c r="E29" s="77"/>
      <c r="F29" s="77"/>
      <c r="G29" s="77"/>
      <c r="H29" s="73">
        <f>H28*6</f>
        <v>0</v>
      </c>
    </row>
    <row r="30" spans="1:8" ht="15.75" thickBot="1" x14ac:dyDescent="0.3">
      <c r="A30" s="78"/>
      <c r="B30" s="79"/>
      <c r="C30" s="79"/>
      <c r="D30" s="79"/>
      <c r="E30" s="79"/>
      <c r="F30" s="79"/>
      <c r="G30" s="79"/>
      <c r="H30" s="74"/>
    </row>
    <row r="31" spans="1:8" ht="16.5" thickBot="1" x14ac:dyDescent="0.3">
      <c r="A31" s="5"/>
      <c r="B31" s="5"/>
      <c r="C31" s="5"/>
      <c r="D31" s="5"/>
      <c r="E31" s="5"/>
      <c r="F31" s="5"/>
      <c r="G31" s="5"/>
      <c r="H31" s="14"/>
    </row>
    <row r="32" spans="1:8" ht="15" customHeight="1" x14ac:dyDescent="0.25">
      <c r="A32" s="76" t="s">
        <v>62</v>
      </c>
      <c r="B32" s="77"/>
      <c r="C32" s="77"/>
      <c r="D32" s="77"/>
      <c r="E32" s="77"/>
      <c r="F32" s="77"/>
      <c r="G32" s="77"/>
      <c r="H32" s="73">
        <f>H25+H29</f>
        <v>0</v>
      </c>
    </row>
    <row r="33" spans="1:8" ht="15" customHeight="1" thickBot="1" x14ac:dyDescent="0.3">
      <c r="A33" s="78"/>
      <c r="B33" s="79"/>
      <c r="C33" s="79"/>
      <c r="D33" s="79"/>
      <c r="E33" s="79"/>
      <c r="F33" s="79"/>
      <c r="G33" s="79"/>
      <c r="H33" s="74"/>
    </row>
    <row r="34" spans="1:8" x14ac:dyDescent="0.25">
      <c r="B34" s="13"/>
      <c r="C34" s="13"/>
    </row>
    <row r="35" spans="1:8" x14ac:dyDescent="0.25">
      <c r="B35" s="13"/>
      <c r="C35" s="13"/>
    </row>
    <row r="37" spans="1:8" s="1" customFormat="1" ht="35.25" customHeight="1" thickBot="1" x14ac:dyDescent="0.3">
      <c r="B37" s="75" t="s">
        <v>50</v>
      </c>
      <c r="C37" s="75"/>
      <c r="D37" s="75"/>
      <c r="E37" s="75"/>
      <c r="F37" s="9"/>
    </row>
    <row r="38" spans="1:8" ht="15.75" thickBot="1" x14ac:dyDescent="0.3">
      <c r="B38" s="39" t="s">
        <v>51</v>
      </c>
      <c r="C38" s="40"/>
      <c r="D38" s="54" t="s">
        <v>52</v>
      </c>
      <c r="E38" s="69"/>
      <c r="F38" s="6"/>
    </row>
    <row r="39" spans="1:8" x14ac:dyDescent="0.25">
      <c r="B39" s="64" t="s">
        <v>53</v>
      </c>
      <c r="C39" s="65"/>
      <c r="D39" s="43"/>
      <c r="E39" s="66"/>
      <c r="F39" s="7"/>
    </row>
    <row r="40" spans="1:8" x14ac:dyDescent="0.25">
      <c r="B40" s="62" t="s">
        <v>54</v>
      </c>
      <c r="C40" s="63"/>
      <c r="D40" s="67"/>
      <c r="E40" s="68"/>
      <c r="F40" s="7"/>
    </row>
    <row r="41" spans="1:8" x14ac:dyDescent="0.25">
      <c r="B41" s="62" t="s">
        <v>55</v>
      </c>
      <c r="C41" s="63"/>
      <c r="D41" s="67"/>
      <c r="E41" s="68"/>
      <c r="F41" s="7"/>
    </row>
    <row r="42" spans="1:8" x14ac:dyDescent="0.25">
      <c r="B42" s="62" t="s">
        <v>56</v>
      </c>
      <c r="C42" s="63"/>
      <c r="D42" s="67"/>
      <c r="E42" s="68"/>
      <c r="F42" s="7"/>
    </row>
    <row r="43" spans="1:8" ht="15.75" thickBot="1" x14ac:dyDescent="0.3">
      <c r="B43" s="47" t="s">
        <v>57</v>
      </c>
      <c r="C43" s="48"/>
      <c r="D43" s="45"/>
      <c r="E43" s="49"/>
      <c r="F43" s="7"/>
    </row>
    <row r="44" spans="1:8" ht="15.75" thickBot="1" x14ac:dyDescent="0.3">
      <c r="B44" s="39" t="s">
        <v>58</v>
      </c>
      <c r="C44" s="50"/>
      <c r="D44" s="60">
        <v>1</v>
      </c>
      <c r="E44" s="61"/>
      <c r="F44" s="8"/>
    </row>
    <row r="45" spans="1:8" ht="15.75" thickBot="1" x14ac:dyDescent="0.3">
      <c r="B45" s="51"/>
      <c r="C45" s="51"/>
      <c r="D45" s="51"/>
      <c r="E45" s="51"/>
      <c r="F45" s="51"/>
    </row>
    <row r="46" spans="1:8" ht="15.75" thickBot="1" x14ac:dyDescent="0.3">
      <c r="B46" s="52" t="s">
        <v>59</v>
      </c>
      <c r="C46" s="53"/>
      <c r="D46" s="54" t="s">
        <v>52</v>
      </c>
      <c r="E46" s="55"/>
      <c r="F46" s="10"/>
    </row>
    <row r="47" spans="1:8" x14ac:dyDescent="0.25">
      <c r="B47" s="56" t="s">
        <v>60</v>
      </c>
      <c r="C47" s="57"/>
      <c r="D47" s="43"/>
      <c r="E47" s="44"/>
      <c r="F47" s="11"/>
    </row>
    <row r="48" spans="1:8" ht="15.75" thickBot="1" x14ac:dyDescent="0.3">
      <c r="B48" s="58" t="s">
        <v>61</v>
      </c>
      <c r="C48" s="59"/>
      <c r="D48" s="45"/>
      <c r="E48" s="46"/>
      <c r="F48" s="11"/>
    </row>
    <row r="49" spans="2:6" ht="15.75" thickBot="1" x14ac:dyDescent="0.3">
      <c r="B49" s="39" t="s">
        <v>48</v>
      </c>
      <c r="C49" s="40"/>
      <c r="D49" s="41">
        <v>1</v>
      </c>
      <c r="E49" s="42"/>
      <c r="F49" s="12"/>
    </row>
    <row r="50" spans="2:6" x14ac:dyDescent="0.25">
      <c r="F50" s="7"/>
    </row>
  </sheetData>
  <sheetProtection algorithmName="SHA-512" hashValue="8L+9pBO+C/V9j/k9EfIe5kitbFBMIpFR646LxxVR1cZrfHaUeLRXzEqzuovGK8mjKCk4yztajSNmAoGtb1f8UA==" saltValue="gF6chYcXCRO4UqBQITuWYQ==" spinCount="100000" sheet="1" objects="1" scenarios="1"/>
  <sortState ref="B9:F24">
    <sortCondition ref="B9"/>
  </sortState>
  <mergeCells count="34">
    <mergeCell ref="A3:H3"/>
    <mergeCell ref="A8:H8"/>
    <mergeCell ref="A1:H1"/>
    <mergeCell ref="H25:H26"/>
    <mergeCell ref="A25:G26"/>
    <mergeCell ref="B38:C38"/>
    <mergeCell ref="D38:E38"/>
    <mergeCell ref="A27:H27"/>
    <mergeCell ref="H29:H30"/>
    <mergeCell ref="B37:E37"/>
    <mergeCell ref="H32:H33"/>
    <mergeCell ref="A29:G30"/>
    <mergeCell ref="A32:G33"/>
    <mergeCell ref="B42:C42"/>
    <mergeCell ref="B41:C41"/>
    <mergeCell ref="B40:C40"/>
    <mergeCell ref="B39:C39"/>
    <mergeCell ref="D39:E39"/>
    <mergeCell ref="D40:E40"/>
    <mergeCell ref="D41:E41"/>
    <mergeCell ref="D42:E42"/>
    <mergeCell ref="B49:C49"/>
    <mergeCell ref="D49:E49"/>
    <mergeCell ref="D47:E47"/>
    <mergeCell ref="D48:E48"/>
    <mergeCell ref="B43:C43"/>
    <mergeCell ref="D43:E43"/>
    <mergeCell ref="B44:C44"/>
    <mergeCell ref="B45:F45"/>
    <mergeCell ref="B46:C46"/>
    <mergeCell ref="D46:E46"/>
    <mergeCell ref="B47:C47"/>
    <mergeCell ref="B48:C48"/>
    <mergeCell ref="D44:E4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</vt:lpstr>
    </vt:vector>
  </TitlesOfParts>
  <Company>ITZBund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Eberhardt, Sina-Leonie</dc:creator>
  <cp:lastModifiedBy>Eberhardt, Sina-Leonie</cp:lastModifiedBy>
  <dcterms:created xsi:type="dcterms:W3CDTF">2026-01-21T14:32:11Z</dcterms:created>
  <dcterms:modified xsi:type="dcterms:W3CDTF">2026-02-26T10:49:49Z</dcterms:modified>
</cp:coreProperties>
</file>