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J:\ABz3_Vergabe\2026\020_Unterhalts_und Glasreinigung 2026-2029\30_Vergabeunterlagen\Für Veröffentlichung\"/>
    </mc:Choice>
  </mc:AlternateContent>
  <xr:revisionPtr revIDLastSave="0" documentId="13_ncr:1_{BE26E445-92BC-4EC3-B211-F83C26297DAA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UHR" sheetId="4" r:id="rId1"/>
    <sheet name="Los 2 " sheetId="5" state="hidden" r:id="rId2"/>
    <sheet name="Los 3  " sheetId="6" state="hidden" r:id="rId3"/>
    <sheet name="Los 4" sheetId="7" state="hidden" r:id="rId4"/>
    <sheet name="Los 5" sheetId="8" state="hidden" r:id="rId5"/>
  </sheets>
  <definedNames>
    <definedName name="_xlnm.Print_Area" localSheetId="1">'Los 2 '!$A$1:$F$64</definedName>
    <definedName name="_xlnm.Print_Area" localSheetId="2">'Los 3  '!$A$1:$F$64</definedName>
    <definedName name="_xlnm.Print_Area" localSheetId="3">'Los 4'!$A$1:$F$64</definedName>
    <definedName name="_xlnm.Print_Area" localSheetId="4">'Los 5'!$A$1:$F$64</definedName>
    <definedName name="_xlnm.Print_Area" localSheetId="0">UHR!$A$1:$F$71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55" i="8" l="1"/>
  <c r="D55" i="8"/>
  <c r="F54" i="8"/>
  <c r="D54" i="8"/>
  <c r="E52" i="8"/>
  <c r="C52" i="8"/>
  <c r="F51" i="8"/>
  <c r="D51" i="8"/>
  <c r="F50" i="8"/>
  <c r="D50" i="8"/>
  <c r="F49" i="8"/>
  <c r="D49" i="8"/>
  <c r="F48" i="8"/>
  <c r="D48" i="8"/>
  <c r="F47" i="8"/>
  <c r="D47" i="8"/>
  <c r="F46" i="8"/>
  <c r="D46" i="8"/>
  <c r="F45" i="8"/>
  <c r="D45" i="8"/>
  <c r="F44" i="8"/>
  <c r="D44" i="8"/>
  <c r="F43" i="8"/>
  <c r="D43" i="8"/>
  <c r="F42" i="8"/>
  <c r="D42" i="8"/>
  <c r="F41" i="8"/>
  <c r="D41" i="8"/>
  <c r="F40" i="8"/>
  <c r="F52" i="8" s="1"/>
  <c r="D40" i="8"/>
  <c r="E38" i="8"/>
  <c r="C38" i="8"/>
  <c r="F37" i="8"/>
  <c r="D37" i="8"/>
  <c r="F36" i="8"/>
  <c r="D36" i="8"/>
  <c r="F35" i="8"/>
  <c r="D35" i="8"/>
  <c r="F34" i="8"/>
  <c r="D34" i="8"/>
  <c r="F31" i="8"/>
  <c r="D31" i="8"/>
  <c r="F30" i="8"/>
  <c r="D30" i="8"/>
  <c r="E27" i="8"/>
  <c r="C27" i="8"/>
  <c r="F26" i="8"/>
  <c r="D26" i="8"/>
  <c r="F25" i="8"/>
  <c r="D25" i="8"/>
  <c r="F24" i="8"/>
  <c r="D24" i="8"/>
  <c r="F23" i="8"/>
  <c r="D23" i="8"/>
  <c r="F22" i="8"/>
  <c r="D22" i="8"/>
  <c r="F21" i="8"/>
  <c r="D21" i="8"/>
  <c r="F20" i="8"/>
  <c r="D20" i="8"/>
  <c r="F19" i="8"/>
  <c r="D19" i="8"/>
  <c r="F18" i="8"/>
  <c r="D18" i="8"/>
  <c r="F17" i="8"/>
  <c r="D17" i="8"/>
  <c r="D27" i="8" s="1"/>
  <c r="E15" i="8"/>
  <c r="E28" i="8" s="1"/>
  <c r="E32" i="8" s="1"/>
  <c r="C15" i="8"/>
  <c r="F14" i="8"/>
  <c r="D14" i="8"/>
  <c r="F13" i="8"/>
  <c r="D13" i="8"/>
  <c r="F12" i="8"/>
  <c r="D12" i="8"/>
  <c r="D11" i="8"/>
  <c r="D10" i="8"/>
  <c r="F9" i="8"/>
  <c r="D9" i="8"/>
  <c r="F8" i="8"/>
  <c r="F15" i="8" s="1"/>
  <c r="D8" i="8"/>
  <c r="D15" i="8" l="1"/>
  <c r="D28" i="8" s="1"/>
  <c r="D32" i="8" s="1"/>
  <c r="C28" i="8"/>
  <c r="C32" i="8" s="1"/>
  <c r="D38" i="8"/>
  <c r="F38" i="8"/>
  <c r="D52" i="8"/>
  <c r="F27" i="8"/>
  <c r="F28" i="8" s="1"/>
  <c r="F32" i="8" s="1"/>
  <c r="C53" i="8"/>
  <c r="E53" i="8"/>
  <c r="F55" i="7"/>
  <c r="D55" i="7"/>
  <c r="F54" i="7"/>
  <c r="D54" i="7"/>
  <c r="E52" i="7"/>
  <c r="C52" i="7"/>
  <c r="F51" i="7"/>
  <c r="D51" i="7"/>
  <c r="F50" i="7"/>
  <c r="D50" i="7"/>
  <c r="F49" i="7"/>
  <c r="D49" i="7"/>
  <c r="F48" i="7"/>
  <c r="D48" i="7"/>
  <c r="F47" i="7"/>
  <c r="D47" i="7"/>
  <c r="F46" i="7"/>
  <c r="D46" i="7"/>
  <c r="F45" i="7"/>
  <c r="D45" i="7"/>
  <c r="F44" i="7"/>
  <c r="D44" i="7"/>
  <c r="F43" i="7"/>
  <c r="D43" i="7"/>
  <c r="F42" i="7"/>
  <c r="D42" i="7"/>
  <c r="F41" i="7"/>
  <c r="D41" i="7"/>
  <c r="F40" i="7"/>
  <c r="D40" i="7"/>
  <c r="E38" i="7"/>
  <c r="C38" i="7"/>
  <c r="F37" i="7"/>
  <c r="D37" i="7"/>
  <c r="F36" i="7"/>
  <c r="D36" i="7"/>
  <c r="F35" i="7"/>
  <c r="D35" i="7"/>
  <c r="F34" i="7"/>
  <c r="D34" i="7"/>
  <c r="D38" i="7" s="1"/>
  <c r="F31" i="7"/>
  <c r="D31" i="7"/>
  <c r="F30" i="7"/>
  <c r="D30" i="7"/>
  <c r="E27" i="7"/>
  <c r="C27" i="7"/>
  <c r="F26" i="7"/>
  <c r="D26" i="7"/>
  <c r="F25" i="7"/>
  <c r="D25" i="7"/>
  <c r="F24" i="7"/>
  <c r="D24" i="7"/>
  <c r="F23" i="7"/>
  <c r="D23" i="7"/>
  <c r="F22" i="7"/>
  <c r="D22" i="7"/>
  <c r="F21" i="7"/>
  <c r="D21" i="7"/>
  <c r="F20" i="7"/>
  <c r="D20" i="7"/>
  <c r="F19" i="7"/>
  <c r="D19" i="7"/>
  <c r="F18" i="7"/>
  <c r="D18" i="7"/>
  <c r="F17" i="7"/>
  <c r="D17" i="7"/>
  <c r="E15" i="7"/>
  <c r="C15" i="7"/>
  <c r="C28" i="7" s="1"/>
  <c r="C32" i="7" s="1"/>
  <c r="F14" i="7"/>
  <c r="D14" i="7"/>
  <c r="F13" i="7"/>
  <c r="D13" i="7"/>
  <c r="F12" i="7"/>
  <c r="D12" i="7"/>
  <c r="D11" i="7"/>
  <c r="D10" i="7"/>
  <c r="F9" i="7"/>
  <c r="D9" i="7"/>
  <c r="F8" i="7"/>
  <c r="D8" i="7"/>
  <c r="D15" i="7" s="1"/>
  <c r="F53" i="8" l="1"/>
  <c r="F56" i="8" s="1"/>
  <c r="F27" i="7"/>
  <c r="F52" i="7"/>
  <c r="E56" i="8"/>
  <c r="F57" i="8"/>
  <c r="E28" i="7"/>
  <c r="E32" i="7" s="1"/>
  <c r="E53" i="7" s="1"/>
  <c r="F38" i="7"/>
  <c r="D53" i="8"/>
  <c r="D56" i="8" s="1"/>
  <c r="F15" i="7"/>
  <c r="F28" i="7" s="1"/>
  <c r="F32" i="7" s="1"/>
  <c r="D27" i="7"/>
  <c r="D28" i="7" s="1"/>
  <c r="D32" i="7" s="1"/>
  <c r="D52" i="7"/>
  <c r="C53" i="7"/>
  <c r="F55" i="6"/>
  <c r="D55" i="6"/>
  <c r="F54" i="6"/>
  <c r="D54" i="6"/>
  <c r="E52" i="6"/>
  <c r="C52" i="6"/>
  <c r="F51" i="6"/>
  <c r="D51" i="6"/>
  <c r="F50" i="6"/>
  <c r="D50" i="6"/>
  <c r="F49" i="6"/>
  <c r="D49" i="6"/>
  <c r="F48" i="6"/>
  <c r="D48" i="6"/>
  <c r="F47" i="6"/>
  <c r="D47" i="6"/>
  <c r="F46" i="6"/>
  <c r="D46" i="6"/>
  <c r="F45" i="6"/>
  <c r="D45" i="6"/>
  <c r="F44" i="6"/>
  <c r="D44" i="6"/>
  <c r="F43" i="6"/>
  <c r="D43" i="6"/>
  <c r="F42" i="6"/>
  <c r="D42" i="6"/>
  <c r="F41" i="6"/>
  <c r="D41" i="6"/>
  <c r="F40" i="6"/>
  <c r="D40" i="6"/>
  <c r="E38" i="6"/>
  <c r="C38" i="6"/>
  <c r="F37" i="6"/>
  <c r="D37" i="6"/>
  <c r="F36" i="6"/>
  <c r="D36" i="6"/>
  <c r="F35" i="6"/>
  <c r="D35" i="6"/>
  <c r="F34" i="6"/>
  <c r="D34" i="6"/>
  <c r="F31" i="6"/>
  <c r="D31" i="6"/>
  <c r="F30" i="6"/>
  <c r="D30" i="6"/>
  <c r="E27" i="6"/>
  <c r="C27" i="6"/>
  <c r="F26" i="6"/>
  <c r="D26" i="6"/>
  <c r="F25" i="6"/>
  <c r="D25" i="6"/>
  <c r="F24" i="6"/>
  <c r="D24" i="6"/>
  <c r="F23" i="6"/>
  <c r="D23" i="6"/>
  <c r="F22" i="6"/>
  <c r="D22" i="6"/>
  <c r="F21" i="6"/>
  <c r="D21" i="6"/>
  <c r="F20" i="6"/>
  <c r="D20" i="6"/>
  <c r="F19" i="6"/>
  <c r="D19" i="6"/>
  <c r="F18" i="6"/>
  <c r="D18" i="6"/>
  <c r="F17" i="6"/>
  <c r="D17" i="6"/>
  <c r="D27" i="6" s="1"/>
  <c r="E15" i="6"/>
  <c r="E28" i="6" s="1"/>
  <c r="E32" i="6" s="1"/>
  <c r="C15" i="6"/>
  <c r="C28" i="6" s="1"/>
  <c r="C32" i="6" s="1"/>
  <c r="F14" i="6"/>
  <c r="D14" i="6"/>
  <c r="F13" i="6"/>
  <c r="D13" i="6"/>
  <c r="F12" i="6"/>
  <c r="D12" i="6"/>
  <c r="D11" i="6"/>
  <c r="D10" i="6"/>
  <c r="F9" i="6"/>
  <c r="D9" i="6"/>
  <c r="F8" i="6"/>
  <c r="D8" i="6"/>
  <c r="F55" i="5"/>
  <c r="D55" i="5"/>
  <c r="F54" i="5"/>
  <c r="D54" i="5"/>
  <c r="E52" i="5"/>
  <c r="C52" i="5"/>
  <c r="F51" i="5"/>
  <c r="D51" i="5"/>
  <c r="F50" i="5"/>
  <c r="D50" i="5"/>
  <c r="F49" i="5"/>
  <c r="D49" i="5"/>
  <c r="F48" i="5"/>
  <c r="D48" i="5"/>
  <c r="F47" i="5"/>
  <c r="D47" i="5"/>
  <c r="F46" i="5"/>
  <c r="D46" i="5"/>
  <c r="F45" i="5"/>
  <c r="D45" i="5"/>
  <c r="F44" i="5"/>
  <c r="D44" i="5"/>
  <c r="F43" i="5"/>
  <c r="D43" i="5"/>
  <c r="F42" i="5"/>
  <c r="D42" i="5"/>
  <c r="F41" i="5"/>
  <c r="D41" i="5"/>
  <c r="F40" i="5"/>
  <c r="D40" i="5"/>
  <c r="E38" i="5"/>
  <c r="C38" i="5"/>
  <c r="F37" i="5"/>
  <c r="D37" i="5"/>
  <c r="F36" i="5"/>
  <c r="D36" i="5"/>
  <c r="F35" i="5"/>
  <c r="D35" i="5"/>
  <c r="F34" i="5"/>
  <c r="D34" i="5"/>
  <c r="D38" i="5" s="1"/>
  <c r="F31" i="5"/>
  <c r="D31" i="5"/>
  <c r="F30" i="5"/>
  <c r="D30" i="5"/>
  <c r="E27" i="5"/>
  <c r="C27" i="5"/>
  <c r="F26" i="5"/>
  <c r="D26" i="5"/>
  <c r="F25" i="5"/>
  <c r="D25" i="5"/>
  <c r="F24" i="5"/>
  <c r="D24" i="5"/>
  <c r="F23" i="5"/>
  <c r="D23" i="5"/>
  <c r="F22" i="5"/>
  <c r="D22" i="5"/>
  <c r="F21" i="5"/>
  <c r="D21" i="5"/>
  <c r="F20" i="5"/>
  <c r="D20" i="5"/>
  <c r="F19" i="5"/>
  <c r="D19" i="5"/>
  <c r="F18" i="5"/>
  <c r="D18" i="5"/>
  <c r="F17" i="5"/>
  <c r="D17" i="5"/>
  <c r="E15" i="5"/>
  <c r="C15" i="5"/>
  <c r="C28" i="5" s="1"/>
  <c r="C32" i="5" s="1"/>
  <c r="F14" i="5"/>
  <c r="D14" i="5"/>
  <c r="F13" i="5"/>
  <c r="D13" i="5"/>
  <c r="F12" i="5"/>
  <c r="D12" i="5"/>
  <c r="D11" i="5"/>
  <c r="D10" i="5"/>
  <c r="F9" i="5"/>
  <c r="D9" i="5"/>
  <c r="F8" i="5"/>
  <c r="D8" i="5"/>
  <c r="F38" i="6" l="1"/>
  <c r="F27" i="5"/>
  <c r="F52" i="5"/>
  <c r="F27" i="6"/>
  <c r="D52" i="6"/>
  <c r="D53" i="7"/>
  <c r="D56" i="7" s="1"/>
  <c r="D57" i="7" s="1"/>
  <c r="D15" i="5"/>
  <c r="D15" i="6"/>
  <c r="D28" i="6" s="1"/>
  <c r="D32" i="6" s="1"/>
  <c r="C56" i="7"/>
  <c r="F52" i="6"/>
  <c r="F53" i="7"/>
  <c r="F56" i="7" s="1"/>
  <c r="F15" i="5"/>
  <c r="F28" i="5" s="1"/>
  <c r="F32" i="5" s="1"/>
  <c r="F38" i="5"/>
  <c r="F15" i="6"/>
  <c r="F28" i="6" s="1"/>
  <c r="F32" i="6" s="1"/>
  <c r="D38" i="6"/>
  <c r="C56" i="8"/>
  <c r="D57" i="8"/>
  <c r="E28" i="5"/>
  <c r="E32" i="5" s="1"/>
  <c r="E53" i="5" s="1"/>
  <c r="D27" i="5"/>
  <c r="D52" i="5"/>
  <c r="E57" i="8"/>
  <c r="E58" i="8"/>
  <c r="C53" i="6"/>
  <c r="E53" i="6"/>
  <c r="C53" i="5"/>
  <c r="F64" i="4"/>
  <c r="D64" i="4"/>
  <c r="F63" i="4"/>
  <c r="D63" i="4"/>
  <c r="E61" i="4"/>
  <c r="C61" i="4"/>
  <c r="F60" i="4"/>
  <c r="D60" i="4"/>
  <c r="F59" i="4"/>
  <c r="D59" i="4"/>
  <c r="F58" i="4"/>
  <c r="D58" i="4"/>
  <c r="F57" i="4"/>
  <c r="D57" i="4"/>
  <c r="F56" i="4"/>
  <c r="D56" i="4"/>
  <c r="F55" i="4"/>
  <c r="D55" i="4"/>
  <c r="F54" i="4"/>
  <c r="D54" i="4"/>
  <c r="F53" i="4"/>
  <c r="D53" i="4"/>
  <c r="F52" i="4"/>
  <c r="D52" i="4"/>
  <c r="F51" i="4"/>
  <c r="D51" i="4"/>
  <c r="F50" i="4"/>
  <c r="D50" i="4"/>
  <c r="F49" i="4"/>
  <c r="D49" i="4"/>
  <c r="E47" i="4"/>
  <c r="C47" i="4"/>
  <c r="F46" i="4"/>
  <c r="D46" i="4"/>
  <c r="F45" i="4"/>
  <c r="D45" i="4"/>
  <c r="F44" i="4"/>
  <c r="D44" i="4"/>
  <c r="F43" i="4"/>
  <c r="F47" i="4" s="1"/>
  <c r="D43" i="4"/>
  <c r="F40" i="4"/>
  <c r="D40" i="4"/>
  <c r="F39" i="4"/>
  <c r="D39" i="4"/>
  <c r="E36" i="4"/>
  <c r="C36" i="4"/>
  <c r="F35" i="4"/>
  <c r="D35" i="4"/>
  <c r="F34" i="4"/>
  <c r="D34" i="4"/>
  <c r="F33" i="4"/>
  <c r="D33" i="4"/>
  <c r="F32" i="4"/>
  <c r="D32" i="4"/>
  <c r="F31" i="4"/>
  <c r="D31" i="4"/>
  <c r="F30" i="4"/>
  <c r="D30" i="4"/>
  <c r="F29" i="4"/>
  <c r="D29" i="4"/>
  <c r="F28" i="4"/>
  <c r="D28" i="4"/>
  <c r="F27" i="4"/>
  <c r="D27" i="4"/>
  <c r="F26" i="4"/>
  <c r="D26" i="4"/>
  <c r="E24" i="4"/>
  <c r="E37" i="4" s="1"/>
  <c r="E41" i="4" s="1"/>
  <c r="C24" i="4"/>
  <c r="F23" i="4"/>
  <c r="D23" i="4"/>
  <c r="F22" i="4"/>
  <c r="D22" i="4"/>
  <c r="F21" i="4"/>
  <c r="D21" i="4"/>
  <c r="D20" i="4"/>
  <c r="D19" i="4"/>
  <c r="F18" i="4"/>
  <c r="D18" i="4"/>
  <c r="F17" i="4"/>
  <c r="F24" i="4" s="1"/>
  <c r="D17" i="4"/>
  <c r="F53" i="5" l="1"/>
  <c r="F56" i="5" s="1"/>
  <c r="F57" i="5" s="1"/>
  <c r="D28" i="5"/>
  <c r="D32" i="5" s="1"/>
  <c r="D53" i="5" s="1"/>
  <c r="D56" i="5" s="1"/>
  <c r="D61" i="4"/>
  <c r="C37" i="4"/>
  <c r="C41" i="4" s="1"/>
  <c r="C62" i="4" s="1"/>
  <c r="D36" i="4"/>
  <c r="C56" i="5"/>
  <c r="D57" i="5"/>
  <c r="E56" i="5"/>
  <c r="F53" i="6"/>
  <c r="F56" i="6" s="1"/>
  <c r="D53" i="6"/>
  <c r="D56" i="6" s="1"/>
  <c r="C57" i="8"/>
  <c r="C58" i="8"/>
  <c r="F36" i="4"/>
  <c r="F61" i="4"/>
  <c r="C57" i="7"/>
  <c r="C58" i="7"/>
  <c r="F37" i="4"/>
  <c r="F41" i="4" s="1"/>
  <c r="D47" i="4"/>
  <c r="F57" i="7"/>
  <c r="E56" i="7"/>
  <c r="D24" i="4"/>
  <c r="D37" i="4" s="1"/>
  <c r="D41" i="4" s="1"/>
  <c r="E62" i="4"/>
  <c r="F62" i="4" l="1"/>
  <c r="F65" i="4" s="1"/>
  <c r="F66" i="4" s="1"/>
  <c r="D62" i="4"/>
  <c r="D65" i="4" s="1"/>
  <c r="C65" i="4" s="1"/>
  <c r="C66" i="4" s="1"/>
  <c r="E57" i="7"/>
  <c r="E58" i="7"/>
  <c r="E57" i="5"/>
  <c r="E58" i="5"/>
  <c r="E56" i="6"/>
  <c r="F57" i="6"/>
  <c r="D57" i="6"/>
  <c r="C56" i="6"/>
  <c r="C57" i="5"/>
  <c r="C58" i="5"/>
  <c r="D66" i="4" l="1"/>
  <c r="E65" i="4"/>
  <c r="E66" i="4" s="1"/>
  <c r="C67" i="4"/>
  <c r="C57" i="6"/>
  <c r="C58" i="6"/>
  <c r="E57" i="6"/>
  <c r="E58" i="6"/>
  <c r="E67" i="4" l="1"/>
</calcChain>
</file>

<file path=xl/sharedStrings.xml><?xml version="1.0" encoding="utf-8"?>
<sst xmlns="http://schemas.openxmlformats.org/spreadsheetml/2006/main" count="549" uniqueCount="120">
  <si>
    <t>Kalkulation des Stundenverrechnungssatzes (SVS)</t>
  </si>
  <si>
    <t>Voll 
sozialversicherungs-
pflichtiges 
Personal</t>
  </si>
  <si>
    <t>Minijobber</t>
  </si>
  <si>
    <t>%</t>
  </si>
  <si>
    <t>€</t>
  </si>
  <si>
    <t>1.00</t>
  </si>
  <si>
    <t>2.00</t>
  </si>
  <si>
    <t>Lohngebundene Kosten</t>
  </si>
  <si>
    <t>2.10</t>
  </si>
  <si>
    <t>Sozialversicherungsbeiträge (Arbeitgeberanteil)</t>
  </si>
  <si>
    <t>2.11</t>
  </si>
  <si>
    <t>Krankenversicherung</t>
  </si>
  <si>
    <t>2.12</t>
  </si>
  <si>
    <t>Rentenversicherung</t>
  </si>
  <si>
    <t>2.13</t>
  </si>
  <si>
    <t>Arbeitslosenversicherung</t>
  </si>
  <si>
    <t>2.14</t>
  </si>
  <si>
    <t>Pflegeversicherung</t>
  </si>
  <si>
    <t>2.15</t>
  </si>
  <si>
    <t>U2 Mutterschaftsaufwendungen</t>
  </si>
  <si>
    <t>2.16</t>
  </si>
  <si>
    <t>U3 Insolvenzgeldumlage</t>
  </si>
  <si>
    <t>2.17</t>
  </si>
  <si>
    <t>Gesetzliche Unfallversicherung</t>
  </si>
  <si>
    <t>Zwischensumme der Positionen unter 2.10</t>
  </si>
  <si>
    <t>2.20</t>
  </si>
  <si>
    <t>Soziallöhne</t>
  </si>
  <si>
    <t>2.21</t>
  </si>
  <si>
    <t>Gesetzliche Feiertage</t>
  </si>
  <si>
    <t>Sozialversicherung auf Pos. 2.21</t>
  </si>
  <si>
    <t>2.22</t>
  </si>
  <si>
    <t>Urlaubsentgelt</t>
  </si>
  <si>
    <t>Sozialversicherung auf Pos. 2.22</t>
  </si>
  <si>
    <t>2.23</t>
  </si>
  <si>
    <t>Arbeitsfreistellung</t>
  </si>
  <si>
    <t>Sozialversicherung auf Pos. 2.23</t>
  </si>
  <si>
    <t>2.24</t>
  </si>
  <si>
    <t>Lohnfortzahlung im Krankheitsfall</t>
  </si>
  <si>
    <t>Sozialversicherung auf Pos. 2.24</t>
  </si>
  <si>
    <t>2.25</t>
  </si>
  <si>
    <t>Zusätzliches Urlaubsgeld</t>
  </si>
  <si>
    <t>Sozialversicherung auf Pos. 2.25</t>
  </si>
  <si>
    <t>Zwischensumme Soziallöhne inkl. SV-Beiträge auf Soziallöhne</t>
  </si>
  <si>
    <t>Summe Sozialversicherungsbeiträge + Soziallöhne</t>
  </si>
  <si>
    <t>2.30</t>
  </si>
  <si>
    <t>Zusätzliche lohngebundene Kosten</t>
  </si>
  <si>
    <t>2.31</t>
  </si>
  <si>
    <t>Haftpflichtversicherung</t>
  </si>
  <si>
    <t>2.32</t>
  </si>
  <si>
    <t>Sonstige Personalkosten</t>
  </si>
  <si>
    <t>Summe lohngebundene Kosten (∑ 2.10 - 2.32)</t>
  </si>
  <si>
    <t>3.00</t>
  </si>
  <si>
    <t>Sonstige auftragsbezogene Kosten</t>
  </si>
  <si>
    <t>3.10</t>
  </si>
  <si>
    <t>Löhne für Aufsichten / Vorarbeiter inkl. sozialer Folgekosten
(soweit nicht gesondert berechnet; dann separat im Gesamt-Preisblatt ausweisen)</t>
  </si>
  <si>
    <t>3.20</t>
  </si>
  <si>
    <t>Fahrtkostenzuschuss</t>
  </si>
  <si>
    <t>3.30</t>
  </si>
  <si>
    <t>Fertigungsmaterial, Maschinen und Geräte, Afa, etc.</t>
  </si>
  <si>
    <t>3.40</t>
  </si>
  <si>
    <t>Sondereinzelkosten</t>
  </si>
  <si>
    <t>Zwischensumme auftragsbezogene Kosten (∑ 3.10 - 3.40)</t>
  </si>
  <si>
    <t>4.00</t>
  </si>
  <si>
    <t>Unternehmensbezogene Kosten</t>
  </si>
  <si>
    <t>4.10</t>
  </si>
  <si>
    <t>Gehälter</t>
  </si>
  <si>
    <t>4.11</t>
  </si>
  <si>
    <t>Gehälter Technische Angestellte, inkl. Lohnfolgekosten</t>
  </si>
  <si>
    <t>4.12</t>
  </si>
  <si>
    <t>Gehälter Kaufmännische Angestellte, inkl. Lohnfolgekosten</t>
  </si>
  <si>
    <t>4.20</t>
  </si>
  <si>
    <t>Fuhrparkkosten</t>
  </si>
  <si>
    <t>4.30</t>
  </si>
  <si>
    <t>Fertigungshilfskosten</t>
  </si>
  <si>
    <t>4.31</t>
  </si>
  <si>
    <t>Löhne Hilfsdienste, inkl. Lohnfolgekosten</t>
  </si>
  <si>
    <t>4.32</t>
  </si>
  <si>
    <t>Sonstige Betriebskosten</t>
  </si>
  <si>
    <t>4.40</t>
  </si>
  <si>
    <t>Schwerbehindertenabgabe</t>
  </si>
  <si>
    <t>4.50</t>
  </si>
  <si>
    <t>Sonstige Verwaltungskosten</t>
  </si>
  <si>
    <t>4.60</t>
  </si>
  <si>
    <t>Betriebsratskosten</t>
  </si>
  <si>
    <t>4.70</t>
  </si>
  <si>
    <t>Sonstige Kosten (Verbandsbeiträge, Zertifizierung, etc.)</t>
  </si>
  <si>
    <t>4.80</t>
  </si>
  <si>
    <t>Vorfinanzierung Sozialversicherungsbeiträge</t>
  </si>
  <si>
    <t>Zwischensumme unternehmensbezogene Kosten (∑ 4.10 - 4.80)</t>
  </si>
  <si>
    <t>5.00</t>
  </si>
  <si>
    <t>6.00</t>
  </si>
  <si>
    <t>Gewerbesteuer</t>
  </si>
  <si>
    <t>7.00</t>
  </si>
  <si>
    <t>Wagnis- / Gewinnzuschlag auf die Selbstkosten</t>
  </si>
  <si>
    <r>
      <t xml:space="preserve">Kalkulationszuschlag auf die Produktivlöhne; </t>
    </r>
    <r>
      <rPr>
        <sz val="9"/>
        <rFont val="Arial"/>
        <family val="2"/>
      </rPr>
      <t>(Stundenverrechnungssatz - Ziffer 1.00)</t>
    </r>
  </si>
  <si>
    <t>Lohnkostenanteil am Preis in % *</t>
  </si>
  <si>
    <t>Für mein/unser Unternehmen gilt folgender Tarifvertrag:</t>
  </si>
  <si>
    <t>Die Angaben zur Kalkulation des Stundenverrechnungssatzes werden bei Zweifeln an der Auskömmlichkeit der Preise zur Aufklärung herangezogen.</t>
  </si>
  <si>
    <t>*Lohnkostenanteil = { [ Lohn + lohngebundene Kosten ( inkl. Ziffer 3.10) ] x 100 } / Stundenverrechnungssatz</t>
  </si>
  <si>
    <r>
      <t xml:space="preserve">Das Formblatt ist </t>
    </r>
    <r>
      <rPr>
        <sz val="9"/>
        <color rgb="FFFF0000"/>
        <rFont val="Arial"/>
        <family val="2"/>
      </rPr>
      <t>nur für Produktivlöhne ≤ 25,00 €</t>
    </r>
    <r>
      <rPr>
        <sz val="9"/>
        <rFont val="Arial"/>
        <family val="2"/>
      </rPr>
      <t xml:space="preserve"> zu verwenden.</t>
    </r>
  </si>
  <si>
    <r>
      <t>Felder dieser Farbe sind</t>
    </r>
    <r>
      <rPr>
        <sz val="9"/>
        <color rgb="FFFF0000"/>
        <rFont val="Arial"/>
        <family val="2"/>
      </rPr>
      <t xml:space="preserve"> zwingend auszufüllen</t>
    </r>
    <r>
      <rPr>
        <sz val="9"/>
        <rFont val="Arial"/>
        <family val="2"/>
      </rPr>
      <t>. *Das Rechenergebnis wird auf zwei Stellen hinter dem Komma kaufmännisch gerundet.</t>
    </r>
  </si>
  <si>
    <r>
      <t xml:space="preserve">Stundenverrechnungssatz in % vom Produktivlohn und in €; </t>
    </r>
    <r>
      <rPr>
        <sz val="9"/>
        <rFont val="Arial"/>
        <family val="2"/>
      </rPr>
      <t>Summe (∑ 5.00 - 7.00)</t>
    </r>
  </si>
  <si>
    <t>Produktiver Stundenlohn</t>
  </si>
  <si>
    <r>
      <t>Selbstkosten</t>
    </r>
    <r>
      <rPr>
        <sz val="9"/>
        <rFont val="Arial"/>
        <family val="2"/>
      </rPr>
      <t xml:space="preserve"> (∑ 1.00 - 4.80)</t>
    </r>
  </si>
  <si>
    <t>Anhang III</t>
  </si>
  <si>
    <t>Offenes Verfahren zur Vergabe von Gebäudereinigungsleistungen  für das BAMF in Bramsche und Osnabrück der Bundesanstalt für Immobilienaufgaben , Direktion Magdeburg</t>
  </si>
  <si>
    <t>VOEK 402-20, Los 2</t>
  </si>
  <si>
    <t>VOEK 402-20, Los 3</t>
  </si>
  <si>
    <t>VOEK 402-20, Los 4</t>
  </si>
  <si>
    <t>VOEK 402-20, Los 5</t>
  </si>
  <si>
    <t>Offenes Verfahren zur Vergabe von Gebäudereinigungsleistungen  für das Bundesverwaltungsamt Standort Friedland der Bundesanstalt für Immobilienaufgaben , Direktion Magdeburg</t>
  </si>
  <si>
    <t>Offenes Verfahren zur Vergabe von Gebäudereinigungsleistungen für das Bundesverwaltungsamt Osnabrück der Bundesanstalt für Immobilienaufgaben , Direktion Magdeburg</t>
  </si>
  <si>
    <t>Anzahl verrechenbare Arbeitstage</t>
  </si>
  <si>
    <t>Anzahl produktive Arbeitstage</t>
  </si>
  <si>
    <t>Anzahl kalkulierte Urlaubstage</t>
  </si>
  <si>
    <t>Anzahl Tage tarifliche Arbeitsfreistellung</t>
  </si>
  <si>
    <t>Anzahl Tage Lohnfortzahlung im Krankheitsfall</t>
  </si>
  <si>
    <t>Anzahl Tage unbezahlte Ausfallzeit</t>
  </si>
  <si>
    <t>Anzahl der berücksichtigten Feiertage</t>
  </si>
  <si>
    <t xml:space="preserve">Öffentliche Ausschreibung (national) zur Vergabe von 
Gebäudereinigungsleistungen (Unterhaltsreinigungsleistungen)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</si>
</sst>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€_-;\-* #,##0.00\ _€_-;_-* &quot;-&quot;??\ _€_-;_-@_-"/>
    <numFmt numFmtId="165" formatCode="&quot;VOEK-&quot;00#&quot;-17&quot;"/>
    <numFmt numFmtId="166" formatCode="#,##0.00_ ;[Red]\-#,##0.00\ "/>
    <numFmt numFmtId="167" formatCode="&quot;Los &quot;#"/>
    <numFmt numFmtId="168" formatCode="#,##0.00\ &quot;€&quot;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9"/>
      <color theme="0"/>
      <name val="Arial"/>
      <family val="2"/>
    </font>
    <font>
      <b/>
      <sz val="8"/>
      <name val="Arial"/>
      <family val="2"/>
    </font>
    <font>
      <b/>
      <sz val="10"/>
      <color theme="0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9"/>
      <color rgb="FFFF000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8"/>
      <color indexed="56"/>
      <name val="Cambria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11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rgb="FF7A9283"/>
        <bgColor indexed="64"/>
      </patternFill>
    </fill>
    <fill>
      <patternFill patternType="solid">
        <fgColor rgb="FFE4E9E6"/>
        <bgColor indexed="64"/>
      </patternFill>
    </fill>
    <fill>
      <patternFill patternType="solid">
        <fgColor rgb="FFAFBEB5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</fills>
  <borders count="4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9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2" fillId="0" borderId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8" borderId="0" applyNumberFormat="0" applyBorder="0" applyAlignment="0" applyProtection="0"/>
    <xf numFmtId="0" fontId="13" fillId="11" borderId="0" applyNumberFormat="0" applyBorder="0" applyAlignment="0" applyProtection="0"/>
    <xf numFmtId="0" fontId="13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22" borderId="0" applyNumberFormat="0" applyBorder="0" applyAlignment="0" applyProtection="0"/>
    <xf numFmtId="0" fontId="15" fillId="23" borderId="25" applyNumberFormat="0" applyAlignment="0" applyProtection="0"/>
    <xf numFmtId="0" fontId="16" fillId="23" borderId="26" applyNumberFormat="0" applyAlignment="0" applyProtection="0"/>
    <xf numFmtId="0" fontId="17" fillId="10" borderId="26" applyNumberFormat="0" applyAlignment="0" applyProtection="0"/>
    <xf numFmtId="0" fontId="18" fillId="0" borderId="27" applyNumberFormat="0" applyFill="0" applyAlignment="0" applyProtection="0"/>
    <xf numFmtId="0" fontId="19" fillId="0" borderId="0" applyNumberFormat="0" applyFill="0" applyBorder="0" applyAlignment="0" applyProtection="0"/>
    <xf numFmtId="0" fontId="20" fillId="7" borderId="0" applyNumberFormat="0" applyBorder="0" applyAlignment="0" applyProtection="0"/>
    <xf numFmtId="164" fontId="2" fillId="0" borderId="0" applyFont="0" applyFill="0" applyBorder="0" applyAlignment="0" applyProtection="0"/>
    <xf numFmtId="0" fontId="21" fillId="24" borderId="0" applyNumberFormat="0" applyBorder="0" applyAlignment="0" applyProtection="0"/>
    <xf numFmtId="0" fontId="2" fillId="25" borderId="28" applyNumberFormat="0" applyFont="0" applyAlignment="0" applyProtection="0"/>
    <xf numFmtId="0" fontId="22" fillId="6" borderId="0" applyNumberFormat="0" applyBorder="0" applyAlignment="0" applyProtection="0"/>
    <xf numFmtId="0" fontId="1" fillId="0" borderId="0"/>
    <xf numFmtId="0" fontId="2" fillId="0" borderId="0"/>
    <xf numFmtId="0" fontId="2" fillId="0" borderId="0"/>
    <xf numFmtId="0" fontId="23" fillId="0" borderId="29" applyNumberFormat="0" applyFill="0" applyAlignment="0" applyProtection="0"/>
    <xf numFmtId="0" fontId="24" fillId="0" borderId="30" applyNumberFormat="0" applyFill="0" applyAlignment="0" applyProtection="0"/>
    <xf numFmtId="0" fontId="25" fillId="0" borderId="31" applyNumberFormat="0" applyFill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32" applyNumberFormat="0" applyFill="0" applyAlignment="0" applyProtection="0"/>
    <xf numFmtId="0" fontId="28" fillId="0" borderId="0" applyNumberFormat="0" applyFill="0" applyBorder="0" applyAlignment="0" applyProtection="0"/>
    <xf numFmtId="0" fontId="29" fillId="26" borderId="33" applyNumberFormat="0" applyAlignment="0" applyProtection="0"/>
  </cellStyleXfs>
  <cellXfs count="118">
    <xf numFmtId="0" fontId="0" fillId="0" borderId="0" xfId="0"/>
    <xf numFmtId="165" fontId="3" fillId="0" borderId="0" xfId="2" applyNumberFormat="1" applyFont="1" applyFill="1" applyAlignment="1" applyProtection="1">
      <alignment vertical="center"/>
      <protection locked="0"/>
    </xf>
    <xf numFmtId="166" fontId="4" fillId="0" borderId="0" xfId="2" applyNumberFormat="1" applyFont="1" applyFill="1" applyAlignment="1" applyProtection="1">
      <alignment vertical="center"/>
    </xf>
    <xf numFmtId="0" fontId="2" fillId="0" borderId="0" xfId="2" applyFont="1" applyFill="1" applyAlignment="1" applyProtection="1">
      <alignment horizontal="right" vertical="center"/>
      <protection locked="0"/>
    </xf>
    <xf numFmtId="0" fontId="4" fillId="0" borderId="0" xfId="2" applyFont="1" applyFill="1" applyAlignment="1" applyProtection="1">
      <alignment vertical="center" wrapText="1"/>
    </xf>
    <xf numFmtId="167" fontId="3" fillId="0" borderId="0" xfId="2" applyNumberFormat="1" applyFont="1" applyFill="1" applyAlignment="1" applyProtection="1">
      <alignment horizontal="right" vertical="center"/>
      <protection locked="0"/>
    </xf>
    <xf numFmtId="0" fontId="4" fillId="0" borderId="0" xfId="2" applyFont="1" applyFill="1" applyBorder="1" applyAlignment="1" applyProtection="1">
      <alignment vertical="center" wrapText="1"/>
    </xf>
    <xf numFmtId="0" fontId="4" fillId="0" borderId="0" xfId="2" applyFont="1" applyFill="1" applyBorder="1" applyAlignment="1" applyProtection="1">
      <alignment wrapText="1"/>
    </xf>
    <xf numFmtId="0" fontId="4" fillId="0" borderId="0" xfId="2" applyFont="1" applyFill="1" applyAlignment="1" applyProtection="1">
      <alignment wrapText="1"/>
    </xf>
    <xf numFmtId="49" fontId="7" fillId="2" borderId="6" xfId="3" applyNumberFormat="1" applyFont="1" applyFill="1" applyBorder="1" applyAlignment="1" applyProtection="1">
      <alignment horizontal="center" vertical="center" wrapText="1"/>
    </xf>
    <xf numFmtId="0" fontId="7" fillId="2" borderId="7" xfId="3" applyFont="1" applyFill="1" applyBorder="1" applyAlignment="1" applyProtection="1">
      <alignment horizontal="center" vertical="center" wrapText="1"/>
    </xf>
    <xf numFmtId="9" fontId="8" fillId="2" borderId="8" xfId="3" applyNumberFormat="1" applyFont="1" applyFill="1" applyBorder="1" applyAlignment="1" applyProtection="1">
      <alignment horizontal="center" vertical="center"/>
    </xf>
    <xf numFmtId="0" fontId="8" fillId="2" borderId="9" xfId="3" applyFont="1" applyFill="1" applyBorder="1" applyAlignment="1" applyProtection="1">
      <alignment horizontal="center" vertical="center"/>
    </xf>
    <xf numFmtId="9" fontId="8" fillId="2" borderId="9" xfId="3" applyNumberFormat="1" applyFont="1" applyFill="1" applyBorder="1" applyAlignment="1" applyProtection="1">
      <alignment horizontal="center" vertical="center"/>
    </xf>
    <xf numFmtId="0" fontId="8" fillId="2" borderId="10" xfId="3" applyFont="1" applyFill="1" applyBorder="1" applyAlignment="1" applyProtection="1">
      <alignment horizontal="center" vertical="center"/>
    </xf>
    <xf numFmtId="0" fontId="4" fillId="0" borderId="0" xfId="2" applyFont="1" applyFill="1" applyBorder="1" applyAlignment="1" applyProtection="1">
      <alignment horizontal="center" vertical="center"/>
    </xf>
    <xf numFmtId="0" fontId="4" fillId="0" borderId="0" xfId="2" applyFont="1" applyFill="1" applyAlignment="1" applyProtection="1">
      <alignment horizontal="center" vertical="center"/>
    </xf>
    <xf numFmtId="49" fontId="9" fillId="0" borderId="11" xfId="3" applyNumberFormat="1" applyFont="1" applyFill="1" applyBorder="1" applyAlignment="1" applyProtection="1">
      <alignment vertical="center" wrapText="1"/>
    </xf>
    <xf numFmtId="0" fontId="9" fillId="0" borderId="11" xfId="3" applyFont="1" applyFill="1" applyBorder="1" applyAlignment="1" applyProtection="1">
      <alignment vertical="center" wrapText="1"/>
    </xf>
    <xf numFmtId="166" fontId="10" fillId="3" borderId="11" xfId="3" applyNumberFormat="1" applyFont="1" applyFill="1" applyBorder="1" applyAlignment="1" applyProtection="1">
      <alignment vertical="center" wrapText="1"/>
    </xf>
    <xf numFmtId="166" fontId="2" fillId="4" borderId="11" xfId="1" applyNumberFormat="1" applyFont="1" applyFill="1" applyBorder="1" applyAlignment="1" applyProtection="1">
      <alignment vertical="center" wrapText="1"/>
      <protection locked="0"/>
    </xf>
    <xf numFmtId="0" fontId="11" fillId="0" borderId="0" xfId="2" applyFont="1" applyFill="1" applyBorder="1" applyAlignment="1" applyProtection="1">
      <alignment wrapText="1"/>
    </xf>
    <xf numFmtId="0" fontId="11" fillId="0" borderId="0" xfId="2" applyFont="1" applyFill="1" applyAlignment="1" applyProtection="1">
      <alignment wrapText="1"/>
    </xf>
    <xf numFmtId="166" fontId="2" fillId="3" borderId="12" xfId="3" applyNumberFormat="1" applyFont="1" applyFill="1" applyBorder="1" applyAlignment="1" applyProtection="1">
      <alignment vertical="center" wrapText="1"/>
    </xf>
    <xf numFmtId="49" fontId="9" fillId="0" borderId="12" xfId="3" applyNumberFormat="1" applyFont="1" applyFill="1" applyBorder="1" applyAlignment="1" applyProtection="1">
      <alignment vertical="center" wrapText="1"/>
    </xf>
    <xf numFmtId="0" fontId="5" fillId="0" borderId="0" xfId="2" applyFont="1" applyFill="1" applyBorder="1" applyAlignment="1" applyProtection="1">
      <alignment wrapText="1"/>
    </xf>
    <xf numFmtId="0" fontId="5" fillId="0" borderId="0" xfId="2" applyFont="1" applyFill="1" applyAlignment="1" applyProtection="1">
      <alignment wrapText="1"/>
    </xf>
    <xf numFmtId="0" fontId="9" fillId="0" borderId="0" xfId="2" applyFont="1" applyFill="1" applyBorder="1" applyAlignment="1" applyProtection="1">
      <alignment wrapText="1"/>
    </xf>
    <xf numFmtId="0" fontId="9" fillId="0" borderId="0" xfId="2" applyFont="1" applyFill="1" applyAlignment="1" applyProtection="1">
      <alignment wrapText="1"/>
    </xf>
    <xf numFmtId="49" fontId="5" fillId="0" borderId="12" xfId="3" applyNumberFormat="1" applyFont="1" applyFill="1" applyBorder="1" applyAlignment="1" applyProtection="1">
      <alignment horizontal="center" vertical="center" wrapText="1"/>
    </xf>
    <xf numFmtId="166" fontId="2" fillId="4" borderId="12" xfId="1" applyNumberFormat="1" applyFont="1" applyFill="1" applyBorder="1" applyAlignment="1" applyProtection="1">
      <alignment vertical="center" wrapText="1"/>
      <protection locked="0"/>
    </xf>
    <xf numFmtId="166" fontId="2" fillId="0" borderId="13" xfId="3" applyNumberFormat="1" applyFont="1" applyFill="1" applyBorder="1" applyAlignment="1" applyProtection="1">
      <alignment vertical="center" wrapText="1"/>
    </xf>
    <xf numFmtId="166" fontId="2" fillId="0" borderId="14" xfId="3" applyNumberFormat="1" applyFont="1" applyFill="1" applyBorder="1" applyAlignment="1" applyProtection="1">
      <alignment vertical="center" wrapText="1"/>
    </xf>
    <xf numFmtId="166" fontId="2" fillId="0" borderId="15" xfId="3" applyNumberFormat="1" applyFont="1" applyFill="1" applyBorder="1" applyAlignment="1" applyProtection="1">
      <alignment vertical="center" wrapText="1"/>
    </xf>
    <xf numFmtId="166" fontId="2" fillId="0" borderId="16" xfId="3" applyNumberFormat="1" applyFont="1" applyFill="1" applyBorder="1" applyAlignment="1" applyProtection="1">
      <alignment vertical="center" wrapText="1"/>
    </xf>
    <xf numFmtId="0" fontId="9" fillId="3" borderId="17" xfId="2" applyFont="1" applyFill="1" applyBorder="1" applyAlignment="1" applyProtection="1">
      <alignment wrapText="1"/>
    </xf>
    <xf numFmtId="166" fontId="10" fillId="3" borderId="12" xfId="3" applyNumberFormat="1" applyFont="1" applyFill="1" applyBorder="1" applyAlignment="1" applyProtection="1">
      <alignment vertical="center" wrapText="1"/>
    </xf>
    <xf numFmtId="49" fontId="5" fillId="0" borderId="19" xfId="3" applyNumberFormat="1" applyFont="1" applyFill="1" applyBorder="1" applyAlignment="1" applyProtection="1">
      <alignment horizontal="center" vertical="center" wrapText="1"/>
    </xf>
    <xf numFmtId="49" fontId="5" fillId="0" borderId="11" xfId="3" applyNumberFormat="1" applyFont="1" applyFill="1" applyBorder="1" applyAlignment="1" applyProtection="1">
      <alignment horizontal="center" vertical="center" wrapText="1"/>
    </xf>
    <xf numFmtId="0" fontId="5" fillId="0" borderId="11" xfId="3" applyFont="1" applyFill="1" applyBorder="1" applyAlignment="1" applyProtection="1">
      <alignment horizontal="center" vertical="center" wrapText="1"/>
    </xf>
    <xf numFmtId="0" fontId="5" fillId="0" borderId="17" xfId="3" applyFont="1" applyFill="1" applyBorder="1" applyAlignment="1" applyProtection="1">
      <alignment vertical="center" wrapText="1"/>
    </xf>
    <xf numFmtId="166" fontId="3" fillId="3" borderId="20" xfId="3" applyNumberFormat="1" applyFont="1" applyFill="1" applyBorder="1" applyAlignment="1" applyProtection="1">
      <alignment vertical="center" wrapText="1"/>
    </xf>
    <xf numFmtId="166" fontId="3" fillId="3" borderId="21" xfId="3" applyNumberFormat="1" applyFont="1" applyFill="1" applyBorder="1" applyAlignment="1" applyProtection="1">
      <alignment vertical="center" wrapText="1"/>
    </xf>
    <xf numFmtId="166" fontId="3" fillId="3" borderId="11" xfId="3" applyNumberFormat="1" applyFont="1" applyFill="1" applyBorder="1" applyAlignment="1" applyProtection="1">
      <alignment vertical="center" wrapText="1"/>
    </xf>
    <xf numFmtId="49" fontId="3" fillId="0" borderId="11" xfId="3" applyNumberFormat="1" applyFont="1" applyFill="1" applyBorder="1" applyAlignment="1" applyProtection="1">
      <alignment vertical="center" wrapText="1"/>
    </xf>
    <xf numFmtId="49" fontId="9" fillId="0" borderId="0" xfId="3" applyNumberFormat="1" applyFont="1" applyFill="1" applyBorder="1" applyAlignment="1" applyProtection="1">
      <alignment vertical="center" wrapText="1"/>
    </xf>
    <xf numFmtId="0" fontId="5" fillId="0" borderId="0" xfId="2" applyFont="1" applyFill="1" applyBorder="1" applyAlignment="1" applyProtection="1">
      <alignment vertical="center"/>
    </xf>
    <xf numFmtId="166" fontId="4" fillId="0" borderId="0" xfId="3" applyNumberFormat="1" applyFont="1" applyFill="1" applyBorder="1" applyAlignment="1" applyProtection="1">
      <alignment vertical="center" wrapText="1"/>
    </xf>
    <xf numFmtId="166" fontId="4" fillId="0" borderId="0" xfId="3" applyNumberFormat="1" applyFont="1" applyFill="1" applyBorder="1" applyAlignment="1" applyProtection="1">
      <alignment wrapText="1"/>
    </xf>
    <xf numFmtId="166" fontId="4" fillId="0" borderId="0" xfId="2" applyNumberFormat="1" applyFont="1" applyFill="1" applyAlignment="1" applyProtection="1">
      <alignment wrapText="1"/>
    </xf>
    <xf numFmtId="0" fontId="4" fillId="0" borderId="0" xfId="2" applyFont="1" applyFill="1" applyAlignment="1" applyProtection="1">
      <alignment horizontal="center" wrapText="1"/>
    </xf>
    <xf numFmtId="49" fontId="4" fillId="0" borderId="0" xfId="3" applyNumberFormat="1" applyFont="1" applyFill="1" applyBorder="1" applyAlignment="1" applyProtection="1">
      <alignment horizontal="center" wrapText="1"/>
    </xf>
    <xf numFmtId="0" fontId="9" fillId="3" borderId="18" xfId="3" applyFont="1" applyFill="1" applyBorder="1" applyAlignment="1" applyProtection="1">
      <alignment vertical="center" wrapText="1"/>
    </xf>
    <xf numFmtId="0" fontId="9" fillId="0" borderId="12" xfId="3" applyFont="1" applyFill="1" applyBorder="1" applyAlignment="1" applyProtection="1">
      <alignment vertical="center" wrapText="1"/>
    </xf>
    <xf numFmtId="0" fontId="5" fillId="0" borderId="12" xfId="3" applyFont="1" applyFill="1" applyBorder="1" applyAlignment="1" applyProtection="1">
      <alignment vertical="center" wrapText="1"/>
    </xf>
    <xf numFmtId="49" fontId="4" fillId="0" borderId="0" xfId="3" applyNumberFormat="1" applyFont="1" applyFill="1" applyBorder="1" applyAlignment="1" applyProtection="1">
      <alignment horizontal="center" wrapText="1"/>
    </xf>
    <xf numFmtId="0" fontId="9" fillId="3" borderId="18" xfId="3" applyFont="1" applyFill="1" applyBorder="1" applyAlignment="1" applyProtection="1">
      <alignment vertical="center" wrapText="1"/>
    </xf>
    <xf numFmtId="0" fontId="9" fillId="0" borderId="12" xfId="3" applyFont="1" applyFill="1" applyBorder="1" applyAlignment="1" applyProtection="1">
      <alignment vertical="center" wrapText="1"/>
    </xf>
    <xf numFmtId="0" fontId="5" fillId="0" borderId="12" xfId="3" applyFont="1" applyFill="1" applyBorder="1" applyAlignment="1" applyProtection="1">
      <alignment vertical="center" wrapText="1"/>
    </xf>
    <xf numFmtId="0" fontId="9" fillId="0" borderId="12" xfId="3" applyFont="1" applyFill="1" applyBorder="1" applyAlignment="1" applyProtection="1">
      <alignment vertical="center" wrapText="1"/>
    </xf>
    <xf numFmtId="0" fontId="5" fillId="0" borderId="12" xfId="3" applyFont="1" applyFill="1" applyBorder="1" applyAlignment="1" applyProtection="1">
      <alignment vertical="center" wrapText="1"/>
    </xf>
    <xf numFmtId="0" fontId="9" fillId="3" borderId="18" xfId="3" applyFont="1" applyFill="1" applyBorder="1" applyAlignment="1" applyProtection="1">
      <alignment vertical="center" wrapText="1"/>
    </xf>
    <xf numFmtId="49" fontId="4" fillId="0" borderId="0" xfId="3" applyNumberFormat="1" applyFont="1" applyFill="1" applyBorder="1" applyAlignment="1" applyProtection="1">
      <alignment horizontal="center" wrapText="1"/>
    </xf>
    <xf numFmtId="49" fontId="4" fillId="0" borderId="0" xfId="3" applyNumberFormat="1" applyFont="1" applyFill="1" applyBorder="1" applyAlignment="1" applyProtection="1">
      <alignment horizontal="center" wrapText="1"/>
    </xf>
    <xf numFmtId="0" fontId="9" fillId="0" borderId="12" xfId="3" applyFont="1" applyFill="1" applyBorder="1" applyAlignment="1" applyProtection="1">
      <alignment vertical="center" wrapText="1"/>
    </xf>
    <xf numFmtId="0" fontId="9" fillId="3" borderId="18" xfId="3" applyFont="1" applyFill="1" applyBorder="1" applyAlignment="1" applyProtection="1">
      <alignment vertical="center" wrapText="1"/>
    </xf>
    <xf numFmtId="0" fontId="5" fillId="0" borderId="12" xfId="3" applyFont="1" applyFill="1" applyBorder="1" applyAlignment="1" applyProtection="1">
      <alignment vertical="center" wrapText="1"/>
    </xf>
    <xf numFmtId="0" fontId="3" fillId="0" borderId="0" xfId="2" applyFont="1" applyFill="1" applyAlignment="1" applyProtection="1">
      <alignment vertical="center" wrapText="1"/>
    </xf>
    <xf numFmtId="0" fontId="3" fillId="0" borderId="0" xfId="2" applyFont="1" applyFill="1" applyAlignment="1" applyProtection="1">
      <alignment vertical="center" wrapText="1"/>
    </xf>
    <xf numFmtId="167" fontId="3" fillId="0" borderId="0" xfId="2" applyNumberFormat="1" applyFont="1" applyFill="1" applyAlignment="1" applyProtection="1">
      <alignment horizontal="right" vertical="center" wrapText="1"/>
      <protection locked="0"/>
    </xf>
    <xf numFmtId="0" fontId="3" fillId="0" borderId="0" xfId="2" applyFont="1" applyFill="1" applyBorder="1" applyAlignment="1" applyProtection="1">
      <alignment vertical="center" wrapText="1"/>
    </xf>
    <xf numFmtId="167" fontId="3" fillId="0" borderId="0" xfId="2" applyNumberFormat="1" applyFont="1" applyFill="1" applyBorder="1" applyAlignment="1" applyProtection="1">
      <alignment horizontal="right" vertical="center"/>
      <protection locked="0"/>
    </xf>
    <xf numFmtId="0" fontId="5" fillId="4" borderId="5" xfId="2" applyFont="1" applyFill="1" applyBorder="1" applyAlignment="1" applyProtection="1">
      <alignment wrapText="1"/>
      <protection locked="0"/>
    </xf>
    <xf numFmtId="0" fontId="5" fillId="0" borderId="0" xfId="2" applyFont="1" applyFill="1" applyBorder="1" applyAlignment="1" applyProtection="1">
      <alignment horizontal="left" wrapText="1"/>
    </xf>
    <xf numFmtId="0" fontId="5" fillId="0" borderId="42" xfId="2" applyFont="1" applyFill="1" applyBorder="1" applyAlignment="1" applyProtection="1">
      <alignment horizontal="left" wrapText="1"/>
    </xf>
    <xf numFmtId="0" fontId="3" fillId="0" borderId="43" xfId="2" applyFont="1" applyFill="1" applyBorder="1" applyAlignment="1" applyProtection="1">
      <alignment vertical="center" wrapText="1"/>
    </xf>
    <xf numFmtId="0" fontId="3" fillId="0" borderId="1" xfId="2" applyFont="1" applyFill="1" applyBorder="1" applyAlignment="1" applyProtection="1">
      <alignment vertical="center" wrapText="1"/>
    </xf>
    <xf numFmtId="0" fontId="5" fillId="4" borderId="35" xfId="2" applyFont="1" applyFill="1" applyBorder="1" applyAlignment="1" applyProtection="1">
      <alignment wrapText="1"/>
      <protection locked="0"/>
    </xf>
    <xf numFmtId="0" fontId="5" fillId="4" borderId="10" xfId="2" applyFont="1" applyFill="1" applyBorder="1" applyAlignment="1" applyProtection="1">
      <alignment wrapText="1"/>
      <protection locked="0"/>
    </xf>
    <xf numFmtId="49" fontId="5" fillId="0" borderId="23" xfId="3" applyNumberFormat="1" applyFont="1" applyFill="1" applyBorder="1" applyAlignment="1" applyProtection="1">
      <alignment vertical="center" wrapText="1"/>
    </xf>
    <xf numFmtId="0" fontId="5" fillId="0" borderId="23" xfId="3" applyFont="1" applyFill="1" applyBorder="1" applyAlignment="1" applyProtection="1">
      <alignment vertical="center" wrapText="1"/>
    </xf>
    <xf numFmtId="0" fontId="5" fillId="0" borderId="0" xfId="2" applyFont="1" applyFill="1" applyBorder="1" applyAlignment="1" applyProtection="1">
      <alignment horizontal="left" vertical="center"/>
    </xf>
    <xf numFmtId="49" fontId="5" fillId="0" borderId="24" xfId="3" applyNumberFormat="1" applyFont="1" applyFill="1" applyBorder="1" applyAlignment="1" applyProtection="1">
      <alignment horizontal="left" vertical="top" wrapText="1"/>
    </xf>
    <xf numFmtId="168" fontId="5" fillId="4" borderId="12" xfId="3" applyNumberFormat="1" applyFont="1" applyFill="1" applyBorder="1" applyAlignment="1" applyProtection="1">
      <alignment vertical="center" wrapText="1"/>
    </xf>
    <xf numFmtId="49" fontId="4" fillId="0" borderId="0" xfId="3" applyNumberFormat="1" applyFont="1" applyFill="1" applyBorder="1" applyAlignment="1" applyProtection="1">
      <alignment horizontal="center" wrapText="1"/>
    </xf>
    <xf numFmtId="0" fontId="0" fillId="0" borderId="0" xfId="0" applyAlignment="1" applyProtection="1">
      <alignment wrapText="1"/>
    </xf>
    <xf numFmtId="0" fontId="9" fillId="0" borderId="12" xfId="3" applyFont="1" applyFill="1" applyBorder="1" applyAlignment="1" applyProtection="1">
      <alignment vertical="center" wrapText="1"/>
    </xf>
    <xf numFmtId="0" fontId="9" fillId="0" borderId="17" xfId="3" applyFont="1" applyFill="1" applyBorder="1" applyAlignment="1" applyProtection="1">
      <alignment vertical="center" wrapText="1"/>
    </xf>
    <xf numFmtId="0" fontId="9" fillId="3" borderId="17" xfId="3" applyFont="1" applyFill="1" applyBorder="1" applyAlignment="1" applyProtection="1">
      <alignment vertical="center" wrapText="1"/>
    </xf>
    <xf numFmtId="0" fontId="9" fillId="3" borderId="18" xfId="3" applyFont="1" applyFill="1" applyBorder="1" applyAlignment="1" applyProtection="1">
      <alignment vertical="center" wrapText="1"/>
    </xf>
    <xf numFmtId="0" fontId="5" fillId="0" borderId="12" xfId="3" applyFont="1" applyFill="1" applyBorder="1" applyAlignment="1" applyProtection="1">
      <alignment vertical="center" wrapText="1"/>
    </xf>
    <xf numFmtId="0" fontId="9" fillId="3" borderId="13" xfId="3" applyFont="1" applyFill="1" applyBorder="1" applyAlignment="1" applyProtection="1">
      <alignment horizontal="right" vertical="center" wrapText="1"/>
    </xf>
    <xf numFmtId="0" fontId="9" fillId="3" borderId="14" xfId="3" applyFont="1" applyFill="1" applyBorder="1" applyAlignment="1" applyProtection="1">
      <alignment horizontal="right" vertical="center"/>
    </xf>
    <xf numFmtId="0" fontId="9" fillId="3" borderId="21" xfId="3" applyFont="1" applyFill="1" applyBorder="1" applyAlignment="1" applyProtection="1">
      <alignment vertical="center" wrapText="1"/>
    </xf>
    <xf numFmtId="0" fontId="9" fillId="3" borderId="11" xfId="3" applyFont="1" applyFill="1" applyBorder="1" applyAlignment="1" applyProtection="1">
      <alignment vertical="center" wrapText="1"/>
    </xf>
    <xf numFmtId="0" fontId="9" fillId="3" borderId="15" xfId="3" applyFont="1" applyFill="1" applyBorder="1" applyAlignment="1" applyProtection="1">
      <alignment vertical="center" wrapText="1"/>
    </xf>
    <xf numFmtId="0" fontId="3" fillId="0" borderId="0" xfId="2" applyFont="1" applyFill="1" applyAlignment="1" applyProtection="1">
      <alignment vertical="center" wrapText="1"/>
    </xf>
    <xf numFmtId="49" fontId="5" fillId="0" borderId="1" xfId="3" applyNumberFormat="1" applyFont="1" applyFill="1" applyBorder="1" applyAlignment="1" applyProtection="1">
      <alignment horizontal="left" vertical="top" wrapText="1"/>
    </xf>
    <xf numFmtId="49" fontId="5" fillId="0" borderId="2" xfId="3" applyNumberFormat="1" applyFont="1" applyFill="1" applyBorder="1" applyAlignment="1" applyProtection="1">
      <alignment horizontal="left" vertical="top" wrapText="1"/>
    </xf>
    <xf numFmtId="166" fontId="6" fillId="2" borderId="34" xfId="3" applyNumberFormat="1" applyFont="1" applyFill="1" applyBorder="1" applyAlignment="1" applyProtection="1">
      <alignment horizontal="center" wrapText="1"/>
    </xf>
    <xf numFmtId="166" fontId="6" fillId="2" borderId="4" xfId="3" applyNumberFormat="1" applyFont="1" applyFill="1" applyBorder="1" applyAlignment="1" applyProtection="1">
      <alignment horizontal="center" wrapText="1"/>
    </xf>
    <xf numFmtId="166" fontId="6" fillId="2" borderId="5" xfId="3" applyNumberFormat="1" applyFont="1" applyFill="1" applyBorder="1" applyAlignment="1" applyProtection="1">
      <alignment horizontal="center" wrapText="1"/>
    </xf>
    <xf numFmtId="49" fontId="5" fillId="0" borderId="17" xfId="3" applyNumberFormat="1" applyFont="1" applyFill="1" applyBorder="1" applyAlignment="1" applyProtection="1">
      <alignment horizontal="left" vertical="top" wrapText="1"/>
      <protection locked="0"/>
    </xf>
    <xf numFmtId="49" fontId="5" fillId="0" borderId="18" xfId="3" applyNumberFormat="1" applyFont="1" applyFill="1" applyBorder="1" applyAlignment="1" applyProtection="1">
      <alignment horizontal="left" vertical="top" wrapText="1"/>
      <protection locked="0"/>
    </xf>
    <xf numFmtId="0" fontId="5" fillId="0" borderId="36" xfId="2" applyFont="1" applyFill="1" applyBorder="1" applyAlignment="1" applyProtection="1">
      <alignment horizontal="left" wrapText="1"/>
    </xf>
    <xf numFmtId="0" fontId="5" fillId="0" borderId="37" xfId="2" applyFont="1" applyFill="1" applyBorder="1" applyAlignment="1" applyProtection="1">
      <alignment horizontal="left" wrapText="1"/>
    </xf>
    <xf numFmtId="0" fontId="5" fillId="0" borderId="38" xfId="2" applyFont="1" applyFill="1" applyBorder="1" applyAlignment="1" applyProtection="1">
      <alignment horizontal="left" wrapText="1"/>
    </xf>
    <xf numFmtId="0" fontId="5" fillId="0" borderId="39" xfId="2" applyFont="1" applyFill="1" applyBorder="1" applyAlignment="1" applyProtection="1">
      <alignment horizontal="left" wrapText="1"/>
    </xf>
    <xf numFmtId="0" fontId="5" fillId="0" borderId="40" xfId="2" applyFont="1" applyFill="1" applyBorder="1" applyAlignment="1" applyProtection="1">
      <alignment horizontal="left" wrapText="1"/>
    </xf>
    <xf numFmtId="0" fontId="5" fillId="0" borderId="41" xfId="2" applyFont="1" applyFill="1" applyBorder="1" applyAlignment="1" applyProtection="1">
      <alignment horizontal="left" wrapText="1"/>
    </xf>
    <xf numFmtId="0" fontId="30" fillId="0" borderId="0" xfId="2" applyFont="1" applyFill="1" applyBorder="1" applyAlignment="1" applyProtection="1">
      <alignment horizontal="left" wrapText="1"/>
    </xf>
    <xf numFmtId="49" fontId="5" fillId="4" borderId="17" xfId="3" applyNumberFormat="1" applyFont="1" applyFill="1" applyBorder="1" applyAlignment="1" applyProtection="1">
      <alignment vertical="center"/>
      <protection locked="0"/>
    </xf>
    <xf numFmtId="49" fontId="5" fillId="4" borderId="22" xfId="3" applyNumberFormat="1" applyFont="1" applyFill="1" applyBorder="1" applyAlignment="1" applyProtection="1">
      <alignment vertical="center"/>
      <protection locked="0"/>
    </xf>
    <xf numFmtId="49" fontId="5" fillId="4" borderId="18" xfId="3" applyNumberFormat="1" applyFont="1" applyFill="1" applyBorder="1" applyAlignment="1" applyProtection="1">
      <alignment vertical="center"/>
      <protection locked="0"/>
    </xf>
    <xf numFmtId="49" fontId="9" fillId="3" borderId="12" xfId="3" applyNumberFormat="1" applyFont="1" applyFill="1" applyBorder="1" applyAlignment="1" applyProtection="1">
      <alignment vertical="center" wrapText="1"/>
    </xf>
    <xf numFmtId="49" fontId="5" fillId="0" borderId="1" xfId="3" applyNumberFormat="1" applyFont="1" applyFill="1" applyBorder="1" applyAlignment="1" applyProtection="1">
      <alignment wrapText="1"/>
      <protection locked="0"/>
    </xf>
    <xf numFmtId="49" fontId="5" fillId="0" borderId="2" xfId="3" applyNumberFormat="1" applyFont="1" applyFill="1" applyBorder="1" applyAlignment="1" applyProtection="1">
      <alignment wrapText="1"/>
      <protection locked="0"/>
    </xf>
    <xf numFmtId="166" fontId="6" fillId="2" borderId="3" xfId="3" applyNumberFormat="1" applyFont="1" applyFill="1" applyBorder="1" applyAlignment="1" applyProtection="1">
      <alignment horizontal="center" wrapText="1"/>
    </xf>
  </cellXfs>
  <cellStyles count="49">
    <cellStyle name="20% - Akzent1" xfId="4" xr:uid="{00000000-0005-0000-0000-000000000000}"/>
    <cellStyle name="20% - Akzent2" xfId="5" xr:uid="{00000000-0005-0000-0000-000001000000}"/>
    <cellStyle name="20% - Akzent3" xfId="6" xr:uid="{00000000-0005-0000-0000-000002000000}"/>
    <cellStyle name="20% - Akzent4" xfId="7" xr:uid="{00000000-0005-0000-0000-000003000000}"/>
    <cellStyle name="20% - Akzent5" xfId="8" xr:uid="{00000000-0005-0000-0000-000004000000}"/>
    <cellStyle name="20% - Akzent6" xfId="9" xr:uid="{00000000-0005-0000-0000-000005000000}"/>
    <cellStyle name="40% - Akzent1" xfId="10" xr:uid="{00000000-0005-0000-0000-000006000000}"/>
    <cellStyle name="40% - Akzent2" xfId="11" xr:uid="{00000000-0005-0000-0000-000007000000}"/>
    <cellStyle name="40% - Akzent3" xfId="12" xr:uid="{00000000-0005-0000-0000-000008000000}"/>
    <cellStyle name="40% - Akzent4" xfId="13" xr:uid="{00000000-0005-0000-0000-000009000000}"/>
    <cellStyle name="40% - Akzent5" xfId="14" xr:uid="{00000000-0005-0000-0000-00000A000000}"/>
    <cellStyle name="40% - Akzent6" xfId="15" xr:uid="{00000000-0005-0000-0000-00000B000000}"/>
    <cellStyle name="60% - Akzent1" xfId="16" xr:uid="{00000000-0005-0000-0000-00000C000000}"/>
    <cellStyle name="60% - Akzent2" xfId="17" xr:uid="{00000000-0005-0000-0000-00000D000000}"/>
    <cellStyle name="60% - Akzent3" xfId="18" xr:uid="{00000000-0005-0000-0000-00000E000000}"/>
    <cellStyle name="60% - Akzent4" xfId="19" xr:uid="{00000000-0005-0000-0000-00000F000000}"/>
    <cellStyle name="60% - Akzent5" xfId="20" xr:uid="{00000000-0005-0000-0000-000010000000}"/>
    <cellStyle name="60% - Akzent6" xfId="21" xr:uid="{00000000-0005-0000-0000-000011000000}"/>
    <cellStyle name="Akzent1 2" xfId="22" xr:uid="{00000000-0005-0000-0000-000012000000}"/>
    <cellStyle name="Akzent2 2" xfId="23" xr:uid="{00000000-0005-0000-0000-000013000000}"/>
    <cellStyle name="Akzent3 2" xfId="24" xr:uid="{00000000-0005-0000-0000-000014000000}"/>
    <cellStyle name="Akzent4 2" xfId="25" xr:uid="{00000000-0005-0000-0000-000015000000}"/>
    <cellStyle name="Akzent5 2" xfId="26" xr:uid="{00000000-0005-0000-0000-000016000000}"/>
    <cellStyle name="Akzent6 2" xfId="27" xr:uid="{00000000-0005-0000-0000-000017000000}"/>
    <cellStyle name="Ausgabe 2" xfId="28" xr:uid="{00000000-0005-0000-0000-000018000000}"/>
    <cellStyle name="Berechnung 2" xfId="29" xr:uid="{00000000-0005-0000-0000-000019000000}"/>
    <cellStyle name="Eingabe 2" xfId="30" xr:uid="{00000000-0005-0000-0000-00001A000000}"/>
    <cellStyle name="Ergebnis 2" xfId="31" xr:uid="{00000000-0005-0000-0000-00001B000000}"/>
    <cellStyle name="Erklärender Text 2" xfId="32" xr:uid="{00000000-0005-0000-0000-00001C000000}"/>
    <cellStyle name="Gut 2" xfId="33" xr:uid="{00000000-0005-0000-0000-00001D000000}"/>
    <cellStyle name="Komma" xfId="1" builtinId="3"/>
    <cellStyle name="Komma 2" xfId="34" xr:uid="{00000000-0005-0000-0000-00001F000000}"/>
    <cellStyle name="Neutral 2" xfId="35" xr:uid="{00000000-0005-0000-0000-000020000000}"/>
    <cellStyle name="Notiz 2" xfId="36" xr:uid="{00000000-0005-0000-0000-000021000000}"/>
    <cellStyle name="Schlecht 2" xfId="37" xr:uid="{00000000-0005-0000-0000-000022000000}"/>
    <cellStyle name="Standard" xfId="0" builtinId="0"/>
    <cellStyle name="Standard 2" xfId="38" xr:uid="{00000000-0005-0000-0000-000024000000}"/>
    <cellStyle name="Standard 2 2" xfId="3" xr:uid="{00000000-0005-0000-0000-000025000000}"/>
    <cellStyle name="Standard 3" xfId="39" xr:uid="{00000000-0005-0000-0000-000026000000}"/>
    <cellStyle name="Standard 4" xfId="40" xr:uid="{00000000-0005-0000-0000-000027000000}"/>
    <cellStyle name="Standard 5" xfId="2" xr:uid="{00000000-0005-0000-0000-000028000000}"/>
    <cellStyle name="Überschrift 1 2" xfId="41" xr:uid="{00000000-0005-0000-0000-000029000000}"/>
    <cellStyle name="Überschrift 2 2" xfId="42" xr:uid="{00000000-0005-0000-0000-00002A000000}"/>
    <cellStyle name="Überschrift 3 2" xfId="43" xr:uid="{00000000-0005-0000-0000-00002B000000}"/>
    <cellStyle name="Überschrift 4 2" xfId="44" xr:uid="{00000000-0005-0000-0000-00002C000000}"/>
    <cellStyle name="Überschrift 5" xfId="45" xr:uid="{00000000-0005-0000-0000-00002D000000}"/>
    <cellStyle name="Verknüpfte Zelle 2" xfId="46" xr:uid="{00000000-0005-0000-0000-00002E000000}"/>
    <cellStyle name="Warnender Text 2" xfId="47" xr:uid="{00000000-0005-0000-0000-00002F000000}"/>
    <cellStyle name="Zelle überprüfen 2" xfId="48" xr:uid="{00000000-0005-0000-0000-000030000000}"/>
  </cellStyles>
  <dxfs count="0"/>
  <tableStyles count="0" defaultTableStyle="TableStyleMedium2" defaultPivotStyle="PivotStyleLight16"/>
  <colors>
    <mruColors>
      <color rgb="FFAFBEB5"/>
      <color rgb="FF33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77"/>
  <sheetViews>
    <sheetView showGridLines="0" tabSelected="1" zoomScale="115" zoomScaleNormal="115" zoomScaleSheetLayoutView="115" workbookViewId="0">
      <selection activeCell="E64" sqref="E64"/>
    </sheetView>
  </sheetViews>
  <sheetFormatPr baseColWidth="10" defaultRowHeight="20.100000000000001" customHeight="1" x14ac:dyDescent="0.2"/>
  <cols>
    <col min="1" max="1" width="6.7109375" style="50" customWidth="1"/>
    <col min="2" max="2" width="67.140625" style="8" bestFit="1" customWidth="1"/>
    <col min="3" max="6" width="10.7109375" style="49" customWidth="1"/>
    <col min="7" max="16384" width="11.42578125" style="8"/>
  </cols>
  <sheetData>
    <row r="1" spans="1:30" s="4" customFormat="1" ht="15.75" x14ac:dyDescent="0.25">
      <c r="A1" s="96" t="s">
        <v>0</v>
      </c>
      <c r="B1" s="96"/>
      <c r="C1" s="96"/>
      <c r="D1" s="96"/>
      <c r="E1" s="96"/>
      <c r="F1" s="5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</row>
    <row r="2" spans="1:30" s="4" customFormat="1" ht="47.25" customHeight="1" x14ac:dyDescent="0.25">
      <c r="A2" s="102" t="s">
        <v>119</v>
      </c>
      <c r="B2" s="103"/>
      <c r="C2" s="68"/>
      <c r="D2" s="68"/>
      <c r="E2" s="68"/>
      <c r="F2" s="69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</row>
    <row r="3" spans="1:30" s="4" customFormat="1" ht="12" customHeight="1" thickBot="1" x14ac:dyDescent="0.25">
      <c r="A3" s="73"/>
      <c r="B3" s="73"/>
      <c r="C3" s="76"/>
      <c r="D3" s="68"/>
      <c r="E3" s="68"/>
      <c r="F3" s="5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</row>
    <row r="4" spans="1:30" s="4" customFormat="1" ht="15.75" x14ac:dyDescent="0.2">
      <c r="A4" s="104" t="s">
        <v>112</v>
      </c>
      <c r="B4" s="105"/>
      <c r="C4" s="72"/>
      <c r="D4" s="67"/>
      <c r="E4" s="70"/>
      <c r="F4" s="5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</row>
    <row r="5" spans="1:30" s="4" customFormat="1" ht="15.75" x14ac:dyDescent="0.2">
      <c r="A5" s="106" t="s">
        <v>113</v>
      </c>
      <c r="B5" s="107"/>
      <c r="C5" s="77"/>
      <c r="D5" s="67"/>
      <c r="E5" s="110"/>
      <c r="F5" s="110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</row>
    <row r="6" spans="1:30" s="4" customFormat="1" ht="15.75" x14ac:dyDescent="0.2">
      <c r="A6" s="106" t="s">
        <v>114</v>
      </c>
      <c r="B6" s="107"/>
      <c r="C6" s="77"/>
      <c r="D6" s="67"/>
      <c r="E6" s="70"/>
      <c r="F6" s="71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30" s="4" customFormat="1" ht="15.75" x14ac:dyDescent="0.2">
      <c r="A7" s="106" t="s">
        <v>115</v>
      </c>
      <c r="B7" s="107"/>
      <c r="C7" s="77"/>
      <c r="D7" s="67"/>
      <c r="E7" s="70"/>
      <c r="F7" s="71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</row>
    <row r="8" spans="1:30" s="4" customFormat="1" ht="15.75" x14ac:dyDescent="0.2">
      <c r="A8" s="106" t="s">
        <v>116</v>
      </c>
      <c r="B8" s="107"/>
      <c r="C8" s="77"/>
      <c r="D8" s="67"/>
      <c r="E8" s="67"/>
      <c r="F8" s="5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</row>
    <row r="9" spans="1:30" s="4" customFormat="1" ht="15.75" x14ac:dyDescent="0.2">
      <c r="A9" s="106" t="s">
        <v>117</v>
      </c>
      <c r="B9" s="107"/>
      <c r="C9" s="77"/>
      <c r="D9" s="67"/>
      <c r="E9" s="67"/>
      <c r="F9" s="5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</row>
    <row r="10" spans="1:30" s="4" customFormat="1" ht="16.5" thickBot="1" x14ac:dyDescent="0.25">
      <c r="A10" s="108" t="s">
        <v>118</v>
      </c>
      <c r="B10" s="109"/>
      <c r="C10" s="78"/>
      <c r="D10" s="67"/>
      <c r="E10" s="67"/>
      <c r="F10" s="5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</row>
    <row r="11" spans="1:30" s="4" customFormat="1" ht="8.25" customHeight="1" thickBot="1" x14ac:dyDescent="0.25">
      <c r="A11" s="73"/>
      <c r="B11" s="74"/>
      <c r="C11" s="75"/>
      <c r="D11" s="68"/>
      <c r="E11" s="68"/>
      <c r="F11" s="5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</row>
    <row r="12" spans="1:30" ht="50.1" customHeight="1" thickBot="1" x14ac:dyDescent="0.25">
      <c r="A12" s="97"/>
      <c r="B12" s="98"/>
      <c r="C12" s="99" t="s">
        <v>1</v>
      </c>
      <c r="D12" s="100"/>
      <c r="E12" s="100" t="s">
        <v>2</v>
      </c>
      <c r="F12" s="101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</row>
    <row r="13" spans="1:30" s="16" customFormat="1" ht="13.5" thickBot="1" x14ac:dyDescent="0.3">
      <c r="A13" s="9"/>
      <c r="B13" s="10"/>
      <c r="C13" s="11" t="s">
        <v>3</v>
      </c>
      <c r="D13" s="12" t="s">
        <v>4</v>
      </c>
      <c r="E13" s="13" t="s">
        <v>3</v>
      </c>
      <c r="F13" s="14" t="s">
        <v>4</v>
      </c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</row>
    <row r="14" spans="1:30" s="22" customFormat="1" ht="15" customHeight="1" x14ac:dyDescent="0.25">
      <c r="A14" s="17" t="s">
        <v>5</v>
      </c>
      <c r="B14" s="18" t="s">
        <v>102</v>
      </c>
      <c r="C14" s="19">
        <v>100</v>
      </c>
      <c r="D14" s="20"/>
      <c r="E14" s="19">
        <v>100</v>
      </c>
      <c r="F14" s="20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</row>
    <row r="15" spans="1:30" s="26" customFormat="1" ht="15" customHeight="1" x14ac:dyDescent="0.2">
      <c r="A15" s="24" t="s">
        <v>6</v>
      </c>
      <c r="B15" s="86" t="s">
        <v>7</v>
      </c>
      <c r="C15" s="90"/>
      <c r="D15" s="90"/>
      <c r="E15" s="90"/>
      <c r="F15" s="90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</row>
    <row r="16" spans="1:30" s="28" customFormat="1" ht="15" customHeight="1" x14ac:dyDescent="0.2">
      <c r="A16" s="24" t="s">
        <v>8</v>
      </c>
      <c r="B16" s="86" t="s">
        <v>9</v>
      </c>
      <c r="C16" s="86"/>
      <c r="D16" s="86"/>
      <c r="E16" s="86"/>
      <c r="F16" s="86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</row>
    <row r="17" spans="1:29" s="26" customFormat="1" ht="15" customHeight="1" x14ac:dyDescent="0.2">
      <c r="A17" s="29" t="s">
        <v>10</v>
      </c>
      <c r="B17" s="54" t="s">
        <v>11</v>
      </c>
      <c r="C17" s="30"/>
      <c r="D17" s="23" t="str">
        <f t="shared" ref="D17:D23" si="0">IF(C17="","",ROUND(($D$14*C17)/100,2))</f>
        <v/>
      </c>
      <c r="E17" s="30"/>
      <c r="F17" s="23" t="str">
        <f t="shared" ref="F17:F18" si="1">IF(E17="","",ROUND(($F$14*E17)/100,2))</f>
        <v/>
      </c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</row>
    <row r="18" spans="1:29" s="26" customFormat="1" ht="15" customHeight="1" x14ac:dyDescent="0.2">
      <c r="A18" s="29" t="s">
        <v>12</v>
      </c>
      <c r="B18" s="54" t="s">
        <v>13</v>
      </c>
      <c r="C18" s="30"/>
      <c r="D18" s="23" t="str">
        <f t="shared" si="0"/>
        <v/>
      </c>
      <c r="E18" s="30"/>
      <c r="F18" s="23" t="str">
        <f t="shared" si="1"/>
        <v/>
      </c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</row>
    <row r="19" spans="1:29" s="26" customFormat="1" ht="15" customHeight="1" x14ac:dyDescent="0.2">
      <c r="A19" s="29" t="s">
        <v>14</v>
      </c>
      <c r="B19" s="54" t="s">
        <v>15</v>
      </c>
      <c r="C19" s="30"/>
      <c r="D19" s="23" t="str">
        <f t="shared" si="0"/>
        <v/>
      </c>
      <c r="E19" s="31"/>
      <c r="F19" s="32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</row>
    <row r="20" spans="1:29" s="26" customFormat="1" ht="15" customHeight="1" x14ac:dyDescent="0.2">
      <c r="A20" s="29" t="s">
        <v>16</v>
      </c>
      <c r="B20" s="54" t="s">
        <v>17</v>
      </c>
      <c r="C20" s="30"/>
      <c r="D20" s="23" t="str">
        <f t="shared" si="0"/>
        <v/>
      </c>
      <c r="E20" s="33"/>
      <c r="F20" s="34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</row>
    <row r="21" spans="1:29" s="26" customFormat="1" ht="15" customHeight="1" x14ac:dyDescent="0.2">
      <c r="A21" s="29" t="s">
        <v>18</v>
      </c>
      <c r="B21" s="54" t="s">
        <v>19</v>
      </c>
      <c r="C21" s="30"/>
      <c r="D21" s="23" t="str">
        <f t="shared" si="0"/>
        <v/>
      </c>
      <c r="E21" s="30"/>
      <c r="F21" s="23" t="str">
        <f t="shared" ref="F21:F23" si="2">IF(E21="","",ROUND(($F$14*E21)/100,2))</f>
        <v/>
      </c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</row>
    <row r="22" spans="1:29" s="26" customFormat="1" ht="15" customHeight="1" x14ac:dyDescent="0.2">
      <c r="A22" s="29" t="s">
        <v>20</v>
      </c>
      <c r="B22" s="54" t="s">
        <v>21</v>
      </c>
      <c r="C22" s="30"/>
      <c r="D22" s="23" t="str">
        <f t="shared" si="0"/>
        <v/>
      </c>
      <c r="E22" s="30"/>
      <c r="F22" s="23" t="str">
        <f t="shared" si="2"/>
        <v/>
      </c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</row>
    <row r="23" spans="1:29" s="26" customFormat="1" ht="15" customHeight="1" x14ac:dyDescent="0.2">
      <c r="A23" s="29" t="s">
        <v>22</v>
      </c>
      <c r="B23" s="54" t="s">
        <v>23</v>
      </c>
      <c r="C23" s="30"/>
      <c r="D23" s="23" t="str">
        <f t="shared" si="0"/>
        <v/>
      </c>
      <c r="E23" s="30"/>
      <c r="F23" s="23" t="str">
        <f t="shared" si="2"/>
        <v/>
      </c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</row>
    <row r="24" spans="1:29" s="28" customFormat="1" ht="15" customHeight="1" x14ac:dyDescent="0.2">
      <c r="A24" s="35"/>
      <c r="B24" s="52" t="s">
        <v>24</v>
      </c>
      <c r="C24" s="36" t="str">
        <f>IF(SUM(C17:C23)=0,"",ROUND(SUM(C17:C23),2))</f>
        <v/>
      </c>
      <c r="D24" s="36" t="str">
        <f t="shared" ref="D24:F24" si="3">IF(SUM(D17:D23)=0,"",ROUND(SUM(D17:D23),2))</f>
        <v/>
      </c>
      <c r="E24" s="36" t="str">
        <f t="shared" si="3"/>
        <v/>
      </c>
      <c r="F24" s="36" t="str">
        <f t="shared" si="3"/>
        <v/>
      </c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</row>
    <row r="25" spans="1:29" s="28" customFormat="1" ht="15" customHeight="1" x14ac:dyDescent="0.2">
      <c r="A25" s="24" t="s">
        <v>25</v>
      </c>
      <c r="B25" s="86" t="s">
        <v>26</v>
      </c>
      <c r="C25" s="86"/>
      <c r="D25" s="86"/>
      <c r="E25" s="86"/>
      <c r="F25" s="8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</row>
    <row r="26" spans="1:29" s="26" customFormat="1" ht="15" customHeight="1" x14ac:dyDescent="0.2">
      <c r="A26" s="37" t="s">
        <v>27</v>
      </c>
      <c r="B26" s="54" t="s">
        <v>28</v>
      </c>
      <c r="C26" s="30"/>
      <c r="D26" s="23" t="str">
        <f t="shared" ref="D26:D35" si="4">IF(C26="","",ROUND(($D$14*C26)/100,2))</f>
        <v/>
      </c>
      <c r="E26" s="30"/>
      <c r="F26" s="23" t="str">
        <f t="shared" ref="F26:F35" si="5">IF(E26="","",ROUND(($F$14*E26)/100,2))</f>
        <v/>
      </c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</row>
    <row r="27" spans="1:29" s="26" customFormat="1" ht="15" customHeight="1" x14ac:dyDescent="0.2">
      <c r="A27" s="38"/>
      <c r="B27" s="54" t="s">
        <v>29</v>
      </c>
      <c r="C27" s="30"/>
      <c r="D27" s="23" t="str">
        <f t="shared" si="4"/>
        <v/>
      </c>
      <c r="E27" s="30"/>
      <c r="F27" s="23" t="str">
        <f t="shared" si="5"/>
        <v/>
      </c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</row>
    <row r="28" spans="1:29" s="26" customFormat="1" ht="15" customHeight="1" x14ac:dyDescent="0.2">
      <c r="A28" s="37" t="s">
        <v>30</v>
      </c>
      <c r="B28" s="54" t="s">
        <v>31</v>
      </c>
      <c r="C28" s="30"/>
      <c r="D28" s="23" t="str">
        <f t="shared" si="4"/>
        <v/>
      </c>
      <c r="E28" s="30"/>
      <c r="F28" s="23" t="str">
        <f t="shared" si="5"/>
        <v/>
      </c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</row>
    <row r="29" spans="1:29" s="26" customFormat="1" ht="15" customHeight="1" x14ac:dyDescent="0.2">
      <c r="A29" s="38"/>
      <c r="B29" s="54" t="s">
        <v>32</v>
      </c>
      <c r="C29" s="30"/>
      <c r="D29" s="23" t="str">
        <f t="shared" si="4"/>
        <v/>
      </c>
      <c r="E29" s="30"/>
      <c r="F29" s="23" t="str">
        <f t="shared" si="5"/>
        <v/>
      </c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</row>
    <row r="30" spans="1:29" s="26" customFormat="1" ht="15" customHeight="1" x14ac:dyDescent="0.2">
      <c r="A30" s="37" t="s">
        <v>33</v>
      </c>
      <c r="B30" s="54" t="s">
        <v>34</v>
      </c>
      <c r="C30" s="30"/>
      <c r="D30" s="23" t="str">
        <f t="shared" si="4"/>
        <v/>
      </c>
      <c r="E30" s="30"/>
      <c r="F30" s="23" t="str">
        <f t="shared" si="5"/>
        <v/>
      </c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</row>
    <row r="31" spans="1:29" s="26" customFormat="1" ht="15" customHeight="1" x14ac:dyDescent="0.2">
      <c r="A31" s="38"/>
      <c r="B31" s="54" t="s">
        <v>35</v>
      </c>
      <c r="C31" s="30"/>
      <c r="D31" s="23" t="str">
        <f t="shared" si="4"/>
        <v/>
      </c>
      <c r="E31" s="30"/>
      <c r="F31" s="23" t="str">
        <f t="shared" si="5"/>
        <v/>
      </c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</row>
    <row r="32" spans="1:29" s="26" customFormat="1" ht="15" customHeight="1" x14ac:dyDescent="0.2">
      <c r="A32" s="37" t="s">
        <v>36</v>
      </c>
      <c r="B32" s="54" t="s">
        <v>37</v>
      </c>
      <c r="C32" s="30"/>
      <c r="D32" s="23" t="str">
        <f t="shared" si="4"/>
        <v/>
      </c>
      <c r="E32" s="30"/>
      <c r="F32" s="23" t="str">
        <f t="shared" si="5"/>
        <v/>
      </c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</row>
    <row r="33" spans="1:29" s="26" customFormat="1" ht="15" customHeight="1" x14ac:dyDescent="0.2">
      <c r="A33" s="39"/>
      <c r="B33" s="54" t="s">
        <v>38</v>
      </c>
      <c r="C33" s="30"/>
      <c r="D33" s="23" t="str">
        <f t="shared" si="4"/>
        <v/>
      </c>
      <c r="E33" s="30"/>
      <c r="F33" s="23" t="str">
        <f t="shared" si="5"/>
        <v/>
      </c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</row>
    <row r="34" spans="1:29" s="26" customFormat="1" ht="15" customHeight="1" x14ac:dyDescent="0.2">
      <c r="A34" s="37" t="s">
        <v>39</v>
      </c>
      <c r="B34" s="54" t="s">
        <v>40</v>
      </c>
      <c r="C34" s="30"/>
      <c r="D34" s="23" t="str">
        <f t="shared" si="4"/>
        <v/>
      </c>
      <c r="E34" s="30"/>
      <c r="F34" s="23" t="str">
        <f t="shared" si="5"/>
        <v/>
      </c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</row>
    <row r="35" spans="1:29" s="26" customFormat="1" ht="15" customHeight="1" x14ac:dyDescent="0.2">
      <c r="A35" s="38"/>
      <c r="B35" s="54" t="s">
        <v>41</v>
      </c>
      <c r="C35" s="30"/>
      <c r="D35" s="23" t="str">
        <f t="shared" si="4"/>
        <v/>
      </c>
      <c r="E35" s="30"/>
      <c r="F35" s="23" t="str">
        <f t="shared" si="5"/>
        <v/>
      </c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</row>
    <row r="36" spans="1:29" s="28" customFormat="1" ht="15" customHeight="1" x14ac:dyDescent="0.2">
      <c r="A36" s="35"/>
      <c r="B36" s="52" t="s">
        <v>42</v>
      </c>
      <c r="C36" s="36" t="str">
        <f>IF(SUM(C26:C35)=0,"",ROUND(SUM(C26:C35),2))</f>
        <v/>
      </c>
      <c r="D36" s="36" t="str">
        <f t="shared" ref="D36:F36" si="6">IF(SUM(D26:D35)=0,"",ROUND(SUM(D26:D35),2))</f>
        <v/>
      </c>
      <c r="E36" s="36" t="str">
        <f t="shared" si="6"/>
        <v/>
      </c>
      <c r="F36" s="36" t="str">
        <f t="shared" si="6"/>
        <v/>
      </c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</row>
    <row r="37" spans="1:29" s="28" customFormat="1" ht="15" customHeight="1" x14ac:dyDescent="0.2">
      <c r="A37" s="35"/>
      <c r="B37" s="52" t="s">
        <v>43</v>
      </c>
      <c r="C37" s="36" t="str">
        <f>IFERROR(ROUND(SUM(C24+C36),2),"")</f>
        <v/>
      </c>
      <c r="D37" s="36" t="str">
        <f t="shared" ref="D37:F37" si="7">IFERROR(ROUND(SUM(D24+D36),2),"")</f>
        <v/>
      </c>
      <c r="E37" s="36" t="str">
        <f t="shared" si="7"/>
        <v/>
      </c>
      <c r="F37" s="36" t="str">
        <f t="shared" si="7"/>
        <v/>
      </c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</row>
    <row r="38" spans="1:29" s="28" customFormat="1" ht="15" customHeight="1" x14ac:dyDescent="0.2">
      <c r="A38" s="24" t="s">
        <v>44</v>
      </c>
      <c r="B38" s="86" t="s">
        <v>45</v>
      </c>
      <c r="C38" s="86"/>
      <c r="D38" s="86"/>
      <c r="E38" s="86"/>
      <c r="F38" s="86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</row>
    <row r="39" spans="1:29" s="26" customFormat="1" ht="15" customHeight="1" x14ac:dyDescent="0.2">
      <c r="A39" s="29" t="s">
        <v>46</v>
      </c>
      <c r="B39" s="54" t="s">
        <v>47</v>
      </c>
      <c r="C39" s="30"/>
      <c r="D39" s="23" t="str">
        <f t="shared" ref="D39:D40" si="8">IF(C39="","",ROUND(($D$14*C39)/100,2))</f>
        <v/>
      </c>
      <c r="E39" s="30"/>
      <c r="F39" s="23" t="str">
        <f t="shared" ref="F39:F40" si="9">IF(E39="","",ROUND(($F$14*E39)/100,2))</f>
        <v/>
      </c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</row>
    <row r="40" spans="1:29" s="26" customFormat="1" ht="15" customHeight="1" x14ac:dyDescent="0.2">
      <c r="A40" s="29" t="s">
        <v>48</v>
      </c>
      <c r="B40" s="54" t="s">
        <v>49</v>
      </c>
      <c r="C40" s="30"/>
      <c r="D40" s="23" t="str">
        <f t="shared" si="8"/>
        <v/>
      </c>
      <c r="E40" s="30"/>
      <c r="F40" s="23" t="str">
        <f t="shared" si="9"/>
        <v/>
      </c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</row>
    <row r="41" spans="1:29" s="28" customFormat="1" ht="15" customHeight="1" x14ac:dyDescent="0.2">
      <c r="A41" s="88" t="s">
        <v>50</v>
      </c>
      <c r="B41" s="89"/>
      <c r="C41" s="36" t="str">
        <f>IFERROR(ROUND(SUM(C37+C39+C40),2),"")</f>
        <v/>
      </c>
      <c r="D41" s="36" t="str">
        <f t="shared" ref="D41:F41" si="10">IFERROR(ROUND(SUM(D37+D39+D40),2),"")</f>
        <v/>
      </c>
      <c r="E41" s="36" t="str">
        <f t="shared" si="10"/>
        <v/>
      </c>
      <c r="F41" s="36" t="str">
        <f t="shared" si="10"/>
        <v/>
      </c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</row>
    <row r="42" spans="1:29" s="26" customFormat="1" ht="15" customHeight="1" x14ac:dyDescent="0.2">
      <c r="A42" s="24" t="s">
        <v>51</v>
      </c>
      <c r="B42" s="86" t="s">
        <v>52</v>
      </c>
      <c r="C42" s="90"/>
      <c r="D42" s="90"/>
      <c r="E42" s="90"/>
      <c r="F42" s="90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</row>
    <row r="43" spans="1:29" s="26" customFormat="1" ht="24" x14ac:dyDescent="0.2">
      <c r="A43" s="29" t="s">
        <v>53</v>
      </c>
      <c r="B43" s="54" t="s">
        <v>54</v>
      </c>
      <c r="C43" s="30"/>
      <c r="D43" s="23" t="str">
        <f t="shared" ref="D43:D46" si="11">IF(C43="","",ROUND(($D$14*C43)/100,2))</f>
        <v/>
      </c>
      <c r="E43" s="30"/>
      <c r="F43" s="23" t="str">
        <f t="shared" ref="F43:F46" si="12">IF(E43="","",ROUND(($F$14*E43)/100,2))</f>
        <v/>
      </c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</row>
    <row r="44" spans="1:29" s="26" customFormat="1" ht="15" customHeight="1" x14ac:dyDescent="0.2">
      <c r="A44" s="29" t="s">
        <v>55</v>
      </c>
      <c r="B44" s="54" t="s">
        <v>56</v>
      </c>
      <c r="C44" s="30"/>
      <c r="D44" s="23" t="str">
        <f t="shared" si="11"/>
        <v/>
      </c>
      <c r="E44" s="30"/>
      <c r="F44" s="23" t="str">
        <f t="shared" si="12"/>
        <v/>
      </c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</row>
    <row r="45" spans="1:29" s="26" customFormat="1" ht="15" customHeight="1" x14ac:dyDescent="0.2">
      <c r="A45" s="29" t="s">
        <v>57</v>
      </c>
      <c r="B45" s="54" t="s">
        <v>58</v>
      </c>
      <c r="C45" s="30"/>
      <c r="D45" s="23" t="str">
        <f t="shared" si="11"/>
        <v/>
      </c>
      <c r="E45" s="30"/>
      <c r="F45" s="23" t="str">
        <f t="shared" si="12"/>
        <v/>
      </c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5"/>
      <c r="AC45" s="25"/>
    </row>
    <row r="46" spans="1:29" s="26" customFormat="1" ht="15" customHeight="1" x14ac:dyDescent="0.2">
      <c r="A46" s="29" t="s">
        <v>59</v>
      </c>
      <c r="B46" s="54" t="s">
        <v>60</v>
      </c>
      <c r="C46" s="30"/>
      <c r="D46" s="23" t="str">
        <f t="shared" si="11"/>
        <v/>
      </c>
      <c r="E46" s="30"/>
      <c r="F46" s="23" t="str">
        <f t="shared" si="12"/>
        <v/>
      </c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5"/>
      <c r="AC46" s="25"/>
    </row>
    <row r="47" spans="1:29" s="28" customFormat="1" ht="15" customHeight="1" x14ac:dyDescent="0.2">
      <c r="A47" s="88" t="s">
        <v>61</v>
      </c>
      <c r="B47" s="89"/>
      <c r="C47" s="36" t="str">
        <f>IF(SUM(C43:C46)=0,"",ROUND(SUM(C43:C46),2))</f>
        <v/>
      </c>
      <c r="D47" s="36" t="str">
        <f t="shared" ref="D47:F47" si="13">IF(SUM(D43:D46)=0,"",ROUND(SUM(D43:D46),2))</f>
        <v/>
      </c>
      <c r="E47" s="36" t="str">
        <f t="shared" si="13"/>
        <v/>
      </c>
      <c r="F47" s="36" t="str">
        <f t="shared" si="13"/>
        <v/>
      </c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</row>
    <row r="48" spans="1:29" s="26" customFormat="1" ht="15" customHeight="1" x14ac:dyDescent="0.2">
      <c r="A48" s="24" t="s">
        <v>62</v>
      </c>
      <c r="B48" s="86" t="s">
        <v>63</v>
      </c>
      <c r="C48" s="90"/>
      <c r="D48" s="90"/>
      <c r="E48" s="90"/>
      <c r="F48" s="90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5"/>
      <c r="AC48" s="25"/>
    </row>
    <row r="49" spans="1:29" s="26" customFormat="1" ht="15" customHeight="1" x14ac:dyDescent="0.2">
      <c r="A49" s="29" t="s">
        <v>64</v>
      </c>
      <c r="B49" s="40" t="s">
        <v>65</v>
      </c>
      <c r="C49" s="30"/>
      <c r="D49" s="23" t="str">
        <f t="shared" ref="D49:D63" si="14">IF(C49="","",ROUND(($D$14*C49)/100,2))</f>
        <v/>
      </c>
      <c r="E49" s="30"/>
      <c r="F49" s="23" t="str">
        <f t="shared" ref="F49:F52" si="15">IF(E49="","",ROUND($F$14*E49/100,2))</f>
        <v/>
      </c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  <c r="AA49" s="25"/>
      <c r="AB49" s="25"/>
      <c r="AC49" s="25"/>
    </row>
    <row r="50" spans="1:29" s="26" customFormat="1" ht="15" customHeight="1" x14ac:dyDescent="0.2">
      <c r="A50" s="29" t="s">
        <v>66</v>
      </c>
      <c r="B50" s="54" t="s">
        <v>67</v>
      </c>
      <c r="C50" s="30"/>
      <c r="D50" s="23" t="str">
        <f t="shared" si="14"/>
        <v/>
      </c>
      <c r="E50" s="30"/>
      <c r="F50" s="23" t="str">
        <f t="shared" si="15"/>
        <v/>
      </c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25"/>
      <c r="AB50" s="25"/>
      <c r="AC50" s="25"/>
    </row>
    <row r="51" spans="1:29" s="26" customFormat="1" ht="15" customHeight="1" x14ac:dyDescent="0.2">
      <c r="A51" s="29" t="s">
        <v>68</v>
      </c>
      <c r="B51" s="54" t="s">
        <v>69</v>
      </c>
      <c r="C51" s="30"/>
      <c r="D51" s="23" t="str">
        <f t="shared" si="14"/>
        <v/>
      </c>
      <c r="E51" s="30"/>
      <c r="F51" s="23" t="str">
        <f t="shared" si="15"/>
        <v/>
      </c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5"/>
      <c r="AB51" s="25"/>
      <c r="AC51" s="25"/>
    </row>
    <row r="52" spans="1:29" s="26" customFormat="1" ht="15" customHeight="1" x14ac:dyDescent="0.2">
      <c r="A52" s="29" t="s">
        <v>70</v>
      </c>
      <c r="B52" s="54" t="s">
        <v>71</v>
      </c>
      <c r="C52" s="30"/>
      <c r="D52" s="23" t="str">
        <f t="shared" si="14"/>
        <v/>
      </c>
      <c r="E52" s="30"/>
      <c r="F52" s="23" t="str">
        <f t="shared" si="15"/>
        <v/>
      </c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  <c r="AA52" s="25"/>
      <c r="AB52" s="25"/>
      <c r="AC52" s="25"/>
    </row>
    <row r="53" spans="1:29" s="26" customFormat="1" ht="15" customHeight="1" x14ac:dyDescent="0.2">
      <c r="A53" s="29" t="s">
        <v>72</v>
      </c>
      <c r="B53" s="40" t="s">
        <v>73</v>
      </c>
      <c r="C53" s="30"/>
      <c r="D53" s="23" t="str">
        <f t="shared" si="14"/>
        <v/>
      </c>
      <c r="E53" s="30"/>
      <c r="F53" s="23" t="str">
        <f>IF(E53="","",ROUND(($F$14*E53)/100,2))</f>
        <v/>
      </c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  <c r="AA53" s="25"/>
      <c r="AB53" s="25"/>
      <c r="AC53" s="25"/>
    </row>
    <row r="54" spans="1:29" s="26" customFormat="1" ht="15" customHeight="1" x14ac:dyDescent="0.2">
      <c r="A54" s="29" t="s">
        <v>74</v>
      </c>
      <c r="B54" s="54" t="s">
        <v>75</v>
      </c>
      <c r="C54" s="30"/>
      <c r="D54" s="23" t="str">
        <f t="shared" si="14"/>
        <v/>
      </c>
      <c r="E54" s="30"/>
      <c r="F54" s="23" t="str">
        <f>IF(E54="","",ROUND(($F$14*E54)/100,2))</f>
        <v/>
      </c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  <c r="AA54" s="25"/>
      <c r="AB54" s="25"/>
      <c r="AC54" s="25"/>
    </row>
    <row r="55" spans="1:29" s="26" customFormat="1" ht="15" customHeight="1" x14ac:dyDescent="0.2">
      <c r="A55" s="29" t="s">
        <v>76</v>
      </c>
      <c r="B55" s="54" t="s">
        <v>77</v>
      </c>
      <c r="C55" s="30"/>
      <c r="D55" s="23" t="str">
        <f t="shared" si="14"/>
        <v/>
      </c>
      <c r="E55" s="30"/>
      <c r="F55" s="23" t="str">
        <f t="shared" ref="F55:F60" si="16">IF(E55="","",ROUND(($F$14*E55)/100,2))</f>
        <v/>
      </c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25"/>
      <c r="AB55" s="25"/>
      <c r="AC55" s="25"/>
    </row>
    <row r="56" spans="1:29" s="26" customFormat="1" ht="15" customHeight="1" x14ac:dyDescent="0.2">
      <c r="A56" s="29" t="s">
        <v>78</v>
      </c>
      <c r="B56" s="54" t="s">
        <v>79</v>
      </c>
      <c r="C56" s="30"/>
      <c r="D56" s="23" t="str">
        <f t="shared" si="14"/>
        <v/>
      </c>
      <c r="E56" s="30"/>
      <c r="F56" s="23" t="str">
        <f t="shared" si="16"/>
        <v/>
      </c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25"/>
      <c r="AA56" s="25"/>
      <c r="AB56" s="25"/>
      <c r="AC56" s="25"/>
    </row>
    <row r="57" spans="1:29" s="26" customFormat="1" ht="15" customHeight="1" x14ac:dyDescent="0.2">
      <c r="A57" s="29" t="s">
        <v>80</v>
      </c>
      <c r="B57" s="54" t="s">
        <v>81</v>
      </c>
      <c r="C57" s="30"/>
      <c r="D57" s="23" t="str">
        <f t="shared" si="14"/>
        <v/>
      </c>
      <c r="E57" s="30"/>
      <c r="F57" s="23" t="str">
        <f t="shared" si="16"/>
        <v/>
      </c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  <c r="AB57" s="25"/>
      <c r="AC57" s="25"/>
    </row>
    <row r="58" spans="1:29" s="26" customFormat="1" ht="15" customHeight="1" x14ac:dyDescent="0.2">
      <c r="A58" s="29" t="s">
        <v>82</v>
      </c>
      <c r="B58" s="54" t="s">
        <v>83</v>
      </c>
      <c r="C58" s="30"/>
      <c r="D58" s="23" t="str">
        <f t="shared" si="14"/>
        <v/>
      </c>
      <c r="E58" s="30"/>
      <c r="F58" s="23" t="str">
        <f t="shared" si="16"/>
        <v/>
      </c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5"/>
      <c r="AB58" s="25"/>
      <c r="AC58" s="25"/>
    </row>
    <row r="59" spans="1:29" s="26" customFormat="1" ht="15" customHeight="1" x14ac:dyDescent="0.2">
      <c r="A59" s="29" t="s">
        <v>84</v>
      </c>
      <c r="B59" s="54" t="s">
        <v>85</v>
      </c>
      <c r="C59" s="30"/>
      <c r="D59" s="23" t="str">
        <f t="shared" si="14"/>
        <v/>
      </c>
      <c r="E59" s="30"/>
      <c r="F59" s="23" t="str">
        <f t="shared" si="16"/>
        <v/>
      </c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25"/>
      <c r="AB59" s="25"/>
      <c r="AC59" s="25"/>
    </row>
    <row r="60" spans="1:29" s="26" customFormat="1" ht="15" customHeight="1" x14ac:dyDescent="0.2">
      <c r="A60" s="29" t="s">
        <v>86</v>
      </c>
      <c r="B60" s="54" t="s">
        <v>87</v>
      </c>
      <c r="C60" s="30"/>
      <c r="D60" s="23" t="str">
        <f t="shared" si="14"/>
        <v/>
      </c>
      <c r="E60" s="30"/>
      <c r="F60" s="23" t="str">
        <f t="shared" si="16"/>
        <v/>
      </c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5"/>
      <c r="Z60" s="25"/>
      <c r="AA60" s="25"/>
      <c r="AB60" s="25"/>
      <c r="AC60" s="25"/>
    </row>
    <row r="61" spans="1:29" s="28" customFormat="1" ht="15" customHeight="1" x14ac:dyDescent="0.2">
      <c r="A61" s="88" t="s">
        <v>88</v>
      </c>
      <c r="B61" s="89"/>
      <c r="C61" s="36" t="str">
        <f t="shared" ref="C61" si="17">IF(SUM(C49:C60)=0,"",ROUND(SUM(C49:C60),2))</f>
        <v/>
      </c>
      <c r="D61" s="36" t="str">
        <f t="shared" ref="D61:F61" si="18">IF(SUM(D49:D60)=0,"",ROUND(SUM(D49:D60),2))</f>
        <v/>
      </c>
      <c r="E61" s="36" t="str">
        <f t="shared" si="18"/>
        <v/>
      </c>
      <c r="F61" s="36" t="str">
        <f t="shared" si="18"/>
        <v/>
      </c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  <c r="AA61" s="27"/>
      <c r="AB61" s="27"/>
      <c r="AC61" s="27"/>
    </row>
    <row r="62" spans="1:29" s="26" customFormat="1" ht="15" customHeight="1" x14ac:dyDescent="0.2">
      <c r="A62" s="24" t="s">
        <v>89</v>
      </c>
      <c r="B62" s="53" t="s">
        <v>103</v>
      </c>
      <c r="C62" s="36" t="str">
        <f>IFERROR(ROUND(SUM(C14+C41+C47+C61),2),"")</f>
        <v/>
      </c>
      <c r="D62" s="36" t="str">
        <f>IFERROR(ROUND(SUM(D14+D41+D47+D61),2),"")</f>
        <v/>
      </c>
      <c r="E62" s="36" t="str">
        <f>IFERROR(ROUND(SUM(E14+E41+E47+E61),2),"")</f>
        <v/>
      </c>
      <c r="F62" s="36" t="str">
        <f>IFERROR(ROUND(SUM(F14+F41+F47+F61),2),"")</f>
        <v/>
      </c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25"/>
      <c r="AA62" s="25"/>
      <c r="AB62" s="25"/>
      <c r="AC62" s="25"/>
    </row>
    <row r="63" spans="1:29" s="26" customFormat="1" ht="15" customHeight="1" x14ac:dyDescent="0.2">
      <c r="A63" s="24" t="s">
        <v>90</v>
      </c>
      <c r="B63" s="53" t="s">
        <v>91</v>
      </c>
      <c r="C63" s="30"/>
      <c r="D63" s="23" t="str">
        <f t="shared" si="14"/>
        <v/>
      </c>
      <c r="E63" s="30"/>
      <c r="F63" s="23" t="str">
        <f>IF(E63="","",ROUND(($F$14*E63)/100,2))</f>
        <v/>
      </c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  <c r="U63" s="25"/>
      <c r="V63" s="25"/>
      <c r="W63" s="25"/>
      <c r="X63" s="25"/>
      <c r="Y63" s="25"/>
      <c r="Z63" s="25"/>
      <c r="AA63" s="25"/>
      <c r="AB63" s="25"/>
      <c r="AC63" s="25"/>
    </row>
    <row r="64" spans="1:29" s="26" customFormat="1" ht="15" customHeight="1" x14ac:dyDescent="0.2">
      <c r="A64" s="24" t="s">
        <v>92</v>
      </c>
      <c r="B64" s="53" t="s">
        <v>93</v>
      </c>
      <c r="C64" s="30"/>
      <c r="D64" s="23" t="str">
        <f>IF(C64="","",ROUND((D62*C64)/100,2))</f>
        <v/>
      </c>
      <c r="E64" s="30"/>
      <c r="F64" s="23" t="str">
        <f>IF(E64="","",ROUND((F62*E64)/100,2))</f>
        <v/>
      </c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5"/>
      <c r="W64" s="25"/>
      <c r="X64" s="25"/>
      <c r="Y64" s="25"/>
      <c r="Z64" s="25"/>
      <c r="AA64" s="25"/>
      <c r="AB64" s="25"/>
      <c r="AC64" s="25"/>
    </row>
    <row r="65" spans="1:10" s="22" customFormat="1" ht="24.95" customHeight="1" thickBot="1" x14ac:dyDescent="0.3">
      <c r="A65" s="91" t="s">
        <v>101</v>
      </c>
      <c r="B65" s="92"/>
      <c r="C65" s="41" t="str">
        <f>IFERROR(ROUND(SUM((D65*100)/D14),2),"")</f>
        <v/>
      </c>
      <c r="D65" s="41" t="str">
        <f>IF(SUM(D62:D64)=0,"",(ROUND(SUM(D62:D64),2)))</f>
        <v/>
      </c>
      <c r="E65" s="41" t="str">
        <f>IFERROR(ROUND(SUM(F65*100/F14),2),"")</f>
        <v/>
      </c>
      <c r="F65" s="41" t="str">
        <f>IF(SUM(F62:F64)=0,"",(ROUND(SUM(F62:F64),2)))</f>
        <v/>
      </c>
      <c r="G65" s="21"/>
    </row>
    <row r="66" spans="1:10" s="28" customFormat="1" ht="24.95" customHeight="1" thickBot="1" x14ac:dyDescent="0.25">
      <c r="A66" s="93" t="s">
        <v>94</v>
      </c>
      <c r="B66" s="93"/>
      <c r="C66" s="42" t="str">
        <f>IF(C65="","",ROUND((C65-C14),2))</f>
        <v/>
      </c>
      <c r="D66" s="42" t="str">
        <f>IF(D65="","",ROUND((D65-D14),2))</f>
        <v/>
      </c>
      <c r="E66" s="42" t="str">
        <f>IF(E65="","",ROUND((E65-E14),2))</f>
        <v/>
      </c>
      <c r="F66" s="42" t="str">
        <f>IF(F65="","",ROUND((F65-F14),2))</f>
        <v/>
      </c>
      <c r="G66" s="27"/>
    </row>
    <row r="67" spans="1:10" s="28" customFormat="1" ht="15" customHeight="1" x14ac:dyDescent="0.2">
      <c r="A67" s="94" t="s">
        <v>95</v>
      </c>
      <c r="B67" s="95"/>
      <c r="C67" s="43" t="str">
        <f>IFERROR(ROUND(SUM(((C14+C41+C43)*100)/C65),2),"")</f>
        <v/>
      </c>
      <c r="D67" s="44"/>
      <c r="E67" s="43" t="str">
        <f>IFERROR(ROUND(SUM(((E14+E41+E43)*100)/E65),2),"")</f>
        <v/>
      </c>
      <c r="F67" s="44"/>
      <c r="G67" s="45"/>
      <c r="H67" s="45"/>
      <c r="I67" s="45"/>
      <c r="J67" s="45"/>
    </row>
    <row r="68" spans="1:10" s="46" customFormat="1" ht="12" x14ac:dyDescent="0.25">
      <c r="A68" s="79" t="s">
        <v>97</v>
      </c>
      <c r="B68" s="80"/>
      <c r="C68" s="80"/>
      <c r="D68" s="80"/>
      <c r="E68" s="80"/>
      <c r="F68" s="80"/>
    </row>
    <row r="69" spans="1:10" s="46" customFormat="1" ht="12" x14ac:dyDescent="0.25">
      <c r="A69" s="81" t="s">
        <v>98</v>
      </c>
      <c r="B69" s="81"/>
      <c r="C69" s="81"/>
      <c r="D69" s="81"/>
      <c r="E69" s="81"/>
      <c r="F69" s="81"/>
    </row>
    <row r="70" spans="1:10" s="46" customFormat="1" ht="12" x14ac:dyDescent="0.25">
      <c r="A70" s="82" t="s">
        <v>99</v>
      </c>
      <c r="B70" s="82"/>
      <c r="C70" s="82"/>
      <c r="D70" s="82"/>
      <c r="E70" s="82"/>
      <c r="F70" s="82"/>
    </row>
    <row r="71" spans="1:10" s="46" customFormat="1" ht="17.25" customHeight="1" x14ac:dyDescent="0.25">
      <c r="A71" s="83" t="s">
        <v>100</v>
      </c>
      <c r="B71" s="83"/>
      <c r="C71" s="83"/>
      <c r="D71" s="83"/>
      <c r="E71" s="83"/>
      <c r="F71" s="83"/>
    </row>
    <row r="72" spans="1:10" ht="20.100000000000001" customHeight="1" x14ac:dyDescent="0.25">
      <c r="A72" s="51"/>
      <c r="B72" s="84"/>
      <c r="C72" s="85"/>
      <c r="D72" s="47"/>
      <c r="E72" s="48"/>
      <c r="F72" s="48"/>
      <c r="G72" s="7"/>
    </row>
    <row r="73" spans="1:10" ht="20.100000000000001" customHeight="1" x14ac:dyDescent="0.2">
      <c r="A73" s="51"/>
      <c r="B73" s="47"/>
      <c r="C73" s="47"/>
      <c r="F73" s="48"/>
      <c r="G73" s="7"/>
    </row>
    <row r="74" spans="1:10" ht="20.100000000000001" customHeight="1" x14ac:dyDescent="0.2">
      <c r="G74" s="7"/>
    </row>
    <row r="75" spans="1:10" ht="20.100000000000001" customHeight="1" x14ac:dyDescent="0.2">
      <c r="G75" s="7"/>
    </row>
    <row r="76" spans="1:10" ht="20.100000000000001" customHeight="1" x14ac:dyDescent="0.2">
      <c r="G76" s="7"/>
    </row>
    <row r="77" spans="1:10" ht="20.100000000000001" customHeight="1" x14ac:dyDescent="0.2">
      <c r="G77" s="7"/>
    </row>
  </sheetData>
  <sheetProtection algorithmName="SHA-512" hashValue="fx0Bn++cTaBP3q720BxU2pAhCD6lXcsaRJb7LMa4cjRIRDjONtMk7J3dY8rir70LAT0lhnlfeYs/RvKi5bRcBA==" saltValue="gE/G9xlG/avL7EmEwQZYUQ==" spinCount="100000" sheet="1" objects="1" scenarios="1" selectLockedCells="1"/>
  <protectedRanges>
    <protectedRange sqref="E63:E64 C65:F66 E49:E60 C67 C49:C64 D61:F62 E67" name="Bereich6"/>
    <protectedRange sqref="C43:C46 E43:E46 C47:F47" name="Bereich5"/>
    <protectedRange sqref="C39:C40 E39:E40 C41:F41" name="Bereich4"/>
    <protectedRange sqref="C26:C35 E26:E35 C37:F37" name="Bereich3"/>
    <protectedRange sqref="E18 C24:F24 C18:D23 F43:F46 F39:F40 F26:F35 E21:F23 F17:F18 F63:F64 D49:D60 D63:D64 F49:F60 D39:D40 D26:D35 D43:D46 C36:F36 C17:E17" name="Bereich2"/>
    <protectedRange sqref="D14 F14" name="Bereich1"/>
    <protectedRange sqref="G67:J67" name="Bereich6_1"/>
  </protectedRanges>
  <mergeCells count="30">
    <mergeCell ref="B16:F16"/>
    <mergeCell ref="A1:E1"/>
    <mergeCell ref="A12:B12"/>
    <mergeCell ref="C12:D12"/>
    <mergeCell ref="E12:F12"/>
    <mergeCell ref="B15:F15"/>
    <mergeCell ref="A2:B2"/>
    <mergeCell ref="A4:B4"/>
    <mergeCell ref="A5:B5"/>
    <mergeCell ref="A6:B6"/>
    <mergeCell ref="A7:B7"/>
    <mergeCell ref="A8:B8"/>
    <mergeCell ref="A9:B9"/>
    <mergeCell ref="A10:B10"/>
    <mergeCell ref="E5:F5"/>
    <mergeCell ref="B48:F48"/>
    <mergeCell ref="A61:B61"/>
    <mergeCell ref="A65:B65"/>
    <mergeCell ref="A66:B66"/>
    <mergeCell ref="A67:B67"/>
    <mergeCell ref="B25:F25"/>
    <mergeCell ref="B38:F38"/>
    <mergeCell ref="A41:B41"/>
    <mergeCell ref="B42:F42"/>
    <mergeCell ref="A47:B47"/>
    <mergeCell ref="A68:F68"/>
    <mergeCell ref="A69:F69"/>
    <mergeCell ref="A70:F70"/>
    <mergeCell ref="A71:F71"/>
    <mergeCell ref="B72:C72"/>
  </mergeCells>
  <printOptions horizontalCentered="1" verticalCentered="1"/>
  <pageMargins left="0.19685039370078741" right="0.19685039370078741" top="0.15748031496062992" bottom="0.31496062992125984" header="0.11811023622047245" footer="0.15748031496062992"/>
  <pageSetup paperSize="9" scale="72" orientation="portrait" horizontalDpi="4294967295" verticalDpi="4294967295" r:id="rId1"/>
  <headerFooter>
    <oddFooter>&amp;C&amp;P von &amp;N&amp;R&amp;"Arial,Standard"&amp;7Stand: 15.01.2026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D70"/>
  <sheetViews>
    <sheetView showGridLines="0" zoomScale="115" zoomScaleNormal="115" zoomScaleSheetLayoutView="130" workbookViewId="0">
      <selection activeCell="A3" sqref="A3:B3"/>
    </sheetView>
  </sheetViews>
  <sheetFormatPr baseColWidth="10" defaultRowHeight="20.100000000000001" customHeight="1" x14ac:dyDescent="0.2"/>
  <cols>
    <col min="1" max="1" width="5.7109375" style="50" customWidth="1"/>
    <col min="2" max="2" width="67.140625" style="8" bestFit="1" customWidth="1"/>
    <col min="3" max="6" width="10.7109375" style="49" customWidth="1"/>
    <col min="7" max="16384" width="11.42578125" style="8"/>
  </cols>
  <sheetData>
    <row r="1" spans="1:30" s="4" customFormat="1" ht="15.75" x14ac:dyDescent="0.25">
      <c r="A1" s="1" t="s">
        <v>106</v>
      </c>
      <c r="B1" s="1"/>
      <c r="C1" s="2"/>
      <c r="D1" s="2"/>
      <c r="E1" s="2"/>
      <c r="F1" s="3" t="s">
        <v>104</v>
      </c>
    </row>
    <row r="2" spans="1:30" s="4" customFormat="1" ht="16.5" thickBot="1" x14ac:dyDescent="0.3">
      <c r="A2" s="96" t="s">
        <v>0</v>
      </c>
      <c r="B2" s="96"/>
      <c r="C2" s="96"/>
      <c r="D2" s="96"/>
      <c r="E2" s="96"/>
      <c r="F2" s="5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</row>
    <row r="3" spans="1:30" ht="50.1" customHeight="1" thickBot="1" x14ac:dyDescent="0.25">
      <c r="A3" s="115" t="s">
        <v>110</v>
      </c>
      <c r="B3" s="116"/>
      <c r="C3" s="117" t="s">
        <v>1</v>
      </c>
      <c r="D3" s="100"/>
      <c r="E3" s="100" t="s">
        <v>2</v>
      </c>
      <c r="F3" s="101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</row>
    <row r="4" spans="1:30" s="16" customFormat="1" ht="13.5" thickBot="1" x14ac:dyDescent="0.3">
      <c r="A4" s="9"/>
      <c r="B4" s="10"/>
      <c r="C4" s="11" t="s">
        <v>3</v>
      </c>
      <c r="D4" s="12" t="s">
        <v>4</v>
      </c>
      <c r="E4" s="13" t="s">
        <v>3</v>
      </c>
      <c r="F4" s="14" t="s">
        <v>4</v>
      </c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</row>
    <row r="5" spans="1:30" s="22" customFormat="1" ht="15" customHeight="1" x14ac:dyDescent="0.25">
      <c r="A5" s="17" t="s">
        <v>5</v>
      </c>
      <c r="B5" s="18" t="s">
        <v>102</v>
      </c>
      <c r="C5" s="19">
        <v>100</v>
      </c>
      <c r="D5" s="20"/>
      <c r="E5" s="19">
        <v>100</v>
      </c>
      <c r="F5" s="20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</row>
    <row r="6" spans="1:30" s="26" customFormat="1" ht="15" customHeight="1" x14ac:dyDescent="0.2">
      <c r="A6" s="24" t="s">
        <v>6</v>
      </c>
      <c r="B6" s="86" t="s">
        <v>7</v>
      </c>
      <c r="C6" s="90"/>
      <c r="D6" s="90"/>
      <c r="E6" s="90"/>
      <c r="F6" s="90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</row>
    <row r="7" spans="1:30" s="28" customFormat="1" ht="15" customHeight="1" x14ac:dyDescent="0.2">
      <c r="A7" s="24" t="s">
        <v>8</v>
      </c>
      <c r="B7" s="86" t="s">
        <v>9</v>
      </c>
      <c r="C7" s="86"/>
      <c r="D7" s="86"/>
      <c r="E7" s="86"/>
      <c r="F7" s="86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</row>
    <row r="8" spans="1:30" s="26" customFormat="1" ht="15" customHeight="1" x14ac:dyDescent="0.2">
      <c r="A8" s="29" t="s">
        <v>10</v>
      </c>
      <c r="B8" s="58" t="s">
        <v>11</v>
      </c>
      <c r="C8" s="30"/>
      <c r="D8" s="23" t="str">
        <f t="shared" ref="D8:D14" si="0">IF(C8="","",ROUND(($D$5*C8)/100,2))</f>
        <v/>
      </c>
      <c r="E8" s="30"/>
      <c r="F8" s="23" t="str">
        <f t="shared" ref="F8:F9" si="1">IF(E8="","",ROUND(($F$5*E8)/100,2))</f>
        <v/>
      </c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</row>
    <row r="9" spans="1:30" s="26" customFormat="1" ht="15" customHeight="1" x14ac:dyDescent="0.2">
      <c r="A9" s="29" t="s">
        <v>12</v>
      </c>
      <c r="B9" s="58" t="s">
        <v>13</v>
      </c>
      <c r="C9" s="30"/>
      <c r="D9" s="23" t="str">
        <f t="shared" si="0"/>
        <v/>
      </c>
      <c r="E9" s="30"/>
      <c r="F9" s="23" t="str">
        <f t="shared" si="1"/>
        <v/>
      </c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</row>
    <row r="10" spans="1:30" s="26" customFormat="1" ht="15" customHeight="1" x14ac:dyDescent="0.2">
      <c r="A10" s="29" t="s">
        <v>14</v>
      </c>
      <c r="B10" s="58" t="s">
        <v>15</v>
      </c>
      <c r="C10" s="30"/>
      <c r="D10" s="23" t="str">
        <f t="shared" si="0"/>
        <v/>
      </c>
      <c r="E10" s="31"/>
      <c r="F10" s="32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</row>
    <row r="11" spans="1:30" s="26" customFormat="1" ht="15" customHeight="1" x14ac:dyDescent="0.2">
      <c r="A11" s="29" t="s">
        <v>16</v>
      </c>
      <c r="B11" s="58" t="s">
        <v>17</v>
      </c>
      <c r="C11" s="30"/>
      <c r="D11" s="23" t="str">
        <f t="shared" si="0"/>
        <v/>
      </c>
      <c r="E11" s="33"/>
      <c r="F11" s="34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</row>
    <row r="12" spans="1:30" s="26" customFormat="1" ht="15" customHeight="1" x14ac:dyDescent="0.2">
      <c r="A12" s="29" t="s">
        <v>18</v>
      </c>
      <c r="B12" s="58" t="s">
        <v>19</v>
      </c>
      <c r="C12" s="30"/>
      <c r="D12" s="23" t="str">
        <f t="shared" si="0"/>
        <v/>
      </c>
      <c r="E12" s="30"/>
      <c r="F12" s="23" t="str">
        <f t="shared" ref="F12:F14" si="2">IF(E12="","",ROUND(($F$5*E12)/100,2))</f>
        <v/>
      </c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</row>
    <row r="13" spans="1:30" s="26" customFormat="1" ht="15" customHeight="1" x14ac:dyDescent="0.2">
      <c r="A13" s="29" t="s">
        <v>20</v>
      </c>
      <c r="B13" s="58" t="s">
        <v>21</v>
      </c>
      <c r="C13" s="30"/>
      <c r="D13" s="23" t="str">
        <f t="shared" si="0"/>
        <v/>
      </c>
      <c r="E13" s="30"/>
      <c r="F13" s="23" t="str">
        <f t="shared" si="2"/>
        <v/>
      </c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</row>
    <row r="14" spans="1:30" s="26" customFormat="1" ht="15" customHeight="1" x14ac:dyDescent="0.2">
      <c r="A14" s="29" t="s">
        <v>22</v>
      </c>
      <c r="B14" s="58" t="s">
        <v>23</v>
      </c>
      <c r="C14" s="30"/>
      <c r="D14" s="23" t="str">
        <f t="shared" si="0"/>
        <v/>
      </c>
      <c r="E14" s="30"/>
      <c r="F14" s="23" t="str">
        <f t="shared" si="2"/>
        <v/>
      </c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</row>
    <row r="15" spans="1:30" s="28" customFormat="1" ht="15" customHeight="1" x14ac:dyDescent="0.2">
      <c r="A15" s="35"/>
      <c r="B15" s="56" t="s">
        <v>24</v>
      </c>
      <c r="C15" s="36" t="str">
        <f>IF(SUM(C8:C14)=0,"",ROUND(SUM(C8:C14),2))</f>
        <v/>
      </c>
      <c r="D15" s="36" t="str">
        <f t="shared" ref="D15:F15" si="3">IF(SUM(D8:D14)=0,"",ROUND(SUM(D8:D14),2))</f>
        <v/>
      </c>
      <c r="E15" s="36" t="str">
        <f t="shared" si="3"/>
        <v/>
      </c>
      <c r="F15" s="36" t="str">
        <f t="shared" si="3"/>
        <v/>
      </c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</row>
    <row r="16" spans="1:30" s="28" customFormat="1" ht="15" customHeight="1" x14ac:dyDescent="0.2">
      <c r="A16" s="24" t="s">
        <v>25</v>
      </c>
      <c r="B16" s="86" t="s">
        <v>26</v>
      </c>
      <c r="C16" s="86"/>
      <c r="D16" s="86"/>
      <c r="E16" s="86"/>
      <c r="F16" s="8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</row>
    <row r="17" spans="1:29" s="26" customFormat="1" ht="15" customHeight="1" x14ac:dyDescent="0.2">
      <c r="A17" s="37" t="s">
        <v>27</v>
      </c>
      <c r="B17" s="58" t="s">
        <v>28</v>
      </c>
      <c r="C17" s="30"/>
      <c r="D17" s="23" t="str">
        <f t="shared" ref="D17:D26" si="4">IF(C17="","",ROUND(($D$5*C17)/100,2))</f>
        <v/>
      </c>
      <c r="E17" s="30"/>
      <c r="F17" s="23" t="str">
        <f t="shared" ref="F17:F26" si="5">IF(E17="","",ROUND(($F$5*E17)/100,2))</f>
        <v/>
      </c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</row>
    <row r="18" spans="1:29" s="26" customFormat="1" ht="15" customHeight="1" x14ac:dyDescent="0.2">
      <c r="A18" s="38"/>
      <c r="B18" s="58" t="s">
        <v>29</v>
      </c>
      <c r="C18" s="30"/>
      <c r="D18" s="23" t="str">
        <f t="shared" si="4"/>
        <v/>
      </c>
      <c r="E18" s="30"/>
      <c r="F18" s="23" t="str">
        <f t="shared" si="5"/>
        <v/>
      </c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</row>
    <row r="19" spans="1:29" s="26" customFormat="1" ht="15" customHeight="1" x14ac:dyDescent="0.2">
      <c r="A19" s="37" t="s">
        <v>30</v>
      </c>
      <c r="B19" s="58" t="s">
        <v>31</v>
      </c>
      <c r="C19" s="30"/>
      <c r="D19" s="23" t="str">
        <f t="shared" si="4"/>
        <v/>
      </c>
      <c r="E19" s="30"/>
      <c r="F19" s="23" t="str">
        <f t="shared" si="5"/>
        <v/>
      </c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</row>
    <row r="20" spans="1:29" s="26" customFormat="1" ht="15" customHeight="1" x14ac:dyDescent="0.2">
      <c r="A20" s="38"/>
      <c r="B20" s="58" t="s">
        <v>32</v>
      </c>
      <c r="C20" s="30"/>
      <c r="D20" s="23" t="str">
        <f t="shared" si="4"/>
        <v/>
      </c>
      <c r="E20" s="30"/>
      <c r="F20" s="23" t="str">
        <f t="shared" si="5"/>
        <v/>
      </c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</row>
    <row r="21" spans="1:29" s="26" customFormat="1" ht="15" customHeight="1" x14ac:dyDescent="0.2">
      <c r="A21" s="37" t="s">
        <v>33</v>
      </c>
      <c r="B21" s="58" t="s">
        <v>34</v>
      </c>
      <c r="C21" s="30"/>
      <c r="D21" s="23" t="str">
        <f t="shared" si="4"/>
        <v/>
      </c>
      <c r="E21" s="30"/>
      <c r="F21" s="23" t="str">
        <f t="shared" si="5"/>
        <v/>
      </c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</row>
    <row r="22" spans="1:29" s="26" customFormat="1" ht="15" customHeight="1" x14ac:dyDescent="0.2">
      <c r="A22" s="38"/>
      <c r="B22" s="58" t="s">
        <v>35</v>
      </c>
      <c r="C22" s="30"/>
      <c r="D22" s="23" t="str">
        <f t="shared" si="4"/>
        <v/>
      </c>
      <c r="E22" s="30"/>
      <c r="F22" s="23" t="str">
        <f t="shared" si="5"/>
        <v/>
      </c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</row>
    <row r="23" spans="1:29" s="26" customFormat="1" ht="15" customHeight="1" x14ac:dyDescent="0.2">
      <c r="A23" s="37" t="s">
        <v>36</v>
      </c>
      <c r="B23" s="58" t="s">
        <v>37</v>
      </c>
      <c r="C23" s="30"/>
      <c r="D23" s="23" t="str">
        <f t="shared" si="4"/>
        <v/>
      </c>
      <c r="E23" s="30"/>
      <c r="F23" s="23" t="str">
        <f t="shared" si="5"/>
        <v/>
      </c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</row>
    <row r="24" spans="1:29" s="26" customFormat="1" ht="15" customHeight="1" x14ac:dyDescent="0.2">
      <c r="A24" s="39"/>
      <c r="B24" s="58" t="s">
        <v>38</v>
      </c>
      <c r="C24" s="30"/>
      <c r="D24" s="23" t="str">
        <f t="shared" si="4"/>
        <v/>
      </c>
      <c r="E24" s="30"/>
      <c r="F24" s="23" t="str">
        <f t="shared" si="5"/>
        <v/>
      </c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</row>
    <row r="25" spans="1:29" s="26" customFormat="1" ht="15" customHeight="1" x14ac:dyDescent="0.2">
      <c r="A25" s="37" t="s">
        <v>39</v>
      </c>
      <c r="B25" s="58" t="s">
        <v>40</v>
      </c>
      <c r="C25" s="30"/>
      <c r="D25" s="23" t="str">
        <f t="shared" si="4"/>
        <v/>
      </c>
      <c r="E25" s="30"/>
      <c r="F25" s="23" t="str">
        <f t="shared" si="5"/>
        <v/>
      </c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</row>
    <row r="26" spans="1:29" s="26" customFormat="1" ht="15" customHeight="1" x14ac:dyDescent="0.2">
      <c r="A26" s="38"/>
      <c r="B26" s="58" t="s">
        <v>41</v>
      </c>
      <c r="C26" s="30"/>
      <c r="D26" s="23" t="str">
        <f t="shared" si="4"/>
        <v/>
      </c>
      <c r="E26" s="30"/>
      <c r="F26" s="23" t="str">
        <f t="shared" si="5"/>
        <v/>
      </c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</row>
    <row r="27" spans="1:29" s="28" customFormat="1" ht="15" customHeight="1" x14ac:dyDescent="0.2">
      <c r="A27" s="35"/>
      <c r="B27" s="56" t="s">
        <v>42</v>
      </c>
      <c r="C27" s="36" t="str">
        <f>IF(SUM(C17:C26)=0,"",ROUND(SUM(C17:C26),2))</f>
        <v/>
      </c>
      <c r="D27" s="36" t="str">
        <f t="shared" ref="D27:F27" si="6">IF(SUM(D17:D26)=0,"",ROUND(SUM(D17:D26),2))</f>
        <v/>
      </c>
      <c r="E27" s="36" t="str">
        <f t="shared" si="6"/>
        <v/>
      </c>
      <c r="F27" s="36" t="str">
        <f t="shared" si="6"/>
        <v/>
      </c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</row>
    <row r="28" spans="1:29" s="28" customFormat="1" ht="15" customHeight="1" x14ac:dyDescent="0.2">
      <c r="A28" s="35"/>
      <c r="B28" s="56" t="s">
        <v>43</v>
      </c>
      <c r="C28" s="36" t="str">
        <f>IFERROR(ROUND(SUM(C15+C27),2),"")</f>
        <v/>
      </c>
      <c r="D28" s="36" t="str">
        <f t="shared" ref="D28:F28" si="7">IFERROR(ROUND(SUM(D15+D27),2),"")</f>
        <v/>
      </c>
      <c r="E28" s="36" t="str">
        <f t="shared" si="7"/>
        <v/>
      </c>
      <c r="F28" s="36" t="str">
        <f t="shared" si="7"/>
        <v/>
      </c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</row>
    <row r="29" spans="1:29" s="28" customFormat="1" ht="15" customHeight="1" x14ac:dyDescent="0.2">
      <c r="A29" s="24" t="s">
        <v>44</v>
      </c>
      <c r="B29" s="86" t="s">
        <v>45</v>
      </c>
      <c r="C29" s="86"/>
      <c r="D29" s="86"/>
      <c r="E29" s="86"/>
      <c r="F29" s="86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</row>
    <row r="30" spans="1:29" s="26" customFormat="1" ht="15" customHeight="1" x14ac:dyDescent="0.2">
      <c r="A30" s="29" t="s">
        <v>46</v>
      </c>
      <c r="B30" s="58" t="s">
        <v>47</v>
      </c>
      <c r="C30" s="30"/>
      <c r="D30" s="23" t="str">
        <f t="shared" ref="D30:D31" si="8">IF(C30="","",ROUND(($D$5*C30)/100,2))</f>
        <v/>
      </c>
      <c r="E30" s="30"/>
      <c r="F30" s="23" t="str">
        <f t="shared" ref="F30:F31" si="9">IF(E30="","",ROUND(($F$5*E30)/100,2))</f>
        <v/>
      </c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</row>
    <row r="31" spans="1:29" s="26" customFormat="1" ht="15" customHeight="1" x14ac:dyDescent="0.2">
      <c r="A31" s="29" t="s">
        <v>48</v>
      </c>
      <c r="B31" s="58" t="s">
        <v>49</v>
      </c>
      <c r="C31" s="30"/>
      <c r="D31" s="23" t="str">
        <f t="shared" si="8"/>
        <v/>
      </c>
      <c r="E31" s="30"/>
      <c r="F31" s="23" t="str">
        <f t="shared" si="9"/>
        <v/>
      </c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</row>
    <row r="32" spans="1:29" s="28" customFormat="1" ht="15" customHeight="1" x14ac:dyDescent="0.2">
      <c r="A32" s="88" t="s">
        <v>50</v>
      </c>
      <c r="B32" s="89"/>
      <c r="C32" s="36" t="str">
        <f>IFERROR(ROUND(SUM(C28+C30+C31),2),"")</f>
        <v/>
      </c>
      <c r="D32" s="36" t="str">
        <f t="shared" ref="D32:F32" si="10">IFERROR(ROUND(SUM(D28+D30+D31),2),"")</f>
        <v/>
      </c>
      <c r="E32" s="36" t="str">
        <f t="shared" si="10"/>
        <v/>
      </c>
      <c r="F32" s="36" t="str">
        <f t="shared" si="10"/>
        <v/>
      </c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</row>
    <row r="33" spans="1:29" s="26" customFormat="1" ht="15" customHeight="1" x14ac:dyDescent="0.2">
      <c r="A33" s="24" t="s">
        <v>51</v>
      </c>
      <c r="B33" s="86" t="s">
        <v>52</v>
      </c>
      <c r="C33" s="90"/>
      <c r="D33" s="90"/>
      <c r="E33" s="90"/>
      <c r="F33" s="90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</row>
    <row r="34" spans="1:29" s="26" customFormat="1" ht="24" x14ac:dyDescent="0.2">
      <c r="A34" s="29" t="s">
        <v>53</v>
      </c>
      <c r="B34" s="58" t="s">
        <v>54</v>
      </c>
      <c r="C34" s="30"/>
      <c r="D34" s="23" t="str">
        <f t="shared" ref="D34:D37" si="11">IF(C34="","",ROUND(($D$5*C34)/100,2))</f>
        <v/>
      </c>
      <c r="E34" s="30"/>
      <c r="F34" s="23" t="str">
        <f t="shared" ref="F34:F37" si="12">IF(E34="","",ROUND(($F$5*E34)/100,2))</f>
        <v/>
      </c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</row>
    <row r="35" spans="1:29" s="26" customFormat="1" ht="15" customHeight="1" x14ac:dyDescent="0.2">
      <c r="A35" s="29" t="s">
        <v>55</v>
      </c>
      <c r="B35" s="58" t="s">
        <v>56</v>
      </c>
      <c r="C35" s="30"/>
      <c r="D35" s="23" t="str">
        <f t="shared" si="11"/>
        <v/>
      </c>
      <c r="E35" s="30"/>
      <c r="F35" s="23" t="str">
        <f t="shared" si="12"/>
        <v/>
      </c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</row>
    <row r="36" spans="1:29" s="26" customFormat="1" ht="15" customHeight="1" x14ac:dyDescent="0.2">
      <c r="A36" s="29" t="s">
        <v>57</v>
      </c>
      <c r="B36" s="58" t="s">
        <v>58</v>
      </c>
      <c r="C36" s="30"/>
      <c r="D36" s="23" t="str">
        <f t="shared" si="11"/>
        <v/>
      </c>
      <c r="E36" s="30"/>
      <c r="F36" s="23" t="str">
        <f t="shared" si="12"/>
        <v/>
      </c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</row>
    <row r="37" spans="1:29" s="26" customFormat="1" ht="15" customHeight="1" x14ac:dyDescent="0.2">
      <c r="A37" s="29" t="s">
        <v>59</v>
      </c>
      <c r="B37" s="58" t="s">
        <v>60</v>
      </c>
      <c r="C37" s="30"/>
      <c r="D37" s="23" t="str">
        <f t="shared" si="11"/>
        <v/>
      </c>
      <c r="E37" s="30"/>
      <c r="F37" s="23" t="str">
        <f t="shared" si="12"/>
        <v/>
      </c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</row>
    <row r="38" spans="1:29" s="28" customFormat="1" ht="15" customHeight="1" x14ac:dyDescent="0.2">
      <c r="A38" s="88" t="s">
        <v>61</v>
      </c>
      <c r="B38" s="89"/>
      <c r="C38" s="36" t="str">
        <f>IF(SUM(C34:C37)=0,"",ROUND(SUM(C34:C37),2))</f>
        <v/>
      </c>
      <c r="D38" s="36" t="str">
        <f t="shared" ref="D38:F38" si="13">IF(SUM(D34:D37)=0,"",ROUND(SUM(D34:D37),2))</f>
        <v/>
      </c>
      <c r="E38" s="36" t="str">
        <f t="shared" si="13"/>
        <v/>
      </c>
      <c r="F38" s="36" t="str">
        <f t="shared" si="13"/>
        <v/>
      </c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</row>
    <row r="39" spans="1:29" s="26" customFormat="1" ht="15" customHeight="1" x14ac:dyDescent="0.2">
      <c r="A39" s="24" t="s">
        <v>62</v>
      </c>
      <c r="B39" s="86" t="s">
        <v>63</v>
      </c>
      <c r="C39" s="90"/>
      <c r="D39" s="90"/>
      <c r="E39" s="90"/>
      <c r="F39" s="90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</row>
    <row r="40" spans="1:29" s="26" customFormat="1" ht="15" customHeight="1" x14ac:dyDescent="0.2">
      <c r="A40" s="29" t="s">
        <v>64</v>
      </c>
      <c r="B40" s="40" t="s">
        <v>65</v>
      </c>
      <c r="C40" s="30"/>
      <c r="D40" s="23" t="str">
        <f t="shared" ref="D40:D54" si="14">IF(C40="","",ROUND(($D$5*C40)/100,2))</f>
        <v/>
      </c>
      <c r="E40" s="30"/>
      <c r="F40" s="23" t="str">
        <f t="shared" ref="F40:F43" si="15">IF(E40="","",ROUND($F$5*E40/100,2))</f>
        <v/>
      </c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</row>
    <row r="41" spans="1:29" s="26" customFormat="1" ht="15" customHeight="1" x14ac:dyDescent="0.2">
      <c r="A41" s="29" t="s">
        <v>66</v>
      </c>
      <c r="B41" s="58" t="s">
        <v>67</v>
      </c>
      <c r="C41" s="30"/>
      <c r="D41" s="23" t="str">
        <f t="shared" si="14"/>
        <v/>
      </c>
      <c r="E41" s="30"/>
      <c r="F41" s="23" t="str">
        <f t="shared" si="15"/>
        <v/>
      </c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5"/>
    </row>
    <row r="42" spans="1:29" s="26" customFormat="1" ht="15" customHeight="1" x14ac:dyDescent="0.2">
      <c r="A42" s="29" t="s">
        <v>68</v>
      </c>
      <c r="B42" s="58" t="s">
        <v>69</v>
      </c>
      <c r="C42" s="30"/>
      <c r="D42" s="23" t="str">
        <f t="shared" si="14"/>
        <v/>
      </c>
      <c r="E42" s="30"/>
      <c r="F42" s="23" t="str">
        <f t="shared" si="15"/>
        <v/>
      </c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</row>
    <row r="43" spans="1:29" s="26" customFormat="1" ht="15" customHeight="1" x14ac:dyDescent="0.2">
      <c r="A43" s="29" t="s">
        <v>70</v>
      </c>
      <c r="B43" s="58" t="s">
        <v>71</v>
      </c>
      <c r="C43" s="30"/>
      <c r="D43" s="23" t="str">
        <f t="shared" si="14"/>
        <v/>
      </c>
      <c r="E43" s="30"/>
      <c r="F43" s="23" t="str">
        <f t="shared" si="15"/>
        <v/>
      </c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</row>
    <row r="44" spans="1:29" s="26" customFormat="1" ht="15" customHeight="1" x14ac:dyDescent="0.2">
      <c r="A44" s="29" t="s">
        <v>72</v>
      </c>
      <c r="B44" s="40" t="s">
        <v>73</v>
      </c>
      <c r="C44" s="30"/>
      <c r="D44" s="23" t="str">
        <f t="shared" si="14"/>
        <v/>
      </c>
      <c r="E44" s="30"/>
      <c r="F44" s="23" t="str">
        <f>IF(E44="","",ROUND(($F$5*E44)/100,2))</f>
        <v/>
      </c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</row>
    <row r="45" spans="1:29" s="26" customFormat="1" ht="15" customHeight="1" x14ac:dyDescent="0.2">
      <c r="A45" s="29" t="s">
        <v>74</v>
      </c>
      <c r="B45" s="58" t="s">
        <v>75</v>
      </c>
      <c r="C45" s="30"/>
      <c r="D45" s="23" t="str">
        <f t="shared" si="14"/>
        <v/>
      </c>
      <c r="E45" s="30"/>
      <c r="F45" s="23" t="str">
        <f>IF(E45="","",ROUND(($F$5*E45)/100,2))</f>
        <v/>
      </c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5"/>
      <c r="AC45" s="25"/>
    </row>
    <row r="46" spans="1:29" s="26" customFormat="1" ht="15" customHeight="1" x14ac:dyDescent="0.2">
      <c r="A46" s="29" t="s">
        <v>76</v>
      </c>
      <c r="B46" s="58" t="s">
        <v>77</v>
      </c>
      <c r="C46" s="30"/>
      <c r="D46" s="23" t="str">
        <f t="shared" si="14"/>
        <v/>
      </c>
      <c r="E46" s="30"/>
      <c r="F46" s="23" t="str">
        <f t="shared" ref="F46:F51" si="16">IF(E46="","",ROUND(($F$5*E46)/100,2))</f>
        <v/>
      </c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5"/>
      <c r="AC46" s="25"/>
    </row>
    <row r="47" spans="1:29" s="26" customFormat="1" ht="15" customHeight="1" x14ac:dyDescent="0.2">
      <c r="A47" s="29" t="s">
        <v>78</v>
      </c>
      <c r="B47" s="58" t="s">
        <v>79</v>
      </c>
      <c r="C47" s="30"/>
      <c r="D47" s="23" t="str">
        <f t="shared" si="14"/>
        <v/>
      </c>
      <c r="E47" s="30"/>
      <c r="F47" s="23" t="str">
        <f t="shared" si="16"/>
        <v/>
      </c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5"/>
      <c r="AC47" s="25"/>
    </row>
    <row r="48" spans="1:29" s="26" customFormat="1" ht="15" customHeight="1" x14ac:dyDescent="0.2">
      <c r="A48" s="29" t="s">
        <v>80</v>
      </c>
      <c r="B48" s="58" t="s">
        <v>81</v>
      </c>
      <c r="C48" s="30"/>
      <c r="D48" s="23" t="str">
        <f t="shared" si="14"/>
        <v/>
      </c>
      <c r="E48" s="30"/>
      <c r="F48" s="23" t="str">
        <f t="shared" si="16"/>
        <v/>
      </c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5"/>
      <c r="AC48" s="25"/>
    </row>
    <row r="49" spans="1:29" s="26" customFormat="1" ht="15" customHeight="1" x14ac:dyDescent="0.2">
      <c r="A49" s="29" t="s">
        <v>82</v>
      </c>
      <c r="B49" s="58" t="s">
        <v>83</v>
      </c>
      <c r="C49" s="30"/>
      <c r="D49" s="23" t="str">
        <f t="shared" si="14"/>
        <v/>
      </c>
      <c r="E49" s="30"/>
      <c r="F49" s="23" t="str">
        <f t="shared" si="16"/>
        <v/>
      </c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  <c r="AA49" s="25"/>
      <c r="AB49" s="25"/>
      <c r="AC49" s="25"/>
    </row>
    <row r="50" spans="1:29" s="26" customFormat="1" ht="15" customHeight="1" x14ac:dyDescent="0.2">
      <c r="A50" s="29" t="s">
        <v>84</v>
      </c>
      <c r="B50" s="58" t="s">
        <v>85</v>
      </c>
      <c r="C50" s="30"/>
      <c r="D50" s="23" t="str">
        <f t="shared" si="14"/>
        <v/>
      </c>
      <c r="E50" s="30"/>
      <c r="F50" s="23" t="str">
        <f t="shared" si="16"/>
        <v/>
      </c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25"/>
      <c r="AB50" s="25"/>
      <c r="AC50" s="25"/>
    </row>
    <row r="51" spans="1:29" s="26" customFormat="1" ht="15" customHeight="1" x14ac:dyDescent="0.2">
      <c r="A51" s="29" t="s">
        <v>86</v>
      </c>
      <c r="B51" s="58" t="s">
        <v>87</v>
      </c>
      <c r="C51" s="30"/>
      <c r="D51" s="23" t="str">
        <f t="shared" si="14"/>
        <v/>
      </c>
      <c r="E51" s="30"/>
      <c r="F51" s="23" t="str">
        <f t="shared" si="16"/>
        <v/>
      </c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5"/>
      <c r="AB51" s="25"/>
      <c r="AC51" s="25"/>
    </row>
    <row r="52" spans="1:29" s="28" customFormat="1" ht="15" customHeight="1" x14ac:dyDescent="0.2">
      <c r="A52" s="88" t="s">
        <v>88</v>
      </c>
      <c r="B52" s="89"/>
      <c r="C52" s="36" t="str">
        <f t="shared" ref="C52" si="17">IF(SUM(C40:C51)=0,"",ROUND(SUM(C40:C51),2))</f>
        <v/>
      </c>
      <c r="D52" s="36" t="str">
        <f t="shared" ref="D52:F52" si="18">IF(SUM(D40:D51)=0,"",ROUND(SUM(D40:D51),2))</f>
        <v/>
      </c>
      <c r="E52" s="36" t="str">
        <f t="shared" si="18"/>
        <v/>
      </c>
      <c r="F52" s="36" t="str">
        <f t="shared" si="18"/>
        <v/>
      </c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</row>
    <row r="53" spans="1:29" s="26" customFormat="1" ht="15" customHeight="1" x14ac:dyDescent="0.2">
      <c r="A53" s="24" t="s">
        <v>89</v>
      </c>
      <c r="B53" s="57" t="s">
        <v>103</v>
      </c>
      <c r="C53" s="36" t="str">
        <f>IFERROR(ROUND(SUM(C5+C32+C38+C52),2),"")</f>
        <v/>
      </c>
      <c r="D53" s="36" t="str">
        <f>IFERROR(ROUND(SUM(D5+D32+D38+D52),2),"")</f>
        <v/>
      </c>
      <c r="E53" s="36" t="str">
        <f>IFERROR(ROUND(SUM(E5+E32+E38+E52),2),"")</f>
        <v/>
      </c>
      <c r="F53" s="36" t="str">
        <f>IFERROR(ROUND(SUM(F5+F32+F38+F52),2),"")</f>
        <v/>
      </c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  <c r="AA53" s="25"/>
      <c r="AB53" s="25"/>
      <c r="AC53" s="25"/>
    </row>
    <row r="54" spans="1:29" s="26" customFormat="1" ht="15" customHeight="1" x14ac:dyDescent="0.2">
      <c r="A54" s="24" t="s">
        <v>90</v>
      </c>
      <c r="B54" s="57" t="s">
        <v>91</v>
      </c>
      <c r="C54" s="30"/>
      <c r="D54" s="23" t="str">
        <f t="shared" si="14"/>
        <v/>
      </c>
      <c r="E54" s="30"/>
      <c r="F54" s="23" t="str">
        <f>IF(E54="","",ROUND(($F$5*E54)/100,2))</f>
        <v/>
      </c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  <c r="AA54" s="25"/>
      <c r="AB54" s="25"/>
      <c r="AC54" s="25"/>
    </row>
    <row r="55" spans="1:29" s="26" customFormat="1" ht="15" customHeight="1" x14ac:dyDescent="0.2">
      <c r="A55" s="24" t="s">
        <v>92</v>
      </c>
      <c r="B55" s="57" t="s">
        <v>93</v>
      </c>
      <c r="C55" s="30"/>
      <c r="D55" s="23" t="str">
        <f>IF(C55="","",ROUND((D53*C55)/100,2))</f>
        <v/>
      </c>
      <c r="E55" s="30"/>
      <c r="F55" s="23" t="str">
        <f>IF(E55="","",ROUND((F53*E55)/100,2))</f>
        <v/>
      </c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25"/>
      <c r="AB55" s="25"/>
      <c r="AC55" s="25"/>
    </row>
    <row r="56" spans="1:29" s="22" customFormat="1" ht="24.95" customHeight="1" thickBot="1" x14ac:dyDescent="0.3">
      <c r="A56" s="91" t="s">
        <v>101</v>
      </c>
      <c r="B56" s="92"/>
      <c r="C56" s="41" t="str">
        <f>IFERROR(ROUND(SUM((D56*100)/D5),2),"")</f>
        <v/>
      </c>
      <c r="D56" s="41" t="str">
        <f>IF(SUM(D53:D55)=0,"",(ROUND(SUM(D53:D55),2)))</f>
        <v/>
      </c>
      <c r="E56" s="41" t="str">
        <f>IFERROR(ROUND(SUM(F56*100/F5),2),"")</f>
        <v/>
      </c>
      <c r="F56" s="41" t="str">
        <f>IF(SUM(F53:F55)=0,"",(ROUND(SUM(F53:F55),2)))</f>
        <v/>
      </c>
      <c r="G56" s="21"/>
    </row>
    <row r="57" spans="1:29" s="28" customFormat="1" ht="24.95" customHeight="1" thickBot="1" x14ac:dyDescent="0.25">
      <c r="A57" s="93" t="s">
        <v>94</v>
      </c>
      <c r="B57" s="93"/>
      <c r="C57" s="42" t="str">
        <f>IF(C56="","",ROUND((C56-C5),2))</f>
        <v/>
      </c>
      <c r="D57" s="42" t="str">
        <f>IF(D56="","",ROUND((D56-D5),2))</f>
        <v/>
      </c>
      <c r="E57" s="42" t="str">
        <f>IF(E56="","",ROUND((E56-E5),2))</f>
        <v/>
      </c>
      <c r="F57" s="42" t="str">
        <f>IF(F56="","",ROUND((F56-F5),2))</f>
        <v/>
      </c>
      <c r="G57" s="27"/>
    </row>
    <row r="58" spans="1:29" s="28" customFormat="1" ht="15" customHeight="1" x14ac:dyDescent="0.2">
      <c r="A58" s="94" t="s">
        <v>95</v>
      </c>
      <c r="B58" s="95"/>
      <c r="C58" s="43" t="str">
        <f>IFERROR(ROUND(SUM(((C5+C32+C34)*100)/C56),2),"")</f>
        <v/>
      </c>
      <c r="D58" s="44"/>
      <c r="E58" s="43" t="str">
        <f>IFERROR(ROUND(SUM(((E5+E32+E34)*100)/E56),2),"")</f>
        <v/>
      </c>
      <c r="F58" s="44"/>
      <c r="G58" s="45"/>
      <c r="H58" s="45"/>
      <c r="I58" s="45"/>
      <c r="J58" s="45"/>
    </row>
    <row r="59" spans="1:29" s="46" customFormat="1" ht="15" customHeight="1" x14ac:dyDescent="0.25">
      <c r="A59" s="114" t="s">
        <v>96</v>
      </c>
      <c r="B59" s="114"/>
      <c r="C59" s="114"/>
      <c r="D59" s="114"/>
      <c r="E59" s="114"/>
      <c r="F59" s="114"/>
    </row>
    <row r="60" spans="1:29" s="46" customFormat="1" ht="15" customHeight="1" x14ac:dyDescent="0.25">
      <c r="A60" s="111"/>
      <c r="B60" s="112"/>
      <c r="C60" s="112"/>
      <c r="D60" s="112"/>
      <c r="E60" s="112"/>
      <c r="F60" s="113"/>
    </row>
    <row r="61" spans="1:29" s="46" customFormat="1" ht="12" x14ac:dyDescent="0.25">
      <c r="A61" s="79" t="s">
        <v>97</v>
      </c>
      <c r="B61" s="80"/>
      <c r="C61" s="80"/>
      <c r="D61" s="80"/>
      <c r="E61" s="80"/>
      <c r="F61" s="80"/>
    </row>
    <row r="62" spans="1:29" s="46" customFormat="1" ht="12" x14ac:dyDescent="0.25">
      <c r="A62" s="81" t="s">
        <v>98</v>
      </c>
      <c r="B62" s="81"/>
      <c r="C62" s="81"/>
      <c r="D62" s="81"/>
      <c r="E62" s="81"/>
      <c r="F62" s="81"/>
    </row>
    <row r="63" spans="1:29" s="46" customFormat="1" ht="12" x14ac:dyDescent="0.25">
      <c r="A63" s="82" t="s">
        <v>99</v>
      </c>
      <c r="B63" s="82"/>
      <c r="C63" s="82"/>
      <c r="D63" s="82"/>
      <c r="E63" s="82"/>
      <c r="F63" s="82"/>
    </row>
    <row r="64" spans="1:29" s="46" customFormat="1" ht="17.25" customHeight="1" x14ac:dyDescent="0.25">
      <c r="A64" s="83" t="s">
        <v>100</v>
      </c>
      <c r="B64" s="83"/>
      <c r="C64" s="83"/>
      <c r="D64" s="83"/>
      <c r="E64" s="83"/>
      <c r="F64" s="83"/>
    </row>
    <row r="65" spans="1:7" ht="20.100000000000001" customHeight="1" x14ac:dyDescent="0.25">
      <c r="A65" s="55"/>
      <c r="B65" s="84"/>
      <c r="C65" s="85"/>
      <c r="D65" s="47"/>
      <c r="E65" s="48"/>
      <c r="F65" s="48"/>
      <c r="G65" s="7"/>
    </row>
    <row r="66" spans="1:7" ht="20.100000000000001" customHeight="1" x14ac:dyDescent="0.2">
      <c r="A66" s="55"/>
      <c r="B66" s="47"/>
      <c r="C66" s="47"/>
      <c r="F66" s="48"/>
      <c r="G66" s="7"/>
    </row>
    <row r="67" spans="1:7" ht="20.100000000000001" customHeight="1" x14ac:dyDescent="0.2">
      <c r="G67" s="7"/>
    </row>
    <row r="68" spans="1:7" ht="20.100000000000001" customHeight="1" x14ac:dyDescent="0.2">
      <c r="G68" s="7"/>
    </row>
    <row r="69" spans="1:7" ht="20.100000000000001" customHeight="1" x14ac:dyDescent="0.2">
      <c r="G69" s="7"/>
    </row>
    <row r="70" spans="1:7" ht="20.100000000000001" customHeight="1" x14ac:dyDescent="0.2">
      <c r="G70" s="7"/>
    </row>
  </sheetData>
  <sheetProtection password="C947" sheet="1" objects="1" scenarios="1" selectLockedCells="1"/>
  <protectedRanges>
    <protectedRange sqref="E54:E55 C56:F57 E40:E51 C58 C40:C55 D52:F53 E58" name="Bereich6"/>
    <protectedRange sqref="C34:C37 E34:E37 C38:F38" name="Bereich5"/>
    <protectedRange sqref="C30:C31 E30:E31 C32:F32" name="Bereich4"/>
    <protectedRange sqref="C17:C26 E17:E26 C28:F28" name="Bereich3"/>
    <protectedRange sqref="E9 C15:F15 C9:D14 F34:F37 F30:F31 F17:F26 E12:F14 F8:F9 F54:F55 D40:D51 D54:D55 F40:F51 D30:D31 D17:D26 D34:D37 C27:F27 C8:E8" name="Bereich2"/>
    <protectedRange sqref="D5 F5" name="Bereich1"/>
    <protectedRange sqref="C59:F60 G58:J58" name="Bereich6_1"/>
  </protectedRanges>
  <mergeCells count="23">
    <mergeCell ref="B7:F7"/>
    <mergeCell ref="A2:E2"/>
    <mergeCell ref="A3:B3"/>
    <mergeCell ref="C3:D3"/>
    <mergeCell ref="E3:F3"/>
    <mergeCell ref="B6:F6"/>
    <mergeCell ref="A60:F60"/>
    <mergeCell ref="B16:F16"/>
    <mergeCell ref="B29:F29"/>
    <mergeCell ref="A32:B32"/>
    <mergeCell ref="B33:F33"/>
    <mergeCell ref="A38:B38"/>
    <mergeCell ref="B39:F39"/>
    <mergeCell ref="A52:B52"/>
    <mergeCell ref="A56:B56"/>
    <mergeCell ref="A57:B57"/>
    <mergeCell ref="A58:B58"/>
    <mergeCell ref="A59:F59"/>
    <mergeCell ref="A61:F61"/>
    <mergeCell ref="A62:F62"/>
    <mergeCell ref="A63:F63"/>
    <mergeCell ref="A64:F64"/>
    <mergeCell ref="B65:C65"/>
  </mergeCells>
  <printOptions horizontalCentered="1" verticalCentered="1"/>
  <pageMargins left="0.19685039370078741" right="0.19685039370078741" top="0.15748031496062992" bottom="0.31496062992125984" header="0.11811023622047245" footer="0.15748031496062992"/>
  <pageSetup paperSize="9" scale="81" orientation="portrait" horizontalDpi="4294967295" verticalDpi="4294967295" r:id="rId1"/>
  <headerFooter>
    <oddFooter>&amp;R&amp;"Arial,Standard"&amp;7Stand: 30.04.2018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D70"/>
  <sheetViews>
    <sheetView showGridLines="0" zoomScale="115" zoomScaleNormal="115" zoomScaleSheetLayoutView="130" workbookViewId="0">
      <selection activeCell="A3" sqref="A3:B3"/>
    </sheetView>
  </sheetViews>
  <sheetFormatPr baseColWidth="10" defaultRowHeight="20.100000000000001" customHeight="1" x14ac:dyDescent="0.2"/>
  <cols>
    <col min="1" max="1" width="5.7109375" style="50" customWidth="1"/>
    <col min="2" max="2" width="67.140625" style="8" bestFit="1" customWidth="1"/>
    <col min="3" max="6" width="10.7109375" style="49" customWidth="1"/>
    <col min="7" max="16384" width="11.42578125" style="8"/>
  </cols>
  <sheetData>
    <row r="1" spans="1:30" s="4" customFormat="1" ht="15.75" x14ac:dyDescent="0.25">
      <c r="A1" s="1" t="s">
        <v>107</v>
      </c>
      <c r="B1" s="1"/>
      <c r="C1" s="2"/>
      <c r="D1" s="2"/>
      <c r="E1" s="2"/>
      <c r="F1" s="3" t="s">
        <v>104</v>
      </c>
    </row>
    <row r="2" spans="1:30" s="4" customFormat="1" ht="16.5" thickBot="1" x14ac:dyDescent="0.3">
      <c r="A2" s="96" t="s">
        <v>0</v>
      </c>
      <c r="B2" s="96"/>
      <c r="C2" s="96"/>
      <c r="D2" s="96"/>
      <c r="E2" s="96"/>
      <c r="F2" s="5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</row>
    <row r="3" spans="1:30" ht="50.1" customHeight="1" thickBot="1" x14ac:dyDescent="0.25">
      <c r="A3" s="115" t="s">
        <v>110</v>
      </c>
      <c r="B3" s="116"/>
      <c r="C3" s="117" t="s">
        <v>1</v>
      </c>
      <c r="D3" s="100"/>
      <c r="E3" s="100" t="s">
        <v>2</v>
      </c>
      <c r="F3" s="101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</row>
    <row r="4" spans="1:30" s="16" customFormat="1" ht="13.5" thickBot="1" x14ac:dyDescent="0.3">
      <c r="A4" s="9"/>
      <c r="B4" s="10"/>
      <c r="C4" s="11" t="s">
        <v>3</v>
      </c>
      <c r="D4" s="12" t="s">
        <v>4</v>
      </c>
      <c r="E4" s="13" t="s">
        <v>3</v>
      </c>
      <c r="F4" s="14" t="s">
        <v>4</v>
      </c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</row>
    <row r="5" spans="1:30" s="22" customFormat="1" ht="15" customHeight="1" x14ac:dyDescent="0.25">
      <c r="A5" s="17" t="s">
        <v>5</v>
      </c>
      <c r="B5" s="18" t="s">
        <v>102</v>
      </c>
      <c r="C5" s="19">
        <v>100</v>
      </c>
      <c r="D5" s="20"/>
      <c r="E5" s="19">
        <v>100</v>
      </c>
      <c r="F5" s="20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</row>
    <row r="6" spans="1:30" s="26" customFormat="1" ht="15" customHeight="1" x14ac:dyDescent="0.2">
      <c r="A6" s="24" t="s">
        <v>6</v>
      </c>
      <c r="B6" s="86" t="s">
        <v>7</v>
      </c>
      <c r="C6" s="90"/>
      <c r="D6" s="90"/>
      <c r="E6" s="90"/>
      <c r="F6" s="90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</row>
    <row r="7" spans="1:30" s="28" customFormat="1" ht="15" customHeight="1" x14ac:dyDescent="0.2">
      <c r="A7" s="24" t="s">
        <v>8</v>
      </c>
      <c r="B7" s="86" t="s">
        <v>9</v>
      </c>
      <c r="C7" s="86"/>
      <c r="D7" s="86"/>
      <c r="E7" s="86"/>
      <c r="F7" s="86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</row>
    <row r="8" spans="1:30" s="26" customFormat="1" ht="15" customHeight="1" x14ac:dyDescent="0.2">
      <c r="A8" s="29" t="s">
        <v>10</v>
      </c>
      <c r="B8" s="58" t="s">
        <v>11</v>
      </c>
      <c r="C8" s="30"/>
      <c r="D8" s="23" t="str">
        <f t="shared" ref="D8:D14" si="0">IF(C8="","",ROUND(($D$5*C8)/100,2))</f>
        <v/>
      </c>
      <c r="E8" s="30"/>
      <c r="F8" s="23" t="str">
        <f t="shared" ref="F8:F9" si="1">IF(E8="","",ROUND(($F$5*E8)/100,2))</f>
        <v/>
      </c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</row>
    <row r="9" spans="1:30" s="26" customFormat="1" ht="15" customHeight="1" x14ac:dyDescent="0.2">
      <c r="A9" s="29" t="s">
        <v>12</v>
      </c>
      <c r="B9" s="58" t="s">
        <v>13</v>
      </c>
      <c r="C9" s="30"/>
      <c r="D9" s="23" t="str">
        <f t="shared" si="0"/>
        <v/>
      </c>
      <c r="E9" s="30"/>
      <c r="F9" s="23" t="str">
        <f t="shared" si="1"/>
        <v/>
      </c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</row>
    <row r="10" spans="1:30" s="26" customFormat="1" ht="15" customHeight="1" x14ac:dyDescent="0.2">
      <c r="A10" s="29" t="s">
        <v>14</v>
      </c>
      <c r="B10" s="58" t="s">
        <v>15</v>
      </c>
      <c r="C10" s="30"/>
      <c r="D10" s="23" t="str">
        <f t="shared" si="0"/>
        <v/>
      </c>
      <c r="E10" s="31"/>
      <c r="F10" s="32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</row>
    <row r="11" spans="1:30" s="26" customFormat="1" ht="15" customHeight="1" x14ac:dyDescent="0.2">
      <c r="A11" s="29" t="s">
        <v>16</v>
      </c>
      <c r="B11" s="58" t="s">
        <v>17</v>
      </c>
      <c r="C11" s="30"/>
      <c r="D11" s="23" t="str">
        <f t="shared" si="0"/>
        <v/>
      </c>
      <c r="E11" s="33"/>
      <c r="F11" s="34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</row>
    <row r="12" spans="1:30" s="26" customFormat="1" ht="15" customHeight="1" x14ac:dyDescent="0.2">
      <c r="A12" s="29" t="s">
        <v>18</v>
      </c>
      <c r="B12" s="58" t="s">
        <v>19</v>
      </c>
      <c r="C12" s="30"/>
      <c r="D12" s="23" t="str">
        <f t="shared" si="0"/>
        <v/>
      </c>
      <c r="E12" s="30"/>
      <c r="F12" s="23" t="str">
        <f t="shared" ref="F12:F14" si="2">IF(E12="","",ROUND(($F$5*E12)/100,2))</f>
        <v/>
      </c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</row>
    <row r="13" spans="1:30" s="26" customFormat="1" ht="15" customHeight="1" x14ac:dyDescent="0.2">
      <c r="A13" s="29" t="s">
        <v>20</v>
      </c>
      <c r="B13" s="58" t="s">
        <v>21</v>
      </c>
      <c r="C13" s="30"/>
      <c r="D13" s="23" t="str">
        <f t="shared" si="0"/>
        <v/>
      </c>
      <c r="E13" s="30"/>
      <c r="F13" s="23" t="str">
        <f t="shared" si="2"/>
        <v/>
      </c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</row>
    <row r="14" spans="1:30" s="26" customFormat="1" ht="15" customHeight="1" x14ac:dyDescent="0.2">
      <c r="A14" s="29" t="s">
        <v>22</v>
      </c>
      <c r="B14" s="58" t="s">
        <v>23</v>
      </c>
      <c r="C14" s="30"/>
      <c r="D14" s="23" t="str">
        <f t="shared" si="0"/>
        <v/>
      </c>
      <c r="E14" s="30"/>
      <c r="F14" s="23" t="str">
        <f t="shared" si="2"/>
        <v/>
      </c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</row>
    <row r="15" spans="1:30" s="28" customFormat="1" ht="15" customHeight="1" x14ac:dyDescent="0.2">
      <c r="A15" s="35"/>
      <c r="B15" s="56" t="s">
        <v>24</v>
      </c>
      <c r="C15" s="36" t="str">
        <f>IF(SUM(C8:C14)=0,"",ROUND(SUM(C8:C14),2))</f>
        <v/>
      </c>
      <c r="D15" s="36" t="str">
        <f t="shared" ref="D15:F15" si="3">IF(SUM(D8:D14)=0,"",ROUND(SUM(D8:D14),2))</f>
        <v/>
      </c>
      <c r="E15" s="36" t="str">
        <f t="shared" si="3"/>
        <v/>
      </c>
      <c r="F15" s="36" t="str">
        <f t="shared" si="3"/>
        <v/>
      </c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</row>
    <row r="16" spans="1:30" s="28" customFormat="1" ht="15" customHeight="1" x14ac:dyDescent="0.2">
      <c r="A16" s="24" t="s">
        <v>25</v>
      </c>
      <c r="B16" s="86" t="s">
        <v>26</v>
      </c>
      <c r="C16" s="86"/>
      <c r="D16" s="86"/>
      <c r="E16" s="86"/>
      <c r="F16" s="8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</row>
    <row r="17" spans="1:29" s="26" customFormat="1" ht="15" customHeight="1" x14ac:dyDescent="0.2">
      <c r="A17" s="37" t="s">
        <v>27</v>
      </c>
      <c r="B17" s="58" t="s">
        <v>28</v>
      </c>
      <c r="C17" s="30"/>
      <c r="D17" s="23" t="str">
        <f t="shared" ref="D17:D26" si="4">IF(C17="","",ROUND(($D$5*C17)/100,2))</f>
        <v/>
      </c>
      <c r="E17" s="30"/>
      <c r="F17" s="23" t="str">
        <f t="shared" ref="F17:F26" si="5">IF(E17="","",ROUND(($F$5*E17)/100,2))</f>
        <v/>
      </c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</row>
    <row r="18" spans="1:29" s="26" customFormat="1" ht="15" customHeight="1" x14ac:dyDescent="0.2">
      <c r="A18" s="38"/>
      <c r="B18" s="58" t="s">
        <v>29</v>
      </c>
      <c r="C18" s="30"/>
      <c r="D18" s="23" t="str">
        <f t="shared" si="4"/>
        <v/>
      </c>
      <c r="E18" s="30"/>
      <c r="F18" s="23" t="str">
        <f t="shared" si="5"/>
        <v/>
      </c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</row>
    <row r="19" spans="1:29" s="26" customFormat="1" ht="15" customHeight="1" x14ac:dyDescent="0.2">
      <c r="A19" s="37" t="s">
        <v>30</v>
      </c>
      <c r="B19" s="58" t="s">
        <v>31</v>
      </c>
      <c r="C19" s="30"/>
      <c r="D19" s="23" t="str">
        <f t="shared" si="4"/>
        <v/>
      </c>
      <c r="E19" s="30"/>
      <c r="F19" s="23" t="str">
        <f t="shared" si="5"/>
        <v/>
      </c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</row>
    <row r="20" spans="1:29" s="26" customFormat="1" ht="15" customHeight="1" x14ac:dyDescent="0.2">
      <c r="A20" s="38"/>
      <c r="B20" s="58" t="s">
        <v>32</v>
      </c>
      <c r="C20" s="30"/>
      <c r="D20" s="23" t="str">
        <f t="shared" si="4"/>
        <v/>
      </c>
      <c r="E20" s="30"/>
      <c r="F20" s="23" t="str">
        <f t="shared" si="5"/>
        <v/>
      </c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</row>
    <row r="21" spans="1:29" s="26" customFormat="1" ht="15" customHeight="1" x14ac:dyDescent="0.2">
      <c r="A21" s="37" t="s">
        <v>33</v>
      </c>
      <c r="B21" s="58" t="s">
        <v>34</v>
      </c>
      <c r="C21" s="30"/>
      <c r="D21" s="23" t="str">
        <f t="shared" si="4"/>
        <v/>
      </c>
      <c r="E21" s="30"/>
      <c r="F21" s="23" t="str">
        <f t="shared" si="5"/>
        <v/>
      </c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</row>
    <row r="22" spans="1:29" s="26" customFormat="1" ht="15" customHeight="1" x14ac:dyDescent="0.2">
      <c r="A22" s="38"/>
      <c r="B22" s="58" t="s">
        <v>35</v>
      </c>
      <c r="C22" s="30"/>
      <c r="D22" s="23" t="str">
        <f t="shared" si="4"/>
        <v/>
      </c>
      <c r="E22" s="30"/>
      <c r="F22" s="23" t="str">
        <f t="shared" si="5"/>
        <v/>
      </c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</row>
    <row r="23" spans="1:29" s="26" customFormat="1" ht="15" customHeight="1" x14ac:dyDescent="0.2">
      <c r="A23" s="37" t="s">
        <v>36</v>
      </c>
      <c r="B23" s="58" t="s">
        <v>37</v>
      </c>
      <c r="C23" s="30"/>
      <c r="D23" s="23" t="str">
        <f t="shared" si="4"/>
        <v/>
      </c>
      <c r="E23" s="30"/>
      <c r="F23" s="23" t="str">
        <f t="shared" si="5"/>
        <v/>
      </c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</row>
    <row r="24" spans="1:29" s="26" customFormat="1" ht="15" customHeight="1" x14ac:dyDescent="0.2">
      <c r="A24" s="39"/>
      <c r="B24" s="58" t="s">
        <v>38</v>
      </c>
      <c r="C24" s="30"/>
      <c r="D24" s="23" t="str">
        <f t="shared" si="4"/>
        <v/>
      </c>
      <c r="E24" s="30"/>
      <c r="F24" s="23" t="str">
        <f t="shared" si="5"/>
        <v/>
      </c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</row>
    <row r="25" spans="1:29" s="26" customFormat="1" ht="15" customHeight="1" x14ac:dyDescent="0.2">
      <c r="A25" s="37" t="s">
        <v>39</v>
      </c>
      <c r="B25" s="58" t="s">
        <v>40</v>
      </c>
      <c r="C25" s="30"/>
      <c r="D25" s="23" t="str">
        <f t="shared" si="4"/>
        <v/>
      </c>
      <c r="E25" s="30"/>
      <c r="F25" s="23" t="str">
        <f t="shared" si="5"/>
        <v/>
      </c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</row>
    <row r="26" spans="1:29" s="26" customFormat="1" ht="15" customHeight="1" x14ac:dyDescent="0.2">
      <c r="A26" s="38"/>
      <c r="B26" s="58" t="s">
        <v>41</v>
      </c>
      <c r="C26" s="30"/>
      <c r="D26" s="23" t="str">
        <f t="shared" si="4"/>
        <v/>
      </c>
      <c r="E26" s="30"/>
      <c r="F26" s="23" t="str">
        <f t="shared" si="5"/>
        <v/>
      </c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</row>
    <row r="27" spans="1:29" s="28" customFormat="1" ht="15" customHeight="1" x14ac:dyDescent="0.2">
      <c r="A27" s="35"/>
      <c r="B27" s="56" t="s">
        <v>42</v>
      </c>
      <c r="C27" s="36" t="str">
        <f>IF(SUM(C17:C26)=0,"",ROUND(SUM(C17:C26),2))</f>
        <v/>
      </c>
      <c r="D27" s="36" t="str">
        <f t="shared" ref="D27:F27" si="6">IF(SUM(D17:D26)=0,"",ROUND(SUM(D17:D26),2))</f>
        <v/>
      </c>
      <c r="E27" s="36" t="str">
        <f t="shared" si="6"/>
        <v/>
      </c>
      <c r="F27" s="36" t="str">
        <f t="shared" si="6"/>
        <v/>
      </c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</row>
    <row r="28" spans="1:29" s="28" customFormat="1" ht="15" customHeight="1" x14ac:dyDescent="0.2">
      <c r="A28" s="35"/>
      <c r="B28" s="56" t="s">
        <v>43</v>
      </c>
      <c r="C28" s="36" t="str">
        <f>IFERROR(ROUND(SUM(C15+C27),2),"")</f>
        <v/>
      </c>
      <c r="D28" s="36" t="str">
        <f t="shared" ref="D28:F28" si="7">IFERROR(ROUND(SUM(D15+D27),2),"")</f>
        <v/>
      </c>
      <c r="E28" s="36" t="str">
        <f t="shared" si="7"/>
        <v/>
      </c>
      <c r="F28" s="36" t="str">
        <f t="shared" si="7"/>
        <v/>
      </c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</row>
    <row r="29" spans="1:29" s="28" customFormat="1" ht="15" customHeight="1" x14ac:dyDescent="0.2">
      <c r="A29" s="24" t="s">
        <v>44</v>
      </c>
      <c r="B29" s="86" t="s">
        <v>45</v>
      </c>
      <c r="C29" s="86"/>
      <c r="D29" s="86"/>
      <c r="E29" s="86"/>
      <c r="F29" s="86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</row>
    <row r="30" spans="1:29" s="26" customFormat="1" ht="15" customHeight="1" x14ac:dyDescent="0.2">
      <c r="A30" s="29" t="s">
        <v>46</v>
      </c>
      <c r="B30" s="58" t="s">
        <v>47</v>
      </c>
      <c r="C30" s="30"/>
      <c r="D30" s="23" t="str">
        <f t="shared" ref="D30:D31" si="8">IF(C30="","",ROUND(($D$5*C30)/100,2))</f>
        <v/>
      </c>
      <c r="E30" s="30"/>
      <c r="F30" s="23" t="str">
        <f t="shared" ref="F30:F31" si="9">IF(E30="","",ROUND(($F$5*E30)/100,2))</f>
        <v/>
      </c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</row>
    <row r="31" spans="1:29" s="26" customFormat="1" ht="15" customHeight="1" x14ac:dyDescent="0.2">
      <c r="A31" s="29" t="s">
        <v>48</v>
      </c>
      <c r="B31" s="58" t="s">
        <v>49</v>
      </c>
      <c r="C31" s="30"/>
      <c r="D31" s="23" t="str">
        <f t="shared" si="8"/>
        <v/>
      </c>
      <c r="E31" s="30"/>
      <c r="F31" s="23" t="str">
        <f t="shared" si="9"/>
        <v/>
      </c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</row>
    <row r="32" spans="1:29" s="28" customFormat="1" ht="15" customHeight="1" x14ac:dyDescent="0.2">
      <c r="A32" s="88" t="s">
        <v>50</v>
      </c>
      <c r="B32" s="89"/>
      <c r="C32" s="36" t="str">
        <f>IFERROR(ROUND(SUM(C28+C30+C31),2),"")</f>
        <v/>
      </c>
      <c r="D32" s="36" t="str">
        <f t="shared" ref="D32:F32" si="10">IFERROR(ROUND(SUM(D28+D30+D31),2),"")</f>
        <v/>
      </c>
      <c r="E32" s="36" t="str">
        <f t="shared" si="10"/>
        <v/>
      </c>
      <c r="F32" s="36" t="str">
        <f t="shared" si="10"/>
        <v/>
      </c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</row>
    <row r="33" spans="1:29" s="26" customFormat="1" ht="15" customHeight="1" x14ac:dyDescent="0.2">
      <c r="A33" s="24" t="s">
        <v>51</v>
      </c>
      <c r="B33" s="86" t="s">
        <v>52</v>
      </c>
      <c r="C33" s="90"/>
      <c r="D33" s="90"/>
      <c r="E33" s="90"/>
      <c r="F33" s="90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</row>
    <row r="34" spans="1:29" s="26" customFormat="1" ht="24" x14ac:dyDescent="0.2">
      <c r="A34" s="29" t="s">
        <v>53</v>
      </c>
      <c r="B34" s="58" t="s">
        <v>54</v>
      </c>
      <c r="C34" s="30"/>
      <c r="D34" s="23" t="str">
        <f t="shared" ref="D34:D37" si="11">IF(C34="","",ROUND(($D$5*C34)/100,2))</f>
        <v/>
      </c>
      <c r="E34" s="30"/>
      <c r="F34" s="23" t="str">
        <f t="shared" ref="F34:F37" si="12">IF(E34="","",ROUND(($F$5*E34)/100,2))</f>
        <v/>
      </c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</row>
    <row r="35" spans="1:29" s="26" customFormat="1" ht="15" customHeight="1" x14ac:dyDescent="0.2">
      <c r="A35" s="29" t="s">
        <v>55</v>
      </c>
      <c r="B35" s="58" t="s">
        <v>56</v>
      </c>
      <c r="C35" s="30"/>
      <c r="D35" s="23" t="str">
        <f t="shared" si="11"/>
        <v/>
      </c>
      <c r="E35" s="30"/>
      <c r="F35" s="23" t="str">
        <f t="shared" si="12"/>
        <v/>
      </c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</row>
    <row r="36" spans="1:29" s="26" customFormat="1" ht="15" customHeight="1" x14ac:dyDescent="0.2">
      <c r="A36" s="29" t="s">
        <v>57</v>
      </c>
      <c r="B36" s="58" t="s">
        <v>58</v>
      </c>
      <c r="C36" s="30"/>
      <c r="D36" s="23" t="str">
        <f t="shared" si="11"/>
        <v/>
      </c>
      <c r="E36" s="30"/>
      <c r="F36" s="23" t="str">
        <f t="shared" si="12"/>
        <v/>
      </c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</row>
    <row r="37" spans="1:29" s="26" customFormat="1" ht="15" customHeight="1" x14ac:dyDescent="0.2">
      <c r="A37" s="29" t="s">
        <v>59</v>
      </c>
      <c r="B37" s="58" t="s">
        <v>60</v>
      </c>
      <c r="C37" s="30"/>
      <c r="D37" s="23" t="str">
        <f t="shared" si="11"/>
        <v/>
      </c>
      <c r="E37" s="30"/>
      <c r="F37" s="23" t="str">
        <f t="shared" si="12"/>
        <v/>
      </c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</row>
    <row r="38" spans="1:29" s="28" customFormat="1" ht="15" customHeight="1" x14ac:dyDescent="0.2">
      <c r="A38" s="88" t="s">
        <v>61</v>
      </c>
      <c r="B38" s="89"/>
      <c r="C38" s="36" t="str">
        <f>IF(SUM(C34:C37)=0,"",ROUND(SUM(C34:C37),2))</f>
        <v/>
      </c>
      <c r="D38" s="36" t="str">
        <f t="shared" ref="D38:F38" si="13">IF(SUM(D34:D37)=0,"",ROUND(SUM(D34:D37),2))</f>
        <v/>
      </c>
      <c r="E38" s="36" t="str">
        <f t="shared" si="13"/>
        <v/>
      </c>
      <c r="F38" s="36" t="str">
        <f t="shared" si="13"/>
        <v/>
      </c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</row>
    <row r="39" spans="1:29" s="26" customFormat="1" ht="15" customHeight="1" x14ac:dyDescent="0.2">
      <c r="A39" s="24" t="s">
        <v>62</v>
      </c>
      <c r="B39" s="86" t="s">
        <v>63</v>
      </c>
      <c r="C39" s="90"/>
      <c r="D39" s="90"/>
      <c r="E39" s="90"/>
      <c r="F39" s="90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</row>
    <row r="40" spans="1:29" s="26" customFormat="1" ht="15" customHeight="1" x14ac:dyDescent="0.2">
      <c r="A40" s="29" t="s">
        <v>64</v>
      </c>
      <c r="B40" s="40" t="s">
        <v>65</v>
      </c>
      <c r="C40" s="30"/>
      <c r="D40" s="23" t="str">
        <f t="shared" ref="D40:D54" si="14">IF(C40="","",ROUND(($D$5*C40)/100,2))</f>
        <v/>
      </c>
      <c r="E40" s="30"/>
      <c r="F40" s="23" t="str">
        <f t="shared" ref="F40:F43" si="15">IF(E40="","",ROUND($F$5*E40/100,2))</f>
        <v/>
      </c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</row>
    <row r="41" spans="1:29" s="26" customFormat="1" ht="15" customHeight="1" x14ac:dyDescent="0.2">
      <c r="A41" s="29" t="s">
        <v>66</v>
      </c>
      <c r="B41" s="58" t="s">
        <v>67</v>
      </c>
      <c r="C41" s="30"/>
      <c r="D41" s="23" t="str">
        <f t="shared" si="14"/>
        <v/>
      </c>
      <c r="E41" s="30"/>
      <c r="F41" s="23" t="str">
        <f t="shared" si="15"/>
        <v/>
      </c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5"/>
    </row>
    <row r="42" spans="1:29" s="26" customFormat="1" ht="15" customHeight="1" x14ac:dyDescent="0.2">
      <c r="A42" s="29" t="s">
        <v>68</v>
      </c>
      <c r="B42" s="58" t="s">
        <v>69</v>
      </c>
      <c r="C42" s="30"/>
      <c r="D42" s="23" t="str">
        <f t="shared" si="14"/>
        <v/>
      </c>
      <c r="E42" s="30"/>
      <c r="F42" s="23" t="str">
        <f t="shared" si="15"/>
        <v/>
      </c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</row>
    <row r="43" spans="1:29" s="26" customFormat="1" ht="15" customHeight="1" x14ac:dyDescent="0.2">
      <c r="A43" s="29" t="s">
        <v>70</v>
      </c>
      <c r="B43" s="58" t="s">
        <v>71</v>
      </c>
      <c r="C43" s="30"/>
      <c r="D43" s="23" t="str">
        <f t="shared" si="14"/>
        <v/>
      </c>
      <c r="E43" s="30"/>
      <c r="F43" s="23" t="str">
        <f t="shared" si="15"/>
        <v/>
      </c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</row>
    <row r="44" spans="1:29" s="26" customFormat="1" ht="15" customHeight="1" x14ac:dyDescent="0.2">
      <c r="A44" s="29" t="s">
        <v>72</v>
      </c>
      <c r="B44" s="40" t="s">
        <v>73</v>
      </c>
      <c r="C44" s="30"/>
      <c r="D44" s="23" t="str">
        <f t="shared" si="14"/>
        <v/>
      </c>
      <c r="E44" s="30"/>
      <c r="F44" s="23" t="str">
        <f>IF(E44="","",ROUND(($F$5*E44)/100,2))</f>
        <v/>
      </c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</row>
    <row r="45" spans="1:29" s="26" customFormat="1" ht="15" customHeight="1" x14ac:dyDescent="0.2">
      <c r="A45" s="29" t="s">
        <v>74</v>
      </c>
      <c r="B45" s="58" t="s">
        <v>75</v>
      </c>
      <c r="C45" s="30"/>
      <c r="D45" s="23" t="str">
        <f t="shared" si="14"/>
        <v/>
      </c>
      <c r="E45" s="30"/>
      <c r="F45" s="23" t="str">
        <f>IF(E45="","",ROUND(($F$5*E45)/100,2))</f>
        <v/>
      </c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5"/>
      <c r="AC45" s="25"/>
    </row>
    <row r="46" spans="1:29" s="26" customFormat="1" ht="15" customHeight="1" x14ac:dyDescent="0.2">
      <c r="A46" s="29" t="s">
        <v>76</v>
      </c>
      <c r="B46" s="58" t="s">
        <v>77</v>
      </c>
      <c r="C46" s="30"/>
      <c r="D46" s="23" t="str">
        <f t="shared" si="14"/>
        <v/>
      </c>
      <c r="E46" s="30"/>
      <c r="F46" s="23" t="str">
        <f t="shared" ref="F46:F51" si="16">IF(E46="","",ROUND(($F$5*E46)/100,2))</f>
        <v/>
      </c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5"/>
      <c r="AC46" s="25"/>
    </row>
    <row r="47" spans="1:29" s="26" customFormat="1" ht="15" customHeight="1" x14ac:dyDescent="0.2">
      <c r="A47" s="29" t="s">
        <v>78</v>
      </c>
      <c r="B47" s="58" t="s">
        <v>79</v>
      </c>
      <c r="C47" s="30"/>
      <c r="D47" s="23" t="str">
        <f t="shared" si="14"/>
        <v/>
      </c>
      <c r="E47" s="30"/>
      <c r="F47" s="23" t="str">
        <f t="shared" si="16"/>
        <v/>
      </c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5"/>
      <c r="AC47" s="25"/>
    </row>
    <row r="48" spans="1:29" s="26" customFormat="1" ht="15" customHeight="1" x14ac:dyDescent="0.2">
      <c r="A48" s="29" t="s">
        <v>80</v>
      </c>
      <c r="B48" s="58" t="s">
        <v>81</v>
      </c>
      <c r="C48" s="30"/>
      <c r="D48" s="23" t="str">
        <f t="shared" si="14"/>
        <v/>
      </c>
      <c r="E48" s="30"/>
      <c r="F48" s="23" t="str">
        <f t="shared" si="16"/>
        <v/>
      </c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5"/>
      <c r="AC48" s="25"/>
    </row>
    <row r="49" spans="1:29" s="26" customFormat="1" ht="15" customHeight="1" x14ac:dyDescent="0.2">
      <c r="A49" s="29" t="s">
        <v>82</v>
      </c>
      <c r="B49" s="58" t="s">
        <v>83</v>
      </c>
      <c r="C49" s="30"/>
      <c r="D49" s="23" t="str">
        <f t="shared" si="14"/>
        <v/>
      </c>
      <c r="E49" s="30"/>
      <c r="F49" s="23" t="str">
        <f t="shared" si="16"/>
        <v/>
      </c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  <c r="AA49" s="25"/>
      <c r="AB49" s="25"/>
      <c r="AC49" s="25"/>
    </row>
    <row r="50" spans="1:29" s="26" customFormat="1" ht="15" customHeight="1" x14ac:dyDescent="0.2">
      <c r="A50" s="29" t="s">
        <v>84</v>
      </c>
      <c r="B50" s="58" t="s">
        <v>85</v>
      </c>
      <c r="C50" s="30"/>
      <c r="D50" s="23" t="str">
        <f t="shared" si="14"/>
        <v/>
      </c>
      <c r="E50" s="30"/>
      <c r="F50" s="23" t="str">
        <f t="shared" si="16"/>
        <v/>
      </c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25"/>
      <c r="AB50" s="25"/>
      <c r="AC50" s="25"/>
    </row>
    <row r="51" spans="1:29" s="26" customFormat="1" ht="15" customHeight="1" x14ac:dyDescent="0.2">
      <c r="A51" s="29" t="s">
        <v>86</v>
      </c>
      <c r="B51" s="58" t="s">
        <v>87</v>
      </c>
      <c r="C51" s="30"/>
      <c r="D51" s="23" t="str">
        <f t="shared" si="14"/>
        <v/>
      </c>
      <c r="E51" s="30"/>
      <c r="F51" s="23" t="str">
        <f t="shared" si="16"/>
        <v/>
      </c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5"/>
      <c r="AB51" s="25"/>
      <c r="AC51" s="25"/>
    </row>
    <row r="52" spans="1:29" s="28" customFormat="1" ht="15" customHeight="1" x14ac:dyDescent="0.2">
      <c r="A52" s="88" t="s">
        <v>88</v>
      </c>
      <c r="B52" s="89"/>
      <c r="C52" s="36" t="str">
        <f t="shared" ref="C52" si="17">IF(SUM(C40:C51)=0,"",ROUND(SUM(C40:C51),2))</f>
        <v/>
      </c>
      <c r="D52" s="36" t="str">
        <f t="shared" ref="D52:F52" si="18">IF(SUM(D40:D51)=0,"",ROUND(SUM(D40:D51),2))</f>
        <v/>
      </c>
      <c r="E52" s="36" t="str">
        <f t="shared" si="18"/>
        <v/>
      </c>
      <c r="F52" s="36" t="str">
        <f t="shared" si="18"/>
        <v/>
      </c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</row>
    <row r="53" spans="1:29" s="26" customFormat="1" ht="15" customHeight="1" x14ac:dyDescent="0.2">
      <c r="A53" s="24" t="s">
        <v>89</v>
      </c>
      <c r="B53" s="57" t="s">
        <v>103</v>
      </c>
      <c r="C53" s="36" t="str">
        <f>IFERROR(ROUND(SUM(C5+C32+C38+C52),2),"")</f>
        <v/>
      </c>
      <c r="D53" s="36" t="str">
        <f>IFERROR(ROUND(SUM(D5+D32+D38+D52),2),"")</f>
        <v/>
      </c>
      <c r="E53" s="36" t="str">
        <f>IFERROR(ROUND(SUM(E5+E32+E38+E52),2),"")</f>
        <v/>
      </c>
      <c r="F53" s="36" t="str">
        <f>IFERROR(ROUND(SUM(F5+F32+F38+F52),2),"")</f>
        <v/>
      </c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  <c r="AA53" s="25"/>
      <c r="AB53" s="25"/>
      <c r="AC53" s="25"/>
    </row>
    <row r="54" spans="1:29" s="26" customFormat="1" ht="15" customHeight="1" x14ac:dyDescent="0.2">
      <c r="A54" s="24" t="s">
        <v>90</v>
      </c>
      <c r="B54" s="57" t="s">
        <v>91</v>
      </c>
      <c r="C54" s="30"/>
      <c r="D54" s="23" t="str">
        <f t="shared" si="14"/>
        <v/>
      </c>
      <c r="E54" s="30"/>
      <c r="F54" s="23" t="str">
        <f>IF(E54="","",ROUND(($F$5*E54)/100,2))</f>
        <v/>
      </c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  <c r="AA54" s="25"/>
      <c r="AB54" s="25"/>
      <c r="AC54" s="25"/>
    </row>
    <row r="55" spans="1:29" s="26" customFormat="1" ht="15" customHeight="1" x14ac:dyDescent="0.2">
      <c r="A55" s="24" t="s">
        <v>92</v>
      </c>
      <c r="B55" s="57" t="s">
        <v>93</v>
      </c>
      <c r="C55" s="30"/>
      <c r="D55" s="23" t="str">
        <f>IF(C55="","",ROUND((D53*C55)/100,2))</f>
        <v/>
      </c>
      <c r="E55" s="30"/>
      <c r="F55" s="23" t="str">
        <f>IF(E55="","",ROUND((F53*E55)/100,2))</f>
        <v/>
      </c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25"/>
      <c r="AB55" s="25"/>
      <c r="AC55" s="25"/>
    </row>
    <row r="56" spans="1:29" s="22" customFormat="1" ht="24.95" customHeight="1" thickBot="1" x14ac:dyDescent="0.3">
      <c r="A56" s="91" t="s">
        <v>101</v>
      </c>
      <c r="B56" s="92"/>
      <c r="C56" s="41" t="str">
        <f>IFERROR(ROUND(SUM((D56*100)/D5),2),"")</f>
        <v/>
      </c>
      <c r="D56" s="41" t="str">
        <f>IF(SUM(D53:D55)=0,"",(ROUND(SUM(D53:D55),2)))</f>
        <v/>
      </c>
      <c r="E56" s="41" t="str">
        <f>IFERROR(ROUND(SUM(F56*100/F5),2),"")</f>
        <v/>
      </c>
      <c r="F56" s="41" t="str">
        <f>IF(SUM(F53:F55)=0,"",(ROUND(SUM(F53:F55),2)))</f>
        <v/>
      </c>
      <c r="G56" s="21"/>
    </row>
    <row r="57" spans="1:29" s="28" customFormat="1" ht="24.95" customHeight="1" thickBot="1" x14ac:dyDescent="0.25">
      <c r="A57" s="93" t="s">
        <v>94</v>
      </c>
      <c r="B57" s="93"/>
      <c r="C57" s="42" t="str">
        <f>IF(C56="","",ROUND((C56-C5),2))</f>
        <v/>
      </c>
      <c r="D57" s="42" t="str">
        <f>IF(D56="","",ROUND((D56-D5),2))</f>
        <v/>
      </c>
      <c r="E57" s="42" t="str">
        <f>IF(E56="","",ROUND((E56-E5),2))</f>
        <v/>
      </c>
      <c r="F57" s="42" t="str">
        <f>IF(F56="","",ROUND((F56-F5),2))</f>
        <v/>
      </c>
      <c r="G57" s="27"/>
    </row>
    <row r="58" spans="1:29" s="28" customFormat="1" ht="15" customHeight="1" x14ac:dyDescent="0.2">
      <c r="A58" s="94" t="s">
        <v>95</v>
      </c>
      <c r="B58" s="95"/>
      <c r="C58" s="43" t="str">
        <f>IFERROR(ROUND(SUM(((C5+C32+C34)*100)/C56),2),"")</f>
        <v/>
      </c>
      <c r="D58" s="44"/>
      <c r="E58" s="43" t="str">
        <f>IFERROR(ROUND(SUM(((E5+E32+E34)*100)/E56),2),"")</f>
        <v/>
      </c>
      <c r="F58" s="44"/>
      <c r="G58" s="45"/>
      <c r="H58" s="45"/>
      <c r="I58" s="45"/>
      <c r="J58" s="45"/>
    </row>
    <row r="59" spans="1:29" s="46" customFormat="1" ht="15" customHeight="1" x14ac:dyDescent="0.25">
      <c r="A59" s="114" t="s">
        <v>96</v>
      </c>
      <c r="B59" s="114"/>
      <c r="C59" s="114"/>
      <c r="D59" s="114"/>
      <c r="E59" s="114"/>
      <c r="F59" s="114"/>
    </row>
    <row r="60" spans="1:29" s="46" customFormat="1" ht="15" customHeight="1" x14ac:dyDescent="0.25">
      <c r="A60" s="111"/>
      <c r="B60" s="112"/>
      <c r="C60" s="112"/>
      <c r="D60" s="112"/>
      <c r="E60" s="112"/>
      <c r="F60" s="113"/>
    </row>
    <row r="61" spans="1:29" s="46" customFormat="1" ht="12" x14ac:dyDescent="0.25">
      <c r="A61" s="79" t="s">
        <v>97</v>
      </c>
      <c r="B61" s="80"/>
      <c r="C61" s="80"/>
      <c r="D61" s="80"/>
      <c r="E61" s="80"/>
      <c r="F61" s="80"/>
    </row>
    <row r="62" spans="1:29" s="46" customFormat="1" ht="12" x14ac:dyDescent="0.25">
      <c r="A62" s="81" t="s">
        <v>98</v>
      </c>
      <c r="B62" s="81"/>
      <c r="C62" s="81"/>
      <c r="D62" s="81"/>
      <c r="E62" s="81"/>
      <c r="F62" s="81"/>
    </row>
    <row r="63" spans="1:29" s="46" customFormat="1" ht="12" x14ac:dyDescent="0.25">
      <c r="A63" s="82" t="s">
        <v>99</v>
      </c>
      <c r="B63" s="82"/>
      <c r="C63" s="82"/>
      <c r="D63" s="82"/>
      <c r="E63" s="82"/>
      <c r="F63" s="82"/>
    </row>
    <row r="64" spans="1:29" s="46" customFormat="1" ht="17.25" customHeight="1" x14ac:dyDescent="0.25">
      <c r="A64" s="83" t="s">
        <v>100</v>
      </c>
      <c r="B64" s="83"/>
      <c r="C64" s="83"/>
      <c r="D64" s="83"/>
      <c r="E64" s="83"/>
      <c r="F64" s="83"/>
    </row>
    <row r="65" spans="1:7" ht="20.100000000000001" customHeight="1" x14ac:dyDescent="0.25">
      <c r="A65" s="55"/>
      <c r="B65" s="84"/>
      <c r="C65" s="85"/>
      <c r="D65" s="47"/>
      <c r="E65" s="48"/>
      <c r="F65" s="48"/>
      <c r="G65" s="7"/>
    </row>
    <row r="66" spans="1:7" ht="20.100000000000001" customHeight="1" x14ac:dyDescent="0.2">
      <c r="A66" s="55"/>
      <c r="B66" s="47"/>
      <c r="C66" s="47"/>
      <c r="F66" s="48"/>
      <c r="G66" s="7"/>
    </row>
    <row r="67" spans="1:7" ht="20.100000000000001" customHeight="1" x14ac:dyDescent="0.2">
      <c r="G67" s="7"/>
    </row>
    <row r="68" spans="1:7" ht="20.100000000000001" customHeight="1" x14ac:dyDescent="0.2">
      <c r="G68" s="7"/>
    </row>
    <row r="69" spans="1:7" ht="20.100000000000001" customHeight="1" x14ac:dyDescent="0.2">
      <c r="G69" s="7"/>
    </row>
    <row r="70" spans="1:7" ht="20.100000000000001" customHeight="1" x14ac:dyDescent="0.2">
      <c r="G70" s="7"/>
    </row>
  </sheetData>
  <sheetProtection password="C947" sheet="1" objects="1" scenarios="1" selectLockedCells="1"/>
  <protectedRanges>
    <protectedRange sqref="E54:E55 C56:F57 E40:E51 C58 C40:C55 D52:F53 E58" name="Bereich6"/>
    <protectedRange sqref="C34:C37 E34:E37 C38:F38" name="Bereich5"/>
    <protectedRange sqref="C30:C31 E30:E31 C32:F32" name="Bereich4"/>
    <protectedRange sqref="C17:C26 E17:E26 C28:F28" name="Bereich3"/>
    <protectedRange sqref="E9 C15:F15 C9:D14 F34:F37 F30:F31 F17:F26 E12:F14 F8:F9 F54:F55 D40:D51 D54:D55 F40:F51 D30:D31 D17:D26 D34:D37 C27:F27 C8:E8" name="Bereich2"/>
    <protectedRange sqref="D5 F5" name="Bereich1"/>
    <protectedRange sqref="C59:F60 G58:J58" name="Bereich6_1"/>
  </protectedRanges>
  <mergeCells count="23">
    <mergeCell ref="B7:F7"/>
    <mergeCell ref="A2:E2"/>
    <mergeCell ref="A3:B3"/>
    <mergeCell ref="C3:D3"/>
    <mergeCell ref="E3:F3"/>
    <mergeCell ref="B6:F6"/>
    <mergeCell ref="A60:F60"/>
    <mergeCell ref="B16:F16"/>
    <mergeCell ref="B29:F29"/>
    <mergeCell ref="A32:B32"/>
    <mergeCell ref="B33:F33"/>
    <mergeCell ref="A38:B38"/>
    <mergeCell ref="B39:F39"/>
    <mergeCell ref="A52:B52"/>
    <mergeCell ref="A56:B56"/>
    <mergeCell ref="A57:B57"/>
    <mergeCell ref="A58:B58"/>
    <mergeCell ref="A59:F59"/>
    <mergeCell ref="A61:F61"/>
    <mergeCell ref="A62:F62"/>
    <mergeCell ref="A63:F63"/>
    <mergeCell ref="A64:F64"/>
    <mergeCell ref="B65:C65"/>
  </mergeCells>
  <printOptions horizontalCentered="1" verticalCentered="1"/>
  <pageMargins left="0.19685039370078741" right="0.19685039370078741" top="0.15748031496062992" bottom="0.31496062992125984" header="0.11811023622047245" footer="0.15748031496062992"/>
  <pageSetup paperSize="9" scale="81" orientation="portrait" horizontalDpi="4294967295" verticalDpi="4294967295" r:id="rId1"/>
  <headerFooter>
    <oddFooter>&amp;R&amp;"Arial,Standard"&amp;7Stand: 30.04.2018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D70"/>
  <sheetViews>
    <sheetView showGridLines="0" zoomScale="115" zoomScaleNormal="115" zoomScaleSheetLayoutView="130" workbookViewId="0">
      <selection activeCell="A3" sqref="A3:B3"/>
    </sheetView>
  </sheetViews>
  <sheetFormatPr baseColWidth="10" defaultRowHeight="20.100000000000001" customHeight="1" x14ac:dyDescent="0.2"/>
  <cols>
    <col min="1" max="1" width="5.7109375" style="50" customWidth="1"/>
    <col min="2" max="2" width="67.140625" style="8" bestFit="1" customWidth="1"/>
    <col min="3" max="6" width="10.7109375" style="49" customWidth="1"/>
    <col min="7" max="16384" width="11.42578125" style="8"/>
  </cols>
  <sheetData>
    <row r="1" spans="1:30" s="4" customFormat="1" ht="15.75" x14ac:dyDescent="0.25">
      <c r="A1" s="1" t="s">
        <v>108</v>
      </c>
      <c r="B1" s="1"/>
      <c r="C1" s="2"/>
      <c r="D1" s="2"/>
      <c r="E1" s="2"/>
      <c r="F1" s="3" t="s">
        <v>104</v>
      </c>
    </row>
    <row r="2" spans="1:30" s="4" customFormat="1" ht="16.5" thickBot="1" x14ac:dyDescent="0.3">
      <c r="A2" s="96" t="s">
        <v>0</v>
      </c>
      <c r="B2" s="96"/>
      <c r="C2" s="96"/>
      <c r="D2" s="96"/>
      <c r="E2" s="96"/>
      <c r="F2" s="5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</row>
    <row r="3" spans="1:30" ht="50.1" customHeight="1" thickBot="1" x14ac:dyDescent="0.25">
      <c r="A3" s="115" t="s">
        <v>105</v>
      </c>
      <c r="B3" s="116"/>
      <c r="C3" s="117" t="s">
        <v>1</v>
      </c>
      <c r="D3" s="100"/>
      <c r="E3" s="100" t="s">
        <v>2</v>
      </c>
      <c r="F3" s="101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</row>
    <row r="4" spans="1:30" s="16" customFormat="1" ht="13.5" thickBot="1" x14ac:dyDescent="0.3">
      <c r="A4" s="9"/>
      <c r="B4" s="10"/>
      <c r="C4" s="11" t="s">
        <v>3</v>
      </c>
      <c r="D4" s="12" t="s">
        <v>4</v>
      </c>
      <c r="E4" s="13" t="s">
        <v>3</v>
      </c>
      <c r="F4" s="14" t="s">
        <v>4</v>
      </c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</row>
    <row r="5" spans="1:30" s="22" customFormat="1" ht="15" customHeight="1" x14ac:dyDescent="0.25">
      <c r="A5" s="17" t="s">
        <v>5</v>
      </c>
      <c r="B5" s="18" t="s">
        <v>102</v>
      </c>
      <c r="C5" s="19">
        <v>100</v>
      </c>
      <c r="D5" s="20"/>
      <c r="E5" s="19">
        <v>100</v>
      </c>
      <c r="F5" s="20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</row>
    <row r="6" spans="1:30" s="26" customFormat="1" ht="15" customHeight="1" x14ac:dyDescent="0.2">
      <c r="A6" s="24" t="s">
        <v>6</v>
      </c>
      <c r="B6" s="86" t="s">
        <v>7</v>
      </c>
      <c r="C6" s="90"/>
      <c r="D6" s="90"/>
      <c r="E6" s="90"/>
      <c r="F6" s="90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</row>
    <row r="7" spans="1:30" s="28" customFormat="1" ht="15" customHeight="1" x14ac:dyDescent="0.2">
      <c r="A7" s="24" t="s">
        <v>8</v>
      </c>
      <c r="B7" s="86" t="s">
        <v>9</v>
      </c>
      <c r="C7" s="86"/>
      <c r="D7" s="86"/>
      <c r="E7" s="86"/>
      <c r="F7" s="86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</row>
    <row r="8" spans="1:30" s="26" customFormat="1" ht="15" customHeight="1" x14ac:dyDescent="0.2">
      <c r="A8" s="29" t="s">
        <v>10</v>
      </c>
      <c r="B8" s="60" t="s">
        <v>11</v>
      </c>
      <c r="C8" s="30"/>
      <c r="D8" s="23" t="str">
        <f t="shared" ref="D8:D14" si="0">IF(C8="","",ROUND(($D$5*C8)/100,2))</f>
        <v/>
      </c>
      <c r="E8" s="30"/>
      <c r="F8" s="23" t="str">
        <f t="shared" ref="F8:F9" si="1">IF(E8="","",ROUND(($F$5*E8)/100,2))</f>
        <v/>
      </c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</row>
    <row r="9" spans="1:30" s="26" customFormat="1" ht="15" customHeight="1" x14ac:dyDescent="0.2">
      <c r="A9" s="29" t="s">
        <v>12</v>
      </c>
      <c r="B9" s="60" t="s">
        <v>13</v>
      </c>
      <c r="C9" s="30"/>
      <c r="D9" s="23" t="str">
        <f t="shared" si="0"/>
        <v/>
      </c>
      <c r="E9" s="30"/>
      <c r="F9" s="23" t="str">
        <f t="shared" si="1"/>
        <v/>
      </c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</row>
    <row r="10" spans="1:30" s="26" customFormat="1" ht="15" customHeight="1" x14ac:dyDescent="0.2">
      <c r="A10" s="29" t="s">
        <v>14</v>
      </c>
      <c r="B10" s="60" t="s">
        <v>15</v>
      </c>
      <c r="C10" s="30"/>
      <c r="D10" s="23" t="str">
        <f t="shared" si="0"/>
        <v/>
      </c>
      <c r="E10" s="31"/>
      <c r="F10" s="32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</row>
    <row r="11" spans="1:30" s="26" customFormat="1" ht="15" customHeight="1" x14ac:dyDescent="0.2">
      <c r="A11" s="29" t="s">
        <v>16</v>
      </c>
      <c r="B11" s="60" t="s">
        <v>17</v>
      </c>
      <c r="C11" s="30"/>
      <c r="D11" s="23" t="str">
        <f t="shared" si="0"/>
        <v/>
      </c>
      <c r="E11" s="33"/>
      <c r="F11" s="34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</row>
    <row r="12" spans="1:30" s="26" customFormat="1" ht="15" customHeight="1" x14ac:dyDescent="0.2">
      <c r="A12" s="29" t="s">
        <v>18</v>
      </c>
      <c r="B12" s="60" t="s">
        <v>19</v>
      </c>
      <c r="C12" s="30"/>
      <c r="D12" s="23" t="str">
        <f t="shared" si="0"/>
        <v/>
      </c>
      <c r="E12" s="30"/>
      <c r="F12" s="23" t="str">
        <f t="shared" ref="F12:F14" si="2">IF(E12="","",ROUND(($F$5*E12)/100,2))</f>
        <v/>
      </c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</row>
    <row r="13" spans="1:30" s="26" customFormat="1" ht="15" customHeight="1" x14ac:dyDescent="0.2">
      <c r="A13" s="29" t="s">
        <v>20</v>
      </c>
      <c r="B13" s="60" t="s">
        <v>21</v>
      </c>
      <c r="C13" s="30"/>
      <c r="D13" s="23" t="str">
        <f t="shared" si="0"/>
        <v/>
      </c>
      <c r="E13" s="30"/>
      <c r="F13" s="23" t="str">
        <f t="shared" si="2"/>
        <v/>
      </c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</row>
    <row r="14" spans="1:30" s="26" customFormat="1" ht="15" customHeight="1" x14ac:dyDescent="0.2">
      <c r="A14" s="29" t="s">
        <v>22</v>
      </c>
      <c r="B14" s="60" t="s">
        <v>23</v>
      </c>
      <c r="C14" s="30"/>
      <c r="D14" s="23" t="str">
        <f t="shared" si="0"/>
        <v/>
      </c>
      <c r="E14" s="30"/>
      <c r="F14" s="23" t="str">
        <f t="shared" si="2"/>
        <v/>
      </c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</row>
    <row r="15" spans="1:30" s="28" customFormat="1" ht="15" customHeight="1" x14ac:dyDescent="0.2">
      <c r="A15" s="35"/>
      <c r="B15" s="61" t="s">
        <v>24</v>
      </c>
      <c r="C15" s="36" t="str">
        <f>IF(SUM(C8:C14)=0,"",ROUND(SUM(C8:C14),2))</f>
        <v/>
      </c>
      <c r="D15" s="36" t="str">
        <f t="shared" ref="D15:F15" si="3">IF(SUM(D8:D14)=0,"",ROUND(SUM(D8:D14),2))</f>
        <v/>
      </c>
      <c r="E15" s="36" t="str">
        <f t="shared" si="3"/>
        <v/>
      </c>
      <c r="F15" s="36" t="str">
        <f t="shared" si="3"/>
        <v/>
      </c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</row>
    <row r="16" spans="1:30" s="28" customFormat="1" ht="15" customHeight="1" x14ac:dyDescent="0.2">
      <c r="A16" s="24" t="s">
        <v>25</v>
      </c>
      <c r="B16" s="86" t="s">
        <v>26</v>
      </c>
      <c r="C16" s="86"/>
      <c r="D16" s="86"/>
      <c r="E16" s="86"/>
      <c r="F16" s="8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</row>
    <row r="17" spans="1:29" s="26" customFormat="1" ht="15" customHeight="1" x14ac:dyDescent="0.2">
      <c r="A17" s="37" t="s">
        <v>27</v>
      </c>
      <c r="B17" s="60" t="s">
        <v>28</v>
      </c>
      <c r="C17" s="30"/>
      <c r="D17" s="23" t="str">
        <f t="shared" ref="D17:D26" si="4">IF(C17="","",ROUND(($D$5*C17)/100,2))</f>
        <v/>
      </c>
      <c r="E17" s="30"/>
      <c r="F17" s="23" t="str">
        <f t="shared" ref="F17:F26" si="5">IF(E17="","",ROUND(($F$5*E17)/100,2))</f>
        <v/>
      </c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</row>
    <row r="18" spans="1:29" s="26" customFormat="1" ht="15" customHeight="1" x14ac:dyDescent="0.2">
      <c r="A18" s="38"/>
      <c r="B18" s="60" t="s">
        <v>29</v>
      </c>
      <c r="C18" s="30"/>
      <c r="D18" s="23" t="str">
        <f t="shared" si="4"/>
        <v/>
      </c>
      <c r="E18" s="30"/>
      <c r="F18" s="23" t="str">
        <f t="shared" si="5"/>
        <v/>
      </c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</row>
    <row r="19" spans="1:29" s="26" customFormat="1" ht="15" customHeight="1" x14ac:dyDescent="0.2">
      <c r="A19" s="37" t="s">
        <v>30</v>
      </c>
      <c r="B19" s="60" t="s">
        <v>31</v>
      </c>
      <c r="C19" s="30"/>
      <c r="D19" s="23" t="str">
        <f t="shared" si="4"/>
        <v/>
      </c>
      <c r="E19" s="30"/>
      <c r="F19" s="23" t="str">
        <f t="shared" si="5"/>
        <v/>
      </c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</row>
    <row r="20" spans="1:29" s="26" customFormat="1" ht="15" customHeight="1" x14ac:dyDescent="0.2">
      <c r="A20" s="38"/>
      <c r="B20" s="60" t="s">
        <v>32</v>
      </c>
      <c r="C20" s="30"/>
      <c r="D20" s="23" t="str">
        <f t="shared" si="4"/>
        <v/>
      </c>
      <c r="E20" s="30"/>
      <c r="F20" s="23" t="str">
        <f t="shared" si="5"/>
        <v/>
      </c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</row>
    <row r="21" spans="1:29" s="26" customFormat="1" ht="15" customHeight="1" x14ac:dyDescent="0.2">
      <c r="A21" s="37" t="s">
        <v>33</v>
      </c>
      <c r="B21" s="60" t="s">
        <v>34</v>
      </c>
      <c r="C21" s="30"/>
      <c r="D21" s="23" t="str">
        <f t="shared" si="4"/>
        <v/>
      </c>
      <c r="E21" s="30"/>
      <c r="F21" s="23" t="str">
        <f t="shared" si="5"/>
        <v/>
      </c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</row>
    <row r="22" spans="1:29" s="26" customFormat="1" ht="15" customHeight="1" x14ac:dyDescent="0.2">
      <c r="A22" s="38"/>
      <c r="B22" s="60" t="s">
        <v>35</v>
      </c>
      <c r="C22" s="30"/>
      <c r="D22" s="23" t="str">
        <f t="shared" si="4"/>
        <v/>
      </c>
      <c r="E22" s="30"/>
      <c r="F22" s="23" t="str">
        <f t="shared" si="5"/>
        <v/>
      </c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</row>
    <row r="23" spans="1:29" s="26" customFormat="1" ht="15" customHeight="1" x14ac:dyDescent="0.2">
      <c r="A23" s="37" t="s">
        <v>36</v>
      </c>
      <c r="B23" s="60" t="s">
        <v>37</v>
      </c>
      <c r="C23" s="30"/>
      <c r="D23" s="23" t="str">
        <f t="shared" si="4"/>
        <v/>
      </c>
      <c r="E23" s="30"/>
      <c r="F23" s="23" t="str">
        <f t="shared" si="5"/>
        <v/>
      </c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</row>
    <row r="24" spans="1:29" s="26" customFormat="1" ht="15" customHeight="1" x14ac:dyDescent="0.2">
      <c r="A24" s="39"/>
      <c r="B24" s="60" t="s">
        <v>38</v>
      </c>
      <c r="C24" s="30"/>
      <c r="D24" s="23" t="str">
        <f t="shared" si="4"/>
        <v/>
      </c>
      <c r="E24" s="30"/>
      <c r="F24" s="23" t="str">
        <f t="shared" si="5"/>
        <v/>
      </c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</row>
    <row r="25" spans="1:29" s="26" customFormat="1" ht="15" customHeight="1" x14ac:dyDescent="0.2">
      <c r="A25" s="37" t="s">
        <v>39</v>
      </c>
      <c r="B25" s="60" t="s">
        <v>40</v>
      </c>
      <c r="C25" s="30"/>
      <c r="D25" s="23" t="str">
        <f t="shared" si="4"/>
        <v/>
      </c>
      <c r="E25" s="30"/>
      <c r="F25" s="23" t="str">
        <f t="shared" si="5"/>
        <v/>
      </c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</row>
    <row r="26" spans="1:29" s="26" customFormat="1" ht="15" customHeight="1" x14ac:dyDescent="0.2">
      <c r="A26" s="38"/>
      <c r="B26" s="60" t="s">
        <v>41</v>
      </c>
      <c r="C26" s="30"/>
      <c r="D26" s="23" t="str">
        <f t="shared" si="4"/>
        <v/>
      </c>
      <c r="E26" s="30"/>
      <c r="F26" s="23" t="str">
        <f t="shared" si="5"/>
        <v/>
      </c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</row>
    <row r="27" spans="1:29" s="28" customFormat="1" ht="15" customHeight="1" x14ac:dyDescent="0.2">
      <c r="A27" s="35"/>
      <c r="B27" s="61" t="s">
        <v>42</v>
      </c>
      <c r="C27" s="36" t="str">
        <f>IF(SUM(C17:C26)=0,"",ROUND(SUM(C17:C26),2))</f>
        <v/>
      </c>
      <c r="D27" s="36" t="str">
        <f t="shared" ref="D27:F27" si="6">IF(SUM(D17:D26)=0,"",ROUND(SUM(D17:D26),2))</f>
        <v/>
      </c>
      <c r="E27" s="36" t="str">
        <f t="shared" si="6"/>
        <v/>
      </c>
      <c r="F27" s="36" t="str">
        <f t="shared" si="6"/>
        <v/>
      </c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</row>
    <row r="28" spans="1:29" s="28" customFormat="1" ht="15" customHeight="1" x14ac:dyDescent="0.2">
      <c r="A28" s="35"/>
      <c r="B28" s="61" t="s">
        <v>43</v>
      </c>
      <c r="C28" s="36" t="str">
        <f>IFERROR(ROUND(SUM(C15+C27),2),"")</f>
        <v/>
      </c>
      <c r="D28" s="36" t="str">
        <f t="shared" ref="D28:F28" si="7">IFERROR(ROUND(SUM(D15+D27),2),"")</f>
        <v/>
      </c>
      <c r="E28" s="36" t="str">
        <f t="shared" si="7"/>
        <v/>
      </c>
      <c r="F28" s="36" t="str">
        <f t="shared" si="7"/>
        <v/>
      </c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</row>
    <row r="29" spans="1:29" s="28" customFormat="1" ht="15" customHeight="1" x14ac:dyDescent="0.2">
      <c r="A29" s="24" t="s">
        <v>44</v>
      </c>
      <c r="B29" s="86" t="s">
        <v>45</v>
      </c>
      <c r="C29" s="86"/>
      <c r="D29" s="86"/>
      <c r="E29" s="86"/>
      <c r="F29" s="86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</row>
    <row r="30" spans="1:29" s="26" customFormat="1" ht="15" customHeight="1" x14ac:dyDescent="0.2">
      <c r="A30" s="29" t="s">
        <v>46</v>
      </c>
      <c r="B30" s="60" t="s">
        <v>47</v>
      </c>
      <c r="C30" s="30"/>
      <c r="D30" s="23" t="str">
        <f t="shared" ref="D30:D31" si="8">IF(C30="","",ROUND(($D$5*C30)/100,2))</f>
        <v/>
      </c>
      <c r="E30" s="30"/>
      <c r="F30" s="23" t="str">
        <f t="shared" ref="F30:F31" si="9">IF(E30="","",ROUND(($F$5*E30)/100,2))</f>
        <v/>
      </c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</row>
    <row r="31" spans="1:29" s="26" customFormat="1" ht="15" customHeight="1" x14ac:dyDescent="0.2">
      <c r="A31" s="29" t="s">
        <v>48</v>
      </c>
      <c r="B31" s="60" t="s">
        <v>49</v>
      </c>
      <c r="C31" s="30"/>
      <c r="D31" s="23" t="str">
        <f t="shared" si="8"/>
        <v/>
      </c>
      <c r="E31" s="30"/>
      <c r="F31" s="23" t="str">
        <f t="shared" si="9"/>
        <v/>
      </c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</row>
    <row r="32" spans="1:29" s="28" customFormat="1" ht="15" customHeight="1" x14ac:dyDescent="0.2">
      <c r="A32" s="88" t="s">
        <v>50</v>
      </c>
      <c r="B32" s="89"/>
      <c r="C32" s="36" t="str">
        <f>IFERROR(ROUND(SUM(C28+C30+C31),2),"")</f>
        <v/>
      </c>
      <c r="D32" s="36" t="str">
        <f t="shared" ref="D32:F32" si="10">IFERROR(ROUND(SUM(D28+D30+D31),2),"")</f>
        <v/>
      </c>
      <c r="E32" s="36" t="str">
        <f t="shared" si="10"/>
        <v/>
      </c>
      <c r="F32" s="36" t="str">
        <f t="shared" si="10"/>
        <v/>
      </c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</row>
    <row r="33" spans="1:29" s="26" customFormat="1" ht="15" customHeight="1" x14ac:dyDescent="0.2">
      <c r="A33" s="24" t="s">
        <v>51</v>
      </c>
      <c r="B33" s="86" t="s">
        <v>52</v>
      </c>
      <c r="C33" s="90"/>
      <c r="D33" s="90"/>
      <c r="E33" s="90"/>
      <c r="F33" s="90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</row>
    <row r="34" spans="1:29" s="26" customFormat="1" ht="24" x14ac:dyDescent="0.2">
      <c r="A34" s="29" t="s">
        <v>53</v>
      </c>
      <c r="B34" s="60" t="s">
        <v>54</v>
      </c>
      <c r="C34" s="30"/>
      <c r="D34" s="23" t="str">
        <f t="shared" ref="D34:D37" si="11">IF(C34="","",ROUND(($D$5*C34)/100,2))</f>
        <v/>
      </c>
      <c r="E34" s="30"/>
      <c r="F34" s="23" t="str">
        <f t="shared" ref="F34:F37" si="12">IF(E34="","",ROUND(($F$5*E34)/100,2))</f>
        <v/>
      </c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</row>
    <row r="35" spans="1:29" s="26" customFormat="1" ht="15" customHeight="1" x14ac:dyDescent="0.2">
      <c r="A35" s="29" t="s">
        <v>55</v>
      </c>
      <c r="B35" s="60" t="s">
        <v>56</v>
      </c>
      <c r="C35" s="30"/>
      <c r="D35" s="23" t="str">
        <f t="shared" si="11"/>
        <v/>
      </c>
      <c r="E35" s="30"/>
      <c r="F35" s="23" t="str">
        <f t="shared" si="12"/>
        <v/>
      </c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</row>
    <row r="36" spans="1:29" s="26" customFormat="1" ht="15" customHeight="1" x14ac:dyDescent="0.2">
      <c r="A36" s="29" t="s">
        <v>57</v>
      </c>
      <c r="B36" s="60" t="s">
        <v>58</v>
      </c>
      <c r="C36" s="30"/>
      <c r="D36" s="23" t="str">
        <f t="shared" si="11"/>
        <v/>
      </c>
      <c r="E36" s="30"/>
      <c r="F36" s="23" t="str">
        <f t="shared" si="12"/>
        <v/>
      </c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</row>
    <row r="37" spans="1:29" s="26" customFormat="1" ht="15" customHeight="1" x14ac:dyDescent="0.2">
      <c r="A37" s="29" t="s">
        <v>59</v>
      </c>
      <c r="B37" s="60" t="s">
        <v>60</v>
      </c>
      <c r="C37" s="30"/>
      <c r="D37" s="23" t="str">
        <f t="shared" si="11"/>
        <v/>
      </c>
      <c r="E37" s="30"/>
      <c r="F37" s="23" t="str">
        <f t="shared" si="12"/>
        <v/>
      </c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</row>
    <row r="38" spans="1:29" s="28" customFormat="1" ht="15" customHeight="1" x14ac:dyDescent="0.2">
      <c r="A38" s="88" t="s">
        <v>61</v>
      </c>
      <c r="B38" s="89"/>
      <c r="C38" s="36" t="str">
        <f>IF(SUM(C34:C37)=0,"",ROUND(SUM(C34:C37),2))</f>
        <v/>
      </c>
      <c r="D38" s="36" t="str">
        <f t="shared" ref="D38:F38" si="13">IF(SUM(D34:D37)=0,"",ROUND(SUM(D34:D37),2))</f>
        <v/>
      </c>
      <c r="E38" s="36" t="str">
        <f t="shared" si="13"/>
        <v/>
      </c>
      <c r="F38" s="36" t="str">
        <f t="shared" si="13"/>
        <v/>
      </c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</row>
    <row r="39" spans="1:29" s="26" customFormat="1" ht="15" customHeight="1" x14ac:dyDescent="0.2">
      <c r="A39" s="24" t="s">
        <v>62</v>
      </c>
      <c r="B39" s="86" t="s">
        <v>63</v>
      </c>
      <c r="C39" s="90"/>
      <c r="D39" s="90"/>
      <c r="E39" s="90"/>
      <c r="F39" s="90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</row>
    <row r="40" spans="1:29" s="26" customFormat="1" ht="15" customHeight="1" x14ac:dyDescent="0.2">
      <c r="A40" s="29" t="s">
        <v>64</v>
      </c>
      <c r="B40" s="40" t="s">
        <v>65</v>
      </c>
      <c r="C40" s="30"/>
      <c r="D40" s="23" t="str">
        <f t="shared" ref="D40:D54" si="14">IF(C40="","",ROUND(($D$5*C40)/100,2))</f>
        <v/>
      </c>
      <c r="E40" s="30"/>
      <c r="F40" s="23" t="str">
        <f t="shared" ref="F40:F43" si="15">IF(E40="","",ROUND($F$5*E40/100,2))</f>
        <v/>
      </c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</row>
    <row r="41" spans="1:29" s="26" customFormat="1" ht="15" customHeight="1" x14ac:dyDescent="0.2">
      <c r="A41" s="29" t="s">
        <v>66</v>
      </c>
      <c r="B41" s="60" t="s">
        <v>67</v>
      </c>
      <c r="C41" s="30"/>
      <c r="D41" s="23" t="str">
        <f t="shared" si="14"/>
        <v/>
      </c>
      <c r="E41" s="30"/>
      <c r="F41" s="23" t="str">
        <f t="shared" si="15"/>
        <v/>
      </c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5"/>
    </row>
    <row r="42" spans="1:29" s="26" customFormat="1" ht="15" customHeight="1" x14ac:dyDescent="0.2">
      <c r="A42" s="29" t="s">
        <v>68</v>
      </c>
      <c r="B42" s="60" t="s">
        <v>69</v>
      </c>
      <c r="C42" s="30"/>
      <c r="D42" s="23" t="str">
        <f t="shared" si="14"/>
        <v/>
      </c>
      <c r="E42" s="30"/>
      <c r="F42" s="23" t="str">
        <f t="shared" si="15"/>
        <v/>
      </c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</row>
    <row r="43" spans="1:29" s="26" customFormat="1" ht="15" customHeight="1" x14ac:dyDescent="0.2">
      <c r="A43" s="29" t="s">
        <v>70</v>
      </c>
      <c r="B43" s="60" t="s">
        <v>71</v>
      </c>
      <c r="C43" s="30"/>
      <c r="D43" s="23" t="str">
        <f t="shared" si="14"/>
        <v/>
      </c>
      <c r="E43" s="30"/>
      <c r="F43" s="23" t="str">
        <f t="shared" si="15"/>
        <v/>
      </c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</row>
    <row r="44" spans="1:29" s="26" customFormat="1" ht="15" customHeight="1" x14ac:dyDescent="0.2">
      <c r="A44" s="29" t="s">
        <v>72</v>
      </c>
      <c r="B44" s="40" t="s">
        <v>73</v>
      </c>
      <c r="C44" s="30"/>
      <c r="D44" s="23" t="str">
        <f t="shared" si="14"/>
        <v/>
      </c>
      <c r="E44" s="30"/>
      <c r="F44" s="23" t="str">
        <f>IF(E44="","",ROUND(($F$5*E44)/100,2))</f>
        <v/>
      </c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</row>
    <row r="45" spans="1:29" s="26" customFormat="1" ht="15" customHeight="1" x14ac:dyDescent="0.2">
      <c r="A45" s="29" t="s">
        <v>74</v>
      </c>
      <c r="B45" s="60" t="s">
        <v>75</v>
      </c>
      <c r="C45" s="30"/>
      <c r="D45" s="23" t="str">
        <f t="shared" si="14"/>
        <v/>
      </c>
      <c r="E45" s="30"/>
      <c r="F45" s="23" t="str">
        <f>IF(E45="","",ROUND(($F$5*E45)/100,2))</f>
        <v/>
      </c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5"/>
      <c r="AC45" s="25"/>
    </row>
    <row r="46" spans="1:29" s="26" customFormat="1" ht="15" customHeight="1" x14ac:dyDescent="0.2">
      <c r="A46" s="29" t="s">
        <v>76</v>
      </c>
      <c r="B46" s="60" t="s">
        <v>77</v>
      </c>
      <c r="C46" s="30"/>
      <c r="D46" s="23" t="str">
        <f t="shared" si="14"/>
        <v/>
      </c>
      <c r="E46" s="30"/>
      <c r="F46" s="23" t="str">
        <f t="shared" ref="F46:F51" si="16">IF(E46="","",ROUND(($F$5*E46)/100,2))</f>
        <v/>
      </c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5"/>
      <c r="AC46" s="25"/>
    </row>
    <row r="47" spans="1:29" s="26" customFormat="1" ht="15" customHeight="1" x14ac:dyDescent="0.2">
      <c r="A47" s="29" t="s">
        <v>78</v>
      </c>
      <c r="B47" s="60" t="s">
        <v>79</v>
      </c>
      <c r="C47" s="30"/>
      <c r="D47" s="23" t="str">
        <f t="shared" si="14"/>
        <v/>
      </c>
      <c r="E47" s="30"/>
      <c r="F47" s="23" t="str">
        <f t="shared" si="16"/>
        <v/>
      </c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5"/>
      <c r="AC47" s="25"/>
    </row>
    <row r="48" spans="1:29" s="26" customFormat="1" ht="15" customHeight="1" x14ac:dyDescent="0.2">
      <c r="A48" s="29" t="s">
        <v>80</v>
      </c>
      <c r="B48" s="60" t="s">
        <v>81</v>
      </c>
      <c r="C48" s="30"/>
      <c r="D48" s="23" t="str">
        <f t="shared" si="14"/>
        <v/>
      </c>
      <c r="E48" s="30"/>
      <c r="F48" s="23" t="str">
        <f t="shared" si="16"/>
        <v/>
      </c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5"/>
      <c r="AC48" s="25"/>
    </row>
    <row r="49" spans="1:29" s="26" customFormat="1" ht="15" customHeight="1" x14ac:dyDescent="0.2">
      <c r="A49" s="29" t="s">
        <v>82</v>
      </c>
      <c r="B49" s="60" t="s">
        <v>83</v>
      </c>
      <c r="C49" s="30"/>
      <c r="D49" s="23" t="str">
        <f t="shared" si="14"/>
        <v/>
      </c>
      <c r="E49" s="30"/>
      <c r="F49" s="23" t="str">
        <f t="shared" si="16"/>
        <v/>
      </c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  <c r="AA49" s="25"/>
      <c r="AB49" s="25"/>
      <c r="AC49" s="25"/>
    </row>
    <row r="50" spans="1:29" s="26" customFormat="1" ht="15" customHeight="1" x14ac:dyDescent="0.2">
      <c r="A50" s="29" t="s">
        <v>84</v>
      </c>
      <c r="B50" s="60" t="s">
        <v>85</v>
      </c>
      <c r="C50" s="30"/>
      <c r="D50" s="23" t="str">
        <f t="shared" si="14"/>
        <v/>
      </c>
      <c r="E50" s="30"/>
      <c r="F50" s="23" t="str">
        <f t="shared" si="16"/>
        <v/>
      </c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25"/>
      <c r="AB50" s="25"/>
      <c r="AC50" s="25"/>
    </row>
    <row r="51" spans="1:29" s="26" customFormat="1" ht="15" customHeight="1" x14ac:dyDescent="0.2">
      <c r="A51" s="29" t="s">
        <v>86</v>
      </c>
      <c r="B51" s="60" t="s">
        <v>87</v>
      </c>
      <c r="C51" s="30"/>
      <c r="D51" s="23" t="str">
        <f t="shared" si="14"/>
        <v/>
      </c>
      <c r="E51" s="30"/>
      <c r="F51" s="23" t="str">
        <f t="shared" si="16"/>
        <v/>
      </c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5"/>
      <c r="AB51" s="25"/>
      <c r="AC51" s="25"/>
    </row>
    <row r="52" spans="1:29" s="28" customFormat="1" ht="15" customHeight="1" x14ac:dyDescent="0.2">
      <c r="A52" s="88" t="s">
        <v>88</v>
      </c>
      <c r="B52" s="89"/>
      <c r="C52" s="36" t="str">
        <f t="shared" ref="C52" si="17">IF(SUM(C40:C51)=0,"",ROUND(SUM(C40:C51),2))</f>
        <v/>
      </c>
      <c r="D52" s="36" t="str">
        <f t="shared" ref="D52:F52" si="18">IF(SUM(D40:D51)=0,"",ROUND(SUM(D40:D51),2))</f>
        <v/>
      </c>
      <c r="E52" s="36" t="str">
        <f t="shared" si="18"/>
        <v/>
      </c>
      <c r="F52" s="36" t="str">
        <f t="shared" si="18"/>
        <v/>
      </c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</row>
    <row r="53" spans="1:29" s="26" customFormat="1" ht="15" customHeight="1" x14ac:dyDescent="0.2">
      <c r="A53" s="24" t="s">
        <v>89</v>
      </c>
      <c r="B53" s="59" t="s">
        <v>103</v>
      </c>
      <c r="C53" s="36" t="str">
        <f>IFERROR(ROUND(SUM(C5+C32+C38+C52),2),"")</f>
        <v/>
      </c>
      <c r="D53" s="36" t="str">
        <f>IFERROR(ROUND(SUM(D5+D32+D38+D52),2),"")</f>
        <v/>
      </c>
      <c r="E53" s="36" t="str">
        <f>IFERROR(ROUND(SUM(E5+E32+E38+E52),2),"")</f>
        <v/>
      </c>
      <c r="F53" s="36" t="str">
        <f>IFERROR(ROUND(SUM(F5+F32+F38+F52),2),"")</f>
        <v/>
      </c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  <c r="AA53" s="25"/>
      <c r="AB53" s="25"/>
      <c r="AC53" s="25"/>
    </row>
    <row r="54" spans="1:29" s="26" customFormat="1" ht="15" customHeight="1" x14ac:dyDescent="0.2">
      <c r="A54" s="24" t="s">
        <v>90</v>
      </c>
      <c r="B54" s="59" t="s">
        <v>91</v>
      </c>
      <c r="C54" s="30"/>
      <c r="D54" s="23" t="str">
        <f t="shared" si="14"/>
        <v/>
      </c>
      <c r="E54" s="30"/>
      <c r="F54" s="23" t="str">
        <f>IF(E54="","",ROUND(($F$5*E54)/100,2))</f>
        <v/>
      </c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  <c r="AA54" s="25"/>
      <c r="AB54" s="25"/>
      <c r="AC54" s="25"/>
    </row>
    <row r="55" spans="1:29" s="26" customFormat="1" ht="15" customHeight="1" x14ac:dyDescent="0.2">
      <c r="A55" s="24" t="s">
        <v>92</v>
      </c>
      <c r="B55" s="59" t="s">
        <v>93</v>
      </c>
      <c r="C55" s="30"/>
      <c r="D55" s="23" t="str">
        <f>IF(C55="","",ROUND((D53*C55)/100,2))</f>
        <v/>
      </c>
      <c r="E55" s="30"/>
      <c r="F55" s="23" t="str">
        <f>IF(E55="","",ROUND((F53*E55)/100,2))</f>
        <v/>
      </c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25"/>
      <c r="AB55" s="25"/>
      <c r="AC55" s="25"/>
    </row>
    <row r="56" spans="1:29" s="22" customFormat="1" ht="24.95" customHeight="1" thickBot="1" x14ac:dyDescent="0.3">
      <c r="A56" s="91" t="s">
        <v>101</v>
      </c>
      <c r="B56" s="92"/>
      <c r="C56" s="41" t="str">
        <f>IFERROR(ROUND(SUM((D56*100)/D5),2),"")</f>
        <v/>
      </c>
      <c r="D56" s="41" t="str">
        <f>IF(SUM(D53:D55)=0,"",(ROUND(SUM(D53:D55),2)))</f>
        <v/>
      </c>
      <c r="E56" s="41" t="str">
        <f>IFERROR(ROUND(SUM(F56*100/F5),2),"")</f>
        <v/>
      </c>
      <c r="F56" s="41" t="str">
        <f>IF(SUM(F53:F55)=0,"",(ROUND(SUM(F53:F55),2)))</f>
        <v/>
      </c>
      <c r="G56" s="21"/>
    </row>
    <row r="57" spans="1:29" s="28" customFormat="1" ht="24.95" customHeight="1" thickBot="1" x14ac:dyDescent="0.25">
      <c r="A57" s="93" t="s">
        <v>94</v>
      </c>
      <c r="B57" s="93"/>
      <c r="C57" s="42" t="str">
        <f>IF(C56="","",ROUND((C56-C5),2))</f>
        <v/>
      </c>
      <c r="D57" s="42" t="str">
        <f>IF(D56="","",ROUND((D56-D5),2))</f>
        <v/>
      </c>
      <c r="E57" s="42" t="str">
        <f>IF(E56="","",ROUND((E56-E5),2))</f>
        <v/>
      </c>
      <c r="F57" s="42" t="str">
        <f>IF(F56="","",ROUND((F56-F5),2))</f>
        <v/>
      </c>
      <c r="G57" s="27"/>
    </row>
    <row r="58" spans="1:29" s="28" customFormat="1" ht="15" customHeight="1" x14ac:dyDescent="0.2">
      <c r="A58" s="94" t="s">
        <v>95</v>
      </c>
      <c r="B58" s="95"/>
      <c r="C58" s="43" t="str">
        <f>IFERROR(ROUND(SUM(((C5+C32+C34)*100)/C56),2),"")</f>
        <v/>
      </c>
      <c r="D58" s="44"/>
      <c r="E58" s="43" t="str">
        <f>IFERROR(ROUND(SUM(((E5+E32+E34)*100)/E56),2),"")</f>
        <v/>
      </c>
      <c r="F58" s="44"/>
      <c r="G58" s="45"/>
      <c r="H58" s="45"/>
      <c r="I58" s="45"/>
      <c r="J58" s="45"/>
    </row>
    <row r="59" spans="1:29" s="46" customFormat="1" ht="15" customHeight="1" x14ac:dyDescent="0.25">
      <c r="A59" s="114" t="s">
        <v>96</v>
      </c>
      <c r="B59" s="114"/>
      <c r="C59" s="114"/>
      <c r="D59" s="114"/>
      <c r="E59" s="114"/>
      <c r="F59" s="114"/>
    </row>
    <row r="60" spans="1:29" s="46" customFormat="1" ht="15" customHeight="1" x14ac:dyDescent="0.25">
      <c r="A60" s="111"/>
      <c r="B60" s="112"/>
      <c r="C60" s="112"/>
      <c r="D60" s="112"/>
      <c r="E60" s="112"/>
      <c r="F60" s="113"/>
    </row>
    <row r="61" spans="1:29" s="46" customFormat="1" ht="12" x14ac:dyDescent="0.25">
      <c r="A61" s="79" t="s">
        <v>97</v>
      </c>
      <c r="B61" s="80"/>
      <c r="C61" s="80"/>
      <c r="D61" s="80"/>
      <c r="E61" s="80"/>
      <c r="F61" s="80"/>
    </row>
    <row r="62" spans="1:29" s="46" customFormat="1" ht="12" x14ac:dyDescent="0.25">
      <c r="A62" s="81" t="s">
        <v>98</v>
      </c>
      <c r="B62" s="81"/>
      <c r="C62" s="81"/>
      <c r="D62" s="81"/>
      <c r="E62" s="81"/>
      <c r="F62" s="81"/>
    </row>
    <row r="63" spans="1:29" s="46" customFormat="1" ht="12" x14ac:dyDescent="0.25">
      <c r="A63" s="82" t="s">
        <v>99</v>
      </c>
      <c r="B63" s="82"/>
      <c r="C63" s="82"/>
      <c r="D63" s="82"/>
      <c r="E63" s="82"/>
      <c r="F63" s="82"/>
    </row>
    <row r="64" spans="1:29" s="46" customFormat="1" ht="17.25" customHeight="1" x14ac:dyDescent="0.25">
      <c r="A64" s="83" t="s">
        <v>100</v>
      </c>
      <c r="B64" s="83"/>
      <c r="C64" s="83"/>
      <c r="D64" s="83"/>
      <c r="E64" s="83"/>
      <c r="F64" s="83"/>
    </row>
    <row r="65" spans="1:7" ht="20.100000000000001" customHeight="1" x14ac:dyDescent="0.25">
      <c r="A65" s="62"/>
      <c r="B65" s="84"/>
      <c r="C65" s="85"/>
      <c r="D65" s="47"/>
      <c r="E65" s="48"/>
      <c r="F65" s="48"/>
      <c r="G65" s="7"/>
    </row>
    <row r="66" spans="1:7" ht="20.100000000000001" customHeight="1" x14ac:dyDescent="0.2">
      <c r="A66" s="62"/>
      <c r="B66" s="47"/>
      <c r="C66" s="47"/>
      <c r="F66" s="48"/>
      <c r="G66" s="7"/>
    </row>
    <row r="67" spans="1:7" ht="20.100000000000001" customHeight="1" x14ac:dyDescent="0.2">
      <c r="G67" s="7"/>
    </row>
    <row r="68" spans="1:7" ht="20.100000000000001" customHeight="1" x14ac:dyDescent="0.2">
      <c r="G68" s="7"/>
    </row>
    <row r="69" spans="1:7" ht="20.100000000000001" customHeight="1" x14ac:dyDescent="0.2">
      <c r="G69" s="7"/>
    </row>
    <row r="70" spans="1:7" ht="20.100000000000001" customHeight="1" x14ac:dyDescent="0.2">
      <c r="G70" s="7"/>
    </row>
  </sheetData>
  <sheetProtection password="C947" sheet="1" objects="1" scenarios="1" selectLockedCells="1"/>
  <protectedRanges>
    <protectedRange sqref="E54:E55 C56:F57 E40:E51 C58 C40:C55 D52:F53 E58" name="Bereich6"/>
    <protectedRange sqref="C34:C37 E34:E37 C38:F38" name="Bereich5"/>
    <protectedRange sqref="C30:C31 E30:E31 C32:F32" name="Bereich4"/>
    <protectedRange sqref="C17:C26 E17:E26 C28:F28" name="Bereich3"/>
    <protectedRange sqref="E9 C15:F15 C9:D14 F34:F37 F30:F31 F17:F26 E12:F14 F8:F9 F54:F55 D40:D51 D54:D55 F40:F51 D30:D31 D17:D26 D34:D37 C27:F27 C8:E8" name="Bereich2"/>
    <protectedRange sqref="D5 F5" name="Bereich1"/>
    <protectedRange sqref="C59:F60 G58:J58" name="Bereich6_1"/>
  </protectedRanges>
  <mergeCells count="23">
    <mergeCell ref="A61:F61"/>
    <mergeCell ref="A62:F62"/>
    <mergeCell ref="A63:F63"/>
    <mergeCell ref="A64:F64"/>
    <mergeCell ref="B65:C65"/>
    <mergeCell ref="A60:F60"/>
    <mergeCell ref="B16:F16"/>
    <mergeCell ref="B29:F29"/>
    <mergeCell ref="A32:B32"/>
    <mergeCell ref="B33:F33"/>
    <mergeCell ref="A38:B38"/>
    <mergeCell ref="B39:F39"/>
    <mergeCell ref="A52:B52"/>
    <mergeCell ref="A56:B56"/>
    <mergeCell ref="A57:B57"/>
    <mergeCell ref="A58:B58"/>
    <mergeCell ref="A59:F59"/>
    <mergeCell ref="B7:F7"/>
    <mergeCell ref="A2:E2"/>
    <mergeCell ref="A3:B3"/>
    <mergeCell ref="C3:D3"/>
    <mergeCell ref="E3:F3"/>
    <mergeCell ref="B6:F6"/>
  </mergeCells>
  <printOptions horizontalCentered="1" verticalCentered="1"/>
  <pageMargins left="0.19685039370078741" right="0.19685039370078741" top="0.15748031496062992" bottom="0.31496062992125984" header="0.11811023622047245" footer="0.15748031496062992"/>
  <pageSetup paperSize="9" scale="81" orientation="portrait" horizontalDpi="4294967295" verticalDpi="4294967295" r:id="rId1"/>
  <headerFooter>
    <oddFooter>&amp;R&amp;"Arial,Standard"&amp;7Stand: 30.04.2018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D70"/>
  <sheetViews>
    <sheetView showGridLines="0" zoomScale="115" zoomScaleNormal="115" zoomScaleSheetLayoutView="130" workbookViewId="0">
      <selection activeCell="A3" sqref="A3:B3"/>
    </sheetView>
  </sheetViews>
  <sheetFormatPr baseColWidth="10" defaultRowHeight="20.100000000000001" customHeight="1" x14ac:dyDescent="0.2"/>
  <cols>
    <col min="1" max="1" width="5.7109375" style="50" customWidth="1"/>
    <col min="2" max="2" width="67.140625" style="8" bestFit="1" customWidth="1"/>
    <col min="3" max="6" width="10.7109375" style="49" customWidth="1"/>
    <col min="7" max="16384" width="11.42578125" style="8"/>
  </cols>
  <sheetData>
    <row r="1" spans="1:30" s="4" customFormat="1" ht="15.75" x14ac:dyDescent="0.25">
      <c r="A1" s="1" t="s">
        <v>109</v>
      </c>
      <c r="B1" s="1"/>
      <c r="C1" s="2"/>
      <c r="D1" s="2"/>
      <c r="E1" s="2"/>
      <c r="F1" s="3" t="s">
        <v>104</v>
      </c>
    </row>
    <row r="2" spans="1:30" s="4" customFormat="1" ht="16.5" thickBot="1" x14ac:dyDescent="0.3">
      <c r="A2" s="96" t="s">
        <v>0</v>
      </c>
      <c r="B2" s="96"/>
      <c r="C2" s="96"/>
      <c r="D2" s="96"/>
      <c r="E2" s="96"/>
      <c r="F2" s="5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</row>
    <row r="3" spans="1:30" ht="50.1" customHeight="1" thickBot="1" x14ac:dyDescent="0.25">
      <c r="A3" s="115" t="s">
        <v>111</v>
      </c>
      <c r="B3" s="116"/>
      <c r="C3" s="117" t="s">
        <v>1</v>
      </c>
      <c r="D3" s="100"/>
      <c r="E3" s="100" t="s">
        <v>2</v>
      </c>
      <c r="F3" s="101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</row>
    <row r="4" spans="1:30" s="16" customFormat="1" ht="13.5" thickBot="1" x14ac:dyDescent="0.3">
      <c r="A4" s="9"/>
      <c r="B4" s="10"/>
      <c r="C4" s="11" t="s">
        <v>3</v>
      </c>
      <c r="D4" s="12" t="s">
        <v>4</v>
      </c>
      <c r="E4" s="13" t="s">
        <v>3</v>
      </c>
      <c r="F4" s="14" t="s">
        <v>4</v>
      </c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</row>
    <row r="5" spans="1:30" s="22" customFormat="1" ht="15" customHeight="1" x14ac:dyDescent="0.25">
      <c r="A5" s="17" t="s">
        <v>5</v>
      </c>
      <c r="B5" s="18" t="s">
        <v>102</v>
      </c>
      <c r="C5" s="19">
        <v>100</v>
      </c>
      <c r="D5" s="20"/>
      <c r="E5" s="19">
        <v>100</v>
      </c>
      <c r="F5" s="20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</row>
    <row r="6" spans="1:30" s="26" customFormat="1" ht="15" customHeight="1" x14ac:dyDescent="0.2">
      <c r="A6" s="24" t="s">
        <v>6</v>
      </c>
      <c r="B6" s="86" t="s">
        <v>7</v>
      </c>
      <c r="C6" s="90"/>
      <c r="D6" s="90"/>
      <c r="E6" s="90"/>
      <c r="F6" s="90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</row>
    <row r="7" spans="1:30" s="28" customFormat="1" ht="15" customHeight="1" x14ac:dyDescent="0.2">
      <c r="A7" s="24" t="s">
        <v>8</v>
      </c>
      <c r="B7" s="86" t="s">
        <v>9</v>
      </c>
      <c r="C7" s="86"/>
      <c r="D7" s="86"/>
      <c r="E7" s="86"/>
      <c r="F7" s="86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</row>
    <row r="8" spans="1:30" s="26" customFormat="1" ht="15" customHeight="1" x14ac:dyDescent="0.2">
      <c r="A8" s="29" t="s">
        <v>10</v>
      </c>
      <c r="B8" s="66" t="s">
        <v>11</v>
      </c>
      <c r="C8" s="30"/>
      <c r="D8" s="23" t="str">
        <f t="shared" ref="D8:D14" si="0">IF(C8="","",ROUND(($D$5*C8)/100,2))</f>
        <v/>
      </c>
      <c r="E8" s="30"/>
      <c r="F8" s="23" t="str">
        <f t="shared" ref="F8:F9" si="1">IF(E8="","",ROUND(($F$5*E8)/100,2))</f>
        <v/>
      </c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</row>
    <row r="9" spans="1:30" s="26" customFormat="1" ht="15" customHeight="1" x14ac:dyDescent="0.2">
      <c r="A9" s="29" t="s">
        <v>12</v>
      </c>
      <c r="B9" s="66" t="s">
        <v>13</v>
      </c>
      <c r="C9" s="30"/>
      <c r="D9" s="23" t="str">
        <f t="shared" si="0"/>
        <v/>
      </c>
      <c r="E9" s="30"/>
      <c r="F9" s="23" t="str">
        <f t="shared" si="1"/>
        <v/>
      </c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</row>
    <row r="10" spans="1:30" s="26" customFormat="1" ht="15" customHeight="1" x14ac:dyDescent="0.2">
      <c r="A10" s="29" t="s">
        <v>14</v>
      </c>
      <c r="B10" s="66" t="s">
        <v>15</v>
      </c>
      <c r="C10" s="30"/>
      <c r="D10" s="23" t="str">
        <f t="shared" si="0"/>
        <v/>
      </c>
      <c r="E10" s="31"/>
      <c r="F10" s="32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</row>
    <row r="11" spans="1:30" s="26" customFormat="1" ht="15" customHeight="1" x14ac:dyDescent="0.2">
      <c r="A11" s="29" t="s">
        <v>16</v>
      </c>
      <c r="B11" s="66" t="s">
        <v>17</v>
      </c>
      <c r="C11" s="30"/>
      <c r="D11" s="23" t="str">
        <f t="shared" si="0"/>
        <v/>
      </c>
      <c r="E11" s="33"/>
      <c r="F11" s="34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</row>
    <row r="12" spans="1:30" s="26" customFormat="1" ht="15" customHeight="1" x14ac:dyDescent="0.2">
      <c r="A12" s="29" t="s">
        <v>18</v>
      </c>
      <c r="B12" s="66" t="s">
        <v>19</v>
      </c>
      <c r="C12" s="30"/>
      <c r="D12" s="23" t="str">
        <f t="shared" si="0"/>
        <v/>
      </c>
      <c r="E12" s="30"/>
      <c r="F12" s="23" t="str">
        <f t="shared" ref="F12:F14" si="2">IF(E12="","",ROUND(($F$5*E12)/100,2))</f>
        <v/>
      </c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</row>
    <row r="13" spans="1:30" s="26" customFormat="1" ht="15" customHeight="1" x14ac:dyDescent="0.2">
      <c r="A13" s="29" t="s">
        <v>20</v>
      </c>
      <c r="B13" s="66" t="s">
        <v>21</v>
      </c>
      <c r="C13" s="30"/>
      <c r="D13" s="23" t="str">
        <f t="shared" si="0"/>
        <v/>
      </c>
      <c r="E13" s="30"/>
      <c r="F13" s="23" t="str">
        <f t="shared" si="2"/>
        <v/>
      </c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</row>
    <row r="14" spans="1:30" s="26" customFormat="1" ht="15" customHeight="1" x14ac:dyDescent="0.2">
      <c r="A14" s="29" t="s">
        <v>22</v>
      </c>
      <c r="B14" s="66" t="s">
        <v>23</v>
      </c>
      <c r="C14" s="30"/>
      <c r="D14" s="23" t="str">
        <f t="shared" si="0"/>
        <v/>
      </c>
      <c r="E14" s="30"/>
      <c r="F14" s="23" t="str">
        <f t="shared" si="2"/>
        <v/>
      </c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</row>
    <row r="15" spans="1:30" s="28" customFormat="1" ht="15" customHeight="1" x14ac:dyDescent="0.2">
      <c r="A15" s="35"/>
      <c r="B15" s="65" t="s">
        <v>24</v>
      </c>
      <c r="C15" s="36" t="str">
        <f>IF(SUM(C8:C14)=0,"",ROUND(SUM(C8:C14),2))</f>
        <v/>
      </c>
      <c r="D15" s="36" t="str">
        <f t="shared" ref="D15:F15" si="3">IF(SUM(D8:D14)=0,"",ROUND(SUM(D8:D14),2))</f>
        <v/>
      </c>
      <c r="E15" s="36" t="str">
        <f t="shared" si="3"/>
        <v/>
      </c>
      <c r="F15" s="36" t="str">
        <f t="shared" si="3"/>
        <v/>
      </c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</row>
    <row r="16" spans="1:30" s="28" customFormat="1" ht="15" customHeight="1" x14ac:dyDescent="0.2">
      <c r="A16" s="24" t="s">
        <v>25</v>
      </c>
      <c r="B16" s="86" t="s">
        <v>26</v>
      </c>
      <c r="C16" s="86"/>
      <c r="D16" s="86"/>
      <c r="E16" s="86"/>
      <c r="F16" s="8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</row>
    <row r="17" spans="1:29" s="26" customFormat="1" ht="15" customHeight="1" x14ac:dyDescent="0.2">
      <c r="A17" s="37" t="s">
        <v>27</v>
      </c>
      <c r="B17" s="66" t="s">
        <v>28</v>
      </c>
      <c r="C17" s="30"/>
      <c r="D17" s="23" t="str">
        <f t="shared" ref="D17:D26" si="4">IF(C17="","",ROUND(($D$5*C17)/100,2))</f>
        <v/>
      </c>
      <c r="E17" s="30"/>
      <c r="F17" s="23" t="str">
        <f t="shared" ref="F17:F26" si="5">IF(E17="","",ROUND(($F$5*E17)/100,2))</f>
        <v/>
      </c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</row>
    <row r="18" spans="1:29" s="26" customFormat="1" ht="15" customHeight="1" x14ac:dyDescent="0.2">
      <c r="A18" s="38"/>
      <c r="B18" s="66" t="s">
        <v>29</v>
      </c>
      <c r="C18" s="30"/>
      <c r="D18" s="23" t="str">
        <f t="shared" si="4"/>
        <v/>
      </c>
      <c r="E18" s="30"/>
      <c r="F18" s="23" t="str">
        <f t="shared" si="5"/>
        <v/>
      </c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</row>
    <row r="19" spans="1:29" s="26" customFormat="1" ht="15" customHeight="1" x14ac:dyDescent="0.2">
      <c r="A19" s="37" t="s">
        <v>30</v>
      </c>
      <c r="B19" s="66" t="s">
        <v>31</v>
      </c>
      <c r="C19" s="30"/>
      <c r="D19" s="23" t="str">
        <f t="shared" si="4"/>
        <v/>
      </c>
      <c r="E19" s="30"/>
      <c r="F19" s="23" t="str">
        <f t="shared" si="5"/>
        <v/>
      </c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</row>
    <row r="20" spans="1:29" s="26" customFormat="1" ht="15" customHeight="1" x14ac:dyDescent="0.2">
      <c r="A20" s="38"/>
      <c r="B20" s="66" t="s">
        <v>32</v>
      </c>
      <c r="C20" s="30"/>
      <c r="D20" s="23" t="str">
        <f t="shared" si="4"/>
        <v/>
      </c>
      <c r="E20" s="30"/>
      <c r="F20" s="23" t="str">
        <f t="shared" si="5"/>
        <v/>
      </c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</row>
    <row r="21" spans="1:29" s="26" customFormat="1" ht="15" customHeight="1" x14ac:dyDescent="0.2">
      <c r="A21" s="37" t="s">
        <v>33</v>
      </c>
      <c r="B21" s="66" t="s">
        <v>34</v>
      </c>
      <c r="C21" s="30"/>
      <c r="D21" s="23" t="str">
        <f t="shared" si="4"/>
        <v/>
      </c>
      <c r="E21" s="30"/>
      <c r="F21" s="23" t="str">
        <f t="shared" si="5"/>
        <v/>
      </c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</row>
    <row r="22" spans="1:29" s="26" customFormat="1" ht="15" customHeight="1" x14ac:dyDescent="0.2">
      <c r="A22" s="38"/>
      <c r="B22" s="66" t="s">
        <v>35</v>
      </c>
      <c r="C22" s="30"/>
      <c r="D22" s="23" t="str">
        <f t="shared" si="4"/>
        <v/>
      </c>
      <c r="E22" s="30"/>
      <c r="F22" s="23" t="str">
        <f t="shared" si="5"/>
        <v/>
      </c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</row>
    <row r="23" spans="1:29" s="26" customFormat="1" ht="15" customHeight="1" x14ac:dyDescent="0.2">
      <c r="A23" s="37" t="s">
        <v>36</v>
      </c>
      <c r="B23" s="66" t="s">
        <v>37</v>
      </c>
      <c r="C23" s="30"/>
      <c r="D23" s="23" t="str">
        <f t="shared" si="4"/>
        <v/>
      </c>
      <c r="E23" s="30"/>
      <c r="F23" s="23" t="str">
        <f t="shared" si="5"/>
        <v/>
      </c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</row>
    <row r="24" spans="1:29" s="26" customFormat="1" ht="15" customHeight="1" x14ac:dyDescent="0.2">
      <c r="A24" s="39"/>
      <c r="B24" s="66" t="s">
        <v>38</v>
      </c>
      <c r="C24" s="30"/>
      <c r="D24" s="23" t="str">
        <f t="shared" si="4"/>
        <v/>
      </c>
      <c r="E24" s="30"/>
      <c r="F24" s="23" t="str">
        <f t="shared" si="5"/>
        <v/>
      </c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</row>
    <row r="25" spans="1:29" s="26" customFormat="1" ht="15" customHeight="1" x14ac:dyDescent="0.2">
      <c r="A25" s="37" t="s">
        <v>39</v>
      </c>
      <c r="B25" s="66" t="s">
        <v>40</v>
      </c>
      <c r="C25" s="30"/>
      <c r="D25" s="23" t="str">
        <f t="shared" si="4"/>
        <v/>
      </c>
      <c r="E25" s="30"/>
      <c r="F25" s="23" t="str">
        <f t="shared" si="5"/>
        <v/>
      </c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</row>
    <row r="26" spans="1:29" s="26" customFormat="1" ht="15" customHeight="1" x14ac:dyDescent="0.2">
      <c r="A26" s="38"/>
      <c r="B26" s="66" t="s">
        <v>41</v>
      </c>
      <c r="C26" s="30"/>
      <c r="D26" s="23" t="str">
        <f t="shared" si="4"/>
        <v/>
      </c>
      <c r="E26" s="30"/>
      <c r="F26" s="23" t="str">
        <f t="shared" si="5"/>
        <v/>
      </c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</row>
    <row r="27" spans="1:29" s="28" customFormat="1" ht="15" customHeight="1" x14ac:dyDescent="0.2">
      <c r="A27" s="35"/>
      <c r="B27" s="65" t="s">
        <v>42</v>
      </c>
      <c r="C27" s="36" t="str">
        <f>IF(SUM(C17:C26)=0,"",ROUND(SUM(C17:C26),2))</f>
        <v/>
      </c>
      <c r="D27" s="36" t="str">
        <f t="shared" ref="D27:F27" si="6">IF(SUM(D17:D26)=0,"",ROUND(SUM(D17:D26),2))</f>
        <v/>
      </c>
      <c r="E27" s="36" t="str">
        <f t="shared" si="6"/>
        <v/>
      </c>
      <c r="F27" s="36" t="str">
        <f t="shared" si="6"/>
        <v/>
      </c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</row>
    <row r="28" spans="1:29" s="28" customFormat="1" ht="15" customHeight="1" x14ac:dyDescent="0.2">
      <c r="A28" s="35"/>
      <c r="B28" s="65" t="s">
        <v>43</v>
      </c>
      <c r="C28" s="36" t="str">
        <f>IFERROR(ROUND(SUM(C15+C27),2),"")</f>
        <v/>
      </c>
      <c r="D28" s="36" t="str">
        <f t="shared" ref="D28:F28" si="7">IFERROR(ROUND(SUM(D15+D27),2),"")</f>
        <v/>
      </c>
      <c r="E28" s="36" t="str">
        <f t="shared" si="7"/>
        <v/>
      </c>
      <c r="F28" s="36" t="str">
        <f t="shared" si="7"/>
        <v/>
      </c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</row>
    <row r="29" spans="1:29" s="28" customFormat="1" ht="15" customHeight="1" x14ac:dyDescent="0.2">
      <c r="A29" s="24" t="s">
        <v>44</v>
      </c>
      <c r="B29" s="86" t="s">
        <v>45</v>
      </c>
      <c r="C29" s="86"/>
      <c r="D29" s="86"/>
      <c r="E29" s="86"/>
      <c r="F29" s="86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</row>
    <row r="30" spans="1:29" s="26" customFormat="1" ht="15" customHeight="1" x14ac:dyDescent="0.2">
      <c r="A30" s="29" t="s">
        <v>46</v>
      </c>
      <c r="B30" s="66" t="s">
        <v>47</v>
      </c>
      <c r="C30" s="30"/>
      <c r="D30" s="23" t="str">
        <f t="shared" ref="D30:D31" si="8">IF(C30="","",ROUND(($D$5*C30)/100,2))</f>
        <v/>
      </c>
      <c r="E30" s="30"/>
      <c r="F30" s="23" t="str">
        <f t="shared" ref="F30:F31" si="9">IF(E30="","",ROUND(($F$5*E30)/100,2))</f>
        <v/>
      </c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</row>
    <row r="31" spans="1:29" s="26" customFormat="1" ht="15" customHeight="1" x14ac:dyDescent="0.2">
      <c r="A31" s="29" t="s">
        <v>48</v>
      </c>
      <c r="B31" s="66" t="s">
        <v>49</v>
      </c>
      <c r="C31" s="30"/>
      <c r="D31" s="23" t="str">
        <f t="shared" si="8"/>
        <v/>
      </c>
      <c r="E31" s="30"/>
      <c r="F31" s="23" t="str">
        <f t="shared" si="9"/>
        <v/>
      </c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</row>
    <row r="32" spans="1:29" s="28" customFormat="1" ht="15" customHeight="1" x14ac:dyDescent="0.2">
      <c r="A32" s="88" t="s">
        <v>50</v>
      </c>
      <c r="B32" s="89"/>
      <c r="C32" s="36" t="str">
        <f>IFERROR(ROUND(SUM(C28+C30+C31),2),"")</f>
        <v/>
      </c>
      <c r="D32" s="36" t="str">
        <f t="shared" ref="D32:F32" si="10">IFERROR(ROUND(SUM(D28+D30+D31),2),"")</f>
        <v/>
      </c>
      <c r="E32" s="36" t="str">
        <f t="shared" si="10"/>
        <v/>
      </c>
      <c r="F32" s="36" t="str">
        <f t="shared" si="10"/>
        <v/>
      </c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</row>
    <row r="33" spans="1:29" s="26" customFormat="1" ht="15" customHeight="1" x14ac:dyDescent="0.2">
      <c r="A33" s="24" t="s">
        <v>51</v>
      </c>
      <c r="B33" s="86" t="s">
        <v>52</v>
      </c>
      <c r="C33" s="90"/>
      <c r="D33" s="90"/>
      <c r="E33" s="90"/>
      <c r="F33" s="90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</row>
    <row r="34" spans="1:29" s="26" customFormat="1" ht="24" x14ac:dyDescent="0.2">
      <c r="A34" s="29" t="s">
        <v>53</v>
      </c>
      <c r="B34" s="66" t="s">
        <v>54</v>
      </c>
      <c r="C34" s="30"/>
      <c r="D34" s="23" t="str">
        <f t="shared" ref="D34:D37" si="11">IF(C34="","",ROUND(($D$5*C34)/100,2))</f>
        <v/>
      </c>
      <c r="E34" s="30"/>
      <c r="F34" s="23" t="str">
        <f t="shared" ref="F34:F37" si="12">IF(E34="","",ROUND(($F$5*E34)/100,2))</f>
        <v/>
      </c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</row>
    <row r="35" spans="1:29" s="26" customFormat="1" ht="15" customHeight="1" x14ac:dyDescent="0.2">
      <c r="A35" s="29" t="s">
        <v>55</v>
      </c>
      <c r="B35" s="66" t="s">
        <v>56</v>
      </c>
      <c r="C35" s="30"/>
      <c r="D35" s="23" t="str">
        <f t="shared" si="11"/>
        <v/>
      </c>
      <c r="E35" s="30"/>
      <c r="F35" s="23" t="str">
        <f t="shared" si="12"/>
        <v/>
      </c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</row>
    <row r="36" spans="1:29" s="26" customFormat="1" ht="15" customHeight="1" x14ac:dyDescent="0.2">
      <c r="A36" s="29" t="s">
        <v>57</v>
      </c>
      <c r="B36" s="66" t="s">
        <v>58</v>
      </c>
      <c r="C36" s="30"/>
      <c r="D36" s="23" t="str">
        <f t="shared" si="11"/>
        <v/>
      </c>
      <c r="E36" s="30"/>
      <c r="F36" s="23" t="str">
        <f t="shared" si="12"/>
        <v/>
      </c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</row>
    <row r="37" spans="1:29" s="26" customFormat="1" ht="15" customHeight="1" x14ac:dyDescent="0.2">
      <c r="A37" s="29" t="s">
        <v>59</v>
      </c>
      <c r="B37" s="66" t="s">
        <v>60</v>
      </c>
      <c r="C37" s="30"/>
      <c r="D37" s="23" t="str">
        <f t="shared" si="11"/>
        <v/>
      </c>
      <c r="E37" s="30"/>
      <c r="F37" s="23" t="str">
        <f t="shared" si="12"/>
        <v/>
      </c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</row>
    <row r="38" spans="1:29" s="28" customFormat="1" ht="15" customHeight="1" x14ac:dyDescent="0.2">
      <c r="A38" s="88" t="s">
        <v>61</v>
      </c>
      <c r="B38" s="89"/>
      <c r="C38" s="36" t="str">
        <f>IF(SUM(C34:C37)=0,"",ROUND(SUM(C34:C37),2))</f>
        <v/>
      </c>
      <c r="D38" s="36" t="str">
        <f t="shared" ref="D38:F38" si="13">IF(SUM(D34:D37)=0,"",ROUND(SUM(D34:D37),2))</f>
        <v/>
      </c>
      <c r="E38" s="36" t="str">
        <f t="shared" si="13"/>
        <v/>
      </c>
      <c r="F38" s="36" t="str">
        <f t="shared" si="13"/>
        <v/>
      </c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</row>
    <row r="39" spans="1:29" s="26" customFormat="1" ht="15" customHeight="1" x14ac:dyDescent="0.2">
      <c r="A39" s="24" t="s">
        <v>62</v>
      </c>
      <c r="B39" s="86" t="s">
        <v>63</v>
      </c>
      <c r="C39" s="90"/>
      <c r="D39" s="90"/>
      <c r="E39" s="90"/>
      <c r="F39" s="90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</row>
    <row r="40" spans="1:29" s="26" customFormat="1" ht="15" customHeight="1" x14ac:dyDescent="0.2">
      <c r="A40" s="29" t="s">
        <v>64</v>
      </c>
      <c r="B40" s="40" t="s">
        <v>65</v>
      </c>
      <c r="C40" s="30"/>
      <c r="D40" s="23" t="str">
        <f t="shared" ref="D40:D54" si="14">IF(C40="","",ROUND(($D$5*C40)/100,2))</f>
        <v/>
      </c>
      <c r="E40" s="30"/>
      <c r="F40" s="23" t="str">
        <f t="shared" ref="F40:F43" si="15">IF(E40="","",ROUND($F$5*E40/100,2))</f>
        <v/>
      </c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</row>
    <row r="41" spans="1:29" s="26" customFormat="1" ht="15" customHeight="1" x14ac:dyDescent="0.2">
      <c r="A41" s="29" t="s">
        <v>66</v>
      </c>
      <c r="B41" s="66" t="s">
        <v>67</v>
      </c>
      <c r="C41" s="30"/>
      <c r="D41" s="23" t="str">
        <f t="shared" si="14"/>
        <v/>
      </c>
      <c r="E41" s="30"/>
      <c r="F41" s="23" t="str">
        <f t="shared" si="15"/>
        <v/>
      </c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5"/>
    </row>
    <row r="42" spans="1:29" s="26" customFormat="1" ht="15" customHeight="1" x14ac:dyDescent="0.2">
      <c r="A42" s="29" t="s">
        <v>68</v>
      </c>
      <c r="B42" s="66" t="s">
        <v>69</v>
      </c>
      <c r="C42" s="30"/>
      <c r="D42" s="23" t="str">
        <f t="shared" si="14"/>
        <v/>
      </c>
      <c r="E42" s="30"/>
      <c r="F42" s="23" t="str">
        <f t="shared" si="15"/>
        <v/>
      </c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</row>
    <row r="43" spans="1:29" s="26" customFormat="1" ht="15" customHeight="1" x14ac:dyDescent="0.2">
      <c r="A43" s="29" t="s">
        <v>70</v>
      </c>
      <c r="B43" s="66" t="s">
        <v>71</v>
      </c>
      <c r="C43" s="30"/>
      <c r="D43" s="23" t="str">
        <f t="shared" si="14"/>
        <v/>
      </c>
      <c r="E43" s="30"/>
      <c r="F43" s="23" t="str">
        <f t="shared" si="15"/>
        <v/>
      </c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</row>
    <row r="44" spans="1:29" s="26" customFormat="1" ht="15" customHeight="1" x14ac:dyDescent="0.2">
      <c r="A44" s="29" t="s">
        <v>72</v>
      </c>
      <c r="B44" s="40" t="s">
        <v>73</v>
      </c>
      <c r="C44" s="30"/>
      <c r="D44" s="23" t="str">
        <f t="shared" si="14"/>
        <v/>
      </c>
      <c r="E44" s="30"/>
      <c r="F44" s="23" t="str">
        <f>IF(E44="","",ROUND(($F$5*E44)/100,2))</f>
        <v/>
      </c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</row>
    <row r="45" spans="1:29" s="26" customFormat="1" ht="15" customHeight="1" x14ac:dyDescent="0.2">
      <c r="A45" s="29" t="s">
        <v>74</v>
      </c>
      <c r="B45" s="66" t="s">
        <v>75</v>
      </c>
      <c r="C45" s="30"/>
      <c r="D45" s="23" t="str">
        <f t="shared" si="14"/>
        <v/>
      </c>
      <c r="E45" s="30"/>
      <c r="F45" s="23" t="str">
        <f>IF(E45="","",ROUND(($F$5*E45)/100,2))</f>
        <v/>
      </c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5"/>
      <c r="AC45" s="25"/>
    </row>
    <row r="46" spans="1:29" s="26" customFormat="1" ht="15" customHeight="1" x14ac:dyDescent="0.2">
      <c r="A46" s="29" t="s">
        <v>76</v>
      </c>
      <c r="B46" s="66" t="s">
        <v>77</v>
      </c>
      <c r="C46" s="30"/>
      <c r="D46" s="23" t="str">
        <f t="shared" si="14"/>
        <v/>
      </c>
      <c r="E46" s="30"/>
      <c r="F46" s="23" t="str">
        <f t="shared" ref="F46:F51" si="16">IF(E46="","",ROUND(($F$5*E46)/100,2))</f>
        <v/>
      </c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5"/>
      <c r="AC46" s="25"/>
    </row>
    <row r="47" spans="1:29" s="26" customFormat="1" ht="15" customHeight="1" x14ac:dyDescent="0.2">
      <c r="A47" s="29" t="s">
        <v>78</v>
      </c>
      <c r="B47" s="66" t="s">
        <v>79</v>
      </c>
      <c r="C47" s="30"/>
      <c r="D47" s="23" t="str">
        <f t="shared" si="14"/>
        <v/>
      </c>
      <c r="E47" s="30"/>
      <c r="F47" s="23" t="str">
        <f t="shared" si="16"/>
        <v/>
      </c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5"/>
      <c r="AC47" s="25"/>
    </row>
    <row r="48" spans="1:29" s="26" customFormat="1" ht="15" customHeight="1" x14ac:dyDescent="0.2">
      <c r="A48" s="29" t="s">
        <v>80</v>
      </c>
      <c r="B48" s="66" t="s">
        <v>81</v>
      </c>
      <c r="C48" s="30"/>
      <c r="D48" s="23" t="str">
        <f t="shared" si="14"/>
        <v/>
      </c>
      <c r="E48" s="30"/>
      <c r="F48" s="23" t="str">
        <f t="shared" si="16"/>
        <v/>
      </c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5"/>
      <c r="AC48" s="25"/>
    </row>
    <row r="49" spans="1:29" s="26" customFormat="1" ht="15" customHeight="1" x14ac:dyDescent="0.2">
      <c r="A49" s="29" t="s">
        <v>82</v>
      </c>
      <c r="B49" s="66" t="s">
        <v>83</v>
      </c>
      <c r="C49" s="30"/>
      <c r="D49" s="23" t="str">
        <f t="shared" si="14"/>
        <v/>
      </c>
      <c r="E49" s="30"/>
      <c r="F49" s="23" t="str">
        <f t="shared" si="16"/>
        <v/>
      </c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  <c r="AA49" s="25"/>
      <c r="AB49" s="25"/>
      <c r="AC49" s="25"/>
    </row>
    <row r="50" spans="1:29" s="26" customFormat="1" ht="15" customHeight="1" x14ac:dyDescent="0.2">
      <c r="A50" s="29" t="s">
        <v>84</v>
      </c>
      <c r="B50" s="66" t="s">
        <v>85</v>
      </c>
      <c r="C50" s="30"/>
      <c r="D50" s="23" t="str">
        <f t="shared" si="14"/>
        <v/>
      </c>
      <c r="E50" s="30"/>
      <c r="F50" s="23" t="str">
        <f t="shared" si="16"/>
        <v/>
      </c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25"/>
      <c r="AB50" s="25"/>
      <c r="AC50" s="25"/>
    </row>
    <row r="51" spans="1:29" s="26" customFormat="1" ht="15" customHeight="1" x14ac:dyDescent="0.2">
      <c r="A51" s="29" t="s">
        <v>86</v>
      </c>
      <c r="B51" s="66" t="s">
        <v>87</v>
      </c>
      <c r="C51" s="30"/>
      <c r="D51" s="23" t="str">
        <f t="shared" si="14"/>
        <v/>
      </c>
      <c r="E51" s="30"/>
      <c r="F51" s="23" t="str">
        <f t="shared" si="16"/>
        <v/>
      </c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5"/>
      <c r="AB51" s="25"/>
      <c r="AC51" s="25"/>
    </row>
    <row r="52" spans="1:29" s="28" customFormat="1" ht="15" customHeight="1" x14ac:dyDescent="0.2">
      <c r="A52" s="88" t="s">
        <v>88</v>
      </c>
      <c r="B52" s="89"/>
      <c r="C52" s="36" t="str">
        <f t="shared" ref="C52" si="17">IF(SUM(C40:C51)=0,"",ROUND(SUM(C40:C51),2))</f>
        <v/>
      </c>
      <c r="D52" s="36" t="str">
        <f t="shared" ref="D52:F52" si="18">IF(SUM(D40:D51)=0,"",ROUND(SUM(D40:D51),2))</f>
        <v/>
      </c>
      <c r="E52" s="36" t="str">
        <f t="shared" si="18"/>
        <v/>
      </c>
      <c r="F52" s="36" t="str">
        <f t="shared" si="18"/>
        <v/>
      </c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</row>
    <row r="53" spans="1:29" s="26" customFormat="1" ht="15" customHeight="1" x14ac:dyDescent="0.2">
      <c r="A53" s="24" t="s">
        <v>89</v>
      </c>
      <c r="B53" s="64" t="s">
        <v>103</v>
      </c>
      <c r="C53" s="36" t="str">
        <f>IFERROR(ROUND(SUM(C5+C32+C38+C52),2),"")</f>
        <v/>
      </c>
      <c r="D53" s="36" t="str">
        <f>IFERROR(ROUND(SUM(D5+D32+D38+D52),2),"")</f>
        <v/>
      </c>
      <c r="E53" s="36" t="str">
        <f>IFERROR(ROUND(SUM(E5+E32+E38+E52),2),"")</f>
        <v/>
      </c>
      <c r="F53" s="36" t="str">
        <f>IFERROR(ROUND(SUM(F5+F32+F38+F52),2),"")</f>
        <v/>
      </c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  <c r="AA53" s="25"/>
      <c r="AB53" s="25"/>
      <c r="AC53" s="25"/>
    </row>
    <row r="54" spans="1:29" s="26" customFormat="1" ht="15" customHeight="1" x14ac:dyDescent="0.2">
      <c r="A54" s="24" t="s">
        <v>90</v>
      </c>
      <c r="B54" s="64" t="s">
        <v>91</v>
      </c>
      <c r="C54" s="30"/>
      <c r="D54" s="23" t="str">
        <f t="shared" si="14"/>
        <v/>
      </c>
      <c r="E54" s="30"/>
      <c r="F54" s="23" t="str">
        <f>IF(E54="","",ROUND(($F$5*E54)/100,2))</f>
        <v/>
      </c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  <c r="AA54" s="25"/>
      <c r="AB54" s="25"/>
      <c r="AC54" s="25"/>
    </row>
    <row r="55" spans="1:29" s="26" customFormat="1" ht="15" customHeight="1" x14ac:dyDescent="0.2">
      <c r="A55" s="24" t="s">
        <v>92</v>
      </c>
      <c r="B55" s="64" t="s">
        <v>93</v>
      </c>
      <c r="C55" s="30"/>
      <c r="D55" s="23" t="str">
        <f>IF(C55="","",ROUND((D53*C55)/100,2))</f>
        <v/>
      </c>
      <c r="E55" s="30"/>
      <c r="F55" s="23" t="str">
        <f>IF(E55="","",ROUND((F53*E55)/100,2))</f>
        <v/>
      </c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25"/>
      <c r="AB55" s="25"/>
      <c r="AC55" s="25"/>
    </row>
    <row r="56" spans="1:29" s="22" customFormat="1" ht="24.95" customHeight="1" thickBot="1" x14ac:dyDescent="0.3">
      <c r="A56" s="91" t="s">
        <v>101</v>
      </c>
      <c r="B56" s="92"/>
      <c r="C56" s="41" t="str">
        <f>IFERROR(ROUND(SUM((D56*100)/D5),2),"")</f>
        <v/>
      </c>
      <c r="D56" s="41" t="str">
        <f>IF(SUM(D53:D55)=0,"",(ROUND(SUM(D53:D55),2)))</f>
        <v/>
      </c>
      <c r="E56" s="41" t="str">
        <f>IFERROR(ROUND(SUM(F56*100/F5),2),"")</f>
        <v/>
      </c>
      <c r="F56" s="41" t="str">
        <f>IF(SUM(F53:F55)=0,"",(ROUND(SUM(F53:F55),2)))</f>
        <v/>
      </c>
      <c r="G56" s="21"/>
    </row>
    <row r="57" spans="1:29" s="28" customFormat="1" ht="24.95" customHeight="1" thickBot="1" x14ac:dyDescent="0.25">
      <c r="A57" s="93" t="s">
        <v>94</v>
      </c>
      <c r="B57" s="93"/>
      <c r="C57" s="42" t="str">
        <f>IF(C56="","",ROUND((C56-C5),2))</f>
        <v/>
      </c>
      <c r="D57" s="42" t="str">
        <f>IF(D56="","",ROUND((D56-D5),2))</f>
        <v/>
      </c>
      <c r="E57" s="42" t="str">
        <f>IF(E56="","",ROUND((E56-E5),2))</f>
        <v/>
      </c>
      <c r="F57" s="42" t="str">
        <f>IF(F56="","",ROUND((F56-F5),2))</f>
        <v/>
      </c>
      <c r="G57" s="27"/>
    </row>
    <row r="58" spans="1:29" s="28" customFormat="1" ht="15" customHeight="1" x14ac:dyDescent="0.2">
      <c r="A58" s="94" t="s">
        <v>95</v>
      </c>
      <c r="B58" s="95"/>
      <c r="C58" s="43" t="str">
        <f>IFERROR(ROUND(SUM(((C5+C32+C34)*100)/C56),2),"")</f>
        <v/>
      </c>
      <c r="D58" s="44"/>
      <c r="E58" s="43" t="str">
        <f>IFERROR(ROUND(SUM(((E5+E32+E34)*100)/E56),2),"")</f>
        <v/>
      </c>
      <c r="F58" s="44"/>
      <c r="G58" s="45"/>
      <c r="H58" s="45"/>
      <c r="I58" s="45"/>
      <c r="J58" s="45"/>
    </row>
    <row r="59" spans="1:29" s="46" customFormat="1" ht="15" customHeight="1" x14ac:dyDescent="0.25">
      <c r="A59" s="114" t="s">
        <v>96</v>
      </c>
      <c r="B59" s="114"/>
      <c r="C59" s="114"/>
      <c r="D59" s="114"/>
      <c r="E59" s="114"/>
      <c r="F59" s="114"/>
    </row>
    <row r="60" spans="1:29" s="46" customFormat="1" ht="15" customHeight="1" x14ac:dyDescent="0.25">
      <c r="A60" s="111"/>
      <c r="B60" s="112"/>
      <c r="C60" s="112"/>
      <c r="D60" s="112"/>
      <c r="E60" s="112"/>
      <c r="F60" s="113"/>
    </row>
    <row r="61" spans="1:29" s="46" customFormat="1" ht="12" x14ac:dyDescent="0.25">
      <c r="A61" s="79" t="s">
        <v>97</v>
      </c>
      <c r="B61" s="80"/>
      <c r="C61" s="80"/>
      <c r="D61" s="80"/>
      <c r="E61" s="80"/>
      <c r="F61" s="80"/>
    </row>
    <row r="62" spans="1:29" s="46" customFormat="1" ht="12" x14ac:dyDescent="0.25">
      <c r="A62" s="81" t="s">
        <v>98</v>
      </c>
      <c r="B62" s="81"/>
      <c r="C62" s="81"/>
      <c r="D62" s="81"/>
      <c r="E62" s="81"/>
      <c r="F62" s="81"/>
    </row>
    <row r="63" spans="1:29" s="46" customFormat="1" ht="12" x14ac:dyDescent="0.25">
      <c r="A63" s="82" t="s">
        <v>99</v>
      </c>
      <c r="B63" s="82"/>
      <c r="C63" s="82"/>
      <c r="D63" s="82"/>
      <c r="E63" s="82"/>
      <c r="F63" s="82"/>
    </row>
    <row r="64" spans="1:29" s="46" customFormat="1" ht="17.25" customHeight="1" x14ac:dyDescent="0.25">
      <c r="A64" s="83" t="s">
        <v>100</v>
      </c>
      <c r="B64" s="83"/>
      <c r="C64" s="83"/>
      <c r="D64" s="83"/>
      <c r="E64" s="83"/>
      <c r="F64" s="83"/>
    </row>
    <row r="65" spans="1:7" ht="20.100000000000001" customHeight="1" x14ac:dyDescent="0.25">
      <c r="A65" s="63"/>
      <c r="B65" s="84"/>
      <c r="C65" s="85"/>
      <c r="D65" s="47"/>
      <c r="E65" s="48"/>
      <c r="F65" s="48"/>
      <c r="G65" s="7"/>
    </row>
    <row r="66" spans="1:7" ht="20.100000000000001" customHeight="1" x14ac:dyDescent="0.2">
      <c r="A66" s="63"/>
      <c r="B66" s="47"/>
      <c r="C66" s="47"/>
      <c r="F66" s="48"/>
      <c r="G66" s="7"/>
    </row>
    <row r="67" spans="1:7" ht="20.100000000000001" customHeight="1" x14ac:dyDescent="0.2">
      <c r="G67" s="7"/>
    </row>
    <row r="68" spans="1:7" ht="20.100000000000001" customHeight="1" x14ac:dyDescent="0.2">
      <c r="G68" s="7"/>
    </row>
    <row r="69" spans="1:7" ht="20.100000000000001" customHeight="1" x14ac:dyDescent="0.2">
      <c r="G69" s="7"/>
    </row>
    <row r="70" spans="1:7" ht="20.100000000000001" customHeight="1" x14ac:dyDescent="0.2">
      <c r="G70" s="7"/>
    </row>
  </sheetData>
  <sheetProtection password="C947" sheet="1" objects="1" scenarios="1" selectLockedCells="1"/>
  <protectedRanges>
    <protectedRange sqref="E54:E55 C56:F57 E40:E51 C58 C40:C55 D52:F53 E58" name="Bereich6"/>
    <protectedRange sqref="C34:C37 E34:E37 C38:F38" name="Bereich5"/>
    <protectedRange sqref="C30:C31 E30:E31 C32:F32" name="Bereich4"/>
    <protectedRange sqref="C17:C26 E17:E26 C28:F28" name="Bereich3"/>
    <protectedRange sqref="E9 C15:F15 C9:D14 F34:F37 F30:F31 F17:F26 E12:F14 F8:F9 F54:F55 D40:D51 D54:D55 F40:F51 D30:D31 D17:D26 D34:D37 C27:F27 C8:E8" name="Bereich2"/>
    <protectedRange sqref="D5 F5" name="Bereich1"/>
    <protectedRange sqref="C59:F60 G58:J58" name="Bereich6_1"/>
  </protectedRanges>
  <mergeCells count="23">
    <mergeCell ref="B7:F7"/>
    <mergeCell ref="A2:E2"/>
    <mergeCell ref="A3:B3"/>
    <mergeCell ref="C3:D3"/>
    <mergeCell ref="E3:F3"/>
    <mergeCell ref="B6:F6"/>
    <mergeCell ref="A60:F60"/>
    <mergeCell ref="B16:F16"/>
    <mergeCell ref="B29:F29"/>
    <mergeCell ref="A32:B32"/>
    <mergeCell ref="B33:F33"/>
    <mergeCell ref="A38:B38"/>
    <mergeCell ref="B39:F39"/>
    <mergeCell ref="A52:B52"/>
    <mergeCell ref="A56:B56"/>
    <mergeCell ref="A57:B57"/>
    <mergeCell ref="A58:B58"/>
    <mergeCell ref="A59:F59"/>
    <mergeCell ref="A61:F61"/>
    <mergeCell ref="A62:F62"/>
    <mergeCell ref="A63:F63"/>
    <mergeCell ref="A64:F64"/>
    <mergeCell ref="B65:C65"/>
  </mergeCells>
  <printOptions horizontalCentered="1" verticalCentered="1"/>
  <pageMargins left="0.19685039370078741" right="0.19685039370078741" top="0.15748031496062992" bottom="0.31496062992125984" header="0.11811023622047245" footer="0.15748031496062992"/>
  <pageSetup paperSize="9" scale="81" orientation="portrait" horizontalDpi="4294967295" verticalDpi="4294967295" r:id="rId1"/>
  <headerFooter>
    <oddFooter>&amp;R&amp;"Arial,Standard"&amp;7Stand: 30.04.2018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</vt:i4>
      </vt:variant>
      <vt:variant>
        <vt:lpstr>Benannte Bereiche</vt:lpstr>
      </vt:variant>
      <vt:variant>
        <vt:i4>5</vt:i4>
      </vt:variant>
    </vt:vector>
  </HeadingPairs>
  <TitlesOfParts>
    <vt:vector size="10" baseType="lpstr">
      <vt:lpstr>UHR</vt:lpstr>
      <vt:lpstr>Los 2 </vt:lpstr>
      <vt:lpstr>Los 3  </vt:lpstr>
      <vt:lpstr>Los 4</vt:lpstr>
      <vt:lpstr>Los 5</vt:lpstr>
      <vt:lpstr>'Los 2 '!Druckbereich</vt:lpstr>
      <vt:lpstr>'Los 3  '!Druckbereich</vt:lpstr>
      <vt:lpstr>'Los 4'!Druckbereich</vt:lpstr>
      <vt:lpstr>'Los 5'!Druckbereich</vt:lpstr>
      <vt:lpstr>UHR!Druckbereich</vt:lpstr>
    </vt:vector>
  </TitlesOfParts>
  <Company>Bundesanstalt für Immobilienaufgaben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Frank.Girnth@wsv.bund.de</dc:creator>
  <cp:lastModifiedBy>Girnth, Frank</cp:lastModifiedBy>
  <cp:lastPrinted>2021-07-19T08:15:58Z</cp:lastPrinted>
  <dcterms:created xsi:type="dcterms:W3CDTF">2018-07-26T09:24:31Z</dcterms:created>
  <dcterms:modified xsi:type="dcterms:W3CDTF">2026-01-19T09:04:01Z</dcterms:modified>
</cp:coreProperties>
</file>