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D80189FD-6363-40D4-A06C-718017F793AA}" xr6:coauthVersionLast="47" xr6:coauthVersionMax="47" xr10:uidLastSave="{00000000-0000-0000-0000-000000000000}"/>
  <bookViews>
    <workbookView xWindow="-120" yWindow="-120" windowWidth="51840" windowHeight="20430" xr2:uid="{00000000-000D-0000-FFFF-FFFF00000000}"/>
  </bookViews>
  <sheets>
    <sheet name="Punkte Bieter 1" sheetId="3" r:id="rId1"/>
  </sheets>
  <definedNames>
    <definedName name="__DdeLink__1785_1847644406" localSheetId="0">'Punkte Bieter 1'!$B$132</definedName>
    <definedName name="_Hlk217296600" localSheetId="0">'Punkte Bieter 1'!$B$107</definedName>
    <definedName name="_Hlk219972770" localSheetId="0">'Punkte Bieter 1'!#REF!</definedName>
    <definedName name="_Hlk219981588" localSheetId="0">'Punkte Bieter 1'!$B$140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76" i="3" l="1"/>
  <c r="D168" i="3"/>
  <c r="D142" i="3"/>
  <c r="D143" i="3" s="1"/>
  <c r="F168" i="3"/>
  <c r="E168" i="3"/>
  <c r="E142" i="3" l="1"/>
  <c r="E143" i="3" s="1"/>
  <c r="F142" i="3"/>
  <c r="F143" i="3" s="1"/>
  <c r="C181" i="3"/>
  <c r="C168" i="3" l="1"/>
  <c r="D180" i="3"/>
  <c r="D181" i="3"/>
  <c r="E182" i="3" l="1"/>
  <c r="E180" i="3"/>
  <c r="F182" i="3"/>
  <c r="F180" i="3"/>
  <c r="C182" i="3"/>
  <c r="C180" i="3"/>
  <c r="D182" i="3"/>
</calcChain>
</file>

<file path=xl/sharedStrings.xml><?xml version="1.0" encoding="utf-8"?>
<sst xmlns="http://schemas.openxmlformats.org/spreadsheetml/2006/main" count="229" uniqueCount="214">
  <si>
    <t>Kategorie</t>
  </si>
  <si>
    <t xml:space="preserve">Mindestanforderung / Spezifikation </t>
  </si>
  <si>
    <t>Fahrzeugklasse</t>
  </si>
  <si>
    <t>Farbe</t>
  </si>
  <si>
    <t>Türen ab B-Säule</t>
  </si>
  <si>
    <t>1. Sitzreihe</t>
  </si>
  <si>
    <t xml:space="preserve">2. Sitzreihe Fahrgastraum </t>
  </si>
  <si>
    <t xml:space="preserve">Antrieb </t>
  </si>
  <si>
    <t xml:space="preserve">Fahrgestell </t>
  </si>
  <si>
    <t>Anhängerkupplung</t>
  </si>
  <si>
    <t>Anhängelast</t>
  </si>
  <si>
    <t>Motorleistung</t>
  </si>
  <si>
    <t xml:space="preserve">Getriebeart </t>
  </si>
  <si>
    <t>Kraftstoff</t>
  </si>
  <si>
    <t>Tankgröße</t>
  </si>
  <si>
    <t>Abgasnorm</t>
  </si>
  <si>
    <t>Bereifung</t>
  </si>
  <si>
    <t>Verglasung</t>
  </si>
  <si>
    <t>Zulässiges Gesamtgewicht</t>
  </si>
  <si>
    <t>Bodenbelag im Fahrzeuginneren</t>
  </si>
  <si>
    <t>Allgemeine Ausstattung</t>
  </si>
  <si>
    <t>Spezielle Ausstattung vom AN zu beschaffen</t>
  </si>
  <si>
    <t>Arbeitsplatz alle Kfz</t>
  </si>
  <si>
    <t>Beleuchtung</t>
  </si>
  <si>
    <t>Sondersignalanlage</t>
  </si>
  <si>
    <t>Elektronische Anschlussversorgung</t>
  </si>
  <si>
    <t>Zusätzliche Stromversorgung Fahrer / Beifahrer</t>
  </si>
  <si>
    <t>Zusätzliche Stromversorgung Fahrgastraum</t>
  </si>
  <si>
    <t xml:space="preserve">Zusätzliche Stromversorgung Heck </t>
  </si>
  <si>
    <t>Zusatzbatterie</t>
  </si>
  <si>
    <t xml:space="preserve">Zulassung </t>
  </si>
  <si>
    <t>-          Unmittelbar vor Übergabe der Fahrzeuge ist eine Haupt- und Abgasuntersuchung sowie ggfls. notwendige amtliche Abnahmen durch eine amtlich anerkannte Prüfstelle (AAPP)  durchzuführen.</t>
  </si>
  <si>
    <t>-    Transporter / Van zum Transport von Gütern und Personen,</t>
  </si>
  <si>
    <t xml:space="preserve">-    Kombifahrzeug mit 1+2 Sitzplätzen </t>
  </si>
  <si>
    <t xml:space="preserve">-    Führerhaus und Fahrgastraum bilden eine räumliche Einheit </t>
  </si>
  <si>
    <t>-    Heckkofferraum räumlich getrennt durch eine verschlossene Wand</t>
  </si>
  <si>
    <t>-    Heckkofferraum und Fahrgastraum müssen durch Gummidichtungen, Schaum oder ähnliches so dicht wie technisch möglich voneinander abgetrennt sein (Kontamination und Eindringen von Stickstoff in den Fahrgastraum ist zu minimieren)</t>
  </si>
  <si>
    <t>-    eine Gesamtlänge von 6 Metern soll nicht überschritten werden.</t>
  </si>
  <si>
    <t>-    dunkelblau, z.B. RAL 5002 (THW Ultramarinblau)</t>
  </si>
  <si>
    <t>-    1 Schiebetür, Beifahrerseite</t>
  </si>
  <si>
    <t xml:space="preserve">-    2 Ergonomische Komfortsitze, Fahrersitz und Beifahrer mit 2 klappbaren Armlehne, </t>
  </si>
  <si>
    <t>-    1 Einzelsitz während der Fahrt nutzbar</t>
  </si>
  <si>
    <t>-    (* bei ELW und UAV Fahrzeug eine zusätzliche Sitzgelegenheit, Nutzung während der Fahrt optional)</t>
  </si>
  <si>
    <t>-    Allrad und Differenzialsperre zuschaltbar</t>
  </si>
  <si>
    <t xml:space="preserve">-    Unterbodenschutz für Fahrten in nicht befestigtem Gelände (z.B. Wiese, Feldweg) </t>
  </si>
  <si>
    <t xml:space="preserve">-    Höherlegung des Fahrwerks um insg. 30 mm zur Steigerung der Bodenfreiheit </t>
  </si>
  <si>
    <t>-    Zivile Anhängervorrichtung</t>
  </si>
  <si>
    <t xml:space="preserve">-    750 kg (ungebremst) </t>
  </si>
  <si>
    <t>-    110 bis. 150 kW</t>
  </si>
  <si>
    <t>-    Automatik</t>
  </si>
  <si>
    <t>-    Diesel</t>
  </si>
  <si>
    <t>-    Mindestens 70 L</t>
  </si>
  <si>
    <t>-    Euro 6d-ISC-FCM</t>
  </si>
  <si>
    <t xml:space="preserve">-    1 Komplettsatz Sommerreifen incl. Reserverad auf Felge abgestimmt auf die Höherlegung des Fahrwerks; </t>
  </si>
  <si>
    <t>-    1 Komplettsatz Winterreifen auf Felge (Schneeketten geeignet)</t>
  </si>
  <si>
    <t>-    1 Satz Schneeketten</t>
  </si>
  <si>
    <t>-    Verdunkelung z.B. durch Folien und zusätzlich flexibler Sonnenschutz (z.B. Rollo) ab der B-Säule, von außen nicht einsehbarem Innenraum ab der B-Säule</t>
  </si>
  <si>
    <t xml:space="preserve">-    &lt; 3,5 t nicht überschreiten (Führerschein Klasse B erforderlich) </t>
  </si>
  <si>
    <t>-    Vergrößerung der Nutzlast des Fahrzeugs durch ein entsprechendes Auflasten zur Ausnutzung des max. zulässigen Gesamtgewicht &lt; 3,5t</t>
  </si>
  <si>
    <t xml:space="preserve">-    Geringe Unterschreitungen führen nicht automatisch zum Ausschluss des Angebotes, werden aber als Wertungskriterium herangezogen </t>
  </si>
  <si>
    <t xml:space="preserve">-    Feucht zu reinigender Bodenbelag in der Fahrerkabine und im Fahrgastraum, rutschhemmend, </t>
  </si>
  <si>
    <t>-    Bodenbelag im Kofferraum strapazierfähig rutschhemmend und feucht zu reinigen</t>
  </si>
  <si>
    <t>-    3-Zonen Klimaanlage</t>
  </si>
  <si>
    <t>-    Standklimaanlage mit Zusatzkühlung für den Fahrgast-/Laderaum mit möglichst geringem Energieverbrauch</t>
  </si>
  <si>
    <t xml:space="preserve">-    Standheizung programmierbar über separate Fernbedienung (nicht App gesteuert) </t>
  </si>
  <si>
    <t xml:space="preserve">-    Sitzheizung </t>
  </si>
  <si>
    <t>-    Zentralverriegelung</t>
  </si>
  <si>
    <t>-    Diebstahlwarnanlage auch im Laderaum</t>
  </si>
  <si>
    <t>-    Multifunktionslenkrad</t>
  </si>
  <si>
    <t>-    Fahrzeuggebundenes Navigationssystem inklusive Karten für Deutschland und Europa (updatefähig)</t>
  </si>
  <si>
    <t xml:space="preserve">-    CarPlay </t>
  </si>
  <si>
    <t>-    Freisprecheinrichtung</t>
  </si>
  <si>
    <t>-    Geschwindigkeitsregelanlage (Tempomat mit Abstandsradar)</t>
  </si>
  <si>
    <t>-    Rückfahrkamera</t>
  </si>
  <si>
    <t>-    Elektrisch verstellbare Außenspiegel beheizt</t>
  </si>
  <si>
    <t>-    Elektrische Fensterheber vorne</t>
  </si>
  <si>
    <t>-    LED Scheinwerfer mit Nebelscheinwerfer</t>
  </si>
  <si>
    <t>-    Regensensor</t>
  </si>
  <si>
    <t>-    Abstandskontrolle, Einparkhilfe (Sensoren)</t>
  </si>
  <si>
    <t>-    Totwinkelassistent</t>
  </si>
  <si>
    <t>-    Abbiegeassistent</t>
  </si>
  <si>
    <t>-    Federung und Dämpfung verstärkt</t>
  </si>
  <si>
    <t>-    Unterbodenanfahrschutz</t>
  </si>
  <si>
    <t>-    Zusätzliche 12 Volt im Bereich des Armaturenbretts versorgt über Zusatzbatterie</t>
  </si>
  <si>
    <t>-    Verzurrschienen oder alternative Möglichkeiten zur Sicherung von Ladung im Fahrgastraum (z.B. Airlineschienen, Ösen oder vergleichbar)</t>
  </si>
  <si>
    <t>-    Flaggenhalter für Kolonnenfahrt, ggfls. mit Aufstieghilfe</t>
  </si>
  <si>
    <t xml:space="preserve">-    Abhängig von Fahrzeughöhe Aufstiegshilfe Front zum Reinigen Fenster / Eiskratzen </t>
  </si>
  <si>
    <t>-    Lieferung und Installation eines ABC-Feuerlöschers (2kg) in der Fahrerkabine, dieser muss bei Übergabe des Fahrzeugs mindestens eine noch 18 Monate gültige Sicherheitsprüfung haben</t>
  </si>
  <si>
    <t>-    Lieferung und Montage eines CO2-Feuerlöschers (2 kg) im Fahrgastraum, dieser muss bei Übergabe des Fahrzeugs mindestens eine noch 18 Monate gültige Sicherheitsprüfung haben</t>
  </si>
  <si>
    <t xml:space="preserve">-    BOS-Digital Funkgeräte Typ nach Vorgabe des Auftraggebers, Fahrerkabine: </t>
  </si>
  <si>
    <t>-    Handfunkgerät (HRT) mit Ladevorrichtung im Kfz z.B. Motorola HRT MTP850s FUG oder vergleichbar</t>
  </si>
  <si>
    <t>-    Fahrzeugfunkgerät (MRT) incl. notwendiges Zubehör z.B. Motorola MRT MTM5500 oder vergleichbar)</t>
  </si>
  <si>
    <t>-    sämtliche Einbau-Kits, Ladeschalen und Halterungen sowie notwendiges Montage- und Befestigungsmaterial für das HRT und das MRT</t>
  </si>
  <si>
    <t>-    Multi-Dachantenne für LTE / 4G / 5G / GPS / BOS-Tetrafunk (inkl. GPS-Splitter)</t>
  </si>
  <si>
    <t>-    Im Himmel des Fahrzeugs soll über dem Arbeitsplatz eine Revisionsöffnung hergestellt werden. Typenabhängig kann die Revisionsöffnung entfallen, wenn das Kfz bereits bauseitig über eine Öffnung durch den Himmel verfügt, dies erfolgt in Absprache zwischen AN und AG.</t>
  </si>
  <si>
    <t>-    11 Zoll Tablet (z.B. Samsung Galaxy Tab S7 oder vergleichbar), incl. Halterung mit Ladevorrichtung, mit Schutzhülle (z.B. aiShell Farbe Blau) im Bereich des Beifahrers</t>
  </si>
  <si>
    <t>-    Universalhalterung mit Ladevorrichtung fürs Mobiltelefon (z.B. Fa. ARAT</t>
  </si>
  <si>
    <t>-    Garmin Navigationssystem mit Halterung, z.B. Fa. ARAT (Markenbindung mit Möglichkeit Favoriten / Gespeicherte Orte z.B. Garmin DriveSmart™ 76)</t>
  </si>
  <si>
    <t>-    abnehmbaren (Lade-)Halterung zur Aufnahme eines RadEye SPRD im Bereich der Windschutzscheibe</t>
  </si>
  <si>
    <t>-    LTE-Routers mit integriertem Modem im Fahrgastraum (z.B. Typ RUTX11000000 WLAN Router Teltonika, integriertes Modem LTE 300 Mbit/s oder vergleichbar)</t>
  </si>
  <si>
    <t>-    LTE / GPS / BOS Antennen</t>
  </si>
  <si>
    <t>-    professionellen Sicherheits-Leuchte (Handleuchte) mit hochintensiven LEDs und entsprechender Ladeschale z.B. Adalit L-3000</t>
  </si>
  <si>
    <t>-    Digitale Funkuhr</t>
  </si>
  <si>
    <t>-    Installation eines elektronischen Tresors mit Zahlenschlosskombination, Außenmaße (H x B x T, in mm) 150 x 230 x 150. Sofern technisch realisierbar sollte der Tresoraufbau zusammen mit Funk und SatCom Einrichtung in der Mittelkonsole zwischen Fahrer und Beifahrer lokalisiert werden.</t>
  </si>
  <si>
    <t>-    Winkerkelle</t>
  </si>
  <si>
    <t>-    Ladungssicherungsmaterial, passend zu Ladungssicherungskonzept</t>
  </si>
  <si>
    <t>-    Innerhalb des Fahrgastraums ist ein soweit technisch möglich ergonomischer Arbeitsplatz mit folgender vom AN zu stellender Ausstattung einzurichten:</t>
  </si>
  <si>
    <t>-    Arbeitstisch incl. Beleuchtung (geeignet für PC arbeiten oder Notebook)</t>
  </si>
  <si>
    <t>-    Nachtfahrbeleuchtung in blendfreiem rot, ein- und ausschaltbar vom Fahrgastraum und vom Fahrerplatz</t>
  </si>
  <si>
    <t>-    Car-PC (Technische Leistungsbeschreibung siehe Anlage 8)</t>
  </si>
  <si>
    <t>-    1 schwenkbarer Monitor (&gt;20 Zoll), Anschluss an CarPC und Dockingstation</t>
  </si>
  <si>
    <t xml:space="preserve">-    Maus, Tastatur, </t>
  </si>
  <si>
    <t xml:space="preserve">-    Dockingstation (z.B. universal Dockingstation über USB-C) </t>
  </si>
  <si>
    <t>-    KVM-Switchs zur wahlweisen Nutzung der Peripherie Geräte durch CarPC oder Dockingstation</t>
  </si>
  <si>
    <t>-    Stauraum für Akten, Schreibmaterial in Schubladen/Schränken im Arbeitsplatzbereich</t>
  </si>
  <si>
    <t>-    Möglichkeit zur Sicherung gegen verrutschen auf dem Arbeitstisch) z.B. Dockingstation fixierbar, kleine Kante gegen wegrollen, Vertiefung für Stifte, Antirutschmatte, etc.).</t>
  </si>
  <si>
    <t>-    Arbeitsumfeld Beleuchtung an Heck und Heckklappe / -türen</t>
  </si>
  <si>
    <t>-    seitlich rechts und links vom Fahrzeug (händisch schaltbar durch separates Bedienteil im Fahrerraum), z.B. Umfeldbeleuchtung UB1000 LED Martin.</t>
  </si>
  <si>
    <t>-    Nachtfahrbeleuchtung in blendfreiem rot ein- und ausschaltbar vom Fahrgastraum und vom Fahrerplatz</t>
  </si>
  <si>
    <t>-    Heckwarneinrichtung in der Heckklappe verbaut, die im Stand bei geöffneter Heckklappe / -türen automatisch aktiviert wird.</t>
  </si>
  <si>
    <t>-    Falls bei der Sondersignalanlage kein Warnbalken mit integriertem Blinker bzw. Rückwarnsystem verwendet wird, Installation von Zusatzblinkern am Dach im Heck (links und rechts), z.B. Hella Zusatzblinkleuchte.</t>
  </si>
  <si>
    <t>-    Lieferung und Einbau einer Sondersignalanlage bestehend aus (beachte punkt unter Mechanische und elektrische Umbauten)</t>
  </si>
  <si>
    <t>-    flacher Warnbalken mit integriertem Blinker und optional zuschaltbaren und singulär betreibbaren Rückwarnsystem, z.B. Warnbalken Standby W3, oder vergleichbares System, z.B. Warnbalken Zirkon,</t>
  </si>
  <si>
    <t>-    zwei Frontblitzer (blau), z.B. Standby L54,</t>
  </si>
  <si>
    <t>-    abhängig von dem verwendeten Warnbalken zusätzlich zwei Druckkammerlautsprecher zur Wiedergabe des Tonfolgesignals,</t>
  </si>
  <si>
    <t>-    Rundumkennleuchte (blau) zur Installation auf dem Dach im Heckbereich (mittig), z.B. Standby RHODON oder GyroLED M80,</t>
  </si>
  <si>
    <t>-    abhängig von dem verwendeten Warnbalken zusätzlich zwei Zusatzblinker auf dem Dach im Heckbereich (links und rechts) soweit nicht im Warnbalken bereits durch Rückwarnsystem integriert, z.B. Hella Zusatzblinkleuchte,</t>
  </si>
  <si>
    <t>-    Bedienteil für Steuerung der Sondersignalanlage zzgl. Heckwarnsystem, z.B. Hänsch HBE 300</t>
  </si>
  <si>
    <t>-    230V DEFA-Stecker Anschluss (außen) zur Ladungserhaltung der Starterbatterie, der Powerbox für Zusatzeinbauten und der eingebauten Zusatzbatterie mit entsprechender Ladetechnik sowie der parallele Betrieb der 230V Steckdosen im Fahrgastraum. Geeignet zum Betrieb mit Aggregat.</t>
  </si>
  <si>
    <t>-    Zusatzbatterie inkl. Zuleitungskabel mit RCD-Schutz (FI) im Stecker, Länge: 5m</t>
  </si>
  <si>
    <t>-    eine externe Stromversorgung für den autarken Betrieb (mind. 120 W Dauerleistung für ca. 8 h, 12 V und 230 V) inkl. Lieferung der zum Anschluss an das Fahrzeug benötigten Kabel und Elektromaterial (siehe Aggregat)</t>
  </si>
  <si>
    <t>-    Startunterbrechung bei angeschlossenem Fremdnetz (Anlasssperre)</t>
  </si>
  <si>
    <t>-    Batterieüberwachung durch Strom- und Spannungsanzeige herstellen, die auch im Fahrgastraum der 2. Sitzreihe wahrgenommen werden kann</t>
  </si>
  <si>
    <t>-    Strom-/Spannungs-Monitor für Service-Netz/Batterie</t>
  </si>
  <si>
    <t>-    Tiefenentladeschutz für alle Batterien</t>
  </si>
  <si>
    <t>-    Automatik-Ladegerät zum Laden der Servicebatterie, an Batterietyp angepasst, mit automatischer Aktivierung des Ladevorgangs bei Fremdnetzeinspeisung</t>
  </si>
  <si>
    <t>-    LEAB Lithium Ionen Power Supply + Zubehör oder vergleichbar, geeignet auch zum Start des Fahrzeugs. Der Ladeboost soll in der technisch möglich schnellsten Variante erfolgen.</t>
  </si>
  <si>
    <t>-    Alle elektrischen Betriebsmittel sind für Prüfzwecke zugänglich zu montieren.</t>
  </si>
  <si>
    <t>-    Installation Sinus-Wechselrichter (Dauerleistung ca. 1000 W, geeignet für Betrieb empfindlicher, elektronischer Geräte mit Verkabelung</t>
  </si>
  <si>
    <t>-    Ladehalterungen Automessakku</t>
  </si>
  <si>
    <t>-    Ladehalterung von 4 Doppelseitige Warnleuchten</t>
  </si>
  <si>
    <t>-    Ladehalterung RadEye</t>
  </si>
  <si>
    <t>-    Ladehalterung Sicherheits-Leuchte (Handleuchte)</t>
  </si>
  <si>
    <t xml:space="preserve">-    12 V (2x), </t>
  </si>
  <si>
    <t xml:space="preserve">-    USB-A (1x), </t>
  </si>
  <si>
    <t xml:space="preserve">-    USB-C (3x) </t>
  </si>
  <si>
    <t xml:space="preserve">-    12 V min. 150 Watt (2x), </t>
  </si>
  <si>
    <t xml:space="preserve">-    USB-C (4x), </t>
  </si>
  <si>
    <t>-    230 V min. 1000 Watt (2x)</t>
  </si>
  <si>
    <t xml:space="preserve">-    USB-C (2x), </t>
  </si>
  <si>
    <t>-    230 V min 1000 Watt (3x)</t>
  </si>
  <si>
    <t>-    4 x 12 V im Geräteraum (je 180 W)</t>
  </si>
  <si>
    <t>-    2 x Typ PowerCon</t>
  </si>
  <si>
    <t xml:space="preserve">-    Std 3-poliger Chassis-Stecker, B-Typ  </t>
  </si>
  <si>
    <t>-    2 x Kfz-Std.</t>
  </si>
  <si>
    <t>-    (ggfls. soll im Rahmen des Workshops eine Optimierung der zusätzlichen Stromversorgung innerhalb des Kfz vorgeschlagen werden.)</t>
  </si>
  <si>
    <t xml:space="preserve">-    ausreichend dimensioniert für Nachrüstverbraucher, Sondersignal-Anlage, BOS-Digitalfunk, Satellitenkommunikation, Arbeitsplatz, Automesssystem, Standheizung, Standklimaanlage, etc.. </t>
  </si>
  <si>
    <t>-    Diese soll, wie auch die Starterbatterie, während der Fahrt mittels Ladetechnik (Ladebooster) geladen werden.</t>
  </si>
  <si>
    <t xml:space="preserve">-          Das Fahrzeug wird nach erfolgreichem Umbau und Abnahme als sonstiges Fahrzeug für den Transport von Drohnen (UAV) und den Bevölkerungsschutz durch der AG zugelassen. </t>
  </si>
  <si>
    <t xml:space="preserve">-          Das Fahrzeug muss der AG zulassungsfähig (mit allen erforderlichen Unterlagen) vom Auftragnehmer übergeben werden.  </t>
  </si>
  <si>
    <t>-          Prüfbericht einer nach DGUV Grundsatz 314-003 durchgeführten „Prüfung von Fahrzeugen auf Betriebssicherheit“ nach § 57 Abs. 2 DGUV Vorschrift 70 und 71 „Fahrzeuge“, bzw. § 14 Abs. 7 Betriebssicherheitsverordnung (BetrSichV)</t>
  </si>
  <si>
    <t>UAV</t>
  </si>
  <si>
    <t>ODL</t>
  </si>
  <si>
    <t>ELW</t>
  </si>
  <si>
    <t>Spezifikation / Zusatzausstattung</t>
  </si>
  <si>
    <t>Innenraum</t>
  </si>
  <si>
    <t>Die Innenraummaße des Fahrerhauses und des Fahrgastraumes müssen einen ausreichenden Sitzkomfort für 3 Personen bei 1,80 Körpergröße, in Einsatzbekleidung (Einsatzkleidung, Stiefel u.ä.) auf langen Fahrstrecken (&gt; 900 km) bieten, sowie Arbeiten mit Laptops am Arbeitstisch im Inneren des Fahrgastraums ermöglichen.</t>
  </si>
  <si>
    <t>Arbeitsplatz</t>
  </si>
  <si>
    <t>Zusätzlich zum o.g. schwenkbaren Monitor am Arbeitsplatz:</t>
  </si>
  <si>
    <t>Zusätzlich:</t>
  </si>
  <si>
    <t xml:space="preserve">Zusätzlich zu den o.g. 2 Ergonomische Komfortsitze, Fahrersitz und Beifahrer mit 2 klappbaren Armlehne): </t>
  </si>
  <si>
    <t>Zusatzausstattung</t>
  </si>
  <si>
    <t>2. Durchreiche / Möglichkeit zum durchladen</t>
  </si>
  <si>
    <t xml:space="preserve">Gestaltung Ausbauten </t>
  </si>
  <si>
    <t>erfüllt + / -</t>
  </si>
  <si>
    <t>-               1 weiterer  Monitor (&gt;20 Zoll), Anschluss an CarPC und Dockingstation (20 Pkt)</t>
  </si>
  <si>
    <t>-               Darüber hinaus dieser 2. Monitor auch schwenkbar (10 Pkt)</t>
  </si>
  <si>
    <t xml:space="preserve">-               Heckklappe nach oben zu öffnen </t>
  </si>
  <si>
    <t>-               Schiebefenster beidseitig im Fahrgastraum (min. zwischen B und C Säule bzw. in der Schiebetür)</t>
  </si>
  <si>
    <t xml:space="preserve">-               Fahrer- und Beifahrersitz drehbar um 180 Grad </t>
  </si>
  <si>
    <t>-               Fahrer und / oder Beifahrer drehbar zum Arbeitsplatz</t>
  </si>
  <si>
    <t>-               1 Einzelsitz zusätzlich:</t>
  </si>
  <si>
    <t xml:space="preserve">-               mit 2 klappbaren Armlehne, </t>
  </si>
  <si>
    <t>-               auf Schienensystem verschiebbar und herausnehmbar</t>
  </si>
  <si>
    <t xml:space="preserve">-               um 180 Grad drehbar </t>
  </si>
  <si>
    <t>-               Stauraum für Reisetaschen / private Taschen</t>
  </si>
  <si>
    <t>-               Tagfahrlicht abschaltbar</t>
  </si>
  <si>
    <t>-               Öffnung zum verladen und sichern von Rohren / Leerrohren (Länge von technischen Möglichkeiten abhängig)</t>
  </si>
  <si>
    <t>-          zusätzliche ausziehbare Ablagefläche im Heck (mind. Auflagegröße Automesssystem; in Standhöhe ca. 110 cm Bodenniveau, Tragfähigkeit 20 kg, Auszuglänge stufenlos mind. 1 m)</t>
  </si>
  <si>
    <t>Maximal mögliche Punkte</t>
  </si>
  <si>
    <t>Reserverad mit Halter unter Rahmenende 
Wagenheber mit Radschlüssel</t>
  </si>
  <si>
    <t>Bewertungskriterien</t>
  </si>
  <si>
    <t>Türen / Fenster 
ab B-Säule</t>
  </si>
  <si>
    <t>„Entfernung effektiver Umbauort zu Erfüllungsort Salzgitter“, 
0 bis       &lt; 400 km: 50
400 bis &lt; 650 km:  25
&gt; 650 km:                 0</t>
  </si>
  <si>
    <t>Standort /
Entfernung</t>
  </si>
  <si>
    <t>Heckkofferraum</t>
  </si>
  <si>
    <t xml:space="preserve">-   Stauraum für und Lieferung von 3 Zargesboxen (73L) (siehe F.). Zusätzlich: </t>
  </si>
  <si>
    <t>-   Unterbringung und Beschaffung einer weiteren vierten Zargesbox (Punktevergabe gestaffelt nach Volumen)</t>
  </si>
  <si>
    <t>-   Lieferung und Einbau / Verlastung einer portablen Tisch / Stuhl Kombination für 4 Personen für Besprechungen. (z.B. verkürzte Bierzeltgarnitur).</t>
  </si>
  <si>
    <t>Kategorie nur ELW</t>
  </si>
  <si>
    <t xml:space="preserve">Zusätzlich zu den zwei schwenkbaren Monitoren am Arbeitsplatz:
Lieferung und Einbau eines mobilen Bildschirms ca. 20 Zoll der mit dem Car-PC /Switch verbunden werden kann. 
Dieser muss von außen z.B. an der Schiebtür oder Seitenwand angebracht oder aus dem Innenraum herausschwenkbar / herausschiebbar sein. 
Dieser muss auch bei Sonneneinstrahlung von allen Positionen unter dem Vordach gut einsehbar sein. </t>
  </si>
  <si>
    <t>Ausstattung</t>
  </si>
  <si>
    <t>(80)</t>
  </si>
  <si>
    <t>(45)</t>
  </si>
  <si>
    <t>(30)</t>
  </si>
  <si>
    <t>Gesamtpunktzahl</t>
  </si>
  <si>
    <t>aus oberer Tabelle</t>
  </si>
  <si>
    <t>aus ELW Tabelle zusätzlich</t>
  </si>
  <si>
    <t>Angebotsbeiblatt</t>
  </si>
  <si>
    <t xml:space="preserve">Checkliste der Mindestkriterien bezogen auf die Erfüllung der Leistungsbeschreibungen. </t>
  </si>
  <si>
    <t>Verfahren: 0511/24-001</t>
  </si>
  <si>
    <t>Vorläufiges Ergebnis zur Erfüllung der Leistung:</t>
  </si>
  <si>
    <t>Bieter:</t>
  </si>
  <si>
    <t>Anzahl erfüllter Merkmale (maximal 402 Merkmale / 133 je Kfz-Typ)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</si>
</sst>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sz val="11"/>
      <color theme="0" tint="-0.499984740745262"/>
      <name val="Calibri"/>
      <family val="2"/>
      <scheme val="minor"/>
    </font>
    <font>
      <sz val="12"/>
      <color theme="1"/>
      <name val="Calibri"/>
      <family val="2"/>
      <scheme val="minor"/>
    </font>
    <font>
      <b/>
      <i/>
      <sz val="11"/>
      <color theme="3"/>
      <name val="Calibri"/>
      <family val="2"/>
      <scheme val="minor"/>
    </font>
    <font>
      <b/>
      <sz val="14"/>
      <color theme="1"/>
      <name val="Arial Narrow"/>
      <family val="2"/>
    </font>
    <font>
      <b/>
      <u/>
      <sz val="22"/>
      <color theme="1"/>
      <name val="Arial Narrow"/>
      <family val="2"/>
    </font>
    <font>
      <b/>
      <sz val="12"/>
      <color theme="1"/>
      <name val="Arial Narrow"/>
      <family val="2"/>
    </font>
  </fonts>
  <fills count="10">
    <fill>
      <patternFill patternType="none"/>
    </fill>
    <fill>
      <patternFill patternType="gray125"/>
    </fill>
    <fill>
      <patternFill patternType="solid">
        <fgColor rgb="FFDBDBD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lightUp">
        <bgColor theme="0" tint="-0.14996795556505021"/>
      </patternFill>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s>
  <borders count="3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0" fillId="0" borderId="6" xfId="0" applyBorder="1" applyAlignment="1">
      <alignment horizontal="lef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0" borderId="20" xfId="0" applyFont="1" applyBorder="1" applyAlignment="1">
      <alignment horizontal="left" vertical="top" wrapText="1"/>
    </xf>
    <xf numFmtId="0" fontId="0" fillId="4" borderId="11" xfId="0" applyFill="1" applyBorder="1" applyAlignment="1">
      <alignment horizontal="left" vertical="top" wrapText="1"/>
    </xf>
    <xf numFmtId="0" fontId="0" fillId="4" borderId="13" xfId="0" applyFill="1" applyBorder="1" applyAlignment="1">
      <alignment horizontal="left" vertical="top" wrapText="1"/>
    </xf>
    <xf numFmtId="0" fontId="0" fillId="4" borderId="6" xfId="0" applyFill="1" applyBorder="1" applyAlignment="1">
      <alignment horizontal="left" vertical="top" wrapText="1"/>
    </xf>
    <xf numFmtId="0" fontId="0" fillId="4" borderId="15" xfId="0" applyFill="1" applyBorder="1" applyAlignment="1">
      <alignment horizontal="left" vertical="top" wrapText="1"/>
    </xf>
    <xf numFmtId="0" fontId="0" fillId="4" borderId="16" xfId="0" applyFill="1" applyBorder="1" applyAlignment="1">
      <alignment horizontal="left" vertical="top" wrapText="1"/>
    </xf>
    <xf numFmtId="0" fontId="0" fillId="0" borderId="22" xfId="0" applyBorder="1" applyAlignment="1">
      <alignment horizontal="left" vertical="top" wrapText="1"/>
    </xf>
    <xf numFmtId="0" fontId="0" fillId="4" borderId="19" xfId="0" applyFill="1" applyBorder="1" applyAlignment="1">
      <alignment horizontal="left" vertical="top" wrapText="1"/>
    </xf>
    <xf numFmtId="0" fontId="1" fillId="4" borderId="10" xfId="0" applyFont="1" applyFill="1" applyBorder="1" applyAlignment="1">
      <alignment horizontal="left" vertical="top" wrapText="1"/>
    </xf>
    <xf numFmtId="0" fontId="2" fillId="0" borderId="0" xfId="0" applyFont="1" applyAlignment="1">
      <alignment vertical="center"/>
    </xf>
    <xf numFmtId="0" fontId="0" fillId="0" borderId="0" xfId="0" applyAlignment="1">
      <alignment horizontal="center" vertical="top" wrapText="1"/>
    </xf>
    <xf numFmtId="0" fontId="0" fillId="0" borderId="0" xfId="0" applyBorder="1" applyAlignment="1">
      <alignment horizontal="center" vertical="top" wrapText="1"/>
    </xf>
    <xf numFmtId="0" fontId="0" fillId="0" borderId="0" xfId="0" applyAlignment="1">
      <alignment horizontal="center"/>
    </xf>
    <xf numFmtId="0" fontId="2" fillId="0" borderId="0" xfId="0" applyFont="1" applyAlignment="1">
      <alignment horizontal="center" vertical="center"/>
    </xf>
    <xf numFmtId="0" fontId="0" fillId="6" borderId="11" xfId="0" applyFill="1" applyBorder="1" applyAlignment="1">
      <alignment horizontal="left" vertical="top" wrapText="1"/>
    </xf>
    <xf numFmtId="0" fontId="0" fillId="6" borderId="6" xfId="0" applyFill="1" applyBorder="1" applyAlignment="1">
      <alignment horizontal="left" vertical="top" wrapText="1"/>
    </xf>
    <xf numFmtId="0" fontId="0" fillId="6" borderId="16" xfId="0" applyFill="1" applyBorder="1" applyAlignment="1">
      <alignment horizontal="left" vertical="top" wrapText="1"/>
    </xf>
    <xf numFmtId="0" fontId="0" fillId="6" borderId="22" xfId="0" applyFill="1" applyBorder="1" applyAlignment="1">
      <alignment horizontal="left" vertical="top" wrapText="1"/>
    </xf>
    <xf numFmtId="0" fontId="0" fillId="6" borderId="19" xfId="0" applyFill="1" applyBorder="1" applyAlignment="1">
      <alignment horizontal="left" vertical="top" wrapText="1"/>
    </xf>
    <xf numFmtId="0" fontId="0" fillId="6" borderId="9" xfId="0" applyFill="1" applyBorder="1" applyAlignment="1">
      <alignment horizontal="left" vertical="top" wrapText="1"/>
    </xf>
    <xf numFmtId="0" fontId="0" fillId="6" borderId="8" xfId="0" applyFill="1" applyBorder="1" applyAlignment="1">
      <alignment horizontal="left" vertical="top" wrapText="1"/>
    </xf>
    <xf numFmtId="0" fontId="1" fillId="6" borderId="21" xfId="0" applyFont="1" applyFill="1" applyBorder="1" applyAlignment="1">
      <alignment horizontal="left" vertical="top" wrapText="1"/>
    </xf>
    <xf numFmtId="0" fontId="2" fillId="0" borderId="11" xfId="0" applyFont="1" applyBorder="1" applyAlignment="1">
      <alignment vertical="center"/>
    </xf>
    <xf numFmtId="0" fontId="0" fillId="0" borderId="11" xfId="0" applyBorder="1" applyAlignment="1">
      <alignment wrapText="1"/>
    </xf>
    <xf numFmtId="0" fontId="0" fillId="3" borderId="0" xfId="0" applyFill="1" applyAlignment="1">
      <alignment horizontal="center" vertical="top" wrapText="1"/>
    </xf>
    <xf numFmtId="0" fontId="3" fillId="0" borderId="18" xfId="0" applyFont="1" applyBorder="1" applyAlignment="1">
      <alignment horizontal="left" vertical="top" wrapText="1"/>
    </xf>
    <xf numFmtId="0" fontId="3" fillId="5" borderId="1"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6" xfId="0" applyFill="1" applyBorder="1" applyAlignment="1">
      <alignment horizontal="center" vertical="center" wrapText="1"/>
    </xf>
    <xf numFmtId="49" fontId="4" fillId="0" borderId="6" xfId="0" quotePrefix="1" applyNumberFormat="1" applyFont="1" applyFill="1" applyBorder="1" applyAlignment="1">
      <alignment horizontal="center" vertical="center" wrapText="1"/>
    </xf>
    <xf numFmtId="0" fontId="0" fillId="0" borderId="6" xfId="0" applyFill="1" applyBorder="1" applyAlignment="1">
      <alignment horizontal="center" vertical="center" wrapText="1"/>
    </xf>
    <xf numFmtId="49" fontId="4" fillId="3" borderId="6" xfId="0" quotePrefix="1" applyNumberFormat="1"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3" borderId="13" xfId="0" applyFill="1" applyBorder="1" applyAlignment="1">
      <alignment horizontal="left" vertical="top" wrapText="1"/>
    </xf>
    <xf numFmtId="0" fontId="0" fillId="0" borderId="16" xfId="0" applyFill="1" applyBorder="1" applyAlignment="1">
      <alignment horizontal="center" vertical="center"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1" fillId="5" borderId="10" xfId="0" applyFont="1" applyFill="1" applyBorder="1" applyAlignment="1">
      <alignment horizontal="left" vertical="top" wrapText="1"/>
    </xf>
    <xf numFmtId="0" fontId="0" fillId="0" borderId="7" xfId="0" applyFont="1" applyBorder="1" applyAlignment="1">
      <alignment horizontal="center" vertical="top" wrapText="1"/>
    </xf>
    <xf numFmtId="0" fontId="5" fillId="0" borderId="0" xfId="0" applyFont="1" applyBorder="1" applyAlignment="1">
      <alignment horizontal="left" vertical="top" wrapText="1"/>
    </xf>
    <xf numFmtId="0" fontId="0" fillId="0" borderId="0" xfId="0" applyFont="1" applyBorder="1" applyAlignment="1">
      <alignment horizontal="center" vertical="top" wrapText="1"/>
    </xf>
    <xf numFmtId="0" fontId="0" fillId="0" borderId="0" xfId="0" applyFill="1" applyAlignment="1">
      <alignment horizontal="center"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23" xfId="0" applyBorder="1" applyAlignment="1">
      <alignment vertical="top" wrapText="1"/>
    </xf>
    <xf numFmtId="0" fontId="0" fillId="0" borderId="2" xfId="0" applyBorder="1" applyAlignment="1">
      <alignment vertical="top" wrapText="1"/>
    </xf>
    <xf numFmtId="0" fontId="0" fillId="0" borderId="0" xfId="0" applyBorder="1" applyAlignment="1">
      <alignment vertical="top" wrapText="1"/>
    </xf>
    <xf numFmtId="0" fontId="0" fillId="7" borderId="0" xfId="0" applyFill="1" applyBorder="1" applyAlignment="1">
      <alignment vertical="top" wrapText="1"/>
    </xf>
    <xf numFmtId="0" fontId="0" fillId="7" borderId="3" xfId="0" applyFill="1" applyBorder="1" applyAlignment="1">
      <alignment vertical="top" wrapText="1"/>
    </xf>
    <xf numFmtId="0" fontId="3" fillId="0" borderId="19" xfId="0" applyFont="1" applyBorder="1" applyAlignment="1">
      <alignment vertical="top" wrapText="1"/>
    </xf>
    <xf numFmtId="0" fontId="1" fillId="0" borderId="0" xfId="0" applyFont="1" applyAlignment="1">
      <alignment horizontal="centerContinuous" vertical="top" wrapText="1"/>
    </xf>
    <xf numFmtId="0" fontId="0" fillId="8" borderId="0" xfId="0" applyFill="1" applyAlignment="1">
      <alignment horizontal="left" vertical="top" wrapText="1"/>
    </xf>
    <xf numFmtId="0" fontId="0" fillId="8" borderId="6" xfId="0" applyFill="1" applyBorder="1" applyAlignment="1">
      <alignment horizontal="left" vertical="top" wrapText="1"/>
    </xf>
    <xf numFmtId="0" fontId="0" fillId="0" borderId="7" xfId="0" applyBorder="1" applyAlignment="1">
      <alignment horizontal="center" vertical="top" wrapText="1"/>
    </xf>
    <xf numFmtId="0" fontId="0" fillId="0" borderId="25" xfId="0" applyBorder="1" applyAlignment="1">
      <alignment horizontal="center" vertical="top" wrapText="1"/>
    </xf>
    <xf numFmtId="0" fontId="1" fillId="0" borderId="7" xfId="0" applyFont="1" applyBorder="1" applyAlignment="1">
      <alignment horizontal="center" vertical="top" wrapText="1"/>
    </xf>
    <xf numFmtId="0" fontId="1" fillId="0" borderId="18" xfId="0" applyFont="1" applyBorder="1" applyAlignment="1">
      <alignment horizontal="left" vertical="top" wrapText="1"/>
    </xf>
    <xf numFmtId="0" fontId="1" fillId="0" borderId="26" xfId="0" applyFont="1" applyBorder="1" applyAlignment="1">
      <alignment horizontal="left" vertical="top" wrapText="1"/>
    </xf>
    <xf numFmtId="0" fontId="0" fillId="0" borderId="20" xfId="0" applyBorder="1" applyAlignment="1">
      <alignment horizontal="left" vertical="top" wrapText="1"/>
    </xf>
    <xf numFmtId="0" fontId="2" fillId="2" borderId="7" xfId="0" applyFont="1" applyFill="1" applyBorder="1" applyAlignment="1">
      <alignment horizontal="center" vertical="center" wrapText="1"/>
    </xf>
    <xf numFmtId="0" fontId="0" fillId="5" borderId="1" xfId="0" applyFill="1" applyBorder="1" applyAlignment="1">
      <alignment horizontal="center" vertical="top" wrapText="1"/>
    </xf>
    <xf numFmtId="0" fontId="0" fillId="0" borderId="7" xfId="0" applyBorder="1" applyAlignment="1">
      <alignment horizontal="center"/>
    </xf>
    <xf numFmtId="0" fontId="3" fillId="0" borderId="20" xfId="0" applyFont="1" applyBorder="1" applyAlignment="1">
      <alignment horizontal="center" vertical="center" wrapText="1"/>
    </xf>
    <xf numFmtId="0" fontId="3" fillId="0" borderId="7" xfId="0" applyFont="1" applyBorder="1" applyAlignment="1">
      <alignment horizontal="left" vertical="top" wrapText="1"/>
    </xf>
    <xf numFmtId="0" fontId="3" fillId="9" borderId="19" xfId="0" applyFont="1" applyFill="1" applyBorder="1" applyAlignment="1">
      <alignment vertical="top" wrapText="1"/>
    </xf>
    <xf numFmtId="0" fontId="3" fillId="9" borderId="24" xfId="0" applyFont="1" applyFill="1" applyBorder="1" applyAlignment="1">
      <alignment vertical="top" wrapText="1"/>
    </xf>
    <xf numFmtId="0" fontId="9" fillId="0" borderId="0" xfId="0" applyFont="1" applyAlignment="1">
      <alignment horizontal="left" vertical="top" wrapText="1"/>
    </xf>
    <xf numFmtId="0" fontId="1" fillId="8" borderId="7" xfId="0" applyFont="1" applyFill="1" applyBorder="1" applyAlignment="1">
      <alignment horizontal="left" vertical="top" wrapText="1"/>
    </xf>
    <xf numFmtId="0" fontId="7" fillId="0" borderId="0" xfId="0" applyFont="1" applyAlignment="1">
      <alignment horizontal="right" vertical="top" wrapText="1"/>
    </xf>
    <xf numFmtId="0" fontId="6" fillId="0" borderId="0" xfId="0" applyFont="1" applyAlignment="1">
      <alignment horizontal="left" vertical="top" wrapText="1"/>
    </xf>
    <xf numFmtId="0" fontId="1" fillId="0" borderId="20" xfId="0" applyFont="1" applyBorder="1" applyAlignment="1">
      <alignment horizontal="right" vertical="top" wrapText="1"/>
    </xf>
    <xf numFmtId="0" fontId="1" fillId="0" borderId="25" xfId="0" applyFont="1" applyBorder="1" applyAlignment="1">
      <alignment horizontal="right" vertical="top" wrapText="1"/>
    </xf>
    <xf numFmtId="0" fontId="0" fillId="5" borderId="27" xfId="0" applyFill="1" applyBorder="1" applyAlignment="1" applyProtection="1">
      <alignment horizontal="center" vertical="top" wrapText="1"/>
      <protection locked="0"/>
    </xf>
    <xf numFmtId="0" fontId="0" fillId="5" borderId="28" xfId="0" applyFill="1" applyBorder="1" applyAlignment="1" applyProtection="1">
      <alignment horizontal="center" vertical="top" wrapText="1"/>
      <protection locked="0"/>
    </xf>
    <xf numFmtId="0" fontId="0" fillId="5" borderId="29" xfId="0" applyFill="1" applyBorder="1" applyAlignment="1" applyProtection="1">
      <alignment horizontal="center" vertical="top" wrapText="1"/>
      <protection locked="0"/>
    </xf>
    <xf numFmtId="0" fontId="0" fillId="3" borderId="13" xfId="0" applyFill="1" applyBorder="1" applyAlignment="1">
      <alignment horizontal="left" vertical="top" wrapText="1"/>
    </xf>
    <xf numFmtId="0" fontId="0" fillId="0" borderId="13" xfId="0" applyBorder="1" applyAlignment="1">
      <alignment horizontal="left" vertical="top" wrapText="1"/>
    </xf>
    <xf numFmtId="0" fontId="0" fillId="0" borderId="13" xfId="0" applyFill="1" applyBorder="1" applyAlignment="1">
      <alignment horizontal="left" vertical="top" wrapText="1"/>
    </xf>
    <xf numFmtId="0" fontId="8" fillId="0" borderId="0" xfId="0" applyFont="1" applyAlignment="1">
      <alignment horizontal="center" vertical="top" wrapText="1"/>
    </xf>
    <xf numFmtId="0" fontId="0" fillId="4" borderId="6"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0" fillId="4" borderId="16" xfId="0"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4"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cellXfs>
  <cellStyles count="1">
    <cellStyle name="Standard" xfId="0" builtinId="0"/>
  </cellStyles>
  <dxfs count="2">
    <dxf>
      <fill>
        <patternFill>
          <bgColor rgb="FFFF0000"/>
        </patternFill>
      </fill>
    </dxf>
    <dxf>
      <fill>
        <patternFill>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85725</xdr:rowOff>
    </xdr:from>
    <xdr:ext cx="1841499" cy="847317"/>
    <xdr:pic>
      <xdr:nvPicPr>
        <xdr:cNvPr id="2" name="Grafik 1">
          <a:extLst>
            <a:ext uri="{FF2B5EF4-FFF2-40B4-BE49-F238E27FC236}">
              <a16:creationId xmlns:a16="http://schemas.microsoft.com/office/drawing/2014/main" id="{0F4BBA53-44AF-4FD2-92EC-3003C81B33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1841499" cy="84731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A22BD-4F17-4C49-9FAF-0DCCD598EB77}">
  <sheetPr>
    <pageSetUpPr fitToPage="1"/>
  </sheetPr>
  <dimension ref="A2:G182"/>
  <sheetViews>
    <sheetView tabSelected="1" workbookViewId="0">
      <selection activeCell="D4" sqref="D4:F4"/>
    </sheetView>
  </sheetViews>
  <sheetFormatPr baseColWidth="10" defaultRowHeight="15" x14ac:dyDescent="0.25"/>
  <cols>
    <col min="1" max="1" width="22" style="2" customWidth="1"/>
    <col min="2" max="2" width="66.85546875" style="2" customWidth="1"/>
    <col min="3" max="3" width="11.42578125" style="2"/>
    <col min="4" max="6" width="11.42578125" style="20"/>
    <col min="7" max="7" width="23.28515625" style="2" customWidth="1"/>
    <col min="8" max="16384" width="11.42578125" style="2"/>
  </cols>
  <sheetData>
    <row r="2" spans="1:6" ht="21" customHeight="1" x14ac:dyDescent="0.25">
      <c r="B2" s="90" t="s">
        <v>208</v>
      </c>
      <c r="C2" s="80" t="s">
        <v>210</v>
      </c>
      <c r="D2" s="80"/>
      <c r="E2" s="80"/>
      <c r="F2" s="80"/>
    </row>
    <row r="3" spans="1:6" x14ac:dyDescent="0.25">
      <c r="B3" s="90"/>
    </row>
    <row r="4" spans="1:6" ht="15.75" x14ac:dyDescent="0.25">
      <c r="C4" s="78" t="s">
        <v>212</v>
      </c>
      <c r="D4" s="84"/>
      <c r="E4" s="85"/>
      <c r="F4" s="86"/>
    </row>
    <row r="5" spans="1:6" x14ac:dyDescent="0.25">
      <c r="A5" s="62"/>
    </row>
    <row r="6" spans="1:6" ht="19.5" customHeight="1" thickBot="1" x14ac:dyDescent="0.3">
      <c r="A6" s="81" t="s">
        <v>209</v>
      </c>
      <c r="B6" s="81"/>
      <c r="C6" s="81"/>
      <c r="D6" s="81"/>
      <c r="E6" s="81"/>
      <c r="F6" s="81"/>
    </row>
    <row r="7" spans="1:6" ht="15.75" thickBot="1" x14ac:dyDescent="0.3">
      <c r="D7" s="71" t="s">
        <v>174</v>
      </c>
    </row>
    <row r="8" spans="1:6" ht="15.75" thickBot="1" x14ac:dyDescent="0.3">
      <c r="A8" s="68" t="s">
        <v>0</v>
      </c>
      <c r="B8" s="69" t="s">
        <v>1</v>
      </c>
      <c r="C8" s="70"/>
      <c r="D8" s="72" t="s">
        <v>163</v>
      </c>
      <c r="E8" s="65" t="s">
        <v>161</v>
      </c>
      <c r="F8" s="66" t="s">
        <v>162</v>
      </c>
    </row>
    <row r="9" spans="1:6" x14ac:dyDescent="0.25">
      <c r="A9" s="18" t="s">
        <v>2</v>
      </c>
      <c r="B9" s="11" t="s">
        <v>32</v>
      </c>
      <c r="C9" s="24"/>
      <c r="D9" s="91"/>
      <c r="E9" s="94"/>
      <c r="F9" s="94"/>
    </row>
    <row r="10" spans="1:6" x14ac:dyDescent="0.25">
      <c r="A10" s="12"/>
      <c r="B10" s="13" t="s">
        <v>33</v>
      </c>
      <c r="C10" s="25"/>
      <c r="D10" s="91"/>
      <c r="E10" s="91"/>
      <c r="F10" s="91"/>
    </row>
    <row r="11" spans="1:6" x14ac:dyDescent="0.25">
      <c r="A11" s="12"/>
      <c r="B11" s="13" t="s">
        <v>34</v>
      </c>
      <c r="C11" s="25"/>
      <c r="D11" s="91"/>
      <c r="E11" s="91"/>
      <c r="F11" s="91"/>
    </row>
    <row r="12" spans="1:6" x14ac:dyDescent="0.25">
      <c r="A12" s="12"/>
      <c r="B12" s="13" t="s">
        <v>35</v>
      </c>
      <c r="C12" s="25"/>
      <c r="D12" s="91"/>
      <c r="E12" s="91"/>
      <c r="F12" s="91"/>
    </row>
    <row r="13" spans="1:6" ht="60" x14ac:dyDescent="0.25">
      <c r="A13" s="12"/>
      <c r="B13" s="13" t="s">
        <v>36</v>
      </c>
      <c r="C13" s="25"/>
      <c r="D13" s="91"/>
      <c r="E13" s="91"/>
      <c r="F13" s="91"/>
    </row>
    <row r="14" spans="1:6" ht="15.75" thickBot="1" x14ac:dyDescent="0.3">
      <c r="A14" s="14"/>
      <c r="B14" s="15" t="s">
        <v>37</v>
      </c>
      <c r="C14" s="26"/>
      <c r="D14" s="91"/>
      <c r="E14" s="95"/>
      <c r="F14" s="95"/>
    </row>
    <row r="15" spans="1:6" ht="15.75" thickBot="1" x14ac:dyDescent="0.3">
      <c r="A15" s="18" t="s">
        <v>3</v>
      </c>
      <c r="B15" s="16" t="s">
        <v>38</v>
      </c>
      <c r="C15" s="27"/>
      <c r="D15" s="92"/>
      <c r="E15" s="92"/>
      <c r="F15" s="92"/>
    </row>
    <row r="16" spans="1:6" ht="15.75" thickBot="1" x14ac:dyDescent="0.3">
      <c r="A16" s="18" t="s">
        <v>4</v>
      </c>
      <c r="B16" s="17" t="s">
        <v>39</v>
      </c>
      <c r="C16" s="28"/>
      <c r="D16" s="93"/>
      <c r="E16" s="93"/>
      <c r="F16" s="93"/>
    </row>
    <row r="17" spans="1:6" ht="30.75" thickBot="1" x14ac:dyDescent="0.3">
      <c r="A17" s="18" t="s">
        <v>5</v>
      </c>
      <c r="B17" s="5" t="s">
        <v>40</v>
      </c>
      <c r="C17" s="29"/>
      <c r="D17" s="96"/>
      <c r="E17" s="98"/>
      <c r="F17" s="98"/>
    </row>
    <row r="18" spans="1:6" ht="30" x14ac:dyDescent="0.25">
      <c r="A18" s="18" t="s">
        <v>6</v>
      </c>
      <c r="B18" s="11" t="s">
        <v>41</v>
      </c>
      <c r="C18" s="24"/>
      <c r="D18" s="94"/>
      <c r="E18" s="94"/>
      <c r="F18" s="94"/>
    </row>
    <row r="19" spans="1:6" ht="30.75" thickBot="1" x14ac:dyDescent="0.3">
      <c r="A19" s="14"/>
      <c r="B19" s="15" t="s">
        <v>42</v>
      </c>
      <c r="C19" s="26"/>
      <c r="D19" s="95"/>
      <c r="E19" s="95"/>
      <c r="F19" s="95"/>
    </row>
    <row r="20" spans="1:6" ht="15.75" thickBot="1" x14ac:dyDescent="0.3">
      <c r="A20" s="18" t="s">
        <v>7</v>
      </c>
      <c r="B20" s="5" t="s">
        <v>43</v>
      </c>
      <c r="C20" s="29"/>
      <c r="D20" s="96"/>
      <c r="E20" s="98"/>
      <c r="F20" s="98"/>
    </row>
    <row r="21" spans="1:6" ht="30" x14ac:dyDescent="0.25">
      <c r="A21" s="18" t="s">
        <v>8</v>
      </c>
      <c r="B21" s="1" t="s">
        <v>44</v>
      </c>
      <c r="C21" s="25"/>
      <c r="D21" s="96"/>
      <c r="E21" s="96"/>
      <c r="F21" s="96"/>
    </row>
    <row r="22" spans="1:6" ht="30.75" thickBot="1" x14ac:dyDescent="0.3">
      <c r="A22" s="1"/>
      <c r="B22" s="1" t="s">
        <v>45</v>
      </c>
      <c r="C22" s="25"/>
      <c r="D22" s="96"/>
      <c r="E22" s="96"/>
      <c r="F22" s="96"/>
    </row>
    <row r="23" spans="1:6" ht="15.75" thickBot="1" x14ac:dyDescent="0.3">
      <c r="A23" s="18" t="s">
        <v>9</v>
      </c>
      <c r="B23" s="1" t="s">
        <v>46</v>
      </c>
      <c r="C23" s="25"/>
      <c r="D23" s="96"/>
      <c r="E23" s="96"/>
      <c r="F23" s="96"/>
    </row>
    <row r="24" spans="1:6" ht="15.75" thickBot="1" x14ac:dyDescent="0.3">
      <c r="A24" s="18" t="s">
        <v>10</v>
      </c>
      <c r="B24" s="1" t="s">
        <v>47</v>
      </c>
      <c r="C24" s="25"/>
      <c r="D24" s="96"/>
      <c r="E24" s="96"/>
      <c r="F24" s="96"/>
    </row>
    <row r="25" spans="1:6" ht="15.75" thickBot="1" x14ac:dyDescent="0.3">
      <c r="A25" s="18" t="s">
        <v>11</v>
      </c>
      <c r="B25" s="1" t="s">
        <v>48</v>
      </c>
      <c r="C25" s="25"/>
      <c r="D25" s="96"/>
      <c r="E25" s="96"/>
      <c r="F25" s="96"/>
    </row>
    <row r="26" spans="1:6" ht="15.75" thickBot="1" x14ac:dyDescent="0.3">
      <c r="A26" s="18" t="s">
        <v>12</v>
      </c>
      <c r="B26" s="1" t="s">
        <v>49</v>
      </c>
      <c r="C26" s="25"/>
      <c r="D26" s="96"/>
      <c r="E26" s="96"/>
      <c r="F26" s="96"/>
    </row>
    <row r="27" spans="1:6" ht="15.75" thickBot="1" x14ac:dyDescent="0.3">
      <c r="A27" s="18" t="s">
        <v>13</v>
      </c>
      <c r="B27" s="1" t="s">
        <v>50</v>
      </c>
      <c r="C27" s="25"/>
      <c r="D27" s="96"/>
      <c r="E27" s="96"/>
      <c r="F27" s="96"/>
    </row>
    <row r="28" spans="1:6" ht="15.75" thickBot="1" x14ac:dyDescent="0.3">
      <c r="A28" s="18" t="s">
        <v>14</v>
      </c>
      <c r="B28" s="1" t="s">
        <v>51</v>
      </c>
      <c r="C28" s="25"/>
      <c r="D28" s="96"/>
      <c r="E28" s="96"/>
      <c r="F28" s="96"/>
    </row>
    <row r="29" spans="1:6" ht="15.75" thickBot="1" x14ac:dyDescent="0.3">
      <c r="A29" s="18" t="s">
        <v>15</v>
      </c>
      <c r="B29" s="1" t="s">
        <v>52</v>
      </c>
      <c r="C29" s="25"/>
      <c r="D29" s="96"/>
      <c r="E29" s="96"/>
      <c r="F29" s="96"/>
    </row>
    <row r="30" spans="1:6" ht="30" x14ac:dyDescent="0.25">
      <c r="A30" s="18" t="s">
        <v>16</v>
      </c>
      <c r="B30" s="1" t="s">
        <v>53</v>
      </c>
      <c r="C30" s="25"/>
      <c r="D30" s="96"/>
      <c r="E30" s="96"/>
      <c r="F30" s="96"/>
    </row>
    <row r="31" spans="1:6" x14ac:dyDescent="0.25">
      <c r="A31" s="1"/>
      <c r="B31" s="1" t="s">
        <v>54</v>
      </c>
      <c r="C31" s="25"/>
      <c r="D31" s="96"/>
      <c r="E31" s="96"/>
      <c r="F31" s="96"/>
    </row>
    <row r="32" spans="1:6" ht="15.75" thickBot="1" x14ac:dyDescent="0.3">
      <c r="A32" s="1"/>
      <c r="B32" s="1" t="s">
        <v>55</v>
      </c>
      <c r="C32" s="25"/>
      <c r="D32" s="96"/>
      <c r="E32" s="96"/>
      <c r="F32" s="96"/>
    </row>
    <row r="33" spans="1:6" ht="45.75" thickBot="1" x14ac:dyDescent="0.3">
      <c r="A33" s="18" t="s">
        <v>17</v>
      </c>
      <c r="B33" s="1" t="s">
        <v>56</v>
      </c>
      <c r="C33" s="25"/>
      <c r="D33" s="96"/>
      <c r="E33" s="96"/>
      <c r="F33" s="96"/>
    </row>
    <row r="34" spans="1:6" ht="30" x14ac:dyDescent="0.25">
      <c r="A34" s="18" t="s">
        <v>18</v>
      </c>
      <c r="B34" s="1" t="s">
        <v>57</v>
      </c>
      <c r="C34" s="25"/>
      <c r="D34" s="96"/>
      <c r="E34" s="96"/>
      <c r="F34" s="96"/>
    </row>
    <row r="35" spans="1:6" ht="30" x14ac:dyDescent="0.25">
      <c r="A35" s="1"/>
      <c r="B35" s="1" t="s">
        <v>58</v>
      </c>
      <c r="C35" s="25"/>
      <c r="D35" s="96"/>
      <c r="E35" s="96"/>
      <c r="F35" s="96"/>
    </row>
    <row r="36" spans="1:6" ht="30.75" thickBot="1" x14ac:dyDescent="0.3">
      <c r="A36" s="1"/>
      <c r="B36" s="1" t="s">
        <v>59</v>
      </c>
      <c r="C36" s="25"/>
      <c r="D36" s="96"/>
      <c r="E36" s="96"/>
      <c r="F36" s="96"/>
    </row>
    <row r="37" spans="1:6" ht="30" x14ac:dyDescent="0.25">
      <c r="A37" s="18" t="s">
        <v>19</v>
      </c>
      <c r="B37" s="1" t="s">
        <v>60</v>
      </c>
      <c r="C37" s="25"/>
      <c r="D37" s="96"/>
      <c r="E37" s="96"/>
      <c r="F37" s="96"/>
    </row>
    <row r="38" spans="1:6" ht="30.75" thickBot="1" x14ac:dyDescent="0.3">
      <c r="A38" s="1"/>
      <c r="B38" s="1" t="s">
        <v>61</v>
      </c>
      <c r="C38" s="25"/>
      <c r="D38" s="96"/>
      <c r="E38" s="96"/>
      <c r="F38" s="96"/>
    </row>
    <row r="39" spans="1:6" ht="30" x14ac:dyDescent="0.25">
      <c r="A39" s="18" t="s">
        <v>20</v>
      </c>
      <c r="B39" s="1" t="s">
        <v>62</v>
      </c>
      <c r="C39" s="25"/>
      <c r="D39" s="96"/>
      <c r="E39" s="96"/>
      <c r="F39" s="96"/>
    </row>
    <row r="40" spans="1:6" ht="30" x14ac:dyDescent="0.25">
      <c r="A40" s="1"/>
      <c r="B40" s="1" t="s">
        <v>63</v>
      </c>
      <c r="C40" s="25"/>
      <c r="D40" s="96"/>
      <c r="E40" s="96"/>
      <c r="F40" s="96"/>
    </row>
    <row r="41" spans="1:6" ht="30" x14ac:dyDescent="0.25">
      <c r="A41" s="1"/>
      <c r="B41" s="1" t="s">
        <v>64</v>
      </c>
      <c r="C41" s="25"/>
      <c r="D41" s="96"/>
      <c r="E41" s="96"/>
      <c r="F41" s="96"/>
    </row>
    <row r="42" spans="1:6" x14ac:dyDescent="0.25">
      <c r="A42" s="1"/>
      <c r="B42" s="1" t="s">
        <v>65</v>
      </c>
      <c r="C42" s="25"/>
      <c r="D42" s="96"/>
      <c r="E42" s="96"/>
      <c r="F42" s="96"/>
    </row>
    <row r="43" spans="1:6" x14ac:dyDescent="0.25">
      <c r="A43" s="1"/>
      <c r="B43" s="1" t="s">
        <v>66</v>
      </c>
      <c r="C43" s="25"/>
      <c r="D43" s="96"/>
      <c r="E43" s="96"/>
      <c r="F43" s="96"/>
    </row>
    <row r="44" spans="1:6" x14ac:dyDescent="0.25">
      <c r="A44" s="1"/>
      <c r="B44" s="1" t="s">
        <v>67</v>
      </c>
      <c r="C44" s="25"/>
      <c r="D44" s="96"/>
      <c r="E44" s="96"/>
      <c r="F44" s="96"/>
    </row>
    <row r="45" spans="1:6" x14ac:dyDescent="0.25">
      <c r="A45" s="1"/>
      <c r="B45" s="1" t="s">
        <v>68</v>
      </c>
      <c r="C45" s="25"/>
      <c r="D45" s="96"/>
      <c r="E45" s="96"/>
      <c r="F45" s="96"/>
    </row>
    <row r="46" spans="1:6" ht="30" x14ac:dyDescent="0.25">
      <c r="A46" s="1"/>
      <c r="B46" s="1" t="s">
        <v>69</v>
      </c>
      <c r="C46" s="25"/>
      <c r="D46" s="96"/>
      <c r="E46" s="96"/>
      <c r="F46" s="96"/>
    </row>
    <row r="47" spans="1:6" x14ac:dyDescent="0.25">
      <c r="A47" s="1"/>
      <c r="B47" s="1" t="s">
        <v>70</v>
      </c>
      <c r="C47" s="25"/>
      <c r="D47" s="96"/>
      <c r="E47" s="96"/>
      <c r="F47" s="96"/>
    </row>
    <row r="48" spans="1:6" x14ac:dyDescent="0.25">
      <c r="A48" s="1"/>
      <c r="B48" s="1" t="s">
        <v>71</v>
      </c>
      <c r="C48" s="25"/>
      <c r="D48" s="96"/>
      <c r="E48" s="96"/>
      <c r="F48" s="96"/>
    </row>
    <row r="49" spans="1:6" x14ac:dyDescent="0.25">
      <c r="A49" s="1"/>
      <c r="B49" s="1" t="s">
        <v>72</v>
      </c>
      <c r="C49" s="25"/>
      <c r="D49" s="96"/>
      <c r="E49" s="96"/>
      <c r="F49" s="96"/>
    </row>
    <row r="50" spans="1:6" x14ac:dyDescent="0.25">
      <c r="A50" s="1"/>
      <c r="B50" s="1" t="s">
        <v>73</v>
      </c>
      <c r="C50" s="25"/>
      <c r="D50" s="96"/>
      <c r="E50" s="96"/>
      <c r="F50" s="96"/>
    </row>
    <row r="51" spans="1:6" x14ac:dyDescent="0.25">
      <c r="A51" s="1"/>
      <c r="B51" s="1" t="s">
        <v>74</v>
      </c>
      <c r="C51" s="25"/>
      <c r="D51" s="96"/>
      <c r="E51" s="96"/>
      <c r="F51" s="96"/>
    </row>
    <row r="52" spans="1:6" x14ac:dyDescent="0.25">
      <c r="A52" s="1"/>
      <c r="B52" s="1" t="s">
        <v>75</v>
      </c>
      <c r="C52" s="25"/>
      <c r="D52" s="96"/>
      <c r="E52" s="96"/>
      <c r="F52" s="96"/>
    </row>
    <row r="53" spans="1:6" x14ac:dyDescent="0.25">
      <c r="A53" s="1"/>
      <c r="B53" s="1" t="s">
        <v>76</v>
      </c>
      <c r="C53" s="25"/>
      <c r="D53" s="96"/>
      <c r="E53" s="96"/>
      <c r="F53" s="96"/>
    </row>
    <row r="54" spans="1:6" x14ac:dyDescent="0.25">
      <c r="A54" s="1"/>
      <c r="B54" s="1" t="s">
        <v>77</v>
      </c>
      <c r="C54" s="25"/>
      <c r="D54" s="96"/>
      <c r="E54" s="96"/>
      <c r="F54" s="96"/>
    </row>
    <row r="55" spans="1:6" x14ac:dyDescent="0.25">
      <c r="A55" s="1"/>
      <c r="B55" s="1" t="s">
        <v>78</v>
      </c>
      <c r="C55" s="25"/>
      <c r="D55" s="96"/>
      <c r="E55" s="96"/>
      <c r="F55" s="96"/>
    </row>
    <row r="56" spans="1:6" x14ac:dyDescent="0.25">
      <c r="A56" s="1"/>
      <c r="B56" s="1" t="s">
        <v>79</v>
      </c>
      <c r="C56" s="25"/>
      <c r="D56" s="96"/>
      <c r="E56" s="96"/>
      <c r="F56" s="96"/>
    </row>
    <row r="57" spans="1:6" x14ac:dyDescent="0.25">
      <c r="A57" s="1"/>
      <c r="B57" s="1" t="s">
        <v>80</v>
      </c>
      <c r="C57" s="25"/>
      <c r="D57" s="96"/>
      <c r="E57" s="96"/>
      <c r="F57" s="96"/>
    </row>
    <row r="58" spans="1:6" x14ac:dyDescent="0.25">
      <c r="A58" s="1"/>
      <c r="B58" s="1" t="s">
        <v>81</v>
      </c>
      <c r="C58" s="25"/>
      <c r="D58" s="96"/>
      <c r="E58" s="96"/>
      <c r="F58" s="96"/>
    </row>
    <row r="59" spans="1:6" x14ac:dyDescent="0.25">
      <c r="A59" s="1"/>
      <c r="B59" s="1" t="s">
        <v>82</v>
      </c>
      <c r="C59" s="25"/>
      <c r="D59" s="96"/>
      <c r="E59" s="96"/>
      <c r="F59" s="96"/>
    </row>
    <row r="60" spans="1:6" ht="30" x14ac:dyDescent="0.25">
      <c r="A60" s="1"/>
      <c r="B60" s="1" t="s">
        <v>83</v>
      </c>
      <c r="C60" s="25"/>
      <c r="D60" s="96"/>
      <c r="E60" s="96"/>
      <c r="F60" s="96"/>
    </row>
    <row r="61" spans="1:6" ht="30" x14ac:dyDescent="0.25">
      <c r="A61" s="1"/>
      <c r="B61" s="1" t="s">
        <v>84</v>
      </c>
      <c r="C61" s="25"/>
      <c r="D61" s="96"/>
      <c r="E61" s="96"/>
      <c r="F61" s="96"/>
    </row>
    <row r="62" spans="1:6" x14ac:dyDescent="0.25">
      <c r="A62" s="1"/>
      <c r="B62" s="1" t="s">
        <v>85</v>
      </c>
      <c r="C62" s="25"/>
      <c r="D62" s="96"/>
      <c r="E62" s="96"/>
      <c r="F62" s="96"/>
    </row>
    <row r="63" spans="1:6" ht="30" x14ac:dyDescent="0.25">
      <c r="A63" s="1"/>
      <c r="B63" s="1" t="s">
        <v>86</v>
      </c>
      <c r="C63" s="25"/>
      <c r="D63" s="96"/>
      <c r="E63" s="96"/>
      <c r="F63" s="96"/>
    </row>
    <row r="64" spans="1:6" ht="45" x14ac:dyDescent="0.25">
      <c r="A64" s="1"/>
      <c r="B64" s="1" t="s">
        <v>87</v>
      </c>
      <c r="C64" s="25"/>
      <c r="D64" s="96"/>
      <c r="E64" s="96"/>
      <c r="F64" s="96"/>
    </row>
    <row r="65" spans="1:6" ht="45.75" thickBot="1" x14ac:dyDescent="0.3">
      <c r="A65" s="1"/>
      <c r="B65" s="1" t="s">
        <v>88</v>
      </c>
      <c r="C65" s="25"/>
      <c r="D65" s="96"/>
      <c r="E65" s="96"/>
      <c r="F65" s="96"/>
    </row>
    <row r="66" spans="1:6" ht="30" x14ac:dyDescent="0.25">
      <c r="A66" s="18" t="s">
        <v>21</v>
      </c>
      <c r="B66" s="1" t="s">
        <v>89</v>
      </c>
      <c r="C66" s="25"/>
      <c r="D66" s="96"/>
      <c r="E66" s="96"/>
      <c r="F66" s="96"/>
    </row>
    <row r="67" spans="1:6" ht="30" x14ac:dyDescent="0.25">
      <c r="A67" s="1"/>
      <c r="B67" s="1" t="s">
        <v>90</v>
      </c>
      <c r="C67" s="25"/>
      <c r="D67" s="96"/>
      <c r="E67" s="96"/>
      <c r="F67" s="96"/>
    </row>
    <row r="68" spans="1:6" ht="30" x14ac:dyDescent="0.25">
      <c r="A68" s="1"/>
      <c r="B68" s="1" t="s">
        <v>91</v>
      </c>
      <c r="C68" s="25"/>
      <c r="D68" s="96"/>
      <c r="E68" s="96"/>
      <c r="F68" s="96"/>
    </row>
    <row r="69" spans="1:6" ht="45" x14ac:dyDescent="0.25">
      <c r="A69" s="1"/>
      <c r="B69" s="1" t="s">
        <v>92</v>
      </c>
      <c r="C69" s="25"/>
      <c r="D69" s="96"/>
      <c r="E69" s="96"/>
      <c r="F69" s="96"/>
    </row>
    <row r="70" spans="1:6" ht="30" x14ac:dyDescent="0.25">
      <c r="A70" s="1"/>
      <c r="B70" s="1" t="s">
        <v>93</v>
      </c>
      <c r="C70" s="25"/>
      <c r="D70" s="96"/>
      <c r="E70" s="96"/>
      <c r="F70" s="96"/>
    </row>
    <row r="71" spans="1:6" ht="75.75" thickBot="1" x14ac:dyDescent="0.3">
      <c r="A71" s="1"/>
      <c r="B71" s="1" t="s">
        <v>94</v>
      </c>
      <c r="C71" s="25"/>
      <c r="D71" s="96"/>
      <c r="E71" s="96"/>
      <c r="F71" s="96"/>
    </row>
    <row r="72" spans="1:6" ht="45" x14ac:dyDescent="0.25">
      <c r="A72" s="18" t="s">
        <v>21</v>
      </c>
      <c r="B72" s="1" t="s">
        <v>95</v>
      </c>
      <c r="C72" s="25"/>
      <c r="D72" s="96"/>
      <c r="E72" s="96"/>
      <c r="F72" s="96"/>
    </row>
    <row r="73" spans="1:6" ht="30" x14ac:dyDescent="0.25">
      <c r="A73" s="1"/>
      <c r="B73" s="1" t="s">
        <v>96</v>
      </c>
      <c r="C73" s="25"/>
      <c r="D73" s="96"/>
      <c r="E73" s="96"/>
      <c r="F73" s="96"/>
    </row>
    <row r="74" spans="1:6" ht="45" x14ac:dyDescent="0.25">
      <c r="A74" s="1"/>
      <c r="B74" s="1" t="s">
        <v>97</v>
      </c>
      <c r="C74" s="25"/>
      <c r="D74" s="96"/>
      <c r="E74" s="96"/>
      <c r="F74" s="96"/>
    </row>
    <row r="75" spans="1:6" ht="30" x14ac:dyDescent="0.25">
      <c r="A75" s="1"/>
      <c r="B75" s="1" t="s">
        <v>98</v>
      </c>
      <c r="C75" s="25"/>
      <c r="D75" s="96"/>
      <c r="E75" s="96"/>
      <c r="F75" s="96"/>
    </row>
    <row r="76" spans="1:6" ht="45" x14ac:dyDescent="0.25">
      <c r="A76" s="1"/>
      <c r="B76" s="1" t="s">
        <v>99</v>
      </c>
      <c r="C76" s="25"/>
      <c r="D76" s="96"/>
      <c r="E76" s="96"/>
      <c r="F76" s="96"/>
    </row>
    <row r="77" spans="1:6" x14ac:dyDescent="0.25">
      <c r="A77" s="1"/>
      <c r="B77" s="1" t="s">
        <v>100</v>
      </c>
      <c r="C77" s="25"/>
      <c r="D77" s="96"/>
      <c r="E77" s="96"/>
      <c r="F77" s="96"/>
    </row>
    <row r="78" spans="1:6" ht="30" x14ac:dyDescent="0.25">
      <c r="A78" s="1"/>
      <c r="B78" s="1" t="s">
        <v>101</v>
      </c>
      <c r="C78" s="25"/>
      <c r="D78" s="96"/>
      <c r="E78" s="96"/>
      <c r="F78" s="96"/>
    </row>
    <row r="79" spans="1:6" x14ac:dyDescent="0.25">
      <c r="A79" s="1"/>
      <c r="B79" s="1" t="s">
        <v>102</v>
      </c>
      <c r="C79" s="25"/>
      <c r="D79" s="96"/>
      <c r="E79" s="96"/>
      <c r="F79" s="96"/>
    </row>
    <row r="80" spans="1:6" ht="75" x14ac:dyDescent="0.25">
      <c r="A80" s="1"/>
      <c r="B80" s="1" t="s">
        <v>103</v>
      </c>
      <c r="C80" s="25"/>
      <c r="D80" s="96"/>
      <c r="E80" s="96"/>
      <c r="F80" s="96"/>
    </row>
    <row r="81" spans="1:6" x14ac:dyDescent="0.25">
      <c r="A81" s="1"/>
      <c r="B81" s="1" t="s">
        <v>104</v>
      </c>
      <c r="C81" s="25"/>
      <c r="D81" s="96"/>
      <c r="E81" s="96"/>
      <c r="F81" s="96"/>
    </row>
    <row r="82" spans="1:6" ht="15.75" thickBot="1" x14ac:dyDescent="0.3">
      <c r="A82" s="1"/>
      <c r="B82" s="1" t="s">
        <v>105</v>
      </c>
      <c r="C82" s="25"/>
      <c r="D82" s="96"/>
      <c r="E82" s="96"/>
      <c r="F82" s="96"/>
    </row>
    <row r="83" spans="1:6" ht="45" x14ac:dyDescent="0.25">
      <c r="A83" s="18" t="s">
        <v>22</v>
      </c>
      <c r="B83" s="1" t="s">
        <v>106</v>
      </c>
      <c r="C83" s="25"/>
      <c r="D83" s="96"/>
      <c r="E83" s="96"/>
      <c r="F83" s="96"/>
    </row>
    <row r="84" spans="1:6" ht="30" x14ac:dyDescent="0.25">
      <c r="A84" s="1"/>
      <c r="B84" s="1" t="s">
        <v>107</v>
      </c>
      <c r="C84" s="25"/>
      <c r="D84" s="96"/>
      <c r="E84" s="96"/>
      <c r="F84" s="96"/>
    </row>
    <row r="85" spans="1:6" ht="30" x14ac:dyDescent="0.25">
      <c r="A85" s="1"/>
      <c r="B85" s="1" t="s">
        <v>108</v>
      </c>
      <c r="C85" s="25"/>
      <c r="D85" s="96"/>
      <c r="E85" s="96"/>
      <c r="F85" s="96"/>
    </row>
    <row r="86" spans="1:6" x14ac:dyDescent="0.25">
      <c r="A86" s="1"/>
      <c r="B86" s="1" t="s">
        <v>109</v>
      </c>
      <c r="C86" s="25"/>
      <c r="D86" s="96"/>
      <c r="E86" s="96"/>
      <c r="F86" s="96"/>
    </row>
    <row r="87" spans="1:6" ht="30" x14ac:dyDescent="0.25">
      <c r="A87" s="1"/>
      <c r="B87" s="1" t="s">
        <v>110</v>
      </c>
      <c r="C87" s="25"/>
      <c r="D87" s="96"/>
      <c r="E87" s="96"/>
      <c r="F87" s="96"/>
    </row>
    <row r="88" spans="1:6" x14ac:dyDescent="0.25">
      <c r="A88" s="1"/>
      <c r="B88" s="1" t="s">
        <v>111</v>
      </c>
      <c r="C88" s="25"/>
      <c r="D88" s="96"/>
      <c r="E88" s="96"/>
      <c r="F88" s="96"/>
    </row>
    <row r="89" spans="1:6" x14ac:dyDescent="0.25">
      <c r="A89" s="1"/>
      <c r="B89" s="1" t="s">
        <v>112</v>
      </c>
      <c r="C89" s="25"/>
      <c r="D89" s="96"/>
      <c r="E89" s="96"/>
      <c r="F89" s="96"/>
    </row>
    <row r="90" spans="1:6" ht="30" x14ac:dyDescent="0.25">
      <c r="A90" s="1"/>
      <c r="B90" s="1" t="s">
        <v>113</v>
      </c>
      <c r="C90" s="25"/>
      <c r="D90" s="96"/>
      <c r="E90" s="96"/>
      <c r="F90" s="96"/>
    </row>
    <row r="91" spans="1:6" ht="30" x14ac:dyDescent="0.25">
      <c r="A91" s="1"/>
      <c r="B91" s="1" t="s">
        <v>114</v>
      </c>
      <c r="C91" s="25"/>
      <c r="D91" s="96"/>
      <c r="E91" s="96"/>
      <c r="F91" s="96"/>
    </row>
    <row r="92" spans="1:6" ht="45.75" thickBot="1" x14ac:dyDescent="0.3">
      <c r="A92" s="1"/>
      <c r="B92" s="1" t="s">
        <v>115</v>
      </c>
      <c r="C92" s="25"/>
      <c r="D92" s="96"/>
      <c r="E92" s="96"/>
      <c r="F92" s="96"/>
    </row>
    <row r="93" spans="1:6" x14ac:dyDescent="0.25">
      <c r="A93" s="18" t="s">
        <v>23</v>
      </c>
      <c r="B93" s="1" t="s">
        <v>116</v>
      </c>
      <c r="C93" s="25"/>
      <c r="D93" s="96"/>
      <c r="E93" s="96"/>
      <c r="F93" s="96"/>
    </row>
    <row r="94" spans="1:6" ht="45" x14ac:dyDescent="0.25">
      <c r="A94" s="1"/>
      <c r="B94" s="1" t="s">
        <v>117</v>
      </c>
      <c r="C94" s="25"/>
      <c r="D94" s="96"/>
      <c r="E94" s="96"/>
      <c r="F94" s="96"/>
    </row>
    <row r="95" spans="1:6" ht="30" x14ac:dyDescent="0.25">
      <c r="A95" s="1"/>
      <c r="B95" s="1" t="s">
        <v>118</v>
      </c>
      <c r="C95" s="25"/>
      <c r="D95" s="96"/>
      <c r="E95" s="96"/>
      <c r="F95" s="96"/>
    </row>
    <row r="96" spans="1:6" ht="30" x14ac:dyDescent="0.25">
      <c r="A96" s="1"/>
      <c r="B96" s="1" t="s">
        <v>119</v>
      </c>
      <c r="C96" s="25"/>
      <c r="D96" s="96"/>
      <c r="E96" s="96"/>
      <c r="F96" s="96"/>
    </row>
    <row r="97" spans="1:6" ht="60.75" thickBot="1" x14ac:dyDescent="0.3">
      <c r="A97" s="1"/>
      <c r="B97" s="1" t="s">
        <v>120</v>
      </c>
      <c r="C97" s="25"/>
      <c r="D97" s="96"/>
      <c r="E97" s="96"/>
      <c r="F97" s="96"/>
    </row>
    <row r="98" spans="1:6" ht="30" x14ac:dyDescent="0.25">
      <c r="A98" s="18" t="s">
        <v>24</v>
      </c>
      <c r="B98" s="1" t="s">
        <v>121</v>
      </c>
      <c r="C98" s="25"/>
      <c r="D98" s="96"/>
      <c r="E98" s="96"/>
      <c r="F98" s="96"/>
    </row>
    <row r="99" spans="1:6" ht="60" x14ac:dyDescent="0.25">
      <c r="A99" s="1"/>
      <c r="B99" s="1" t="s">
        <v>122</v>
      </c>
      <c r="C99" s="25"/>
      <c r="D99" s="96"/>
      <c r="E99" s="96"/>
      <c r="F99" s="96"/>
    </row>
    <row r="100" spans="1:6" x14ac:dyDescent="0.25">
      <c r="A100" s="1"/>
      <c r="B100" s="1" t="s">
        <v>123</v>
      </c>
      <c r="C100" s="25"/>
      <c r="D100" s="96"/>
      <c r="E100" s="96"/>
      <c r="F100" s="96"/>
    </row>
    <row r="101" spans="1:6" ht="30" x14ac:dyDescent="0.25">
      <c r="A101" s="1"/>
      <c r="B101" s="1" t="s">
        <v>124</v>
      </c>
      <c r="C101" s="25"/>
      <c r="D101" s="96"/>
      <c r="E101" s="96"/>
      <c r="F101" s="96"/>
    </row>
    <row r="102" spans="1:6" ht="30" x14ac:dyDescent="0.25">
      <c r="A102" s="1"/>
      <c r="B102" s="1" t="s">
        <v>125</v>
      </c>
      <c r="C102" s="25"/>
      <c r="D102" s="96"/>
      <c r="E102" s="96"/>
      <c r="F102" s="96"/>
    </row>
    <row r="103" spans="1:6" ht="60" x14ac:dyDescent="0.25">
      <c r="A103" s="1"/>
      <c r="B103" s="1" t="s">
        <v>126</v>
      </c>
      <c r="C103" s="25"/>
      <c r="D103" s="96"/>
      <c r="E103" s="96"/>
      <c r="F103" s="96"/>
    </row>
    <row r="104" spans="1:6" ht="30.75" thickBot="1" x14ac:dyDescent="0.3">
      <c r="A104" s="1"/>
      <c r="B104" s="1" t="s">
        <v>127</v>
      </c>
      <c r="C104" s="25"/>
      <c r="D104" s="96"/>
      <c r="E104" s="96"/>
      <c r="F104" s="96"/>
    </row>
    <row r="105" spans="1:6" ht="75" x14ac:dyDescent="0.25">
      <c r="A105" s="18" t="s">
        <v>25</v>
      </c>
      <c r="B105" s="1" t="s">
        <v>128</v>
      </c>
      <c r="C105" s="25"/>
      <c r="D105" s="96"/>
      <c r="E105" s="96"/>
      <c r="F105" s="96"/>
    </row>
    <row r="106" spans="1:6" ht="30" x14ac:dyDescent="0.25">
      <c r="A106" s="1"/>
      <c r="B106" s="1" t="s">
        <v>129</v>
      </c>
      <c r="C106" s="25"/>
      <c r="D106" s="96"/>
      <c r="E106" s="96"/>
      <c r="F106" s="96"/>
    </row>
    <row r="107" spans="1:6" ht="60" x14ac:dyDescent="0.25">
      <c r="A107" s="1"/>
      <c r="B107" s="1" t="s">
        <v>130</v>
      </c>
      <c r="C107" s="25"/>
      <c r="D107" s="96"/>
      <c r="E107" s="96"/>
      <c r="F107" s="96"/>
    </row>
    <row r="108" spans="1:6" x14ac:dyDescent="0.25">
      <c r="A108" s="1"/>
      <c r="B108" s="1" t="s">
        <v>131</v>
      </c>
      <c r="C108" s="25"/>
      <c r="D108" s="96"/>
      <c r="E108" s="96"/>
      <c r="F108" s="96"/>
    </row>
    <row r="109" spans="1:6" ht="30" x14ac:dyDescent="0.25">
      <c r="A109" s="1"/>
      <c r="B109" s="1" t="s">
        <v>132</v>
      </c>
      <c r="C109" s="25"/>
      <c r="D109" s="96"/>
      <c r="E109" s="96"/>
      <c r="F109" s="96"/>
    </row>
    <row r="110" spans="1:6" x14ac:dyDescent="0.25">
      <c r="A110" s="1"/>
      <c r="B110" s="1" t="s">
        <v>133</v>
      </c>
      <c r="C110" s="25"/>
      <c r="D110" s="96"/>
      <c r="E110" s="96"/>
      <c r="F110" s="96"/>
    </row>
    <row r="111" spans="1:6" x14ac:dyDescent="0.25">
      <c r="A111" s="1"/>
      <c r="B111" s="1" t="s">
        <v>134</v>
      </c>
      <c r="C111" s="25"/>
      <c r="D111" s="96"/>
      <c r="E111" s="96"/>
      <c r="F111" s="96"/>
    </row>
    <row r="112" spans="1:6" ht="45" x14ac:dyDescent="0.25">
      <c r="A112" s="1"/>
      <c r="B112" s="1" t="s">
        <v>135</v>
      </c>
      <c r="C112" s="25"/>
      <c r="D112" s="96"/>
      <c r="E112" s="96"/>
      <c r="F112" s="96"/>
    </row>
    <row r="113" spans="1:6" ht="45" x14ac:dyDescent="0.25">
      <c r="A113" s="1"/>
      <c r="B113" s="1" t="s">
        <v>136</v>
      </c>
      <c r="C113" s="25"/>
      <c r="D113" s="96"/>
      <c r="E113" s="96"/>
      <c r="F113" s="96"/>
    </row>
    <row r="114" spans="1:6" ht="30" x14ac:dyDescent="0.25">
      <c r="A114" s="1"/>
      <c r="B114" s="1" t="s">
        <v>137</v>
      </c>
      <c r="C114" s="25"/>
      <c r="D114" s="96"/>
      <c r="E114" s="96"/>
      <c r="F114" s="96"/>
    </row>
    <row r="115" spans="1:6" ht="30" x14ac:dyDescent="0.25">
      <c r="A115" s="1"/>
      <c r="B115" s="1" t="s">
        <v>138</v>
      </c>
      <c r="C115" s="25"/>
      <c r="D115" s="96"/>
      <c r="E115" s="96"/>
      <c r="F115" s="96"/>
    </row>
    <row r="116" spans="1:6" x14ac:dyDescent="0.25">
      <c r="A116" s="1"/>
      <c r="B116" s="1" t="s">
        <v>139</v>
      </c>
      <c r="C116" s="25"/>
      <c r="D116" s="96"/>
      <c r="E116" s="96"/>
      <c r="F116" s="96"/>
    </row>
    <row r="117" spans="1:6" x14ac:dyDescent="0.25">
      <c r="A117" s="1"/>
      <c r="B117" s="1" t="s">
        <v>140</v>
      </c>
      <c r="C117" s="25"/>
      <c r="D117" s="96"/>
      <c r="E117" s="96"/>
      <c r="F117" s="96"/>
    </row>
    <row r="118" spans="1:6" x14ac:dyDescent="0.25">
      <c r="A118" s="1"/>
      <c r="B118" s="1" t="s">
        <v>141</v>
      </c>
      <c r="C118" s="25"/>
      <c r="D118" s="96"/>
      <c r="E118" s="96"/>
      <c r="F118" s="96"/>
    </row>
    <row r="119" spans="1:6" ht="15.75" thickBot="1" x14ac:dyDescent="0.3">
      <c r="A119" s="1"/>
      <c r="B119" s="1" t="s">
        <v>142</v>
      </c>
      <c r="C119" s="25"/>
      <c r="D119" s="96"/>
      <c r="E119" s="96"/>
      <c r="F119" s="96"/>
    </row>
    <row r="120" spans="1:6" ht="45" x14ac:dyDescent="0.25">
      <c r="A120" s="18" t="s">
        <v>26</v>
      </c>
      <c r="B120" s="1" t="s">
        <v>143</v>
      </c>
      <c r="C120" s="25"/>
      <c r="D120" s="96"/>
      <c r="E120" s="96"/>
      <c r="F120" s="96"/>
    </row>
    <row r="121" spans="1:6" x14ac:dyDescent="0.25">
      <c r="A121" s="1"/>
      <c r="B121" s="1" t="s">
        <v>144</v>
      </c>
      <c r="C121" s="25"/>
      <c r="D121" s="96"/>
      <c r="E121" s="96"/>
      <c r="F121" s="96"/>
    </row>
    <row r="122" spans="1:6" ht="15.75" thickBot="1" x14ac:dyDescent="0.3">
      <c r="A122" s="1"/>
      <c r="B122" s="1" t="s">
        <v>145</v>
      </c>
      <c r="C122" s="25"/>
      <c r="D122" s="96"/>
      <c r="E122" s="96"/>
      <c r="F122" s="96"/>
    </row>
    <row r="123" spans="1:6" ht="45" x14ac:dyDescent="0.25">
      <c r="A123" s="18" t="s">
        <v>27</v>
      </c>
      <c r="B123" s="1" t="s">
        <v>146</v>
      </c>
      <c r="C123" s="25"/>
      <c r="D123" s="96"/>
      <c r="E123" s="96"/>
      <c r="F123" s="96"/>
    </row>
    <row r="124" spans="1:6" x14ac:dyDescent="0.25">
      <c r="A124" s="1"/>
      <c r="B124" s="1" t="s">
        <v>144</v>
      </c>
      <c r="C124" s="25"/>
      <c r="D124" s="96"/>
      <c r="E124" s="96"/>
      <c r="F124" s="96"/>
    </row>
    <row r="125" spans="1:6" x14ac:dyDescent="0.25">
      <c r="A125" s="1"/>
      <c r="B125" s="1" t="s">
        <v>147</v>
      </c>
      <c r="C125" s="25"/>
      <c r="D125" s="96"/>
      <c r="E125" s="96"/>
      <c r="F125" s="96"/>
    </row>
    <row r="126" spans="1:6" ht="15.75" thickBot="1" x14ac:dyDescent="0.3">
      <c r="A126" s="1"/>
      <c r="B126" s="1" t="s">
        <v>148</v>
      </c>
      <c r="C126" s="25"/>
      <c r="D126" s="96"/>
      <c r="E126" s="96"/>
      <c r="F126" s="96"/>
    </row>
    <row r="127" spans="1:6" ht="30" x14ac:dyDescent="0.25">
      <c r="A127" s="18" t="s">
        <v>28</v>
      </c>
      <c r="B127" s="1" t="s">
        <v>146</v>
      </c>
      <c r="C127" s="25"/>
      <c r="D127" s="96"/>
      <c r="E127" s="96"/>
      <c r="F127" s="96"/>
    </row>
    <row r="128" spans="1:6" x14ac:dyDescent="0.25">
      <c r="A128" s="1"/>
      <c r="B128" s="1" t="s">
        <v>144</v>
      </c>
      <c r="C128" s="25"/>
      <c r="D128" s="96"/>
      <c r="E128" s="96"/>
      <c r="F128" s="96"/>
    </row>
    <row r="129" spans="1:7" x14ac:dyDescent="0.25">
      <c r="A129" s="1"/>
      <c r="B129" s="1" t="s">
        <v>149</v>
      </c>
      <c r="C129" s="25"/>
      <c r="D129" s="96"/>
      <c r="E129" s="96"/>
      <c r="F129" s="96"/>
    </row>
    <row r="130" spans="1:7" x14ac:dyDescent="0.25">
      <c r="A130" s="1"/>
      <c r="B130" s="1" t="s">
        <v>150</v>
      </c>
      <c r="C130" s="25"/>
      <c r="D130" s="96"/>
      <c r="E130" s="96"/>
      <c r="F130" s="96"/>
    </row>
    <row r="131" spans="1:7" x14ac:dyDescent="0.25">
      <c r="A131" s="1"/>
      <c r="B131" s="1" t="s">
        <v>151</v>
      </c>
      <c r="C131" s="25"/>
      <c r="D131" s="96"/>
      <c r="E131" s="96"/>
      <c r="F131" s="96"/>
    </row>
    <row r="132" spans="1:7" x14ac:dyDescent="0.25">
      <c r="A132" s="1"/>
      <c r="B132" s="1" t="s">
        <v>152</v>
      </c>
      <c r="C132" s="25"/>
      <c r="D132" s="96"/>
      <c r="E132" s="96"/>
      <c r="F132" s="96"/>
    </row>
    <row r="133" spans="1:7" x14ac:dyDescent="0.25">
      <c r="A133" s="1"/>
      <c r="B133" s="1" t="s">
        <v>153</v>
      </c>
      <c r="C133" s="25"/>
      <c r="D133" s="96"/>
      <c r="E133" s="96"/>
      <c r="F133" s="96"/>
    </row>
    <row r="134" spans="1:7" x14ac:dyDescent="0.25">
      <c r="A134" s="1"/>
      <c r="B134" s="1" t="s">
        <v>154</v>
      </c>
      <c r="C134" s="25"/>
      <c r="D134" s="96"/>
      <c r="E134" s="96"/>
      <c r="F134" s="96"/>
    </row>
    <row r="135" spans="1:7" ht="30.75" thickBot="1" x14ac:dyDescent="0.3">
      <c r="A135" s="1"/>
      <c r="B135" s="1" t="s">
        <v>155</v>
      </c>
      <c r="C135" s="25"/>
      <c r="D135" s="96"/>
      <c r="E135" s="96"/>
      <c r="F135" s="96"/>
    </row>
    <row r="136" spans="1:7" ht="45" x14ac:dyDescent="0.25">
      <c r="A136" s="18" t="s">
        <v>29</v>
      </c>
      <c r="B136" s="1" t="s">
        <v>156</v>
      </c>
      <c r="C136" s="25"/>
      <c r="D136" s="96"/>
      <c r="E136" s="96"/>
      <c r="F136" s="96"/>
    </row>
    <row r="137" spans="1:7" ht="30.75" thickBot="1" x14ac:dyDescent="0.3">
      <c r="A137" s="1"/>
      <c r="B137" s="1" t="s">
        <v>157</v>
      </c>
      <c r="C137" s="25"/>
      <c r="D137" s="96"/>
      <c r="E137" s="96"/>
      <c r="F137" s="96"/>
    </row>
    <row r="138" spans="1:7" ht="45" x14ac:dyDescent="0.25">
      <c r="A138" s="18" t="s">
        <v>30</v>
      </c>
      <c r="B138" s="64" t="s">
        <v>158</v>
      </c>
      <c r="C138" s="25"/>
      <c r="D138" s="96"/>
      <c r="E138" s="96"/>
      <c r="F138" s="96"/>
      <c r="G138" s="63"/>
    </row>
    <row r="139" spans="1:7" ht="30" x14ac:dyDescent="0.25">
      <c r="A139" s="1"/>
      <c r="B139" s="1" t="s">
        <v>159</v>
      </c>
      <c r="C139" s="25"/>
      <c r="D139" s="96"/>
      <c r="E139" s="96"/>
      <c r="F139" s="96"/>
    </row>
    <row r="140" spans="1:7" ht="45" x14ac:dyDescent="0.25">
      <c r="A140" s="1"/>
      <c r="B140" s="1" t="s">
        <v>31</v>
      </c>
      <c r="C140" s="25"/>
      <c r="D140" s="96"/>
      <c r="E140" s="96"/>
      <c r="F140" s="96"/>
    </row>
    <row r="141" spans="1:7" ht="60.75" thickBot="1" x14ac:dyDescent="0.3">
      <c r="A141" s="4"/>
      <c r="B141" s="4" t="s">
        <v>160</v>
      </c>
      <c r="C141" s="30"/>
      <c r="D141" s="97"/>
      <c r="E141" s="97"/>
      <c r="F141" s="97"/>
    </row>
    <row r="142" spans="1:7" ht="15.75" thickBot="1" x14ac:dyDescent="0.3">
      <c r="A142" s="10"/>
      <c r="B142" s="79" t="s">
        <v>213</v>
      </c>
      <c r="C142" s="31"/>
      <c r="D142" s="67">
        <f>COUNTIF(D9:D141,"*+*")</f>
        <v>0</v>
      </c>
      <c r="E142" s="67">
        <f>COUNTIF(E9:E141,"*+*")</f>
        <v>0</v>
      </c>
      <c r="F142" s="67">
        <f>COUNTIF(F9:F141,"*+*")</f>
        <v>0</v>
      </c>
      <c r="G142"/>
    </row>
    <row r="143" spans="1:7" ht="15.75" thickBot="1" x14ac:dyDescent="0.3">
      <c r="A143" s="3"/>
      <c r="B143" s="82" t="s">
        <v>211</v>
      </c>
      <c r="C143" s="83"/>
      <c r="D143" s="65" t="str">
        <f>IF(D142="","",IF(D142=133,"OK",IF(D142&lt;133,"Nicht OK","Fehler")))</f>
        <v>Nicht OK</v>
      </c>
      <c r="E143" s="65" t="str">
        <f t="shared" ref="E143:F143" si="0">IF(E142="","",IF(E142=133,"OK",IF(E142&lt;133,"Nicht OK","Fehler")))</f>
        <v>Nicht OK</v>
      </c>
      <c r="F143" s="65" t="str">
        <f t="shared" si="0"/>
        <v>Nicht OK</v>
      </c>
    </row>
    <row r="144" spans="1:7" x14ac:dyDescent="0.25">
      <c r="A144" s="3"/>
      <c r="B144" s="3"/>
      <c r="C144" s="3"/>
    </row>
    <row r="145" spans="1:6" ht="15.75" thickBot="1" x14ac:dyDescent="0.3">
      <c r="A145" s="3"/>
      <c r="B145" s="3"/>
      <c r="C145" s="3"/>
      <c r="D145" s="21"/>
      <c r="E145" s="21"/>
      <c r="F145" s="21"/>
    </row>
    <row r="146" spans="1:6" ht="16.5" thickBot="1" x14ac:dyDescent="0.3">
      <c r="A146" s="36" t="s">
        <v>191</v>
      </c>
    </row>
    <row r="147" spans="1:6" ht="45" x14ac:dyDescent="0.25">
      <c r="A147" s="42" t="s">
        <v>0</v>
      </c>
      <c r="B147" s="6" t="s">
        <v>164</v>
      </c>
      <c r="C147" s="6" t="s">
        <v>189</v>
      </c>
      <c r="D147" s="47" t="s">
        <v>163</v>
      </c>
      <c r="E147" s="43" t="s">
        <v>161</v>
      </c>
      <c r="F147" s="44" t="s">
        <v>162</v>
      </c>
    </row>
    <row r="148" spans="1:6" ht="75" x14ac:dyDescent="0.25">
      <c r="A148" s="45" t="s">
        <v>165</v>
      </c>
      <c r="B148" s="37" t="s">
        <v>166</v>
      </c>
      <c r="C148" s="38">
        <v>200</v>
      </c>
      <c r="D148" s="99"/>
      <c r="E148" s="99"/>
      <c r="F148" s="100"/>
    </row>
    <row r="149" spans="1:6" x14ac:dyDescent="0.25">
      <c r="A149" s="89" t="s">
        <v>167</v>
      </c>
      <c r="B149" s="1" t="s">
        <v>168</v>
      </c>
      <c r="C149" s="39" t="s">
        <v>204</v>
      </c>
      <c r="D149" s="96"/>
      <c r="E149" s="96"/>
      <c r="F149" s="101"/>
    </row>
    <row r="150" spans="1:6" ht="30" x14ac:dyDescent="0.25">
      <c r="A150" s="89"/>
      <c r="B150" s="1" t="s">
        <v>175</v>
      </c>
      <c r="C150" s="40">
        <v>15</v>
      </c>
      <c r="D150" s="96"/>
      <c r="E150" s="96"/>
      <c r="F150" s="101"/>
    </row>
    <row r="151" spans="1:6" x14ac:dyDescent="0.25">
      <c r="A151" s="89"/>
      <c r="B151" s="1" t="s">
        <v>176</v>
      </c>
      <c r="C151" s="40">
        <v>15</v>
      </c>
      <c r="D151" s="96"/>
      <c r="E151" s="96"/>
      <c r="F151" s="101"/>
    </row>
    <row r="152" spans="1:6" x14ac:dyDescent="0.25">
      <c r="A152" s="87" t="s">
        <v>192</v>
      </c>
      <c r="B152" s="37" t="s">
        <v>169</v>
      </c>
      <c r="C152" s="38">
        <v>10</v>
      </c>
      <c r="D152" s="99"/>
      <c r="E152" s="99"/>
      <c r="F152" s="100"/>
    </row>
    <row r="153" spans="1:6" x14ac:dyDescent="0.25">
      <c r="A153" s="88"/>
      <c r="B153" s="37" t="s">
        <v>177</v>
      </c>
      <c r="C153" s="38"/>
      <c r="D153" s="99"/>
      <c r="E153" s="99"/>
      <c r="F153" s="100"/>
    </row>
    <row r="154" spans="1:6" ht="30" x14ac:dyDescent="0.25">
      <c r="A154" s="88"/>
      <c r="B154" s="37" t="s">
        <v>178</v>
      </c>
      <c r="C154" s="38"/>
      <c r="D154" s="99"/>
      <c r="E154" s="99"/>
      <c r="F154" s="100"/>
    </row>
    <row r="155" spans="1:6" ht="30" x14ac:dyDescent="0.25">
      <c r="A155" s="7" t="s">
        <v>5</v>
      </c>
      <c r="B155" s="1" t="s">
        <v>170</v>
      </c>
      <c r="C155" s="39" t="s">
        <v>202</v>
      </c>
      <c r="D155" s="96"/>
      <c r="E155" s="96"/>
      <c r="F155" s="101"/>
    </row>
    <row r="156" spans="1:6" x14ac:dyDescent="0.25">
      <c r="A156" s="7"/>
      <c r="B156" s="1" t="s">
        <v>179</v>
      </c>
      <c r="C156" s="40">
        <v>40</v>
      </c>
      <c r="D156" s="96"/>
      <c r="E156" s="96"/>
      <c r="F156" s="101"/>
    </row>
    <row r="157" spans="1:6" x14ac:dyDescent="0.25">
      <c r="A157" s="7"/>
      <c r="B157" s="1" t="s">
        <v>180</v>
      </c>
      <c r="C157" s="40">
        <v>40</v>
      </c>
      <c r="D157" s="96"/>
      <c r="E157" s="96"/>
      <c r="F157" s="101"/>
    </row>
    <row r="158" spans="1:6" x14ac:dyDescent="0.25">
      <c r="A158" s="87" t="s">
        <v>6</v>
      </c>
      <c r="B158" s="37" t="s">
        <v>181</v>
      </c>
      <c r="C158" s="41" t="s">
        <v>203</v>
      </c>
      <c r="D158" s="99"/>
      <c r="E158" s="99"/>
      <c r="F158" s="100"/>
    </row>
    <row r="159" spans="1:6" x14ac:dyDescent="0.25">
      <c r="A159" s="88"/>
      <c r="B159" s="37" t="s">
        <v>182</v>
      </c>
      <c r="C159" s="38">
        <v>15</v>
      </c>
      <c r="D159" s="99"/>
      <c r="E159" s="99"/>
      <c r="F159" s="100"/>
    </row>
    <row r="160" spans="1:6" x14ac:dyDescent="0.25">
      <c r="A160" s="88"/>
      <c r="B160" s="37" t="s">
        <v>183</v>
      </c>
      <c r="C160" s="38">
        <v>15</v>
      </c>
      <c r="D160" s="99"/>
      <c r="E160" s="99"/>
      <c r="F160" s="100"/>
    </row>
    <row r="161" spans="1:6" x14ac:dyDescent="0.25">
      <c r="A161" s="88"/>
      <c r="B161" s="37" t="s">
        <v>184</v>
      </c>
      <c r="C161" s="38">
        <v>15</v>
      </c>
      <c r="D161" s="99"/>
      <c r="E161" s="99"/>
      <c r="F161" s="100"/>
    </row>
    <row r="162" spans="1:6" x14ac:dyDescent="0.25">
      <c r="A162" s="7" t="s">
        <v>171</v>
      </c>
      <c r="B162" s="1" t="s">
        <v>185</v>
      </c>
      <c r="C162" s="40">
        <v>30</v>
      </c>
      <c r="D162" s="96"/>
      <c r="E162" s="96"/>
      <c r="F162" s="101"/>
    </row>
    <row r="163" spans="1:6" x14ac:dyDescent="0.25">
      <c r="A163" s="87" t="s">
        <v>20</v>
      </c>
      <c r="B163" s="37" t="s">
        <v>186</v>
      </c>
      <c r="C163" s="38">
        <v>5</v>
      </c>
      <c r="D163" s="99"/>
      <c r="E163" s="99"/>
      <c r="F163" s="100"/>
    </row>
    <row r="164" spans="1:6" ht="30" x14ac:dyDescent="0.25">
      <c r="A164" s="88"/>
      <c r="B164" s="37" t="s">
        <v>190</v>
      </c>
      <c r="C164" s="38">
        <v>40</v>
      </c>
      <c r="D164" s="99"/>
      <c r="E164" s="99"/>
      <c r="F164" s="100"/>
    </row>
    <row r="165" spans="1:6" ht="45" x14ac:dyDescent="0.25">
      <c r="A165" s="7" t="s">
        <v>172</v>
      </c>
      <c r="B165" s="1" t="s">
        <v>187</v>
      </c>
      <c r="C165" s="40">
        <v>20</v>
      </c>
      <c r="D165" s="96"/>
      <c r="E165" s="96"/>
      <c r="F165" s="101"/>
    </row>
    <row r="166" spans="1:6" ht="45" x14ac:dyDescent="0.25">
      <c r="A166" s="45" t="s">
        <v>173</v>
      </c>
      <c r="B166" s="37" t="s">
        <v>188</v>
      </c>
      <c r="C166" s="38">
        <v>80</v>
      </c>
      <c r="D166" s="99"/>
      <c r="E166" s="99"/>
      <c r="F166" s="100"/>
    </row>
    <row r="167" spans="1:6" ht="60.75" thickBot="1" x14ac:dyDescent="0.3">
      <c r="A167" s="8" t="s">
        <v>194</v>
      </c>
      <c r="B167" s="9" t="s">
        <v>193</v>
      </c>
      <c r="C167" s="46">
        <v>50</v>
      </c>
      <c r="D167" s="102"/>
      <c r="E167" s="102"/>
      <c r="F167" s="103"/>
    </row>
    <row r="168" spans="1:6" ht="16.5" thickBot="1" x14ac:dyDescent="0.3">
      <c r="B168" s="19"/>
      <c r="C168" s="74">
        <f>SUM(C148:C167)</f>
        <v>590</v>
      </c>
      <c r="D168" s="73">
        <f>SUMIF(D148:D167,"*+*",$C$148:$C$167)</f>
        <v>0</v>
      </c>
      <c r="E168" s="73">
        <f>SUMIF(E148:E167,"*+*",$C$148:$C$167)</f>
        <v>0</v>
      </c>
      <c r="F168" s="73">
        <f>SUMIF(F148:F167,"*+*",$C$148:$C$167)</f>
        <v>0</v>
      </c>
    </row>
    <row r="169" spans="1:6" x14ac:dyDescent="0.25">
      <c r="B169" s="19"/>
      <c r="C169"/>
      <c r="D169" s="22"/>
      <c r="E169" s="23"/>
      <c r="F169" s="22"/>
    </row>
    <row r="170" spans="1:6" ht="15.75" thickBot="1" x14ac:dyDescent="0.3">
      <c r="B170" s="19"/>
      <c r="C170"/>
      <c r="D170" s="22"/>
      <c r="E170" s="23"/>
      <c r="F170" s="22"/>
    </row>
    <row r="171" spans="1:6" ht="45" x14ac:dyDescent="0.25">
      <c r="A171" s="49" t="s">
        <v>199</v>
      </c>
      <c r="B171" s="32" t="s">
        <v>164</v>
      </c>
      <c r="C171" s="33" t="s">
        <v>189</v>
      </c>
      <c r="D171" s="48" t="s">
        <v>163</v>
      </c>
      <c r="E171" s="34"/>
      <c r="F171" s="34"/>
    </row>
    <row r="172" spans="1:6" ht="120" x14ac:dyDescent="0.25">
      <c r="A172" s="7" t="s">
        <v>165</v>
      </c>
      <c r="B172" s="1" t="s">
        <v>200</v>
      </c>
      <c r="C172" s="1">
        <v>50</v>
      </c>
      <c r="D172" s="101"/>
      <c r="E172" s="34"/>
      <c r="F172" s="34"/>
    </row>
    <row r="173" spans="1:6" ht="30" x14ac:dyDescent="0.25">
      <c r="A173" s="7" t="s">
        <v>195</v>
      </c>
      <c r="B173" s="1" t="s">
        <v>196</v>
      </c>
      <c r="C173" s="1">
        <v>40</v>
      </c>
      <c r="D173" s="101"/>
      <c r="E173" s="34"/>
      <c r="F173" s="34"/>
    </row>
    <row r="174" spans="1:6" ht="30" x14ac:dyDescent="0.25">
      <c r="A174" s="7"/>
      <c r="B174" s="1" t="s">
        <v>197</v>
      </c>
      <c r="C174" s="1">
        <v>40</v>
      </c>
      <c r="D174" s="101"/>
      <c r="E174" s="34"/>
      <c r="F174" s="34"/>
    </row>
    <row r="175" spans="1:6" ht="45.75" thickBot="1" x14ac:dyDescent="0.3">
      <c r="A175" s="8" t="s">
        <v>201</v>
      </c>
      <c r="B175" s="9" t="s">
        <v>198</v>
      </c>
      <c r="C175" s="9">
        <v>50</v>
      </c>
      <c r="D175" s="103"/>
      <c r="E175" s="34"/>
      <c r="F175" s="34"/>
    </row>
    <row r="176" spans="1:6" ht="16.5" thickBot="1" x14ac:dyDescent="0.3">
      <c r="C176" s="75">
        <v>180</v>
      </c>
      <c r="D176" s="50">
        <f>SUMIF(D172:D175,"*+*",$C$172:$C$175)</f>
        <v>0</v>
      </c>
      <c r="E176" s="34"/>
      <c r="F176" s="34"/>
    </row>
    <row r="177" spans="2:6" ht="15.75" x14ac:dyDescent="0.25">
      <c r="C177" s="51"/>
      <c r="D177" s="52"/>
      <c r="E177" s="53"/>
      <c r="F177" s="53"/>
    </row>
    <row r="178" spans="2:6" ht="15.75" x14ac:dyDescent="0.25">
      <c r="C178" s="51"/>
      <c r="D178" s="52"/>
      <c r="E178" s="53"/>
      <c r="F178" s="53"/>
    </row>
    <row r="179" spans="2:6" ht="16.5" thickBot="1" x14ac:dyDescent="0.3">
      <c r="C179" s="51"/>
      <c r="D179" s="52"/>
      <c r="E179" s="53"/>
      <c r="F179" s="53"/>
    </row>
    <row r="180" spans="2:6" x14ac:dyDescent="0.25">
      <c r="B180" s="54" t="s">
        <v>206</v>
      </c>
      <c r="C180" s="56">
        <f>C168</f>
        <v>590</v>
      </c>
      <c r="D180" s="56">
        <f t="shared" ref="D180:E180" si="1">D168</f>
        <v>0</v>
      </c>
      <c r="E180" s="56">
        <f t="shared" si="1"/>
        <v>0</v>
      </c>
      <c r="F180" s="57">
        <f>F168</f>
        <v>0</v>
      </c>
    </row>
    <row r="181" spans="2:6" ht="15.75" thickBot="1" x14ac:dyDescent="0.3">
      <c r="B181" s="55" t="s">
        <v>207</v>
      </c>
      <c r="C181" s="58">
        <f>C176</f>
        <v>180</v>
      </c>
      <c r="D181" s="58">
        <f>D176</f>
        <v>0</v>
      </c>
      <c r="E181" s="59"/>
      <c r="F181" s="60"/>
    </row>
    <row r="182" spans="2:6" ht="16.5" thickBot="1" x14ac:dyDescent="0.3">
      <c r="B182" s="35" t="s">
        <v>205</v>
      </c>
      <c r="C182" s="61">
        <f t="shared" ref="C182:F182" si="2">C176+C168</f>
        <v>770</v>
      </c>
      <c r="D182" s="76">
        <f t="shared" si="2"/>
        <v>0</v>
      </c>
      <c r="E182" s="76">
        <f t="shared" si="2"/>
        <v>0</v>
      </c>
      <c r="F182" s="77">
        <f t="shared" si="2"/>
        <v>0</v>
      </c>
    </row>
  </sheetData>
  <sheetProtection algorithmName="SHA-512" hashValue="TrBc+OAZ0jUyy7MO65Eev5KeNHYaro8Fqj2WsDpNYFBIo1YCJCT14f6F96xyzXOsFtci2LLrh5OTSbV7CTGkHw==" saltValue="8XQLR4gd8H0bQgFEeE6AvA==" spinCount="100000" sheet="1" objects="1" scenarios="1"/>
  <mergeCells count="9">
    <mergeCell ref="A163:A164"/>
    <mergeCell ref="A158:A161"/>
    <mergeCell ref="B2:B3"/>
    <mergeCell ref="C2:F2"/>
    <mergeCell ref="A6:F6"/>
    <mergeCell ref="B143:C143"/>
    <mergeCell ref="D4:F4"/>
    <mergeCell ref="A152:A154"/>
    <mergeCell ref="A149:A151"/>
  </mergeCells>
  <conditionalFormatting sqref="D143:F143">
    <cfRule type="uniqueValues" dxfId="1" priority="1"/>
    <cfRule type="containsText" dxfId="0" priority="2" operator="containsText" text="Nicht OK">
      <formula>NOT(ISERROR(SEARCH("Nicht OK",D143)))</formula>
    </cfRule>
  </conditionalFormatting>
  <pageMargins left="0.7" right="0.7" top="0.78740157499999996" bottom="0.78740157499999996" header="0.3" footer="0.3"/>
  <pageSetup paperSize="9" scale="5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Bewertungsmatrix_RN4_Kfz_Checkliste" edit="true"/>
    <f:field ref="objsubject" par="" text="" edit="true"/>
    <f:field ref="objcreatedby" par="" text="Hamer, Sonja"/>
    <f:field ref="objcreatedat" par="" date="2026-01-26T12:29:25" text="26.01.2026 12:29:25"/>
    <f:field ref="objchangedby" par="" text="Hamer, Sonja"/>
    <f:field ref="objmodifiedat" par="" date="2026-01-26T12:29:26" text="26.01.2026 12:29:26"/>
    <f:field ref="doc_FSCFOLIO_1_1001_FieldDocumentNumber" par="" text=""/>
    <f:field ref="doc_FSCFOLIO_1_1001_FieldSubject" par="" text="" edit="true"/>
    <f:field ref="FSCFOLIO_1_1001_FieldCurrentUser" par="" text="Maik Lübbers"/>
    <f:field ref="CCAPRECONFIG_15_1001_Objektname" par="" text="Bewertungsmatrix_RN4_Kfz_Checkliste" edit="true"/>
    <f:field ref="DEPRECONFIG_15_1001_Objektname" par="" text="Bewertungsmatrix_RN4_Kfz_Checkliste" edit="true"/>
  </f:record>
  <f:display par="" text="Allgemein">
    <f:field ref="objname" text="Name"/>
    <f:field ref="objsubject" text="Betreff (einzeilig)"/>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field ref="DEPRECONFIG_15_1001_Objektname" text="Objektname"/>
  </f:display>
  <f:display par="" text="Serienbrief">
    <f:field ref="doc_FSCFOLIO_1_1001_FieldDocumentNumber" text="Dokument Nummer"/>
    <f:field ref="doc_FSCFOLIO_1_1001_FieldSubject" text="Betreff"/>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Punkte Bieter 1</vt:lpstr>
      <vt:lpstr>'Punkte Bieter 1'!__DdeLink__1785_1847644406</vt:lpstr>
      <vt:lpstr>'Punkte Bieter 1'!_Hlk217296600</vt:lpstr>
      <vt:lpstr>'Punkte Bieter 1'!_Hlk219981588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2026-02-03T10:22:42Z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FSCFG@15.1700:ProcedureObjname">
    <vt:lpwstr>ZD 1.2 (BfS) - 05900/0511/24#0001</vt:lpwstr>
  </property>
  <property fmtid="{D5CDD505-2E9C-101B-9397-08002B2CF9AE}" pid="3" name="FSC#BFSCFG@15.1700:ProcedureSubject">
    <vt:lpwstr>0511/24 Kauf und Umbau von 4 Einsatzfahrzeugen Radiologischer Notfallschutz </vt:lpwstr>
  </property>
  <property fmtid="{D5CDD505-2E9C-101B-9397-08002B2CF9AE}" pid="4" name="FSC#BFSCFG@15.1700:DocumentSubject">
    <vt:lpwstr>RN4_Dokumente_aktualisiert_2026</vt:lpwstr>
  </property>
  <property fmtid="{D5CDD505-2E9C-101B-9397-08002B2CF9AE}" pid="5" name="FSC#BFSCFG@15.1700:DocumentUserShortname">
    <vt:lpwstr>Hamer</vt:lpwstr>
  </property>
  <property fmtid="{D5CDD505-2E9C-101B-9397-08002B2CF9AE}" pid="6" name="FSC#BFSCFG@15.1700:DocumentUserLongname">
    <vt:lpwstr>Sonja Hamer</vt:lpwstr>
  </property>
  <property fmtid="{D5CDD505-2E9C-101B-9397-08002B2CF9AE}" pid="7" name="FSC#BFSCFG@15.1700:DocumentUserFaxD">
    <vt:lpwstr/>
  </property>
  <property fmtid="{D5CDD505-2E9C-101B-9397-08002B2CF9AE}" pid="8" name="FSC#BFSCFG@15.1700:DocumentUserTelD">
    <vt:lpwstr>2567</vt:lpwstr>
  </property>
  <property fmtid="{D5CDD505-2E9C-101B-9397-08002B2CF9AE}" pid="9" name="FSC#BFSCFG@15.1700:DocumentUserFax">
    <vt:lpwstr/>
  </property>
  <property fmtid="{D5CDD505-2E9C-101B-9397-08002B2CF9AE}" pid="10" name="FSC#BFSCFG@15.1700:DocumentUserEmail">
    <vt:lpwstr>shamer@bfs.de</vt:lpwstr>
  </property>
  <property fmtid="{D5CDD505-2E9C-101B-9397-08002B2CF9AE}" pid="11" name="FSC#BFSCFG@15.1700:DocumentUserTel">
    <vt:lpwstr>030 18333-2567</vt:lpwstr>
  </property>
  <property fmtid="{D5CDD505-2E9C-101B-9397-08002B2CF9AE}" pid="12" name="FSC#BFSCFG@15.1700:DocumentOrgName">
    <vt:lpwstr>ZD 1.2 (BfS)</vt:lpwstr>
  </property>
  <property fmtid="{D5CDD505-2E9C-101B-9397-08002B2CF9AE}" pid="13" name="FSC#BFSCFG@15.1700:DocumentUserStreetST">
    <vt:lpwstr>Ingolstädter Landstraße 1</vt:lpwstr>
  </property>
  <property fmtid="{D5CDD505-2E9C-101B-9397-08002B2CF9AE}" pid="14" name="FSC#BFSCFG@15.1700:DocumentUserStreet">
    <vt:lpwstr/>
  </property>
  <property fmtid="{D5CDD505-2E9C-101B-9397-08002B2CF9AE}" pid="15" name="FSC#BFSCFG@15.1700:DocumentUserCityST">
    <vt:lpwstr>Oberschleißheim</vt:lpwstr>
  </property>
  <property fmtid="{D5CDD505-2E9C-101B-9397-08002B2CF9AE}" pid="16" name="FSC#BFSCFG@15.1700:DocumentUserCity">
    <vt:lpwstr/>
  </property>
  <property fmtid="{D5CDD505-2E9C-101B-9397-08002B2CF9AE}" pid="17" name="FSC#BFSCFG@15.1700:DocumentUserPLZST">
    <vt:lpwstr>85764</vt:lpwstr>
  </property>
  <property fmtid="{D5CDD505-2E9C-101B-9397-08002B2CF9AE}" pid="18" name="FSC#BFSCFG@15.1700:DocumentUserPLZ">
    <vt:lpwstr/>
  </property>
  <property fmtid="{D5CDD505-2E9C-101B-9397-08002B2CF9AE}" pid="19" name="FSC#BFSCFG@15.1700:DocumentUserSalutation">
    <vt:lpwstr/>
  </property>
  <property fmtid="{D5CDD505-2E9C-101B-9397-08002B2CF9AE}" pid="20" name="FSC#BFSCFG@15.1700:DocumentTask">
    <vt:lpwstr/>
  </property>
  <property fmtid="{D5CDD505-2E9C-101B-9397-08002B2CF9AE}" pid="21" name="FSC#BFSCFG@15.1700:DocumentDocumentType">
    <vt:lpwstr/>
  </property>
  <property fmtid="{D5CDD505-2E9C-101B-9397-08002B2CF9AE}" pid="22" name="FSC#BFSCFG@15.1700:DocumentRevisionIndex">
    <vt:lpwstr/>
  </property>
  <property fmtid="{D5CDD505-2E9C-101B-9397-08002B2CF9AE}" pid="23" name="FSC#BFSCFG@15.1700:IncommingForeignnr">
    <vt:lpwstr/>
  </property>
  <property fmtid="{D5CDD505-2E9C-101B-9397-08002B2CF9AE}" pid="24" name="FSC#BFSCFG@15.1700:IncommingDate">
    <vt:lpwstr>31.01.2024</vt:lpwstr>
  </property>
  <property fmtid="{D5CDD505-2E9C-101B-9397-08002B2CF9AE}" pid="25" name="FSC#BFSCFG@15.1700:ContentCreatedByFirstname">
    <vt:lpwstr>Sonja</vt:lpwstr>
  </property>
  <property fmtid="{D5CDD505-2E9C-101B-9397-08002B2CF9AE}" pid="26" name="FSC#BFSCFG@15.1700:ContentCreatedBySurname">
    <vt:lpwstr>Hamer</vt:lpwstr>
  </property>
  <property fmtid="{D5CDD505-2E9C-101B-9397-08002B2CF9AE}" pid="27" name="FSC#BFSCFG@15.1700:ContentCreatedAt">
    <vt:lpwstr>26.01.2026</vt:lpwstr>
  </property>
  <property fmtid="{D5CDD505-2E9C-101B-9397-08002B2CF9AE}" pid="28" name="FSC#BFSCFG@15.1700:ContentCreatedByStreet">
    <vt:lpwstr>Ingolstädter Landstraße 1</vt:lpwstr>
  </property>
  <property fmtid="{D5CDD505-2E9C-101B-9397-08002B2CF9AE}" pid="29" name="FSC#BFSCFG@15.1700:ContentCreatedByZipCode">
    <vt:lpwstr>85764</vt:lpwstr>
  </property>
  <property fmtid="{D5CDD505-2E9C-101B-9397-08002B2CF9AE}" pid="30" name="FSC#BFSCFG@15.1700:ContentCreatedByCity">
    <vt:lpwstr>Oberschleißheim</vt:lpwstr>
  </property>
  <property fmtid="{D5CDD505-2E9C-101B-9397-08002B2CF9AE}" pid="31" name="FSC#BFSCFG@15.1700:TitleCreatedByContentObject">
    <vt:lpwstr/>
  </property>
  <property fmtid="{D5CDD505-2E9C-101B-9397-08002B2CF9AE}" pid="32" name="FSC#BFSCFG@15.1700:TelephoneNumberCreatedByContentObject">
    <vt:lpwstr>030 18333-2567</vt:lpwstr>
  </property>
  <property fmtid="{D5CDD505-2E9C-101B-9397-08002B2CF9AE}" pid="33" name="FSC#BFSCFG@15.1700:CallThroughCreatedByContentObject">
    <vt:lpwstr>2567</vt:lpwstr>
  </property>
  <property fmtid="{D5CDD505-2E9C-101B-9397-08002B2CF9AE}" pid="34" name="FSC#COOELAK@1.1001:Subject">
    <vt:lpwstr>Kauf und Umbau von 4 Einsatzfahrzeugen Radiologischer Notfallschutz </vt:lpwstr>
  </property>
  <property fmtid="{D5CDD505-2E9C-101B-9397-08002B2CF9AE}" pid="35" name="FSC#COOELAK@1.1001:FileReference">
    <vt:lpwstr>ZD 1.2 (BfS) - 05900/0511/24</vt:lpwstr>
  </property>
  <property fmtid="{D5CDD505-2E9C-101B-9397-08002B2CF9AE}" pid="36" name="FSC#COOELAK@1.1001:FileRefYear">
    <vt:lpwstr>2024</vt:lpwstr>
  </property>
  <property fmtid="{D5CDD505-2E9C-101B-9397-08002B2CF9AE}" pid="37" name="FSC#COOELAK@1.1001:FileRefOrdinal">
    <vt:lpwstr>18316</vt:lpwstr>
  </property>
  <property fmtid="{D5CDD505-2E9C-101B-9397-08002B2CF9AE}" pid="38" name="FSC#COOELAK@1.1001:FileRefOU">
    <vt:lpwstr>ZD 1.2 (BfS)</vt:lpwstr>
  </property>
  <property fmtid="{D5CDD505-2E9C-101B-9397-08002B2CF9AE}" pid="39" name="FSC#COOELAK@1.1001:Organization">
    <vt:lpwstr/>
  </property>
  <property fmtid="{D5CDD505-2E9C-101B-9397-08002B2CF9AE}" pid="40" name="FSC#COOELAK@1.1001:Owner">
    <vt:lpwstr>Hamer Sonja</vt:lpwstr>
  </property>
  <property fmtid="{D5CDD505-2E9C-101B-9397-08002B2CF9AE}" pid="41" name="FSC#COOELAK@1.1001:OwnerExtension">
    <vt:lpwstr>2567</vt:lpwstr>
  </property>
  <property fmtid="{D5CDD505-2E9C-101B-9397-08002B2CF9AE}" pid="42" name="FSC#COOELAK@1.1001:OwnerFaxExtension">
    <vt:lpwstr/>
  </property>
  <property fmtid="{D5CDD505-2E9C-101B-9397-08002B2CF9AE}" pid="43" name="FSC#COOELAK@1.1001:DispatchedBy">
    <vt:lpwstr/>
  </property>
  <property fmtid="{D5CDD505-2E9C-101B-9397-08002B2CF9AE}" pid="44" name="FSC#COOELAK@1.1001:DispatchedAt">
    <vt:lpwstr/>
  </property>
  <property fmtid="{D5CDD505-2E9C-101B-9397-08002B2CF9AE}" pid="45" name="FSC#COOELAK@1.1001:ApprovedBy">
    <vt:lpwstr/>
  </property>
  <property fmtid="{D5CDD505-2E9C-101B-9397-08002B2CF9AE}" pid="46" name="FSC#COOELAK@1.1001:ApprovedAt">
    <vt:lpwstr/>
  </property>
  <property fmtid="{D5CDD505-2E9C-101B-9397-08002B2CF9AE}" pid="47" name="FSC#COOELAK@1.1001:Department">
    <vt:lpwstr>RN 4 (BfS) (IMIS-Messnetze)</vt:lpwstr>
  </property>
  <property fmtid="{D5CDD505-2E9C-101B-9397-08002B2CF9AE}" pid="48" name="FSC#COOELAK@1.1001:CreatedAt">
    <vt:lpwstr>26.01.2026</vt:lpwstr>
  </property>
  <property fmtid="{D5CDD505-2E9C-101B-9397-08002B2CF9AE}" pid="49" name="FSC#COOELAK@1.1001:OU">
    <vt:lpwstr>RN 4 (BfS) (IMIS-Messnetze)</vt:lpwstr>
  </property>
  <property fmtid="{D5CDD505-2E9C-101B-9397-08002B2CF9AE}" pid="50" name="FSC#COOELAK@1.1001:Priority">
    <vt:lpwstr> ()</vt:lpwstr>
  </property>
  <property fmtid="{D5CDD505-2E9C-101B-9397-08002B2CF9AE}" pid="51" name="FSC#COOELAK@1.1001:ObjBarCode">
    <vt:lpwstr>*COO.2184.100.8.6431880*</vt:lpwstr>
  </property>
  <property fmtid="{D5CDD505-2E9C-101B-9397-08002B2CF9AE}" pid="52" name="FSC#COOELAK@1.1001:RefBarCode">
    <vt:lpwstr>*COO.2184.100.2.1598425*</vt:lpwstr>
  </property>
  <property fmtid="{D5CDD505-2E9C-101B-9397-08002B2CF9AE}" pid="53" name="FSC#COOELAK@1.1001:FileRefBarCode">
    <vt:lpwstr>*ZD 1.2 (BfS) - 05900/0511/24*</vt:lpwstr>
  </property>
  <property fmtid="{D5CDD505-2E9C-101B-9397-08002B2CF9AE}" pid="54" name="FSC#COOELAK@1.1001:ExternalRef">
    <vt:lpwstr/>
  </property>
  <property fmtid="{D5CDD505-2E9C-101B-9397-08002B2CF9AE}" pid="55" name="FSC#COOELAK@1.1001:IncomingNumber">
    <vt:lpwstr/>
  </property>
  <property fmtid="{D5CDD505-2E9C-101B-9397-08002B2CF9AE}" pid="56" name="FSC#COOELAK@1.1001:IncomingSubject">
    <vt:lpwstr/>
  </property>
  <property fmtid="{D5CDD505-2E9C-101B-9397-08002B2CF9AE}" pid="57" name="FSC#COOELAK@1.1001:ProcessResponsible">
    <vt:lpwstr/>
  </property>
  <property fmtid="{D5CDD505-2E9C-101B-9397-08002B2CF9AE}" pid="58" name="FSC#COOELAK@1.1001:ProcessResponsiblePhone">
    <vt:lpwstr/>
  </property>
  <property fmtid="{D5CDD505-2E9C-101B-9397-08002B2CF9AE}" pid="59" name="FSC#COOELAK@1.1001:ProcessResponsibleMail">
    <vt:lpwstr/>
  </property>
  <property fmtid="{D5CDD505-2E9C-101B-9397-08002B2CF9AE}" pid="60" name="FSC#COOELAK@1.1001:ProcessResponsibleFax">
    <vt:lpwstr/>
  </property>
  <property fmtid="{D5CDD505-2E9C-101B-9397-08002B2CF9AE}" pid="61" name="FSC#COOELAK@1.1001:ApproverFirstName">
    <vt:lpwstr/>
  </property>
  <property fmtid="{D5CDD505-2E9C-101B-9397-08002B2CF9AE}" pid="62" name="FSC#COOELAK@1.1001:ApproverSurName">
    <vt:lpwstr/>
  </property>
  <property fmtid="{D5CDD505-2E9C-101B-9397-08002B2CF9AE}" pid="63" name="FSC#COOELAK@1.1001:ApproverTitle">
    <vt:lpwstr/>
  </property>
  <property fmtid="{D5CDD505-2E9C-101B-9397-08002B2CF9AE}" pid="64" name="FSC#COOELAK@1.1001:ExternalDate">
    <vt:lpwstr/>
  </property>
  <property fmtid="{D5CDD505-2E9C-101B-9397-08002B2CF9AE}" pid="65" name="FSC#COOELAK@1.1001:SettlementApprovedAt">
    <vt:lpwstr/>
  </property>
  <property fmtid="{D5CDD505-2E9C-101B-9397-08002B2CF9AE}" pid="66" name="FSC#COOELAK@1.1001:BaseNumber">
    <vt:lpwstr>05900</vt:lpwstr>
  </property>
  <property fmtid="{D5CDD505-2E9C-101B-9397-08002B2CF9AE}" pid="67" name="FSC#COOELAK@1.1001:CurrentUserRolePos">
    <vt:lpwstr>Bearbeiter/-in</vt:lpwstr>
  </property>
  <property fmtid="{D5CDD505-2E9C-101B-9397-08002B2CF9AE}" pid="68" name="FSC#COOELAK@1.1001:CurrentUserEmail">
    <vt:lpwstr>mluebbers@bfs.de</vt:lpwstr>
  </property>
  <property fmtid="{D5CDD505-2E9C-101B-9397-08002B2CF9AE}" pid="69" name="FSC#ELAKGOV@1.1001:PersonalSubjGender">
    <vt:lpwstr/>
  </property>
  <property fmtid="{D5CDD505-2E9C-101B-9397-08002B2CF9AE}" pid="70" name="FSC#ELAKGOV@1.1001:PersonalSubjFirstName">
    <vt:lpwstr/>
  </property>
  <property fmtid="{D5CDD505-2E9C-101B-9397-08002B2CF9AE}" pid="71" name="FSC#ELAKGOV@1.1001:PersonalSubjSurName">
    <vt:lpwstr/>
  </property>
  <property fmtid="{D5CDD505-2E9C-101B-9397-08002B2CF9AE}" pid="72" name="FSC#ELAKGOV@1.1001:PersonalSubjSalutation">
    <vt:lpwstr/>
  </property>
  <property fmtid="{D5CDD505-2E9C-101B-9397-08002B2CF9AE}" pid="73" name="FSC#ELAKGOV@1.1001:PersonalSubjAddress">
    <vt:lpwstr/>
  </property>
  <property fmtid="{D5CDD505-2E9C-101B-9397-08002B2CF9AE}" pid="74" name="FSC#ATSTATECFG@1.1001:Office">
    <vt:lpwstr>IMIS-Messnetze</vt:lpwstr>
  </property>
  <property fmtid="{D5CDD505-2E9C-101B-9397-08002B2CF9AE}" pid="75" name="FSC#ATSTATECFG@1.1001:Agent">
    <vt:lpwstr/>
  </property>
  <property fmtid="{D5CDD505-2E9C-101B-9397-08002B2CF9AE}" pid="76" name="FSC#ATSTATECFG@1.1001:AgentPhone">
    <vt:lpwstr/>
  </property>
  <property fmtid="{D5CDD505-2E9C-101B-9397-08002B2CF9AE}" pid="77" name="FSC#ATSTATECFG@1.1001:DepartmentFax">
    <vt:lpwstr/>
  </property>
  <property fmtid="{D5CDD505-2E9C-101B-9397-08002B2CF9AE}" pid="78" name="FSC#ATSTATECFG@1.1001:DepartmentEmail">
    <vt:lpwstr/>
  </property>
  <property fmtid="{D5CDD505-2E9C-101B-9397-08002B2CF9AE}" pid="79" name="FSC#ATSTATECFG@1.1001:SubfileDate">
    <vt:lpwstr>23.01.2026</vt:lpwstr>
  </property>
  <property fmtid="{D5CDD505-2E9C-101B-9397-08002B2CF9AE}" pid="80" name="FSC#ATSTATECFG@1.1001:SubfileSubject">
    <vt:lpwstr>RN4_Dokumente_aktualisiert_2026</vt:lpwstr>
  </property>
  <property fmtid="{D5CDD505-2E9C-101B-9397-08002B2CF9AE}" pid="81" name="FSC#ATSTATECFG@1.1001:DepartmentZipCode">
    <vt:lpwstr/>
  </property>
  <property fmtid="{D5CDD505-2E9C-101B-9397-08002B2CF9AE}" pid="82" name="FSC#ATSTATECFG@1.1001:DepartmentCountry">
    <vt:lpwstr/>
  </property>
  <property fmtid="{D5CDD505-2E9C-101B-9397-08002B2CF9AE}" pid="83" name="FSC#ATSTATECFG@1.1001:DepartmentCity">
    <vt:lpwstr/>
  </property>
  <property fmtid="{D5CDD505-2E9C-101B-9397-08002B2CF9AE}" pid="84" name="FSC#ATSTATECFG@1.1001:DepartmentStreet">
    <vt:lpwstr/>
  </property>
  <property fmtid="{D5CDD505-2E9C-101B-9397-08002B2CF9AE}" pid="85" name="FSC#ATSTATECFG@1.1001:DepartmentDVR">
    <vt:lpwstr/>
  </property>
  <property fmtid="{D5CDD505-2E9C-101B-9397-08002B2CF9AE}" pid="86" name="FSC#ATSTATECFG@1.1001:DepartmentUID">
    <vt:lpwstr/>
  </property>
  <property fmtid="{D5CDD505-2E9C-101B-9397-08002B2CF9AE}" pid="87" name="FSC#ATSTATECFG@1.1001:SubfileReference">
    <vt:lpwstr>ZD 1.2 (BfS) - 05900/0511/24#0001/016</vt:lpwstr>
  </property>
  <property fmtid="{D5CDD505-2E9C-101B-9397-08002B2CF9AE}" pid="88" name="FSC#ATSTATECFG@1.1001:Clause">
    <vt:lpwstr/>
  </property>
  <property fmtid="{D5CDD505-2E9C-101B-9397-08002B2CF9AE}" pid="89" name="FSC#ATSTATECFG@1.1001:ApprovedSignature">
    <vt:lpwstr/>
  </property>
  <property fmtid="{D5CDD505-2E9C-101B-9397-08002B2CF9AE}" pid="90" name="FSC#ATSTATECFG@1.1001:BankAccount">
    <vt:lpwstr/>
  </property>
  <property fmtid="{D5CDD505-2E9C-101B-9397-08002B2CF9AE}" pid="91" name="FSC#ATSTATECFG@1.1001:BankAccountOwner">
    <vt:lpwstr/>
  </property>
  <property fmtid="{D5CDD505-2E9C-101B-9397-08002B2CF9AE}" pid="92" name="FSC#ATSTATECFG@1.1001:BankInstitute">
    <vt:lpwstr/>
  </property>
  <property fmtid="{D5CDD505-2E9C-101B-9397-08002B2CF9AE}" pid="93" name="FSC#ATSTATECFG@1.1001:BankAccountID">
    <vt:lpwstr/>
  </property>
  <property fmtid="{D5CDD505-2E9C-101B-9397-08002B2CF9AE}" pid="94" name="FSC#ATSTATECFG@1.1001:BankAccountIBAN">
    <vt:lpwstr/>
  </property>
  <property fmtid="{D5CDD505-2E9C-101B-9397-08002B2CF9AE}" pid="95" name="FSC#ATSTATECFG@1.1001:BankAccountBIC">
    <vt:lpwstr/>
  </property>
  <property fmtid="{D5CDD505-2E9C-101B-9397-08002B2CF9AE}" pid="96" name="FSC#ATSTATECFG@1.1001:BankName">
    <vt:lpwstr/>
  </property>
  <property fmtid="{D5CDD505-2E9C-101B-9397-08002B2CF9AE}" pid="97" name="FSC#COOELAK@1.1001:ObjectAddressees">
    <vt:lpwstr/>
  </property>
  <property fmtid="{D5CDD505-2E9C-101B-9397-08002B2CF9AE}" pid="98" name="FSC#COOELAK@1.1001:replyreference">
    <vt:lpwstr/>
  </property>
  <property fmtid="{D5CDD505-2E9C-101B-9397-08002B2CF9AE}" pid="99" name="FSC#FSCGOVDE@1.1001:FileRefOUEmail">
    <vt:lpwstr/>
  </property>
  <property fmtid="{D5CDD505-2E9C-101B-9397-08002B2CF9AE}" pid="100" name="FSC#FSCGOVDE@1.1001:ProcedureReference">
    <vt:lpwstr>ZD 1.2 (BfS) - 05900/0511/24#0001</vt:lpwstr>
  </property>
  <property fmtid="{D5CDD505-2E9C-101B-9397-08002B2CF9AE}" pid="101" name="FSC#FSCGOVDE@1.1001:FileSubject">
    <vt:lpwstr>Kauf und Umbau von 4 Einsatzfahrzeugen Radiologischer Notfallschutz </vt:lpwstr>
  </property>
  <property fmtid="{D5CDD505-2E9C-101B-9397-08002B2CF9AE}" pid="102" name="FSC#FSCGOVDE@1.1001:ProcedureSubject">
    <vt:lpwstr>0511/24 Kauf und Umbau von 4 Einsatzfahrzeugen Radiologischer Notfallschutz </vt:lpwstr>
  </property>
  <property fmtid="{D5CDD505-2E9C-101B-9397-08002B2CF9AE}" pid="103" name="FSC#FSCGOVDE@1.1001:SignFinalVersionBy">
    <vt:lpwstr/>
  </property>
  <property fmtid="{D5CDD505-2E9C-101B-9397-08002B2CF9AE}" pid="104" name="FSC#FSCGOVDE@1.1001:SignFinalVersionAt">
    <vt:lpwstr/>
  </property>
  <property fmtid="{D5CDD505-2E9C-101B-9397-08002B2CF9AE}" pid="105" name="FSC#FSCGOVDE@1.1001:ProcedureRefBarCode">
    <vt:lpwstr>ZD 1.2 (BfS) - 05900/0511/24#0001</vt:lpwstr>
  </property>
  <property fmtid="{D5CDD505-2E9C-101B-9397-08002B2CF9AE}" pid="106" name="FSC#FSCGOVDE@1.1001:FileAddSubj">
    <vt:lpwstr/>
  </property>
  <property fmtid="{D5CDD505-2E9C-101B-9397-08002B2CF9AE}" pid="107" name="FSC#FSCGOVDE@1.1001:DocumentSubj">
    <vt:lpwstr>RN4_Dokumente_aktualisiert_2026</vt:lpwstr>
  </property>
  <property fmtid="{D5CDD505-2E9C-101B-9397-08002B2CF9AE}" pid="108" name="FSC#FSCGOVDE@1.1001:FileRel">
    <vt:lpwstr/>
  </property>
  <property fmtid="{D5CDD505-2E9C-101B-9397-08002B2CF9AE}" pid="109" name="FSC#DEPRECONFIG@15.1001:DocumentTitle">
    <vt:lpwstr>016. Vertrag Anlage 5_Aufteilung der Bestimmungsorte</vt:lpwstr>
  </property>
  <property fmtid="{D5CDD505-2E9C-101B-9397-08002B2CF9AE}" pid="110" name="FSC#DEPRECONFIG@15.1001:ProcedureTitle">
    <vt:lpwstr/>
  </property>
  <property fmtid="{D5CDD505-2E9C-101B-9397-08002B2CF9AE}" pid="111" name="FSC#DEPRECONFIG@15.1001:AuthorTitle">
    <vt:lpwstr/>
  </property>
  <property fmtid="{D5CDD505-2E9C-101B-9397-08002B2CF9AE}" pid="112" name="FSC#DEPRECONFIG@15.1001:AuthorSalution">
    <vt:lpwstr/>
  </property>
  <property fmtid="{D5CDD505-2E9C-101B-9397-08002B2CF9AE}" pid="113" name="FSC#DEPRECONFIG@15.1001:AuthorName">
    <vt:lpwstr>Sonja Hamer</vt:lpwstr>
  </property>
  <property fmtid="{D5CDD505-2E9C-101B-9397-08002B2CF9AE}" pid="114" name="FSC#DEPRECONFIG@15.1001:AuthorMail">
    <vt:lpwstr>shamer@bfs.de</vt:lpwstr>
  </property>
  <property fmtid="{D5CDD505-2E9C-101B-9397-08002B2CF9AE}" pid="115" name="FSC#DEPRECONFIG@15.1001:AuthorTelephone">
    <vt:lpwstr>030 18333-2567</vt:lpwstr>
  </property>
  <property fmtid="{D5CDD505-2E9C-101B-9397-08002B2CF9AE}" pid="116" name="FSC#DEPRECONFIG@15.1001:AuthorFax">
    <vt:lpwstr/>
  </property>
  <property fmtid="{D5CDD505-2E9C-101B-9397-08002B2CF9AE}" pid="117" name="FSC#DEPRECONFIG@15.1001:AuthorOE">
    <vt:lpwstr>ZD 1.2 (BfS) (Beschaffung)</vt:lpwstr>
  </property>
  <property fmtid="{D5CDD505-2E9C-101B-9397-08002B2CF9AE}" pid="118" name="FSC#COOSYSTEM@1.1:Container">
    <vt:lpwstr>COO.2184.100.8.6431880</vt:lpwstr>
  </property>
  <property fmtid="{D5CDD505-2E9C-101B-9397-08002B2CF9AE}" pid="119" name="FSC#FSCFOLIO@1.1001:docpropproject">
    <vt:lpwstr/>
  </property>
</Properties>
</file>