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03group_p\group$\VOEK\Abt2\03a_FG24_lfd\Groll\VOEK 541-25_GU_Potsdam_TF_A\04_VU\VU\04_an_Verdingung\260123\"/>
    </mc:Choice>
  </mc:AlternateContent>
  <xr:revisionPtr revIDLastSave="0" documentId="13_ncr:1_{51E1B9E3-D380-4CB1-BB35-E8A31B178CB2}" xr6:coauthVersionLast="47" xr6:coauthVersionMax="47" xr10:uidLastSave="{00000000-0000-0000-0000-000000000000}"/>
  <workbookProtection workbookAlgorithmName="SHA-512" workbookHashValue="2+JieDuaDD4t8q2m1OijrAYUxjnZ3cmeYDu1JqXLlskPrRp+kJk4F3Ct3TC8k4aLrD+YUa8+i0DBczcQXjdlFw==" workbookSaltValue="55IRT21yLBAEdJnR/pzXQg==" workbookSpinCount="100000" lockStructure="1"/>
  <bookViews>
    <workbookView xWindow="12195" yWindow="0" windowWidth="30990" windowHeight="20010" xr2:uid="{00000000-000D-0000-FFFF-FFFF00000000}"/>
  </bookViews>
  <sheets>
    <sheet name="Sheet1" sheetId="1" r:id="rId1"/>
  </sheets>
  <definedNames>
    <definedName name="_xlnm.Print_Titles" localSheetId="0">Sheet1!$1:$9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7" i="1" l="1"/>
  <c r="D59" i="1" l="1"/>
  <c r="E47" i="1"/>
  <c r="D47" i="1"/>
  <c r="E36" i="1"/>
  <c r="D36" i="1"/>
  <c r="E27" i="1"/>
  <c r="D27" i="1"/>
  <c r="E11" i="1"/>
  <c r="D11" i="1"/>
  <c r="E16" i="1"/>
  <c r="D16" i="1"/>
  <c r="D74" i="1" l="1"/>
  <c r="E74" i="1" s="1"/>
  <c r="E73" i="1"/>
  <c r="E60" i="1"/>
  <c r="E48" i="1"/>
  <c r="E63" i="1"/>
  <c r="E62" i="1"/>
  <c r="E61" i="1"/>
  <c r="E57" i="1"/>
  <c r="E56" i="1"/>
  <c r="E55" i="1"/>
  <c r="E54" i="1"/>
  <c r="E53" i="1"/>
  <c r="E52" i="1"/>
  <c r="E51" i="1"/>
  <c r="E50" i="1"/>
  <c r="E49" i="1"/>
  <c r="E45" i="1"/>
  <c r="E44" i="1"/>
  <c r="E43" i="1"/>
  <c r="E42" i="1"/>
  <c r="E41" i="1"/>
  <c r="E40" i="1"/>
  <c r="E39" i="1"/>
  <c r="E38" i="1"/>
  <c r="E37" i="1"/>
  <c r="E34" i="1"/>
  <c r="E33" i="1"/>
  <c r="E32" i="1"/>
  <c r="E31" i="1"/>
  <c r="E30" i="1"/>
  <c r="E29" i="1"/>
  <c r="E28" i="1"/>
  <c r="E25" i="1"/>
  <c r="E24" i="1"/>
  <c r="E23" i="1"/>
  <c r="E22" i="1"/>
  <c r="E21" i="1"/>
  <c r="E20" i="1"/>
  <c r="E19" i="1"/>
  <c r="E18" i="1"/>
  <c r="E17" i="1"/>
  <c r="E14" i="1"/>
  <c r="E13" i="1"/>
  <c r="E12" i="1"/>
  <c r="E59" i="1" l="1"/>
  <c r="D65" i="1"/>
  <c r="D67" i="1" l="1"/>
  <c r="E67" i="1" s="1"/>
  <c r="D71" i="1"/>
  <c r="E65" i="1"/>
  <c r="D76" i="1" l="1"/>
  <c r="E76" i="1" s="1"/>
  <c r="E71" i="1"/>
</calcChain>
</file>

<file path=xl/sharedStrings.xml><?xml version="1.0" encoding="utf-8"?>
<sst xmlns="http://schemas.openxmlformats.org/spreadsheetml/2006/main" count="116" uniqueCount="112">
  <si>
    <t>Bezeichnung / Leistung</t>
  </si>
  <si>
    <t>Angebotssumme</t>
  </si>
  <si>
    <t>netto</t>
  </si>
  <si>
    <t>inkl. 19% MwSt.</t>
  </si>
  <si>
    <t>KG 200 Vorbereitende Maßnahmen</t>
  </si>
  <si>
    <t xml:space="preserve">                                                        -</t>
  </si>
  <si>
    <t>KG 210 Herrichten</t>
  </si>
  <si>
    <t>KG 220 Öffentliche Erschließung</t>
  </si>
  <si>
    <t>KG 300 Bauwerk / Baukonstruktion</t>
  </si>
  <si>
    <t>KG 310 Baugrube / Erdbau</t>
  </si>
  <si>
    <t>KG 320 Gründung, Unterbau</t>
  </si>
  <si>
    <t>KG 330 Außenwände</t>
  </si>
  <si>
    <t>KG 340 Innenwände / Vertikale Baukonstruktionen, innen</t>
  </si>
  <si>
    <t>KG 350 Decken / Horizontale Baukonstruktionen</t>
  </si>
  <si>
    <t>KG 360 Dächer</t>
  </si>
  <si>
    <t>KG 380 Baukonstruktive Einbauten</t>
  </si>
  <si>
    <t>KG 400 Bauwerk / Technische Anlagen</t>
  </si>
  <si>
    <t>KG 410 Abwasser-, Wasser-, Gasanlagen</t>
  </si>
  <si>
    <t>KG 420 Wärmeversorgungsanlagen</t>
  </si>
  <si>
    <t>KG 430 Raumlufttechnische Anlagen</t>
  </si>
  <si>
    <t>KG 440 Elektrische Anlagen</t>
  </si>
  <si>
    <t>KG 450 Kommunikations-, Sicherheits- und inf. techn. Anlagen</t>
  </si>
  <si>
    <t>KG 490 Sonstige Maßnahmen für technische Anlagen</t>
  </si>
  <si>
    <t>KG 500 Außenanlagen und Freiflächen</t>
  </si>
  <si>
    <t>KG 510 Erdbau</t>
  </si>
  <si>
    <t>KG 520 Gründung, Unterbau</t>
  </si>
  <si>
    <t>KG 530 Oberbau, Deckschichten</t>
  </si>
  <si>
    <t>KG 540 Baukonstruktionen in Außenanlagen</t>
  </si>
  <si>
    <t>KG 550 Technische Anlagen</t>
  </si>
  <si>
    <t>KG 560 Einbauten in Außenanlagen und Freiflächen</t>
  </si>
  <si>
    <t>KG 570 Vegetationsflächen</t>
  </si>
  <si>
    <t>KG 590 Sonstige Maßnahmen für Außenanlagen und Freiflächen</t>
  </si>
  <si>
    <t>KG 700 Baunebenkosten</t>
  </si>
  <si>
    <t>Planungs-, Beratungs- und Gutachterleistungen</t>
  </si>
  <si>
    <t>Projektsteuerungsleistungen des Auftragnehmers (AN)</t>
  </si>
  <si>
    <t>Leistungen des AN in der Gewährleistungsphase</t>
  </si>
  <si>
    <t>Optionale Leistungen</t>
  </si>
  <si>
    <t>Wasserhaltung</t>
  </si>
  <si>
    <t>Rasterfeldbeprobung</t>
  </si>
  <si>
    <t>GU-Zuschlag</t>
  </si>
  <si>
    <t>AGK (Allgemeine Geschäftskosten)</t>
  </si>
  <si>
    <t>BGK (Baustellen-Gemeinkosten)</t>
  </si>
  <si>
    <t xml:space="preserve"> Wagnis</t>
  </si>
  <si>
    <t xml:space="preserve"> Gewinn</t>
  </si>
  <si>
    <t>in Prozent</t>
  </si>
  <si>
    <t>Summe KG 200-700 inkl. GU-Zuschlag</t>
  </si>
  <si>
    <t>Wertungssumme für das Zuschlagskriterium 1.1</t>
  </si>
  <si>
    <t>Wartung aller im Gewährleistungszeitraum wartungspflichtigen Bauteile und Anlagen</t>
  </si>
  <si>
    <t>Summe Wartungsleistungen</t>
  </si>
  <si>
    <t>Wertungssumme für das Zuschlagskriterium 1.2</t>
  </si>
  <si>
    <t>Angebotspreis inkl. GU-Zuschlag</t>
  </si>
  <si>
    <t>Die Summe aller Preise berücksichtigt eine vollständige und schlüsselfertige Ausführung.</t>
  </si>
  <si>
    <t>5.2</t>
  </si>
  <si>
    <t>5.2.1</t>
  </si>
  <si>
    <t>5.2.2</t>
  </si>
  <si>
    <t>5.3</t>
  </si>
  <si>
    <t>5.3.1</t>
  </si>
  <si>
    <t>5.3.2</t>
  </si>
  <si>
    <t>5.3.3</t>
  </si>
  <si>
    <t>5.3.4</t>
  </si>
  <si>
    <t>5.3.5</t>
  </si>
  <si>
    <t>5.3.6</t>
  </si>
  <si>
    <t>5.3.7</t>
  </si>
  <si>
    <t>5.3.8</t>
  </si>
  <si>
    <t>KG 390 Sonstige Maßnahmen für Baukonstruktionen - Baustelleneinrichtung</t>
  </si>
  <si>
    <t>5.4</t>
  </si>
  <si>
    <t>5.4.1</t>
  </si>
  <si>
    <t>5.4.2</t>
  </si>
  <si>
    <t>5.4.3</t>
  </si>
  <si>
    <t>5.4.4</t>
  </si>
  <si>
    <t>5.4.5</t>
  </si>
  <si>
    <t>5.5.6</t>
  </si>
  <si>
    <t>5.4.6</t>
  </si>
  <si>
    <t>5.5.3</t>
  </si>
  <si>
    <t>5.5.4</t>
  </si>
  <si>
    <t>5.5.5</t>
  </si>
  <si>
    <t>5.5.7</t>
  </si>
  <si>
    <t>5.5.8</t>
  </si>
  <si>
    <t>5.5.9</t>
  </si>
  <si>
    <t>5.5.10</t>
  </si>
  <si>
    <t/>
  </si>
  <si>
    <t>6.1</t>
  </si>
  <si>
    <t>6.2.1</t>
  </si>
  <si>
    <t>Reinigungs- und Wartungskonzepte</t>
  </si>
  <si>
    <t>6.2.2</t>
  </si>
  <si>
    <t>Dokumentation Phase A: Beweissicherung</t>
  </si>
  <si>
    <t>6.2.3</t>
  </si>
  <si>
    <t>6.2.4</t>
  </si>
  <si>
    <t>6.2.6</t>
  </si>
  <si>
    <t>6.2.5</t>
  </si>
  <si>
    <t>6.3</t>
  </si>
  <si>
    <t>Dokumentation Phase B: Dokumentation während der Planung</t>
  </si>
  <si>
    <t>Dokumentation Phase C: Dokumentation während des Bauens</t>
  </si>
  <si>
    <t>Dokumentation Phase D: Dokumentation zur Bauabnahme</t>
  </si>
  <si>
    <t>Dokumentation Phase E: Änderung der Dokumentation während der Gewährleistungsphase</t>
  </si>
  <si>
    <t>Mehrkosten Umlagerung Aushub auf Nachbargrundstück in näherer Entfernung</t>
  </si>
  <si>
    <t>selbst errechnende Felder sind grau hinterlegt</t>
  </si>
  <si>
    <t>Summe KG 200-700 einschl. Optionale Leistungen</t>
  </si>
  <si>
    <t>grüne Felder bitte ausfüllen</t>
  </si>
  <si>
    <t>Bieter:</t>
  </si>
  <si>
    <t>Datum:</t>
  </si>
  <si>
    <t>Preisblatt</t>
  </si>
  <si>
    <t>Bauleistungen KG 200-700 inkl. Optionale Leistungen</t>
  </si>
  <si>
    <t>Ergänzung des Bieters zu KG 200 (sofern nicht den Positionen der FLB zuordenbar)</t>
  </si>
  <si>
    <t>Ergänzung des Bieters zu KG 300 (sofern nicht in den Positionen der FLB zuordenbar)</t>
  </si>
  <si>
    <t>Ergänzung des Bieters zu KG 400 (sofern nicht in den Positionen der FLB zuordenbar)</t>
  </si>
  <si>
    <t>Ergänzung des Bieters zu KG 500 (sofern nicht in den Positionen der FLB zuordenbar)</t>
  </si>
  <si>
    <t>Ergänzung des Bieters zu KG 700 (sofern nicht in den Positionen der FLB zuordenbar)</t>
  </si>
  <si>
    <t>5.5</t>
  </si>
  <si>
    <t>FLB Ziff.</t>
  </si>
  <si>
    <t>Ergänzung des Bieters zu optionalen Leistungen (sofern nicht in den Positionen der FLB zuordenbar)</t>
  </si>
  <si>
    <t>Offenes Verfahren (EU-weit) zur Vergabe von Generalunternehmerleistungen für den Wohnungsneubau von 3 Doppel- und 2 Mehrfamilienhäusern in der Jagdhausstr. in 14480 Potsdam, Baufeld A, Bundesanstalt für Immobilienaufgaben, Direktion Berlin 
VOEK 541-25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</si>
</sst>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  <numFmt numFmtId="165" formatCode="[$-F800]dddd\,\ mmmm\ dd\,\ yyyy"/>
  </numFmts>
  <fonts count="12" x14ac:knownFonts="1">
    <font>
      <sz val="11"/>
      <color rgb="FF000000"/>
      <name val="Calibri"/>
    </font>
    <font>
      <sz val="11"/>
      <color rgb="FF000000"/>
      <name val="Calibri"/>
      <family val="2"/>
    </font>
    <font>
      <sz val="9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rgb="FF00414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8E1A6"/>
      </patternFill>
    </fill>
    <fill>
      <patternFill patternType="solid">
        <fgColor rgb="FFD9D9D9"/>
      </patternFill>
    </fill>
    <fill>
      <patternFill patternType="solid">
        <fgColor rgb="FF004141"/>
      </patternFill>
    </fill>
    <fill>
      <patternFill patternType="solid">
        <fgColor rgb="FFF2F2F2"/>
      </patternFill>
    </fill>
    <fill>
      <patternFill patternType="solid">
        <fgColor rgb="FFC8E1A6"/>
        <bgColor indexed="64"/>
      </patternFill>
    </fill>
    <fill>
      <patternFill patternType="solid">
        <fgColor rgb="FFF2F2F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0">
    <xf numFmtId="0" fontId="0" fillId="0" borderId="0" xfId="0" applyFill="1" applyBorder="1" applyAlignment="1">
      <alignment horizontal="left" readingOrder="1"/>
    </xf>
    <xf numFmtId="0" fontId="6" fillId="0" borderId="0" xfId="0" applyFont="1" applyAlignment="1" applyProtection="1">
      <alignment horizontal="right" wrapText="1" indent="1"/>
    </xf>
    <xf numFmtId="0" fontId="6" fillId="0" borderId="0" xfId="0" applyFont="1" applyFill="1" applyAlignment="1" applyProtection="1">
      <alignment horizontal="right" wrapText="1" indent="1"/>
    </xf>
    <xf numFmtId="0" fontId="6" fillId="0" borderId="2" xfId="0" applyFont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right" vertical="center"/>
    </xf>
    <xf numFmtId="0" fontId="7" fillId="6" borderId="1" xfId="0" applyFont="1" applyFill="1" applyBorder="1" applyAlignment="1" applyProtection="1">
      <alignment horizontal="center" vertical="top" wrapText="1"/>
      <protection locked="0"/>
    </xf>
    <xf numFmtId="165" fontId="7" fillId="6" borderId="1" xfId="0" applyNumberFormat="1" applyFont="1" applyFill="1" applyBorder="1" applyAlignment="1" applyProtection="1">
      <alignment horizontal="center" vertical="center" wrapText="1"/>
      <protection locked="0"/>
    </xf>
    <xf numFmtId="164" fontId="9" fillId="2" borderId="1" xfId="1" applyNumberFormat="1" applyFont="1" applyFill="1" applyBorder="1" applyAlignment="1" applyProtection="1">
      <alignment horizontal="right" vertical="center" wrapText="1" shrinkToFit="1" readingOrder="1"/>
      <protection locked="0"/>
    </xf>
    <xf numFmtId="164" fontId="9" fillId="2" borderId="1" xfId="0" applyNumberFormat="1" applyFont="1" applyFill="1" applyBorder="1" applyAlignment="1" applyProtection="1">
      <alignment horizontal="right" vertical="center" wrapText="1" shrinkToFit="1" readingOrder="1"/>
      <protection locked="0"/>
    </xf>
    <xf numFmtId="164" fontId="9" fillId="6" borderId="1" xfId="0" applyNumberFormat="1" applyFont="1" applyFill="1" applyBorder="1" applyAlignment="1" applyProtection="1">
      <alignment horizontal="right" vertical="center" wrapText="1" shrinkToFit="1" readingOrder="1"/>
      <protection locked="0"/>
    </xf>
    <xf numFmtId="0" fontId="0" fillId="0" borderId="0" xfId="0" applyBorder="1" applyProtection="1"/>
    <xf numFmtId="0" fontId="4" fillId="0" borderId="0" xfId="0" applyFont="1" applyBorder="1" applyAlignment="1" applyProtection="1">
      <alignment horizontal="left" vertical="top" wrapText="1" indent="1"/>
    </xf>
    <xf numFmtId="0" fontId="5" fillId="0" borderId="0" xfId="0" applyFont="1" applyAlignment="1" applyProtection="1">
      <alignment horizontal="left" vertical="top" wrapText="1" indent="1"/>
    </xf>
    <xf numFmtId="0" fontId="0" fillId="0" borderId="0" xfId="0" applyProtection="1"/>
    <xf numFmtId="0" fontId="5" fillId="0" borderId="0" xfId="0" applyFont="1" applyAlignment="1" applyProtection="1">
      <alignment horizontal="left" vertical="top" wrapText="1"/>
    </xf>
    <xf numFmtId="0" fontId="0" fillId="0" borderId="0" xfId="0" applyAlignment="1" applyProtection="1">
      <alignment vertical="top"/>
    </xf>
    <xf numFmtId="0" fontId="6" fillId="0" borderId="0" xfId="0" applyFont="1" applyAlignment="1" applyProtection="1">
      <alignment horizontal="left" wrapText="1" indent="1"/>
    </xf>
    <xf numFmtId="0" fontId="6" fillId="0" borderId="0" xfId="0" applyFont="1" applyFill="1" applyAlignment="1" applyProtection="1">
      <alignment horizontal="left" wrapText="1" indent="1"/>
    </xf>
    <xf numFmtId="165" fontId="7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Protection="1"/>
    <xf numFmtId="0" fontId="8" fillId="4" borderId="1" xfId="0" applyFont="1" applyFill="1" applyBorder="1" applyAlignment="1" applyProtection="1">
      <alignment horizontal="center" vertical="center" shrinkToFit="1" readingOrder="1"/>
    </xf>
    <xf numFmtId="0" fontId="2" fillId="0" borderId="0" xfId="0" applyFont="1" applyFill="1" applyBorder="1" applyAlignment="1" applyProtection="1">
      <alignment horizontal="left" readingOrder="1"/>
    </xf>
    <xf numFmtId="0" fontId="9" fillId="0" borderId="1" xfId="0" applyFont="1" applyFill="1" applyBorder="1" applyAlignment="1" applyProtection="1">
      <alignment horizontal="left" readingOrder="1"/>
    </xf>
    <xf numFmtId="164" fontId="10" fillId="0" borderId="1" xfId="0" applyNumberFormat="1" applyFont="1" applyFill="1" applyBorder="1" applyAlignment="1" applyProtection="1">
      <alignment horizontal="right" vertical="center" shrinkToFit="1" readingOrder="1"/>
    </xf>
    <xf numFmtId="0" fontId="10" fillId="0" borderId="1" xfId="0" quotePrefix="1" applyFont="1" applyFill="1" applyBorder="1" applyAlignment="1" applyProtection="1">
      <alignment horizontal="left" vertical="center" indent="1" shrinkToFit="1" readingOrder="1"/>
    </xf>
    <xf numFmtId="164" fontId="10" fillId="3" borderId="1" xfId="0" applyNumberFormat="1" applyFont="1" applyFill="1" applyBorder="1" applyAlignment="1" applyProtection="1">
      <alignment horizontal="right" vertical="center" shrinkToFit="1" readingOrder="1"/>
    </xf>
    <xf numFmtId="0" fontId="9" fillId="0" borderId="1" xfId="0" quotePrefix="1" applyFont="1" applyFill="1" applyBorder="1" applyAlignment="1" applyProtection="1">
      <alignment horizontal="left" vertical="center" indent="1" shrinkToFit="1" readingOrder="1"/>
    </xf>
    <xf numFmtId="164" fontId="10" fillId="3" borderId="1" xfId="0" applyNumberFormat="1" applyFont="1" applyFill="1" applyBorder="1" applyAlignment="1" applyProtection="1">
      <alignment horizontal="left" vertical="center" shrinkToFit="1" readingOrder="1"/>
    </xf>
    <xf numFmtId="0" fontId="9" fillId="0" borderId="1" xfId="0" applyFont="1" applyFill="1" applyBorder="1" applyAlignment="1" applyProtection="1">
      <alignment horizontal="left" vertical="center" wrapText="1" shrinkToFit="1" readingOrder="1"/>
    </xf>
    <xf numFmtId="164" fontId="9" fillId="0" borderId="1" xfId="0" applyNumberFormat="1" applyFont="1" applyFill="1" applyBorder="1" applyAlignment="1" applyProtection="1">
      <alignment horizontal="right" vertical="center" wrapText="1" shrinkToFit="1" readingOrder="1"/>
    </xf>
    <xf numFmtId="16" fontId="9" fillId="0" borderId="1" xfId="0" quotePrefix="1" applyNumberFormat="1" applyFont="1" applyFill="1" applyBorder="1" applyAlignment="1" applyProtection="1">
      <alignment horizontal="left" vertical="center" indent="1" shrinkToFit="1" readingOrder="1"/>
    </xf>
    <xf numFmtId="0" fontId="9" fillId="0" borderId="1" xfId="0" applyFont="1" applyFill="1" applyBorder="1" applyAlignment="1" applyProtection="1">
      <alignment horizontal="left" vertical="center" shrinkToFit="1" readingOrder="1"/>
    </xf>
    <xf numFmtId="0" fontId="10" fillId="0" borderId="1" xfId="0" applyFont="1" applyFill="1" applyBorder="1" applyAlignment="1" applyProtection="1">
      <alignment horizontal="left" vertical="center" indent="1" shrinkToFit="1" readingOrder="1"/>
    </xf>
    <xf numFmtId="9" fontId="10" fillId="3" borderId="1" xfId="2" applyFont="1" applyFill="1" applyBorder="1" applyAlignment="1" applyProtection="1">
      <alignment horizontal="center" vertical="center" shrinkToFit="1" readingOrder="1"/>
    </xf>
    <xf numFmtId="0" fontId="10" fillId="0" borderId="1" xfId="0" applyFont="1" applyFill="1" applyBorder="1" applyAlignment="1" applyProtection="1">
      <alignment horizontal="left" vertical="center" wrapText="1" indent="1" shrinkToFit="1" readingOrder="1"/>
    </xf>
    <xf numFmtId="0" fontId="10" fillId="0" borderId="1" xfId="0" applyFont="1" applyFill="1" applyBorder="1" applyAlignment="1" applyProtection="1">
      <alignment horizontal="center" vertical="center" wrapText="1" shrinkToFit="1" readingOrder="1"/>
    </xf>
    <xf numFmtId="164" fontId="10" fillId="0" borderId="1" xfId="0" applyNumberFormat="1" applyFont="1" applyFill="1" applyBorder="1" applyAlignment="1" applyProtection="1">
      <alignment horizontal="center" vertical="center" shrinkToFit="1" readingOrder="1"/>
    </xf>
    <xf numFmtId="0" fontId="10" fillId="0" borderId="1" xfId="0" applyFont="1" applyFill="1" applyBorder="1" applyAlignment="1" applyProtection="1">
      <alignment horizontal="center" vertical="center" shrinkToFit="1" readingOrder="1"/>
    </xf>
    <xf numFmtId="0" fontId="9" fillId="0" borderId="1" xfId="0" applyFont="1" applyFill="1" applyBorder="1" applyAlignment="1" applyProtection="1">
      <alignment horizontal="center" vertical="center" wrapText="1" shrinkToFit="1" readingOrder="1"/>
    </xf>
    <xf numFmtId="0" fontId="9" fillId="0" borderId="1" xfId="0" applyFont="1" applyFill="1" applyBorder="1" applyAlignment="1" applyProtection="1">
      <alignment horizontal="center" vertical="center" shrinkToFit="1" readingOrder="1"/>
    </xf>
    <xf numFmtId="164" fontId="9" fillId="0" borderId="1" xfId="0" applyNumberFormat="1" applyFont="1" applyFill="1" applyBorder="1" applyAlignment="1" applyProtection="1">
      <alignment horizontal="center" vertical="center" shrinkToFit="1" readingOrder="1"/>
    </xf>
    <xf numFmtId="0" fontId="2" fillId="0" borderId="0" xfId="0" applyFont="1" applyFill="1" applyBorder="1" applyAlignment="1" applyProtection="1">
      <alignment horizontal="center" readingOrder="1"/>
    </xf>
    <xf numFmtId="0" fontId="9" fillId="0" borderId="1" xfId="0" applyFont="1" applyFill="1" applyBorder="1" applyAlignment="1" applyProtection="1">
      <alignment horizontal="left" vertical="center" indent="1" shrinkToFit="1" readingOrder="1"/>
    </xf>
    <xf numFmtId="164" fontId="9" fillId="3" borderId="1" xfId="0" applyNumberFormat="1" applyFont="1" applyFill="1" applyBorder="1" applyAlignment="1" applyProtection="1">
      <alignment horizontal="left" vertical="center" shrinkToFit="1" readingOrder="1"/>
    </xf>
    <xf numFmtId="164" fontId="9" fillId="0" borderId="1" xfId="0" applyNumberFormat="1" applyFont="1" applyFill="1" applyBorder="1" applyAlignment="1" applyProtection="1">
      <alignment horizontal="right" readingOrder="1"/>
    </xf>
    <xf numFmtId="164" fontId="2" fillId="0" borderId="0" xfId="0" applyNumberFormat="1" applyFont="1" applyFill="1" applyBorder="1" applyAlignment="1" applyProtection="1">
      <alignment horizontal="right" readingOrder="1"/>
    </xf>
    <xf numFmtId="10" fontId="9" fillId="2" borderId="1" xfId="2" applyNumberFormat="1" applyFont="1" applyFill="1" applyBorder="1" applyAlignment="1" applyProtection="1">
      <alignment horizontal="center" vertical="center" wrapText="1" shrinkToFit="1" readingOrder="1"/>
      <protection locked="0"/>
    </xf>
    <xf numFmtId="0" fontId="10" fillId="0" borderId="1" xfId="0" applyFont="1" applyFill="1" applyBorder="1" applyAlignment="1" applyProtection="1">
      <alignment horizontal="left" vertical="center" wrapText="1" indent="1" shrinkToFit="1" readingOrder="1"/>
    </xf>
    <xf numFmtId="0" fontId="3" fillId="0" borderId="0" xfId="0" applyFont="1" applyBorder="1" applyAlignment="1" applyProtection="1">
      <alignment vertical="top" wrapText="1"/>
    </xf>
    <xf numFmtId="0" fontId="4" fillId="0" borderId="0" xfId="0" applyFont="1" applyBorder="1" applyAlignment="1" applyProtection="1">
      <alignment vertical="top" wrapText="1"/>
    </xf>
    <xf numFmtId="0" fontId="8" fillId="4" borderId="3" xfId="0" applyFont="1" applyFill="1" applyBorder="1" applyAlignment="1" applyProtection="1">
      <alignment horizontal="left" vertical="center" indent="1" shrinkToFit="1" readingOrder="1"/>
    </xf>
    <xf numFmtId="0" fontId="8" fillId="4" borderId="4" xfId="0" applyFont="1" applyFill="1" applyBorder="1" applyAlignment="1" applyProtection="1">
      <alignment horizontal="left" vertical="center" indent="1" shrinkToFit="1" readingOrder="1"/>
    </xf>
    <xf numFmtId="0" fontId="8" fillId="4" borderId="5" xfId="0" applyFont="1" applyFill="1" applyBorder="1" applyAlignment="1" applyProtection="1">
      <alignment horizontal="left" vertical="center" indent="1" shrinkToFit="1" readingOrder="1"/>
    </xf>
    <xf numFmtId="0" fontId="8" fillId="4" borderId="6" xfId="0" applyFont="1" applyFill="1" applyBorder="1" applyAlignment="1" applyProtection="1">
      <alignment horizontal="left" vertical="center" indent="1" shrinkToFit="1" readingOrder="1"/>
    </xf>
    <xf numFmtId="0" fontId="8" fillId="4" borderId="7" xfId="0" applyFont="1" applyFill="1" applyBorder="1" applyAlignment="1" applyProtection="1">
      <alignment horizontal="center" vertical="center" shrinkToFit="1" readingOrder="1"/>
    </xf>
    <xf numFmtId="0" fontId="8" fillId="4" borderId="8" xfId="0" applyFont="1" applyFill="1" applyBorder="1" applyAlignment="1" applyProtection="1">
      <alignment horizontal="center" vertical="center" shrinkToFit="1" readingOrder="1"/>
    </xf>
    <xf numFmtId="0" fontId="11" fillId="6" borderId="1" xfId="0" applyFont="1" applyFill="1" applyBorder="1" applyAlignment="1" applyProtection="1">
      <alignment horizontal="left" vertical="center" wrapText="1" indent="2" shrinkToFit="1" readingOrder="1"/>
    </xf>
    <xf numFmtId="0" fontId="11" fillId="6" borderId="1" xfId="0" applyFont="1" applyFill="1" applyBorder="1" applyAlignment="1" applyProtection="1">
      <alignment horizontal="left" vertical="center" indent="2" shrinkToFit="1" readingOrder="1"/>
    </xf>
    <xf numFmtId="0" fontId="9" fillId="0" borderId="1" xfId="0" applyFont="1" applyFill="1" applyBorder="1" applyAlignment="1" applyProtection="1">
      <alignment horizontal="left" vertical="center" indent="2" shrinkToFit="1" readingOrder="1"/>
    </xf>
    <xf numFmtId="0" fontId="10" fillId="0" borderId="1" xfId="0" applyFont="1" applyFill="1" applyBorder="1" applyAlignment="1" applyProtection="1">
      <alignment horizontal="left" vertical="center" indent="1" shrinkToFit="1" readingOrder="1"/>
    </xf>
    <xf numFmtId="0" fontId="9" fillId="0" borderId="1" xfId="0" applyFont="1" applyFill="1" applyBorder="1" applyAlignment="1" applyProtection="1">
      <alignment horizontal="left" vertical="center" wrapText="1" shrinkToFit="1" readingOrder="1"/>
    </xf>
    <xf numFmtId="0" fontId="9" fillId="0" borderId="1" xfId="0" applyFont="1" applyFill="1" applyBorder="1" applyAlignment="1" applyProtection="1">
      <alignment horizontal="left" vertical="center" indent="1" shrinkToFit="1" readingOrder="1"/>
    </xf>
    <xf numFmtId="0" fontId="9" fillId="0" borderId="1" xfId="0" applyFont="1" applyFill="1" applyBorder="1" applyAlignment="1" applyProtection="1">
      <alignment horizontal="left" vertical="center" wrapText="1" indent="1" shrinkToFit="1" readingOrder="1"/>
    </xf>
    <xf numFmtId="0" fontId="10" fillId="7" borderId="1" xfId="0" applyFont="1" applyFill="1" applyBorder="1" applyAlignment="1" applyProtection="1">
      <alignment horizontal="left" vertical="center" indent="1" shrinkToFit="1" readingOrder="1"/>
    </xf>
    <xf numFmtId="164" fontId="10" fillId="3" borderId="1" xfId="0" applyNumberFormat="1" applyFont="1" applyFill="1" applyBorder="1" applyAlignment="1" applyProtection="1">
      <alignment horizontal="right" vertical="center" shrinkToFit="1" readingOrder="1"/>
    </xf>
    <xf numFmtId="164" fontId="10" fillId="3" borderId="1" xfId="0" applyNumberFormat="1" applyFont="1" applyFill="1" applyBorder="1" applyAlignment="1" applyProtection="1">
      <alignment horizontal="left" vertical="center" shrinkToFit="1" readingOrder="1"/>
    </xf>
    <xf numFmtId="0" fontId="10" fillId="3" borderId="1" xfId="0" applyFont="1" applyFill="1" applyBorder="1" applyAlignment="1" applyProtection="1">
      <alignment horizontal="left" vertical="center" shrinkToFit="1" readingOrder="1"/>
    </xf>
    <xf numFmtId="0" fontId="10" fillId="5" borderId="1" xfId="0" applyFont="1" applyFill="1" applyBorder="1" applyAlignment="1" applyProtection="1">
      <alignment horizontal="left" vertical="center" indent="1" shrinkToFit="1" readingOrder="1"/>
    </xf>
    <xf numFmtId="0" fontId="11" fillId="6" borderId="1" xfId="0" applyFont="1" applyFill="1" applyBorder="1" applyAlignment="1" applyProtection="1">
      <alignment horizontal="left" vertical="center" wrapText="1" indent="1" shrinkToFit="1" readingOrder="1"/>
    </xf>
    <xf numFmtId="0" fontId="10" fillId="0" borderId="1" xfId="0" applyFont="1" applyFill="1" applyBorder="1" applyAlignment="1" applyProtection="1">
      <alignment horizontal="left" vertical="center" shrinkToFit="1" readingOrder="1"/>
    </xf>
  </cellXfs>
  <cellStyles count="3"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F2F2F2"/>
      <color rgb="FFC8E1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7"/>
  <sheetViews>
    <sheetView showGridLines="0" tabSelected="1" zoomScaleNormal="100" zoomScalePageLayoutView="115" workbookViewId="0">
      <selection activeCell="E5" sqref="E5"/>
    </sheetView>
  </sheetViews>
  <sheetFormatPr baseColWidth="10" defaultColWidth="9.140625" defaultRowHeight="12" x14ac:dyDescent="0.2"/>
  <cols>
    <col min="1" max="1" width="6.85546875" style="21" customWidth="1"/>
    <col min="2" max="2" width="33.28515625" style="21" customWidth="1"/>
    <col min="3" max="3" width="34.85546875" style="21" customWidth="1"/>
    <col min="4" max="4" width="26.7109375" style="45" customWidth="1"/>
    <col min="5" max="5" width="26.7109375" style="21" customWidth="1"/>
    <col min="6" max="16384" width="9.140625" style="21"/>
  </cols>
  <sheetData>
    <row r="1" spans="1:5" s="10" customFormat="1" ht="42" customHeight="1" x14ac:dyDescent="0.25">
      <c r="A1" s="48" t="s">
        <v>111</v>
      </c>
      <c r="B1" s="48"/>
      <c r="C1" s="48"/>
      <c r="D1" s="48"/>
      <c r="E1" s="48"/>
    </row>
    <row r="2" spans="1:5" s="10" customFormat="1" ht="23.25" customHeight="1" x14ac:dyDescent="0.25">
      <c r="A2" s="49" t="s">
        <v>101</v>
      </c>
      <c r="B2" s="49"/>
      <c r="C2" s="49"/>
      <c r="D2" s="49"/>
      <c r="E2" s="49"/>
    </row>
    <row r="3" spans="1:5" s="10" customFormat="1" ht="17.25" customHeight="1" x14ac:dyDescent="0.25">
      <c r="A3" s="11"/>
      <c r="B3" s="11"/>
      <c r="C3" s="11"/>
      <c r="D3" s="11"/>
      <c r="E3" s="4" t="s">
        <v>96</v>
      </c>
    </row>
    <row r="4" spans="1:5" s="13" customFormat="1" ht="17.25" customHeight="1" x14ac:dyDescent="0.25">
      <c r="A4" s="12"/>
      <c r="D4" s="14"/>
      <c r="E4" s="3" t="s">
        <v>98</v>
      </c>
    </row>
    <row r="5" spans="1:5" s="13" customFormat="1" ht="15" customHeight="1" x14ac:dyDescent="0.25">
      <c r="A5" s="12"/>
      <c r="B5" s="15"/>
      <c r="D5" s="1" t="s">
        <v>99</v>
      </c>
      <c r="E5" s="5"/>
    </row>
    <row r="6" spans="1:5" s="13" customFormat="1" ht="15" customHeight="1" x14ac:dyDescent="0.25">
      <c r="A6" s="16"/>
      <c r="C6" s="10"/>
      <c r="D6" s="1" t="s">
        <v>100</v>
      </c>
      <c r="E6" s="6"/>
    </row>
    <row r="7" spans="1:5" s="19" customFormat="1" ht="15" customHeight="1" x14ac:dyDescent="0.25">
      <c r="A7" s="17"/>
      <c r="B7" s="2"/>
      <c r="C7" s="18"/>
    </row>
    <row r="8" spans="1:5" ht="12.75" x14ac:dyDescent="0.2">
      <c r="A8" s="54" t="s">
        <v>109</v>
      </c>
      <c r="B8" s="50" t="s">
        <v>0</v>
      </c>
      <c r="C8" s="51"/>
      <c r="D8" s="20" t="s">
        <v>1</v>
      </c>
      <c r="E8" s="20" t="s">
        <v>1</v>
      </c>
    </row>
    <row r="9" spans="1:5" ht="12.75" x14ac:dyDescent="0.2">
      <c r="A9" s="55"/>
      <c r="B9" s="52"/>
      <c r="C9" s="53"/>
      <c r="D9" s="20" t="s">
        <v>2</v>
      </c>
      <c r="E9" s="20" t="s">
        <v>3</v>
      </c>
    </row>
    <row r="10" spans="1:5" ht="20.25" customHeight="1" x14ac:dyDescent="0.2">
      <c r="A10" s="22"/>
      <c r="B10" s="47" t="s">
        <v>102</v>
      </c>
      <c r="C10" s="47"/>
      <c r="D10" s="23"/>
      <c r="E10" s="22"/>
    </row>
    <row r="11" spans="1:5" ht="12.75" x14ac:dyDescent="0.2">
      <c r="A11" s="24" t="s">
        <v>52</v>
      </c>
      <c r="B11" s="59" t="s">
        <v>4</v>
      </c>
      <c r="C11" s="59"/>
      <c r="D11" s="25">
        <f>SUM(D12:D14)</f>
        <v>0</v>
      </c>
      <c r="E11" s="25">
        <f>SUM(E12:E14)</f>
        <v>0</v>
      </c>
    </row>
    <row r="12" spans="1:5" ht="12.75" x14ac:dyDescent="0.2">
      <c r="A12" s="26" t="s">
        <v>53</v>
      </c>
      <c r="B12" s="58" t="s">
        <v>6</v>
      </c>
      <c r="C12" s="58"/>
      <c r="D12" s="7"/>
      <c r="E12" s="27">
        <f t="shared" ref="E12:E14" si="0">D12*1.19</f>
        <v>0</v>
      </c>
    </row>
    <row r="13" spans="1:5" ht="12.75" x14ac:dyDescent="0.2">
      <c r="A13" s="26" t="s">
        <v>54</v>
      </c>
      <c r="B13" s="58" t="s">
        <v>7</v>
      </c>
      <c r="C13" s="58"/>
      <c r="D13" s="8"/>
      <c r="E13" s="27">
        <f t="shared" si="0"/>
        <v>0</v>
      </c>
    </row>
    <row r="14" spans="1:5" ht="12.75" x14ac:dyDescent="0.2">
      <c r="A14" s="28"/>
      <c r="B14" s="56" t="s">
        <v>103</v>
      </c>
      <c r="C14" s="57"/>
      <c r="D14" s="9"/>
      <c r="E14" s="27">
        <f t="shared" si="0"/>
        <v>0</v>
      </c>
    </row>
    <row r="15" spans="1:5" ht="8.1" customHeight="1" x14ac:dyDescent="0.2">
      <c r="A15" s="28"/>
      <c r="B15" s="60"/>
      <c r="C15" s="60"/>
      <c r="D15" s="29"/>
      <c r="E15" s="28"/>
    </row>
    <row r="16" spans="1:5" ht="12.75" x14ac:dyDescent="0.2">
      <c r="A16" s="24" t="s">
        <v>55</v>
      </c>
      <c r="B16" s="59" t="s">
        <v>8</v>
      </c>
      <c r="C16" s="59"/>
      <c r="D16" s="25">
        <f>SUM(D17:D25)</f>
        <v>0</v>
      </c>
      <c r="E16" s="25">
        <f>SUM(E17:E25)</f>
        <v>0</v>
      </c>
    </row>
    <row r="17" spans="1:5" ht="12.75" x14ac:dyDescent="0.2">
      <c r="A17" s="26" t="s">
        <v>56</v>
      </c>
      <c r="B17" s="58" t="s">
        <v>9</v>
      </c>
      <c r="C17" s="58"/>
      <c r="D17" s="8"/>
      <c r="E17" s="27">
        <f t="shared" ref="E17:E25" si="1">D17*1.19</f>
        <v>0</v>
      </c>
    </row>
    <row r="18" spans="1:5" ht="12.75" x14ac:dyDescent="0.2">
      <c r="A18" s="26" t="s">
        <v>57</v>
      </c>
      <c r="B18" s="58" t="s">
        <v>10</v>
      </c>
      <c r="C18" s="58"/>
      <c r="D18" s="8"/>
      <c r="E18" s="27">
        <f t="shared" si="1"/>
        <v>0</v>
      </c>
    </row>
    <row r="19" spans="1:5" ht="12.75" x14ac:dyDescent="0.2">
      <c r="A19" s="26" t="s">
        <v>58</v>
      </c>
      <c r="B19" s="58" t="s">
        <v>11</v>
      </c>
      <c r="C19" s="58"/>
      <c r="D19" s="8"/>
      <c r="E19" s="27">
        <f t="shared" si="1"/>
        <v>0</v>
      </c>
    </row>
    <row r="20" spans="1:5" ht="12.75" x14ac:dyDescent="0.2">
      <c r="A20" s="26" t="s">
        <v>59</v>
      </c>
      <c r="B20" s="58" t="s">
        <v>12</v>
      </c>
      <c r="C20" s="58"/>
      <c r="D20" s="8"/>
      <c r="E20" s="27">
        <f t="shared" si="1"/>
        <v>0</v>
      </c>
    </row>
    <row r="21" spans="1:5" ht="12.75" x14ac:dyDescent="0.2">
      <c r="A21" s="26" t="s">
        <v>60</v>
      </c>
      <c r="B21" s="58" t="s">
        <v>13</v>
      </c>
      <c r="C21" s="58"/>
      <c r="D21" s="8"/>
      <c r="E21" s="27">
        <f t="shared" si="1"/>
        <v>0</v>
      </c>
    </row>
    <row r="22" spans="1:5" ht="12.75" x14ac:dyDescent="0.2">
      <c r="A22" s="26" t="s">
        <v>61</v>
      </c>
      <c r="B22" s="58" t="s">
        <v>14</v>
      </c>
      <c r="C22" s="58"/>
      <c r="D22" s="8"/>
      <c r="E22" s="27">
        <f t="shared" si="1"/>
        <v>0</v>
      </c>
    </row>
    <row r="23" spans="1:5" ht="12.75" x14ac:dyDescent="0.2">
      <c r="A23" s="26" t="s">
        <v>62</v>
      </c>
      <c r="B23" s="58" t="s">
        <v>15</v>
      </c>
      <c r="C23" s="58"/>
      <c r="D23" s="8"/>
      <c r="E23" s="27">
        <f t="shared" si="1"/>
        <v>0</v>
      </c>
    </row>
    <row r="24" spans="1:5" ht="12.75" x14ac:dyDescent="0.2">
      <c r="A24" s="26" t="s">
        <v>63</v>
      </c>
      <c r="B24" s="58" t="s">
        <v>64</v>
      </c>
      <c r="C24" s="58"/>
      <c r="D24" s="8"/>
      <c r="E24" s="27">
        <f t="shared" si="1"/>
        <v>0</v>
      </c>
    </row>
    <row r="25" spans="1:5" ht="12.75" x14ac:dyDescent="0.2">
      <c r="A25" s="28"/>
      <c r="B25" s="56" t="s">
        <v>104</v>
      </c>
      <c r="C25" s="56"/>
      <c r="D25" s="8"/>
      <c r="E25" s="27">
        <f t="shared" si="1"/>
        <v>0</v>
      </c>
    </row>
    <row r="26" spans="1:5" ht="8.1" customHeight="1" x14ac:dyDescent="0.2">
      <c r="A26" s="28"/>
      <c r="B26" s="60"/>
      <c r="C26" s="60"/>
      <c r="D26" s="29"/>
      <c r="E26" s="28"/>
    </row>
    <row r="27" spans="1:5" ht="12.75" x14ac:dyDescent="0.2">
      <c r="A27" s="24" t="s">
        <v>65</v>
      </c>
      <c r="B27" s="59" t="s">
        <v>16</v>
      </c>
      <c r="C27" s="59"/>
      <c r="D27" s="25">
        <f>SUM(D28:D34)</f>
        <v>0</v>
      </c>
      <c r="E27" s="25">
        <f>SUM(E28:E34)</f>
        <v>0</v>
      </c>
    </row>
    <row r="28" spans="1:5" ht="12.75" x14ac:dyDescent="0.2">
      <c r="A28" s="26" t="s">
        <v>66</v>
      </c>
      <c r="B28" s="58" t="s">
        <v>17</v>
      </c>
      <c r="C28" s="58"/>
      <c r="D28" s="8"/>
      <c r="E28" s="27">
        <f t="shared" ref="E28:E34" si="2">D28*1.19</f>
        <v>0</v>
      </c>
    </row>
    <row r="29" spans="1:5" ht="12.75" x14ac:dyDescent="0.2">
      <c r="A29" s="26" t="s">
        <v>67</v>
      </c>
      <c r="B29" s="58" t="s">
        <v>18</v>
      </c>
      <c r="C29" s="58"/>
      <c r="D29" s="8"/>
      <c r="E29" s="27">
        <f t="shared" si="2"/>
        <v>0</v>
      </c>
    </row>
    <row r="30" spans="1:5" ht="12.75" x14ac:dyDescent="0.2">
      <c r="A30" s="26" t="s">
        <v>68</v>
      </c>
      <c r="B30" s="58" t="s">
        <v>19</v>
      </c>
      <c r="C30" s="58"/>
      <c r="D30" s="8"/>
      <c r="E30" s="27">
        <f t="shared" si="2"/>
        <v>0</v>
      </c>
    </row>
    <row r="31" spans="1:5" ht="12.75" x14ac:dyDescent="0.2">
      <c r="A31" s="26" t="s">
        <v>69</v>
      </c>
      <c r="B31" s="58" t="s">
        <v>20</v>
      </c>
      <c r="C31" s="58"/>
      <c r="D31" s="8"/>
      <c r="E31" s="27">
        <f t="shared" si="2"/>
        <v>0</v>
      </c>
    </row>
    <row r="32" spans="1:5" ht="12.75" x14ac:dyDescent="0.2">
      <c r="A32" s="26" t="s">
        <v>70</v>
      </c>
      <c r="B32" s="58" t="s">
        <v>21</v>
      </c>
      <c r="C32" s="58"/>
      <c r="D32" s="8"/>
      <c r="E32" s="27">
        <f t="shared" si="2"/>
        <v>0</v>
      </c>
    </row>
    <row r="33" spans="1:5" ht="12.75" x14ac:dyDescent="0.2">
      <c r="A33" s="26" t="s">
        <v>72</v>
      </c>
      <c r="B33" s="58" t="s">
        <v>22</v>
      </c>
      <c r="C33" s="58"/>
      <c r="D33" s="8"/>
      <c r="E33" s="27">
        <f t="shared" si="2"/>
        <v>0</v>
      </c>
    </row>
    <row r="34" spans="1:5" ht="12.75" x14ac:dyDescent="0.2">
      <c r="A34" s="28"/>
      <c r="B34" s="56" t="s">
        <v>105</v>
      </c>
      <c r="C34" s="56"/>
      <c r="D34" s="8"/>
      <c r="E34" s="27">
        <f t="shared" si="2"/>
        <v>0</v>
      </c>
    </row>
    <row r="35" spans="1:5" ht="8.1" customHeight="1" x14ac:dyDescent="0.2">
      <c r="A35" s="28"/>
      <c r="B35" s="60"/>
      <c r="C35" s="60"/>
      <c r="D35" s="29"/>
      <c r="E35" s="28"/>
    </row>
    <row r="36" spans="1:5" ht="12.75" x14ac:dyDescent="0.2">
      <c r="A36" s="24" t="s">
        <v>108</v>
      </c>
      <c r="B36" s="59" t="s">
        <v>23</v>
      </c>
      <c r="C36" s="59"/>
      <c r="D36" s="25">
        <f>SUM(D37:D45)</f>
        <v>0</v>
      </c>
      <c r="E36" s="25">
        <f>SUM(E37:E45)</f>
        <v>0</v>
      </c>
    </row>
    <row r="37" spans="1:5" ht="12.75" x14ac:dyDescent="0.2">
      <c r="A37" s="26" t="s">
        <v>73</v>
      </c>
      <c r="B37" s="58" t="s">
        <v>24</v>
      </c>
      <c r="C37" s="58"/>
      <c r="D37" s="8"/>
      <c r="E37" s="27">
        <f t="shared" ref="E37:E45" si="3">D37*1.19</f>
        <v>0</v>
      </c>
    </row>
    <row r="38" spans="1:5" ht="12.75" x14ac:dyDescent="0.2">
      <c r="A38" s="26" t="s">
        <v>74</v>
      </c>
      <c r="B38" s="58" t="s">
        <v>25</v>
      </c>
      <c r="C38" s="58"/>
      <c r="D38" s="8"/>
      <c r="E38" s="27">
        <f t="shared" si="3"/>
        <v>0</v>
      </c>
    </row>
    <row r="39" spans="1:5" ht="12.75" x14ac:dyDescent="0.2">
      <c r="A39" s="26" t="s">
        <v>75</v>
      </c>
      <c r="B39" s="58" t="s">
        <v>26</v>
      </c>
      <c r="C39" s="58"/>
      <c r="D39" s="8"/>
      <c r="E39" s="27">
        <f t="shared" si="3"/>
        <v>0</v>
      </c>
    </row>
    <row r="40" spans="1:5" ht="12.75" x14ac:dyDescent="0.2">
      <c r="A40" s="26" t="s">
        <v>71</v>
      </c>
      <c r="B40" s="58" t="s">
        <v>27</v>
      </c>
      <c r="C40" s="58"/>
      <c r="D40" s="8"/>
      <c r="E40" s="27">
        <f t="shared" si="3"/>
        <v>0</v>
      </c>
    </row>
    <row r="41" spans="1:5" ht="12.75" x14ac:dyDescent="0.2">
      <c r="A41" s="26" t="s">
        <v>76</v>
      </c>
      <c r="B41" s="58" t="s">
        <v>28</v>
      </c>
      <c r="C41" s="58"/>
      <c r="D41" s="8"/>
      <c r="E41" s="27">
        <f t="shared" si="3"/>
        <v>0</v>
      </c>
    </row>
    <row r="42" spans="1:5" ht="12.75" x14ac:dyDescent="0.2">
      <c r="A42" s="26" t="s">
        <v>77</v>
      </c>
      <c r="B42" s="58" t="s">
        <v>29</v>
      </c>
      <c r="C42" s="58"/>
      <c r="D42" s="8"/>
      <c r="E42" s="27">
        <f t="shared" si="3"/>
        <v>0</v>
      </c>
    </row>
    <row r="43" spans="1:5" ht="12.75" x14ac:dyDescent="0.2">
      <c r="A43" s="26" t="s">
        <v>78</v>
      </c>
      <c r="B43" s="58" t="s">
        <v>30</v>
      </c>
      <c r="C43" s="58"/>
      <c r="D43" s="8"/>
      <c r="E43" s="27">
        <f t="shared" si="3"/>
        <v>0</v>
      </c>
    </row>
    <row r="44" spans="1:5" ht="12.75" x14ac:dyDescent="0.2">
      <c r="A44" s="26" t="s">
        <v>79</v>
      </c>
      <c r="B44" s="58" t="s">
        <v>31</v>
      </c>
      <c r="C44" s="58"/>
      <c r="D44" s="8"/>
      <c r="E44" s="27">
        <f t="shared" si="3"/>
        <v>0</v>
      </c>
    </row>
    <row r="45" spans="1:5" ht="12.75" x14ac:dyDescent="0.2">
      <c r="A45" s="28"/>
      <c r="B45" s="56" t="s">
        <v>106</v>
      </c>
      <c r="C45" s="56"/>
      <c r="D45" s="8"/>
      <c r="E45" s="27">
        <f t="shared" si="3"/>
        <v>0</v>
      </c>
    </row>
    <row r="46" spans="1:5" ht="8.1" customHeight="1" x14ac:dyDescent="0.2">
      <c r="A46" s="28"/>
      <c r="B46" s="60"/>
      <c r="C46" s="60"/>
      <c r="D46" s="29"/>
      <c r="E46" s="28"/>
    </row>
    <row r="47" spans="1:5" ht="12.75" x14ac:dyDescent="0.2">
      <c r="A47" s="22"/>
      <c r="B47" s="59" t="s">
        <v>32</v>
      </c>
      <c r="C47" s="59" t="s">
        <v>5</v>
      </c>
      <c r="D47" s="25">
        <f>SUM(D48:D57)</f>
        <v>0</v>
      </c>
      <c r="E47" s="25">
        <f>SUM(E48:E57)</f>
        <v>0</v>
      </c>
    </row>
    <row r="48" spans="1:5" ht="12.75" x14ac:dyDescent="0.2">
      <c r="A48" s="26" t="s">
        <v>80</v>
      </c>
      <c r="B48" s="61" t="s">
        <v>33</v>
      </c>
      <c r="C48" s="61"/>
      <c r="D48" s="8"/>
      <c r="E48" s="27">
        <f t="shared" ref="E48:E57" si="4">D48*1.19</f>
        <v>0</v>
      </c>
    </row>
    <row r="49" spans="1:5" ht="12.75" x14ac:dyDescent="0.2">
      <c r="A49" s="26" t="s">
        <v>81</v>
      </c>
      <c r="B49" s="61" t="s">
        <v>34</v>
      </c>
      <c r="C49" s="61"/>
      <c r="D49" s="8"/>
      <c r="E49" s="27">
        <f t="shared" si="4"/>
        <v>0</v>
      </c>
    </row>
    <row r="50" spans="1:5" ht="12.75" x14ac:dyDescent="0.2">
      <c r="A50" s="26" t="s">
        <v>82</v>
      </c>
      <c r="B50" s="61" t="s">
        <v>83</v>
      </c>
      <c r="C50" s="61"/>
      <c r="D50" s="8"/>
      <c r="E50" s="27">
        <f t="shared" si="4"/>
        <v>0</v>
      </c>
    </row>
    <row r="51" spans="1:5" ht="12.75" x14ac:dyDescent="0.2">
      <c r="A51" s="26" t="s">
        <v>84</v>
      </c>
      <c r="B51" s="61" t="s">
        <v>85</v>
      </c>
      <c r="C51" s="61"/>
      <c r="D51" s="8"/>
      <c r="E51" s="27">
        <f t="shared" si="4"/>
        <v>0</v>
      </c>
    </row>
    <row r="52" spans="1:5" ht="12.75" x14ac:dyDescent="0.2">
      <c r="A52" s="26" t="s">
        <v>86</v>
      </c>
      <c r="B52" s="61" t="s">
        <v>91</v>
      </c>
      <c r="C52" s="61"/>
      <c r="D52" s="8"/>
      <c r="E52" s="27">
        <f t="shared" si="4"/>
        <v>0</v>
      </c>
    </row>
    <row r="53" spans="1:5" ht="12.75" x14ac:dyDescent="0.2">
      <c r="A53" s="26" t="s">
        <v>87</v>
      </c>
      <c r="B53" s="61" t="s">
        <v>92</v>
      </c>
      <c r="C53" s="61"/>
      <c r="D53" s="8"/>
      <c r="E53" s="27">
        <f t="shared" si="4"/>
        <v>0</v>
      </c>
    </row>
    <row r="54" spans="1:5" ht="12.75" x14ac:dyDescent="0.2">
      <c r="A54" s="26" t="s">
        <v>89</v>
      </c>
      <c r="B54" s="61" t="s">
        <v>93</v>
      </c>
      <c r="C54" s="61"/>
      <c r="D54" s="8"/>
      <c r="E54" s="27">
        <f t="shared" si="4"/>
        <v>0</v>
      </c>
    </row>
    <row r="55" spans="1:5" ht="27" customHeight="1" x14ac:dyDescent="0.2">
      <c r="A55" s="26" t="s">
        <v>88</v>
      </c>
      <c r="B55" s="62" t="s">
        <v>94</v>
      </c>
      <c r="C55" s="62"/>
      <c r="D55" s="8"/>
      <c r="E55" s="27">
        <f t="shared" si="4"/>
        <v>0</v>
      </c>
    </row>
    <row r="56" spans="1:5" ht="12.75" x14ac:dyDescent="0.2">
      <c r="A56" s="30" t="s">
        <v>90</v>
      </c>
      <c r="B56" s="61" t="s">
        <v>35</v>
      </c>
      <c r="C56" s="61"/>
      <c r="D56" s="8"/>
      <c r="E56" s="27">
        <f t="shared" si="4"/>
        <v>0</v>
      </c>
    </row>
    <row r="57" spans="1:5" ht="12.75" x14ac:dyDescent="0.2">
      <c r="A57" s="28"/>
      <c r="B57" s="68" t="s">
        <v>107</v>
      </c>
      <c r="C57" s="68"/>
      <c r="D57" s="8"/>
      <c r="E57" s="27">
        <f t="shared" si="4"/>
        <v>0</v>
      </c>
    </row>
    <row r="58" spans="1:5" ht="8.1" customHeight="1" x14ac:dyDescent="0.2">
      <c r="A58" s="28"/>
      <c r="B58" s="60"/>
      <c r="C58" s="60"/>
      <c r="D58" s="29"/>
      <c r="E58" s="31"/>
    </row>
    <row r="59" spans="1:5" ht="12.75" x14ac:dyDescent="0.2">
      <c r="A59" s="22"/>
      <c r="B59" s="59" t="s">
        <v>36</v>
      </c>
      <c r="C59" s="59"/>
      <c r="D59" s="25">
        <f>SUM(D60:D63)</f>
        <v>0</v>
      </c>
      <c r="E59" s="25">
        <f>SUM(E60:E63)</f>
        <v>0</v>
      </c>
    </row>
    <row r="60" spans="1:5" ht="12.75" x14ac:dyDescent="0.2">
      <c r="A60" s="28"/>
      <c r="B60" s="61" t="s">
        <v>37</v>
      </c>
      <c r="C60" s="61"/>
      <c r="D60" s="8"/>
      <c r="E60" s="27">
        <f>D60*1.19</f>
        <v>0</v>
      </c>
    </row>
    <row r="61" spans="1:5" ht="12.75" x14ac:dyDescent="0.2">
      <c r="A61" s="28"/>
      <c r="B61" s="61" t="s">
        <v>38</v>
      </c>
      <c r="C61" s="61"/>
      <c r="D61" s="8"/>
      <c r="E61" s="27">
        <f t="shared" ref="E61:E63" si="5">D61*1.19</f>
        <v>0</v>
      </c>
    </row>
    <row r="62" spans="1:5" ht="12.75" x14ac:dyDescent="0.2">
      <c r="A62" s="28"/>
      <c r="B62" s="62" t="s">
        <v>95</v>
      </c>
      <c r="C62" s="62"/>
      <c r="D62" s="8"/>
      <c r="E62" s="27">
        <f t="shared" si="5"/>
        <v>0</v>
      </c>
    </row>
    <row r="63" spans="1:5" ht="27" customHeight="1" x14ac:dyDescent="0.2">
      <c r="A63" s="28"/>
      <c r="B63" s="68" t="s">
        <v>110</v>
      </c>
      <c r="C63" s="68"/>
      <c r="D63" s="8"/>
      <c r="E63" s="27">
        <f t="shared" si="5"/>
        <v>0</v>
      </c>
    </row>
    <row r="64" spans="1:5" ht="8.1" customHeight="1" x14ac:dyDescent="0.2">
      <c r="A64" s="28"/>
      <c r="B64" s="60"/>
      <c r="C64" s="60"/>
      <c r="D64" s="29"/>
      <c r="E64" s="31"/>
    </row>
    <row r="65" spans="1:5" ht="12.75" x14ac:dyDescent="0.2">
      <c r="A65" s="22"/>
      <c r="B65" s="69" t="s">
        <v>97</v>
      </c>
      <c r="C65" s="69"/>
      <c r="D65" s="25">
        <f>D59+D47+D36+D27+D16+D11</f>
        <v>0</v>
      </c>
      <c r="E65" s="25">
        <f>E59+E47+E36+E27+E16+E11</f>
        <v>0</v>
      </c>
    </row>
    <row r="66" spans="1:5" ht="7.35" customHeight="1" x14ac:dyDescent="0.2">
      <c r="A66" s="28"/>
      <c r="B66" s="60"/>
      <c r="C66" s="60"/>
      <c r="D66" s="29"/>
      <c r="E66" s="28"/>
    </row>
    <row r="67" spans="1:5" ht="21" customHeight="1" x14ac:dyDescent="0.2">
      <c r="A67" s="28"/>
      <c r="B67" s="32" t="s">
        <v>39</v>
      </c>
      <c r="C67" s="33">
        <f>SUM(B70:E70)</f>
        <v>0</v>
      </c>
      <c r="D67" s="25">
        <f>C67*D65</f>
        <v>0</v>
      </c>
      <c r="E67" s="27">
        <f t="shared" ref="E67" si="6">D67*1.19</f>
        <v>0</v>
      </c>
    </row>
    <row r="68" spans="1:5" ht="24.75" customHeight="1" x14ac:dyDescent="0.2">
      <c r="A68" s="28"/>
      <c r="B68" s="34" t="s">
        <v>40</v>
      </c>
      <c r="C68" s="35" t="s">
        <v>41</v>
      </c>
      <c r="D68" s="36" t="s">
        <v>42</v>
      </c>
      <c r="E68" s="37" t="s">
        <v>43</v>
      </c>
    </row>
    <row r="69" spans="1:5" s="41" customFormat="1" ht="10.7" customHeight="1" x14ac:dyDescent="0.2">
      <c r="A69" s="38"/>
      <c r="B69" s="39" t="s">
        <v>44</v>
      </c>
      <c r="C69" s="39" t="s">
        <v>44</v>
      </c>
      <c r="D69" s="40" t="s">
        <v>44</v>
      </c>
      <c r="E69" s="39" t="s">
        <v>44</v>
      </c>
    </row>
    <row r="70" spans="1:5" ht="21" customHeight="1" x14ac:dyDescent="0.2">
      <c r="A70" s="28"/>
      <c r="B70" s="46"/>
      <c r="C70" s="46"/>
      <c r="D70" s="46"/>
      <c r="E70" s="46"/>
    </row>
    <row r="71" spans="1:5" ht="20.25" customHeight="1" x14ac:dyDescent="0.2">
      <c r="A71" s="22"/>
      <c r="B71" s="67" t="s">
        <v>45</v>
      </c>
      <c r="C71" s="67"/>
      <c r="D71" s="64">
        <f>D65+D65*C67</f>
        <v>0</v>
      </c>
      <c r="E71" s="65">
        <f>D71*1.19</f>
        <v>0</v>
      </c>
    </row>
    <row r="72" spans="1:5" ht="15" customHeight="1" x14ac:dyDescent="0.2">
      <c r="A72" s="22"/>
      <c r="B72" s="67" t="s">
        <v>46</v>
      </c>
      <c r="C72" s="67"/>
      <c r="D72" s="64"/>
      <c r="E72" s="66"/>
    </row>
    <row r="73" spans="1:5" ht="26.25" customHeight="1" x14ac:dyDescent="0.2">
      <c r="A73" s="42">
        <v>7</v>
      </c>
      <c r="B73" s="62" t="s">
        <v>47</v>
      </c>
      <c r="C73" s="62"/>
      <c r="D73" s="8"/>
      <c r="E73" s="43">
        <f>D73*1.19</f>
        <v>0</v>
      </c>
    </row>
    <row r="74" spans="1:5" ht="20.25" customHeight="1" x14ac:dyDescent="0.2">
      <c r="A74" s="28"/>
      <c r="B74" s="63" t="s">
        <v>48</v>
      </c>
      <c r="C74" s="63"/>
      <c r="D74" s="64">
        <f>D73</f>
        <v>0</v>
      </c>
      <c r="E74" s="65">
        <f>D74*1.19</f>
        <v>0</v>
      </c>
    </row>
    <row r="75" spans="1:5" ht="15" customHeight="1" x14ac:dyDescent="0.2">
      <c r="A75" s="28"/>
      <c r="B75" s="67" t="s">
        <v>49</v>
      </c>
      <c r="C75" s="67"/>
      <c r="D75" s="64"/>
      <c r="E75" s="66"/>
    </row>
    <row r="76" spans="1:5" ht="32.25" customHeight="1" x14ac:dyDescent="0.2">
      <c r="A76" s="28"/>
      <c r="B76" s="63" t="s">
        <v>50</v>
      </c>
      <c r="C76" s="63"/>
      <c r="D76" s="25">
        <f>D74+D71</f>
        <v>0</v>
      </c>
      <c r="E76" s="27">
        <f>D76*1.19</f>
        <v>0</v>
      </c>
    </row>
    <row r="77" spans="1:5" ht="12.75" x14ac:dyDescent="0.2">
      <c r="A77" s="22" t="s">
        <v>51</v>
      </c>
      <c r="B77" s="22"/>
      <c r="C77" s="22"/>
      <c r="D77" s="44"/>
      <c r="E77" s="22"/>
    </row>
  </sheetData>
  <sheetProtection algorithmName="SHA-512" hashValue="sOjyW0SSocm4Yl8DzHGJ9nMRfntDycyYTGsTwWx0hG0IvoWUC0l0nzlvPFBTdpvTS3nqtq6l+3SB1I1LtCTbTA==" saltValue="94f2Y0iZy07dWvp/uIWFWg==" spinCount="100000" sheet="1" selectLockedCells="1"/>
  <protectedRanges>
    <protectedRange sqref="E5:E6 C7" name="Bereich2"/>
  </protectedRanges>
  <mergeCells count="71">
    <mergeCell ref="B57:C57"/>
    <mergeCell ref="B59:C59"/>
    <mergeCell ref="B58:C58"/>
    <mergeCell ref="B66:C66"/>
    <mergeCell ref="B64:C64"/>
    <mergeCell ref="B62:C62"/>
    <mergeCell ref="B63:C63"/>
    <mergeCell ref="B65:C65"/>
    <mergeCell ref="B60:C60"/>
    <mergeCell ref="B61:C61"/>
    <mergeCell ref="B76:C76"/>
    <mergeCell ref="D71:D72"/>
    <mergeCell ref="E71:E72"/>
    <mergeCell ref="B73:C73"/>
    <mergeCell ref="B71:C71"/>
    <mergeCell ref="B72:C72"/>
    <mergeCell ref="D74:D75"/>
    <mergeCell ref="E74:E75"/>
    <mergeCell ref="B74:C74"/>
    <mergeCell ref="B75:C75"/>
    <mergeCell ref="B50:C50"/>
    <mergeCell ref="B56:C56"/>
    <mergeCell ref="B51:C51"/>
    <mergeCell ref="B52:C52"/>
    <mergeCell ref="B53:C53"/>
    <mergeCell ref="B54:C54"/>
    <mergeCell ref="B55:C55"/>
    <mergeCell ref="B48:C48"/>
    <mergeCell ref="B49:C49"/>
    <mergeCell ref="B45:C45"/>
    <mergeCell ref="B46:C46"/>
    <mergeCell ref="B43:C43"/>
    <mergeCell ref="B44:C44"/>
    <mergeCell ref="B47:C47"/>
    <mergeCell ref="B41:C41"/>
    <mergeCell ref="B42:C42"/>
    <mergeCell ref="B39:C39"/>
    <mergeCell ref="B40:C40"/>
    <mergeCell ref="B37:C37"/>
    <mergeCell ref="B38:C38"/>
    <mergeCell ref="B35:C35"/>
    <mergeCell ref="B36:C36"/>
    <mergeCell ref="B33:C33"/>
    <mergeCell ref="B34:C34"/>
    <mergeCell ref="B32:C32"/>
    <mergeCell ref="B30:C30"/>
    <mergeCell ref="B31:C31"/>
    <mergeCell ref="B28:C28"/>
    <mergeCell ref="B29:C29"/>
    <mergeCell ref="B26:C26"/>
    <mergeCell ref="B27:C27"/>
    <mergeCell ref="B24:C24"/>
    <mergeCell ref="B25:C25"/>
    <mergeCell ref="B22:C22"/>
    <mergeCell ref="B23:C23"/>
    <mergeCell ref="B21:C21"/>
    <mergeCell ref="B14:C14"/>
    <mergeCell ref="B12:C12"/>
    <mergeCell ref="B13:C13"/>
    <mergeCell ref="B20:C20"/>
    <mergeCell ref="B11:C11"/>
    <mergeCell ref="B18:C18"/>
    <mergeCell ref="B19:C19"/>
    <mergeCell ref="B16:C16"/>
    <mergeCell ref="B17:C17"/>
    <mergeCell ref="B15:C15"/>
    <mergeCell ref="B10:C10"/>
    <mergeCell ref="A1:E1"/>
    <mergeCell ref="A2:E2"/>
    <mergeCell ref="B8:C9"/>
    <mergeCell ref="A8:A9"/>
  </mergeCells>
  <pageMargins left="0.70866141732283472" right="0.9055118110236221" top="0.74803149606299213" bottom="0.74803149606299213" header="0.31496062992125984" footer="0.31496062992125984"/>
  <pageSetup paperSize="8" orientation="portrait" r:id="rId1"/>
  <headerFooter>
    <oddHeader>&amp;LB-02.1 zur Aufforderung zur Angebotsabgabe</oddHeader>
    <oddFooter>&amp;L&amp;F&amp;RSeite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Sheet1</vt:lpstr>
      <vt:lpstr>Sheet1!Drucktitel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Groll, Anja</dc:creator>
  <cp:lastModifiedBy>Krystufek, Marie-Luise</cp:lastModifiedBy>
  <cp:lastPrinted>2026-01-09T11:13:12Z</cp:lastPrinted>
  <dcterms:created xsi:type="dcterms:W3CDTF">2025-10-24T08:10:36Z</dcterms:created>
  <dcterms:modified xsi:type="dcterms:W3CDTF">2026-01-23T06:50:41Z</dcterms:modified>
</cp:coreProperties>
</file>