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Referat11\02_Vergabe\Vergabeverfahren\2026\06 - RV Lieferung Verbrauchsmaterialien (EU)\04 - Vergabeunterlagen\"/>
    </mc:Choice>
  </mc:AlternateContent>
  <bookViews>
    <workbookView xWindow="28680" yWindow="-120" windowWidth="29040" windowHeight="17640"/>
  </bookViews>
  <sheets>
    <sheet name="Los 1 - Gla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70" i="1" l="1"/>
  <c r="G9" i="1"/>
  <c r="G60" i="1" l="1"/>
  <c r="J60" i="1" s="1"/>
  <c r="I60" i="1"/>
  <c r="G48" i="1" l="1"/>
  <c r="I62" i="1"/>
  <c r="G25" i="1"/>
  <c r="I63" i="1"/>
  <c r="G26" i="1"/>
  <c r="I64" i="1"/>
  <c r="G27" i="1"/>
  <c r="I65" i="1"/>
  <c r="G42" i="1"/>
  <c r="I66" i="1"/>
  <c r="G43" i="1"/>
  <c r="I55" i="1"/>
  <c r="G40" i="1"/>
  <c r="I67" i="1"/>
  <c r="G41" i="1"/>
  <c r="I68" i="1"/>
  <c r="G56" i="1"/>
  <c r="I69" i="1"/>
  <c r="G55" i="1"/>
  <c r="J55" i="1" l="1"/>
  <c r="I51" i="1"/>
  <c r="I61" i="1"/>
  <c r="G65" i="1"/>
  <c r="I59" i="1"/>
  <c r="G61" i="1"/>
  <c r="I58" i="1"/>
  <c r="G53" i="1"/>
  <c r="I57" i="1"/>
  <c r="G59" i="1"/>
  <c r="I56" i="1"/>
  <c r="G58" i="1"/>
  <c r="J56" i="1" s="1"/>
  <c r="I54" i="1"/>
  <c r="G23" i="1"/>
  <c r="I53" i="1"/>
  <c r="G70" i="1"/>
  <c r="I52" i="1"/>
  <c r="G37" i="1"/>
  <c r="G11" i="1"/>
  <c r="I50" i="1"/>
  <c r="G13" i="1"/>
  <c r="I49" i="1"/>
  <c r="I48" i="1"/>
  <c r="G69" i="1"/>
  <c r="J48" i="1" s="1"/>
  <c r="I47" i="1"/>
  <c r="G68" i="1"/>
  <c r="I46" i="1"/>
  <c r="G67" i="1"/>
  <c r="I45" i="1"/>
  <c r="G64" i="1"/>
  <c r="I44" i="1"/>
  <c r="G63" i="1"/>
  <c r="I43" i="1"/>
  <c r="G62" i="1"/>
  <c r="J43" i="1" s="1"/>
  <c r="I42" i="1"/>
  <c r="G66" i="1"/>
  <c r="J42" i="1" s="1"/>
  <c r="I41" i="1"/>
  <c r="G54" i="1"/>
  <c r="J41" i="1" s="1"/>
  <c r="I40" i="1"/>
  <c r="G52" i="1"/>
  <c r="J40" i="1" s="1"/>
  <c r="I39" i="1"/>
  <c r="G51" i="1"/>
  <c r="I38" i="1"/>
  <c r="G50" i="1"/>
  <c r="I37" i="1"/>
  <c r="G49" i="1"/>
  <c r="I36" i="1"/>
  <c r="G47" i="1"/>
  <c r="I35" i="1"/>
  <c r="G46" i="1"/>
  <c r="I34" i="1"/>
  <c r="G45" i="1"/>
  <c r="I33" i="1"/>
  <c r="G44" i="1"/>
  <c r="I32" i="1"/>
  <c r="G39" i="1"/>
  <c r="I31" i="1"/>
  <c r="G38" i="1"/>
  <c r="I30" i="1"/>
  <c r="G36" i="1"/>
  <c r="I29" i="1"/>
  <c r="G35" i="1"/>
  <c r="I28" i="1"/>
  <c r="G34" i="1"/>
  <c r="I27" i="1"/>
  <c r="G33" i="1"/>
  <c r="J27" i="1" s="1"/>
  <c r="I26" i="1"/>
  <c r="G32" i="1"/>
  <c r="J26" i="1" s="1"/>
  <c r="I25" i="1"/>
  <c r="G31" i="1"/>
  <c r="J25" i="1" s="1"/>
  <c r="I24" i="1"/>
  <c r="G30" i="1"/>
  <c r="I23" i="1"/>
  <c r="G29" i="1"/>
  <c r="I22" i="1"/>
  <c r="G28" i="1"/>
  <c r="I21" i="1"/>
  <c r="G24" i="1"/>
  <c r="I20" i="1"/>
  <c r="G57" i="1"/>
  <c r="I19" i="1"/>
  <c r="G22" i="1"/>
  <c r="I18" i="1"/>
  <c r="G20" i="1"/>
  <c r="G19" i="1"/>
  <c r="I9" i="1"/>
  <c r="I10" i="1"/>
  <c r="I11" i="1"/>
  <c r="I12" i="1"/>
  <c r="I13" i="1"/>
  <c r="I14" i="1"/>
  <c r="I15" i="1"/>
  <c r="I16" i="1"/>
  <c r="I17" i="1"/>
  <c r="I74" i="1" l="1"/>
  <c r="J19" i="1"/>
  <c r="J23" i="1"/>
  <c r="J31" i="1"/>
  <c r="J35" i="1"/>
  <c r="J39" i="1"/>
  <c r="J47" i="1"/>
  <c r="J52" i="1"/>
  <c r="J24" i="1"/>
  <c r="J32" i="1"/>
  <c r="J36" i="1"/>
  <c r="J51" i="1"/>
  <c r="J57" i="1"/>
  <c r="J28" i="1"/>
  <c r="J44" i="1"/>
  <c r="J63" i="1"/>
  <c r="J62" i="1"/>
  <c r="J53" i="1"/>
  <c r="J70" i="1"/>
  <c r="J58" i="1"/>
  <c r="J68" i="1"/>
  <c r="J20" i="1"/>
  <c r="J29" i="1"/>
  <c r="J33" i="1"/>
  <c r="J37" i="1"/>
  <c r="J45" i="1"/>
  <c r="J64" i="1"/>
  <c r="J49" i="1"/>
  <c r="J54" i="1"/>
  <c r="J59" i="1"/>
  <c r="J66" i="1"/>
  <c r="J61" i="1"/>
  <c r="J65" i="1"/>
  <c r="J22" i="1"/>
  <c r="J30" i="1"/>
  <c r="J34" i="1"/>
  <c r="J38" i="1"/>
  <c r="J46" i="1"/>
  <c r="J67" i="1"/>
  <c r="J50" i="1"/>
  <c r="J69" i="1"/>
  <c r="G17" i="1"/>
  <c r="J9" i="1" s="1"/>
  <c r="G21" i="1"/>
  <c r="J21" i="1" s="1"/>
  <c r="G10" i="1"/>
  <c r="J11" i="1" s="1"/>
  <c r="G12" i="1"/>
  <c r="J12" i="1" s="1"/>
  <c r="G14" i="1"/>
  <c r="J13" i="1" s="1"/>
  <c r="G15" i="1"/>
  <c r="G16" i="1"/>
  <c r="G18" i="1"/>
  <c r="J14" i="1" l="1"/>
  <c r="J17" i="1"/>
  <c r="J16" i="1"/>
  <c r="J10" i="1"/>
  <c r="J15" i="1"/>
  <c r="J18" i="1"/>
  <c r="J74" i="1" l="1"/>
</calcChain>
</file>

<file path=xl/sharedStrings.xml><?xml version="1.0" encoding="utf-8"?>
<sst xmlns="http://schemas.openxmlformats.org/spreadsheetml/2006/main" count="254" uniqueCount="141">
  <si>
    <t>Pos.</t>
  </si>
  <si>
    <t>ohne MwSt.</t>
  </si>
  <si>
    <t>Bieter:</t>
  </si>
  <si>
    <t>voraussichtlicher
Bedarf pro Jahr</t>
  </si>
  <si>
    <t>Artikel</t>
  </si>
  <si>
    <t>Katalog</t>
  </si>
  <si>
    <t>Bestellnummer</t>
  </si>
  <si>
    <r>
      <t xml:space="preserve">Die angegebenen Bestellnummern dienen nur der eindeutigen Produktbeschreibung, die Produktspezifizierungen sind verbindlich. </t>
    </r>
    <r>
      <rPr>
        <b/>
        <sz val="11"/>
        <color rgb="FFFF0000"/>
        <rFont val="Arial"/>
        <family val="2"/>
      </rPr>
      <t>Qualitativ gleichwertige Produkte sind ausdrücklich nicht ausgeschlossen.</t>
    </r>
  </si>
  <si>
    <t>Bemerkungen</t>
  </si>
  <si>
    <t>Los 1 - Verbrauchsmaterialien: Glas - Leistungsverzeichnis und Preisblatt</t>
  </si>
  <si>
    <t>Preis pro Jahr</t>
  </si>
  <si>
    <t>Bechergläser, 250 ml niedere Form Duran</t>
  </si>
  <si>
    <t xml:space="preserve">Bechergläser, 150 ml , hohe Form, Borosilikat 3.3 </t>
  </si>
  <si>
    <t xml:space="preserve">Bechergläser, 150 ml , niedere Form, Borosilikatglas </t>
  </si>
  <si>
    <t xml:space="preserve">Bechergläser, 400 ml, hohe Form, Borosilikat 3.3 </t>
  </si>
  <si>
    <t>Büchner-Trichter, DURAN 120 mm, 1000 ml, 110 mm</t>
  </si>
  <si>
    <t xml:space="preserve">Saugflasche NS 45/40, 2000 ml, Duran </t>
  </si>
  <si>
    <t>Glasküvetten für Leuchtbakterientest (50 x 12mm)</t>
  </si>
  <si>
    <t>Messkolben, 10 ml, DURAN, Klasse A, blau graduiert, mit Glas-Stopfen NS10/19</t>
  </si>
  <si>
    <t>Messkolben, 100 ml, DURAN, Klasse A, blau graduiert, mit Glas-Stopfen NS14/23</t>
  </si>
  <si>
    <t>Messkolben, 25 ml, DURAN, Klasse A, blau graduiert, mit Glas-Stopfen NS14/23</t>
  </si>
  <si>
    <t>Messkolben, 5 ml, DURAN, Klasse A, blau graduiert, mit Glas-Stopfen NS10/19</t>
  </si>
  <si>
    <t>Messkolben, 50 ml, DURAN, Klasse A, blau graduiert, mit Glas-Stopfen NS14/23</t>
  </si>
  <si>
    <t xml:space="preserve">Messzylinder, 100 ml,  Messzylinder, Borosilikatgl. 3.3, hohe Form, Klasse A, blau </t>
  </si>
  <si>
    <t>Messzylinder, 100 ml, Borosilikatglas 3.3, Klasse B, niedrige Form</t>
  </si>
  <si>
    <t>Messzylinder, 1000 ml, niedere Form, Klasse B</t>
  </si>
  <si>
    <t>Messzylinder, 50 ml, Borosilikatglas 3.3, hohe Form, Klasse B, braun graduiert</t>
  </si>
  <si>
    <t>Messzylinder, 500 ml, hohe Form, Borosilikatglas 3.3, Klasse B, braun graduiert</t>
  </si>
  <si>
    <t>Pasteurpipetten 150 mm, Kalk-Soda-Glas</t>
  </si>
  <si>
    <t>Pasteurpipetten 230 mm, Kalk-Soda-Glas</t>
  </si>
  <si>
    <t>Petrischale 150 x 30 mm, DUROPLAN, Borosilikatglas 3.3</t>
  </si>
  <si>
    <t xml:space="preserve">Petrischale 80 x 15 mm, Natronkalkglas </t>
  </si>
  <si>
    <t>Pulvertrichter 55 mm, DURAN</t>
  </si>
  <si>
    <t>Pulvertrichter, 80 mm, DURAN</t>
  </si>
  <si>
    <t>Reagenzgläser 10 ml ohne Ausguss, schwachwandig, aus BORO 3.3, 
14 x 1,0 x 120, Teilung: 1/10, Glasart: Klarglas, Rand: gerade</t>
  </si>
  <si>
    <t>Vakuumsaugflaschen, Büchner, mit KECK™-Montage-Set, DURAN 5000 ml</t>
  </si>
  <si>
    <t>Uhrglas Borosilikat, 50mm</t>
  </si>
  <si>
    <t>Uhrglasschale, 200 mm, Duran</t>
  </si>
  <si>
    <t>Uhrglasschalen, 125 mm, Duran</t>
  </si>
  <si>
    <t>Zentrifugenglas mit Rundboden, Duran, 12 ml, (16 x 100 mm), glatter Rand</t>
  </si>
  <si>
    <t>Messzylinder, 25 ml, Borosilikatglas, niedrige Form, Klasse B</t>
  </si>
  <si>
    <t>Zentrifugengläser mit Rundboden, Duran, 80 ml (44 x 100 mm)</t>
  </si>
  <si>
    <t>Gasverteilungsrohre, VitraPOR, Typ A</t>
  </si>
  <si>
    <t>Saugkolben-Messpipette 10ml</t>
  </si>
  <si>
    <t>Saugkolben-Messpipette 5ml</t>
  </si>
  <si>
    <t>Pulvertrichter, kurzer Stiel, 80 mm, 22 mm, 29 mm</t>
  </si>
  <si>
    <t>Trichter mit Kurzem Stiel, 35 mm, 6 mm, 45 - 55 mm, 35 mm</t>
  </si>
  <si>
    <t>Vakuumsaugflaschen, Büchner, mit KECK™-Montage-Set, DURAN 3000 ml</t>
  </si>
  <si>
    <t>Petrischale Steriplan, Kalk-Soda-Glas, 200 x 30 mm, 1 Stück</t>
  </si>
  <si>
    <t>Glasstopfen NS29/32, massiv, BRAUNGLAS, Kalk-Soda, ca. 55 mm Kopfbreite</t>
  </si>
  <si>
    <t xml:space="preserve">Laborflasche, GL32, Borosilikat 3.3, 50ml, Klarglas, mit Schraubkappe </t>
  </si>
  <si>
    <t>Laborflasche, GL45, Borosilikat 3.3, 100 ml mit Deckel und Ausgießring</t>
  </si>
  <si>
    <t>Reagenzgläser, Borosilikatglas 3.3, mit Kunststoff-Schraubverschluss</t>
  </si>
  <si>
    <t>1 Stk</t>
  </si>
  <si>
    <t>Th.Geyer</t>
  </si>
  <si>
    <t>Th. Geyer</t>
  </si>
  <si>
    <t>9.013 048</t>
  </si>
  <si>
    <t>VWR</t>
  </si>
  <si>
    <t>213-1131</t>
  </si>
  <si>
    <t>9.013 014</t>
  </si>
  <si>
    <t xml:space="preserve">10 Stk </t>
  </si>
  <si>
    <t>213-1171</t>
  </si>
  <si>
    <t>9.013 903</t>
  </si>
  <si>
    <t>213-1112</t>
  </si>
  <si>
    <t>213-1124</t>
  </si>
  <si>
    <t>213-1173</t>
  </si>
  <si>
    <t xml:space="preserve">1 Stk </t>
  </si>
  <si>
    <t>9.013 117</t>
  </si>
  <si>
    <t>10 Stk</t>
  </si>
  <si>
    <t>511-0339</t>
  </si>
  <si>
    <t>690 Stk</t>
  </si>
  <si>
    <t>9.276 473</t>
  </si>
  <si>
    <t>9.276 480</t>
  </si>
  <si>
    <t>9.276 476</t>
  </si>
  <si>
    <t>9.276 471</t>
  </si>
  <si>
    <t>9.276 478</t>
  </si>
  <si>
    <t>612-1524</t>
  </si>
  <si>
    <t>9.274 138</t>
  </si>
  <si>
    <t xml:space="preserve">2 Stk </t>
  </si>
  <si>
    <t>612-3844</t>
  </si>
  <si>
    <t xml:space="preserve">1 Skt </t>
  </si>
  <si>
    <t>612-3847</t>
  </si>
  <si>
    <t>9.274 028</t>
  </si>
  <si>
    <t>9.274 054</t>
  </si>
  <si>
    <t>1000 Stk</t>
  </si>
  <si>
    <t>9.170 153</t>
  </si>
  <si>
    <t>391-2720</t>
  </si>
  <si>
    <t>BRND145545</t>
  </si>
  <si>
    <t>BRND145535</t>
  </si>
  <si>
    <t>0404-010-14120</t>
  </si>
  <si>
    <t>511-0326</t>
  </si>
  <si>
    <t>216-2182</t>
  </si>
  <si>
    <t>9.263 461</t>
  </si>
  <si>
    <t>216-2186</t>
  </si>
  <si>
    <t>9.315 011</t>
  </si>
  <si>
    <t>213-1128</t>
  </si>
  <si>
    <t>213-1176</t>
  </si>
  <si>
    <t>213-1125</t>
  </si>
  <si>
    <t>612-5097</t>
  </si>
  <si>
    <t>525-1585</t>
  </si>
  <si>
    <t>511-0356</t>
  </si>
  <si>
    <t>612-1028</t>
  </si>
  <si>
    <t>612-1027</t>
  </si>
  <si>
    <t>221-1161</t>
  </si>
  <si>
    <t>2 Stk</t>
  </si>
  <si>
    <t>221-0175</t>
  </si>
  <si>
    <t>511-0325</t>
  </si>
  <si>
    <t>391-2880</t>
  </si>
  <si>
    <t xml:space="preserve">SERV49GLS </t>
  </si>
  <si>
    <t>215-3261</t>
  </si>
  <si>
    <t>215-1592</t>
  </si>
  <si>
    <t>100 Stk</t>
  </si>
  <si>
    <t xml:space="preserve">VWR </t>
  </si>
  <si>
    <t>Pulvertrichter, 120 mm, DURAN</t>
  </si>
  <si>
    <t>Bechergläser, 2000 ml, niedere Form, Duran, klar, mit Ausguss</t>
  </si>
  <si>
    <t>Bechergläser, 5000 ml, niedere Form, Duran mit Teilung u. Ausguss</t>
  </si>
  <si>
    <t>Bechergläser, 1000 ml, niedere Form, Duran</t>
  </si>
  <si>
    <t>Bechergläser, 400 ml, niedrige Form, Duran</t>
  </si>
  <si>
    <t>Bechergläser, 25 ml, niedere Form, Duran</t>
  </si>
  <si>
    <t>Bechergläser, 1000 ml, hohe Form, Duran</t>
  </si>
  <si>
    <t>Bechergläser, 50 ml, hohe Form, Duran</t>
  </si>
  <si>
    <t>Bechergläser, 50 ml, niedrige Form, Duran</t>
  </si>
  <si>
    <t>Bechergläser, 600 ml, niedere Form, Duran</t>
  </si>
  <si>
    <t>Messzylinder, 1000 ml, hohe Form, Duran, Klasse A</t>
  </si>
  <si>
    <t>Messzylinder, 25 ml, DURAN, hohe Form, Klasse B, blau graduiert</t>
  </si>
  <si>
    <t>Messzylinder, 50 ml, DURAN, hohe Form, Klasse B, blau graduiert</t>
  </si>
  <si>
    <t>Messzylinder, 100 ml, DURAN, Klasse A, blau graduiert</t>
  </si>
  <si>
    <t>Messzylinder, 1000 ml, DURAN, Klasse A, blau graduiert</t>
  </si>
  <si>
    <t>Weithalsflaschen, graduiert, PP, 50 ml</t>
  </si>
  <si>
    <t>Zentrifugenglas mit Rundboden, Duran, 25 ml, (24 x 100 mm), glatter Rand</t>
  </si>
  <si>
    <t>Reagenzgläser 16 ml (130 mm, 14 mm) ohne Rand, Duran</t>
  </si>
  <si>
    <t>212-1112</t>
  </si>
  <si>
    <t>VE</t>
  </si>
  <si>
    <t>Steilbrustflasche 1000 ml, Enghals Braunglas, mit NS-Glasstopfen</t>
  </si>
  <si>
    <t>215-1147</t>
  </si>
  <si>
    <t>Preis pro Verpackungs- 
einheit in Euro</t>
  </si>
  <si>
    <r>
      <t xml:space="preserve">Bestellnummer Bieter
</t>
    </r>
    <r>
      <rPr>
        <b/>
        <sz val="8"/>
        <color theme="1"/>
        <rFont val="Arial"/>
        <family val="2"/>
      </rPr>
      <t>nur für Alternativartikel einzutragen</t>
    </r>
  </si>
  <si>
    <t>Fa. Neubert Glas</t>
  </si>
  <si>
    <t>Summe der Gesamtpreise</t>
  </si>
  <si>
    <t>inkl. 19 % MwSt</t>
  </si>
  <si>
    <t>inkl. 19 % MwSt.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</si>
</sst>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name val="Arial"/>
      <family val="2"/>
    </font>
    <font>
      <b/>
      <sz val="8"/>
      <color theme="1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164" fontId="2" fillId="0" borderId="0" xfId="0" applyNumberFormat="1" applyFont="1" applyFill="1" applyBorder="1" applyAlignment="1" applyProtection="1">
      <alignment horizontal="left" vertic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164" fontId="5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left" vertical="center" wrapText="1"/>
    </xf>
    <xf numFmtId="164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1" xfId="0" applyNumberFormat="1" applyFont="1" applyFill="1" applyBorder="1" applyAlignment="1" applyProtection="1">
      <alignment horizontal="center" vertical="center" wrapText="1"/>
    </xf>
    <xf numFmtId="164" fontId="8" fillId="0" borderId="1" xfId="0" applyNumberFormat="1" applyFont="1" applyBorder="1" applyAlignment="1" applyProtection="1">
      <alignment horizontal="center" vertical="center"/>
    </xf>
    <xf numFmtId="164" fontId="8" fillId="3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center" vertical="center" wrapText="1"/>
    </xf>
    <xf numFmtId="164" fontId="2" fillId="0" borderId="0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>
      <alignment horizontal="center" vertical="center"/>
    </xf>
    <xf numFmtId="3" fontId="2" fillId="0" borderId="0" xfId="0" applyNumberFormat="1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 wrapText="1"/>
    </xf>
    <xf numFmtId="0" fontId="2" fillId="3" borderId="5" xfId="0" applyFont="1" applyFill="1" applyBorder="1" applyAlignment="1" applyProtection="1">
      <alignment horizontal="left" vertical="center"/>
      <protection locked="0"/>
    </xf>
    <xf numFmtId="0" fontId="2" fillId="3" borderId="6" xfId="0" applyFont="1" applyFill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6"/>
  <sheetViews>
    <sheetView tabSelected="1" zoomScale="90" zoomScaleNormal="90" workbookViewId="0">
      <selection activeCell="B3" sqref="B3:J3"/>
    </sheetView>
  </sheetViews>
  <sheetFormatPr baseColWidth="10" defaultColWidth="9.140625" defaultRowHeight="18" customHeight="1" x14ac:dyDescent="0.25"/>
  <cols>
    <col min="1" max="1" width="7.5703125" style="3" customWidth="1"/>
    <col min="2" max="2" width="68.5703125" style="2" customWidth="1"/>
    <col min="3" max="3" width="10.5703125" style="3" customWidth="1"/>
    <col min="4" max="6" width="17.7109375" style="3" customWidth="1"/>
    <col min="7" max="8" width="17.7109375" style="29" customWidth="1"/>
    <col min="9" max="10" width="17.7109375" style="3" customWidth="1"/>
    <col min="11" max="12" width="30.7109375" style="2" customWidth="1"/>
    <col min="13" max="16384" width="9.140625" style="2"/>
  </cols>
  <sheetData>
    <row r="1" spans="1:12" ht="18" customHeight="1" x14ac:dyDescent="0.25">
      <c r="A1" s="38" t="s">
        <v>9</v>
      </c>
      <c r="B1" s="38"/>
      <c r="C1" s="38"/>
      <c r="D1" s="38"/>
      <c r="E1" s="38"/>
      <c r="F1" s="38"/>
      <c r="G1" s="38"/>
      <c r="H1" s="38"/>
      <c r="I1" s="38"/>
      <c r="J1" s="38"/>
    </row>
    <row r="2" spans="1:12" ht="18" customHeight="1" x14ac:dyDescent="0.25">
      <c r="A2" s="26"/>
      <c r="B2" s="1"/>
    </row>
    <row r="3" spans="1:12" ht="18" customHeight="1" x14ac:dyDescent="0.25">
      <c r="A3" s="24" t="s">
        <v>2</v>
      </c>
      <c r="B3" s="42"/>
      <c r="C3" s="43"/>
      <c r="D3" s="43"/>
      <c r="E3" s="43"/>
      <c r="F3" s="43"/>
      <c r="G3" s="43"/>
      <c r="H3" s="43"/>
      <c r="I3" s="43"/>
      <c r="J3" s="44"/>
      <c r="K3" s="4"/>
      <c r="L3" s="8"/>
    </row>
    <row r="5" spans="1:12" ht="18" customHeight="1" x14ac:dyDescent="0.25">
      <c r="A5" s="41" t="s">
        <v>7</v>
      </c>
      <c r="B5" s="41"/>
      <c r="C5" s="41"/>
      <c r="D5" s="41"/>
      <c r="E5" s="41"/>
      <c r="F5" s="41"/>
      <c r="G5" s="41"/>
      <c r="H5" s="41"/>
      <c r="I5" s="41"/>
      <c r="J5" s="41"/>
      <c r="K5" s="41"/>
    </row>
    <row r="7" spans="1:12" ht="30" customHeight="1" x14ac:dyDescent="0.25">
      <c r="F7" s="39" t="s">
        <v>135</v>
      </c>
      <c r="G7" s="36"/>
      <c r="H7" s="40" t="s">
        <v>3</v>
      </c>
      <c r="I7" s="36" t="s">
        <v>10</v>
      </c>
      <c r="J7" s="36"/>
      <c r="K7" s="45" t="s">
        <v>136</v>
      </c>
    </row>
    <row r="8" spans="1:12" ht="18" customHeight="1" x14ac:dyDescent="0.25">
      <c r="A8" s="12" t="s">
        <v>0</v>
      </c>
      <c r="B8" s="7" t="s">
        <v>4</v>
      </c>
      <c r="C8" s="24" t="s">
        <v>132</v>
      </c>
      <c r="D8" s="24" t="s">
        <v>5</v>
      </c>
      <c r="E8" s="24" t="s">
        <v>6</v>
      </c>
      <c r="F8" s="10" t="s">
        <v>1</v>
      </c>
      <c r="G8" s="11" t="s">
        <v>140</v>
      </c>
      <c r="H8" s="40"/>
      <c r="I8" s="24" t="s">
        <v>1</v>
      </c>
      <c r="J8" s="25" t="s">
        <v>140</v>
      </c>
      <c r="K8" s="46"/>
      <c r="L8" s="34" t="s">
        <v>8</v>
      </c>
    </row>
    <row r="9" spans="1:12" ht="18" customHeight="1" x14ac:dyDescent="0.25">
      <c r="A9" s="17">
        <v>1</v>
      </c>
      <c r="B9" s="18" t="s">
        <v>116</v>
      </c>
      <c r="C9" s="17" t="s">
        <v>68</v>
      </c>
      <c r="D9" s="17" t="s">
        <v>57</v>
      </c>
      <c r="E9" s="17" t="s">
        <v>95</v>
      </c>
      <c r="F9" s="19"/>
      <c r="G9" s="20">
        <f>F9*1.19</f>
        <v>0</v>
      </c>
      <c r="H9" s="35">
        <v>8</v>
      </c>
      <c r="I9" s="21">
        <f>F9*H9</f>
        <v>0</v>
      </c>
      <c r="J9" s="21">
        <f>G9*H9</f>
        <v>0</v>
      </c>
      <c r="K9" s="23"/>
      <c r="L9" s="23"/>
    </row>
    <row r="10" spans="1:12" ht="18" customHeight="1" x14ac:dyDescent="0.25">
      <c r="A10" s="17">
        <v>2</v>
      </c>
      <c r="B10" s="18" t="s">
        <v>115</v>
      </c>
      <c r="C10" s="17" t="s">
        <v>53</v>
      </c>
      <c r="D10" s="17" t="s">
        <v>57</v>
      </c>
      <c r="E10" s="17" t="s">
        <v>58</v>
      </c>
      <c r="F10" s="22"/>
      <c r="G10" s="20">
        <f t="shared" ref="G10:G39" si="0">F10*1.19</f>
        <v>0</v>
      </c>
      <c r="H10" s="35">
        <v>1</v>
      </c>
      <c r="I10" s="21">
        <f t="shared" ref="I10:I17" si="1">F10*H10</f>
        <v>0</v>
      </c>
      <c r="J10" s="21">
        <f t="shared" ref="J10:J17" si="2">G10*H10</f>
        <v>0</v>
      </c>
      <c r="K10" s="23"/>
      <c r="L10" s="23"/>
    </row>
    <row r="11" spans="1:12" ht="18" customHeight="1" x14ac:dyDescent="0.25">
      <c r="A11" s="17">
        <v>3</v>
      </c>
      <c r="B11" s="18" t="s">
        <v>117</v>
      </c>
      <c r="C11" s="17" t="s">
        <v>68</v>
      </c>
      <c r="D11" s="17" t="s">
        <v>57</v>
      </c>
      <c r="E11" s="17" t="s">
        <v>97</v>
      </c>
      <c r="F11" s="19"/>
      <c r="G11" s="20">
        <f t="shared" si="0"/>
        <v>0</v>
      </c>
      <c r="H11" s="35">
        <v>7</v>
      </c>
      <c r="I11" s="21">
        <f t="shared" si="1"/>
        <v>0</v>
      </c>
      <c r="J11" s="21">
        <f t="shared" si="2"/>
        <v>0</v>
      </c>
      <c r="K11" s="23"/>
      <c r="L11" s="23"/>
    </row>
    <row r="12" spans="1:12" ht="18" customHeight="1" x14ac:dyDescent="0.25">
      <c r="A12" s="17">
        <v>4</v>
      </c>
      <c r="B12" s="18" t="s">
        <v>118</v>
      </c>
      <c r="C12" s="17" t="s">
        <v>53</v>
      </c>
      <c r="D12" s="17" t="s">
        <v>54</v>
      </c>
      <c r="E12" s="17" t="s">
        <v>59</v>
      </c>
      <c r="F12" s="19"/>
      <c r="G12" s="20">
        <f t="shared" si="0"/>
        <v>0</v>
      </c>
      <c r="H12" s="35">
        <v>10</v>
      </c>
      <c r="I12" s="21">
        <f t="shared" si="1"/>
        <v>0</v>
      </c>
      <c r="J12" s="21">
        <f t="shared" si="2"/>
        <v>0</v>
      </c>
      <c r="K12" s="23"/>
      <c r="L12" s="23"/>
    </row>
    <row r="13" spans="1:12" ht="18" customHeight="1" x14ac:dyDescent="0.25">
      <c r="A13" s="17">
        <v>5</v>
      </c>
      <c r="B13" s="18" t="s">
        <v>119</v>
      </c>
      <c r="C13" s="17" t="s">
        <v>68</v>
      </c>
      <c r="D13" s="17" t="s">
        <v>57</v>
      </c>
      <c r="E13" s="17" t="s">
        <v>96</v>
      </c>
      <c r="F13" s="22"/>
      <c r="G13" s="20">
        <f t="shared" si="0"/>
        <v>0</v>
      </c>
      <c r="H13" s="35">
        <v>6</v>
      </c>
      <c r="I13" s="21">
        <f t="shared" si="1"/>
        <v>0</v>
      </c>
      <c r="J13" s="21">
        <f t="shared" si="2"/>
        <v>0</v>
      </c>
      <c r="K13" s="23"/>
      <c r="L13" s="23"/>
    </row>
    <row r="14" spans="1:12" ht="18" customHeight="1" x14ac:dyDescent="0.25">
      <c r="A14" s="17">
        <v>6</v>
      </c>
      <c r="B14" s="18" t="s">
        <v>12</v>
      </c>
      <c r="C14" s="17" t="s">
        <v>60</v>
      </c>
      <c r="D14" s="17" t="s">
        <v>57</v>
      </c>
      <c r="E14" s="17" t="s">
        <v>61</v>
      </c>
      <c r="F14" s="19"/>
      <c r="G14" s="20">
        <f t="shared" si="0"/>
        <v>0</v>
      </c>
      <c r="H14" s="35">
        <v>3</v>
      </c>
      <c r="I14" s="21">
        <f t="shared" si="1"/>
        <v>0</v>
      </c>
      <c r="J14" s="21">
        <f t="shared" si="2"/>
        <v>0</v>
      </c>
      <c r="K14" s="23"/>
      <c r="L14" s="23"/>
    </row>
    <row r="15" spans="1:12" ht="18" customHeight="1" x14ac:dyDescent="0.25">
      <c r="A15" s="17">
        <v>7</v>
      </c>
      <c r="B15" s="18" t="s">
        <v>13</v>
      </c>
      <c r="C15" s="17" t="s">
        <v>60</v>
      </c>
      <c r="D15" s="17" t="s">
        <v>54</v>
      </c>
      <c r="E15" s="17" t="s">
        <v>62</v>
      </c>
      <c r="F15" s="19"/>
      <c r="G15" s="20">
        <f t="shared" si="0"/>
        <v>0</v>
      </c>
      <c r="H15" s="35">
        <v>2</v>
      </c>
      <c r="I15" s="21">
        <f t="shared" si="1"/>
        <v>0</v>
      </c>
      <c r="J15" s="21">
        <f t="shared" si="2"/>
        <v>0</v>
      </c>
      <c r="K15" s="23"/>
      <c r="L15" s="23"/>
    </row>
    <row r="16" spans="1:12" ht="18" customHeight="1" x14ac:dyDescent="0.25">
      <c r="A16" s="17">
        <v>8</v>
      </c>
      <c r="B16" s="18" t="s">
        <v>114</v>
      </c>
      <c r="C16" s="17" t="s">
        <v>53</v>
      </c>
      <c r="D16" s="17" t="s">
        <v>57</v>
      </c>
      <c r="E16" s="17" t="s">
        <v>63</v>
      </c>
      <c r="F16" s="22"/>
      <c r="G16" s="20">
        <f t="shared" si="0"/>
        <v>0</v>
      </c>
      <c r="H16" s="35">
        <v>6</v>
      </c>
      <c r="I16" s="21">
        <f t="shared" si="1"/>
        <v>0</v>
      </c>
      <c r="J16" s="21">
        <f t="shared" si="2"/>
        <v>0</v>
      </c>
      <c r="K16" s="23"/>
      <c r="L16" s="23"/>
    </row>
    <row r="17" spans="1:12" ht="18" customHeight="1" x14ac:dyDescent="0.25">
      <c r="A17" s="17">
        <v>9</v>
      </c>
      <c r="B17" s="18" t="s">
        <v>11</v>
      </c>
      <c r="C17" s="17" t="s">
        <v>68</v>
      </c>
      <c r="D17" s="17" t="s">
        <v>57</v>
      </c>
      <c r="E17" s="17" t="s">
        <v>64</v>
      </c>
      <c r="F17" s="19"/>
      <c r="G17" s="20">
        <f t="shared" si="0"/>
        <v>0</v>
      </c>
      <c r="H17" s="35">
        <v>5</v>
      </c>
      <c r="I17" s="21">
        <f t="shared" si="1"/>
        <v>0</v>
      </c>
      <c r="J17" s="21">
        <f t="shared" si="2"/>
        <v>0</v>
      </c>
      <c r="K17" s="23"/>
      <c r="L17" s="23"/>
    </row>
    <row r="18" spans="1:12" ht="18" customHeight="1" x14ac:dyDescent="0.25">
      <c r="A18" s="17">
        <v>11</v>
      </c>
      <c r="B18" s="18" t="s">
        <v>14</v>
      </c>
      <c r="C18" s="17" t="s">
        <v>60</v>
      </c>
      <c r="D18" s="17" t="s">
        <v>57</v>
      </c>
      <c r="E18" s="17" t="s">
        <v>65</v>
      </c>
      <c r="F18" s="19"/>
      <c r="G18" s="20">
        <f t="shared" si="0"/>
        <v>0</v>
      </c>
      <c r="H18" s="35">
        <v>1</v>
      </c>
      <c r="I18" s="21">
        <f t="shared" ref="I18:I61" si="3">F18*H18</f>
        <v>0</v>
      </c>
      <c r="J18" s="21">
        <f t="shared" ref="J18:J61" si="4">G18*H18</f>
        <v>0</v>
      </c>
      <c r="K18" s="23"/>
      <c r="L18" s="23"/>
    </row>
    <row r="19" spans="1:12" ht="18" customHeight="1" x14ac:dyDescent="0.25">
      <c r="A19" s="17">
        <v>12</v>
      </c>
      <c r="B19" s="18" t="s">
        <v>120</v>
      </c>
      <c r="C19" s="17" t="s">
        <v>66</v>
      </c>
      <c r="D19" s="17" t="s">
        <v>54</v>
      </c>
      <c r="E19" s="17" t="s">
        <v>67</v>
      </c>
      <c r="F19" s="22"/>
      <c r="G19" s="20">
        <f t="shared" si="0"/>
        <v>0</v>
      </c>
      <c r="H19" s="35">
        <v>5</v>
      </c>
      <c r="I19" s="21">
        <f t="shared" si="3"/>
        <v>0</v>
      </c>
      <c r="J19" s="21">
        <f t="shared" si="4"/>
        <v>0</v>
      </c>
      <c r="K19" s="23"/>
      <c r="L19" s="23"/>
    </row>
    <row r="20" spans="1:12" ht="18" customHeight="1" x14ac:dyDescent="0.25">
      <c r="A20" s="17">
        <v>13</v>
      </c>
      <c r="B20" s="18" t="s">
        <v>121</v>
      </c>
      <c r="C20" s="17" t="s">
        <v>68</v>
      </c>
      <c r="D20" s="17" t="s">
        <v>55</v>
      </c>
      <c r="E20" s="17">
        <v>7690003</v>
      </c>
      <c r="F20" s="19"/>
      <c r="G20" s="20">
        <f t="shared" si="0"/>
        <v>0</v>
      </c>
      <c r="H20" s="35">
        <v>1</v>
      </c>
      <c r="I20" s="21">
        <f t="shared" si="3"/>
        <v>0</v>
      </c>
      <c r="J20" s="21">
        <f t="shared" si="4"/>
        <v>0</v>
      </c>
      <c r="K20" s="23"/>
      <c r="L20" s="23"/>
    </row>
    <row r="21" spans="1:12" ht="18" customHeight="1" x14ac:dyDescent="0.25">
      <c r="A21" s="17">
        <v>14</v>
      </c>
      <c r="B21" s="18" t="s">
        <v>122</v>
      </c>
      <c r="C21" s="17" t="s">
        <v>53</v>
      </c>
      <c r="D21" s="17" t="s">
        <v>55</v>
      </c>
      <c r="E21" s="17" t="s">
        <v>56</v>
      </c>
      <c r="F21" s="19"/>
      <c r="G21" s="20">
        <f t="shared" si="0"/>
        <v>0</v>
      </c>
      <c r="H21" s="35">
        <v>5</v>
      </c>
      <c r="I21" s="21">
        <f t="shared" si="3"/>
        <v>0</v>
      </c>
      <c r="J21" s="21">
        <f t="shared" si="4"/>
        <v>0</v>
      </c>
      <c r="K21" s="23"/>
      <c r="L21" s="23"/>
    </row>
    <row r="22" spans="1:12" ht="18" customHeight="1" x14ac:dyDescent="0.25">
      <c r="A22" s="17">
        <v>15</v>
      </c>
      <c r="B22" s="18" t="s">
        <v>15</v>
      </c>
      <c r="C22" s="17" t="s">
        <v>53</v>
      </c>
      <c r="D22" s="17" t="s">
        <v>57</v>
      </c>
      <c r="E22" s="17" t="s">
        <v>69</v>
      </c>
      <c r="F22" s="22"/>
      <c r="G22" s="20">
        <f t="shared" si="0"/>
        <v>0</v>
      </c>
      <c r="H22" s="35">
        <v>2</v>
      </c>
      <c r="I22" s="21">
        <f t="shared" si="3"/>
        <v>0</v>
      </c>
      <c r="J22" s="21">
        <f t="shared" si="4"/>
        <v>0</v>
      </c>
      <c r="K22" s="23"/>
      <c r="L22" s="23"/>
    </row>
    <row r="23" spans="1:12" ht="18" customHeight="1" x14ac:dyDescent="0.25">
      <c r="A23" s="17">
        <v>16</v>
      </c>
      <c r="B23" s="18" t="s">
        <v>42</v>
      </c>
      <c r="C23" s="17" t="s">
        <v>53</v>
      </c>
      <c r="D23" s="17" t="s">
        <v>57</v>
      </c>
      <c r="E23" s="17" t="s">
        <v>100</v>
      </c>
      <c r="F23" s="19"/>
      <c r="G23" s="20">
        <f t="shared" si="0"/>
        <v>0</v>
      </c>
      <c r="H23" s="35">
        <v>1</v>
      </c>
      <c r="I23" s="21">
        <f t="shared" si="3"/>
        <v>0</v>
      </c>
      <c r="J23" s="21">
        <f t="shared" si="4"/>
        <v>0</v>
      </c>
      <c r="K23" s="23"/>
      <c r="L23" s="23"/>
    </row>
    <row r="24" spans="1:12" ht="18" customHeight="1" x14ac:dyDescent="0.25">
      <c r="A24" s="17">
        <v>17</v>
      </c>
      <c r="B24" s="18" t="s">
        <v>17</v>
      </c>
      <c r="C24" s="17" t="s">
        <v>70</v>
      </c>
      <c r="D24" s="17" t="s">
        <v>54</v>
      </c>
      <c r="E24" s="17">
        <v>916912</v>
      </c>
      <c r="F24" s="19"/>
      <c r="G24" s="20">
        <f t="shared" si="0"/>
        <v>0</v>
      </c>
      <c r="H24" s="35">
        <v>6</v>
      </c>
      <c r="I24" s="21">
        <f t="shared" si="3"/>
        <v>0</v>
      </c>
      <c r="J24" s="21">
        <f t="shared" si="4"/>
        <v>0</v>
      </c>
      <c r="K24" s="23"/>
      <c r="L24" s="23"/>
    </row>
    <row r="25" spans="1:12" ht="30" customHeight="1" x14ac:dyDescent="0.25">
      <c r="A25" s="17">
        <v>18</v>
      </c>
      <c r="B25" s="18" t="s">
        <v>49</v>
      </c>
      <c r="C25" s="17" t="s">
        <v>53</v>
      </c>
      <c r="D25" s="17" t="s">
        <v>57</v>
      </c>
      <c r="E25" s="17" t="s">
        <v>108</v>
      </c>
      <c r="F25" s="22"/>
      <c r="G25" s="20">
        <f t="shared" si="0"/>
        <v>0</v>
      </c>
      <c r="H25" s="35">
        <v>50</v>
      </c>
      <c r="I25" s="21">
        <f t="shared" si="3"/>
        <v>0</v>
      </c>
      <c r="J25" s="21">
        <f t="shared" si="4"/>
        <v>0</v>
      </c>
      <c r="K25" s="23"/>
      <c r="L25" s="23"/>
    </row>
    <row r="26" spans="1:12" ht="18" customHeight="1" x14ac:dyDescent="0.25">
      <c r="A26" s="17">
        <v>19</v>
      </c>
      <c r="B26" s="18" t="s">
        <v>50</v>
      </c>
      <c r="C26" s="17" t="s">
        <v>68</v>
      </c>
      <c r="D26" s="17" t="s">
        <v>57</v>
      </c>
      <c r="E26" s="17" t="s">
        <v>109</v>
      </c>
      <c r="F26" s="19"/>
      <c r="G26" s="20">
        <f t="shared" si="0"/>
        <v>0</v>
      </c>
      <c r="H26" s="35">
        <v>2</v>
      </c>
      <c r="I26" s="21">
        <f t="shared" si="3"/>
        <v>0</v>
      </c>
      <c r="J26" s="21">
        <f t="shared" si="4"/>
        <v>0</v>
      </c>
      <c r="K26" s="23"/>
      <c r="L26" s="23"/>
    </row>
    <row r="27" spans="1:12" ht="18" customHeight="1" x14ac:dyDescent="0.25">
      <c r="A27" s="17">
        <v>20</v>
      </c>
      <c r="B27" s="18" t="s">
        <v>51</v>
      </c>
      <c r="C27" s="17" t="s">
        <v>68</v>
      </c>
      <c r="D27" s="17" t="s">
        <v>57</v>
      </c>
      <c r="E27" s="17" t="s">
        <v>110</v>
      </c>
      <c r="F27" s="19"/>
      <c r="G27" s="20">
        <f t="shared" si="0"/>
        <v>0</v>
      </c>
      <c r="H27" s="35">
        <v>2</v>
      </c>
      <c r="I27" s="21">
        <f t="shared" si="3"/>
        <v>0</v>
      </c>
      <c r="J27" s="21">
        <f t="shared" si="4"/>
        <v>0</v>
      </c>
      <c r="K27" s="23"/>
      <c r="L27" s="23"/>
    </row>
    <row r="28" spans="1:12" ht="30" customHeight="1" x14ac:dyDescent="0.25">
      <c r="A28" s="17">
        <v>21</v>
      </c>
      <c r="B28" s="18" t="s">
        <v>18</v>
      </c>
      <c r="C28" s="17" t="s">
        <v>53</v>
      </c>
      <c r="D28" s="17" t="s">
        <v>54</v>
      </c>
      <c r="E28" s="17" t="s">
        <v>71</v>
      </c>
      <c r="F28" s="22"/>
      <c r="G28" s="20">
        <f t="shared" si="0"/>
        <v>0</v>
      </c>
      <c r="H28" s="35">
        <v>5</v>
      </c>
      <c r="I28" s="21">
        <f t="shared" si="3"/>
        <v>0</v>
      </c>
      <c r="J28" s="21">
        <f t="shared" si="4"/>
        <v>0</v>
      </c>
      <c r="K28" s="23"/>
      <c r="L28" s="23"/>
    </row>
    <row r="29" spans="1:12" ht="30" customHeight="1" x14ac:dyDescent="0.25">
      <c r="A29" s="17">
        <v>22</v>
      </c>
      <c r="B29" s="18" t="s">
        <v>19</v>
      </c>
      <c r="C29" s="17" t="s">
        <v>53</v>
      </c>
      <c r="D29" s="17" t="s">
        <v>54</v>
      </c>
      <c r="E29" s="17" t="s">
        <v>72</v>
      </c>
      <c r="F29" s="19"/>
      <c r="G29" s="20">
        <f t="shared" si="0"/>
        <v>0</v>
      </c>
      <c r="H29" s="35">
        <v>15</v>
      </c>
      <c r="I29" s="21">
        <f t="shared" si="3"/>
        <v>0</v>
      </c>
      <c r="J29" s="21">
        <f t="shared" si="4"/>
        <v>0</v>
      </c>
      <c r="K29" s="23"/>
      <c r="L29" s="23"/>
    </row>
    <row r="30" spans="1:12" ht="30" customHeight="1" x14ac:dyDescent="0.25">
      <c r="A30" s="17">
        <v>23</v>
      </c>
      <c r="B30" s="18" t="s">
        <v>20</v>
      </c>
      <c r="C30" s="17" t="s">
        <v>53</v>
      </c>
      <c r="D30" s="17" t="s">
        <v>54</v>
      </c>
      <c r="E30" s="17" t="s">
        <v>73</v>
      </c>
      <c r="F30" s="19"/>
      <c r="G30" s="20">
        <f t="shared" si="0"/>
        <v>0</v>
      </c>
      <c r="H30" s="35">
        <v>30</v>
      </c>
      <c r="I30" s="21">
        <f t="shared" si="3"/>
        <v>0</v>
      </c>
      <c r="J30" s="21">
        <f t="shared" si="4"/>
        <v>0</v>
      </c>
      <c r="K30" s="23"/>
      <c r="L30" s="23"/>
    </row>
    <row r="31" spans="1:12" ht="30" customHeight="1" x14ac:dyDescent="0.25">
      <c r="A31" s="17">
        <v>24</v>
      </c>
      <c r="B31" s="18" t="s">
        <v>21</v>
      </c>
      <c r="C31" s="17" t="s">
        <v>53</v>
      </c>
      <c r="D31" s="17" t="s">
        <v>54</v>
      </c>
      <c r="E31" s="17" t="s">
        <v>74</v>
      </c>
      <c r="F31" s="22"/>
      <c r="G31" s="20">
        <f t="shared" si="0"/>
        <v>0</v>
      </c>
      <c r="H31" s="35">
        <v>5</v>
      </c>
      <c r="I31" s="21">
        <f t="shared" si="3"/>
        <v>0</v>
      </c>
      <c r="J31" s="21">
        <f t="shared" si="4"/>
        <v>0</v>
      </c>
      <c r="K31" s="23"/>
      <c r="L31" s="23"/>
    </row>
    <row r="32" spans="1:12" ht="30" customHeight="1" x14ac:dyDescent="0.25">
      <c r="A32" s="17">
        <v>25</v>
      </c>
      <c r="B32" s="18" t="s">
        <v>22</v>
      </c>
      <c r="C32" s="17" t="s">
        <v>53</v>
      </c>
      <c r="D32" s="17" t="s">
        <v>54</v>
      </c>
      <c r="E32" s="17" t="s">
        <v>75</v>
      </c>
      <c r="F32" s="19"/>
      <c r="G32" s="20">
        <f t="shared" si="0"/>
        <v>0</v>
      </c>
      <c r="H32" s="35">
        <v>25</v>
      </c>
      <c r="I32" s="21">
        <f t="shared" si="3"/>
        <v>0</v>
      </c>
      <c r="J32" s="21">
        <f t="shared" si="4"/>
        <v>0</v>
      </c>
      <c r="K32" s="23"/>
      <c r="L32" s="23"/>
    </row>
    <row r="33" spans="1:12" ht="30" customHeight="1" x14ac:dyDescent="0.25">
      <c r="A33" s="17">
        <v>26</v>
      </c>
      <c r="B33" s="18" t="s">
        <v>123</v>
      </c>
      <c r="C33" s="17" t="s">
        <v>53</v>
      </c>
      <c r="D33" s="17" t="s">
        <v>57</v>
      </c>
      <c r="E33" s="17" t="s">
        <v>76</v>
      </c>
      <c r="F33" s="19"/>
      <c r="G33" s="20">
        <f t="shared" si="0"/>
        <v>0</v>
      </c>
      <c r="H33" s="35">
        <v>4</v>
      </c>
      <c r="I33" s="21">
        <f t="shared" si="3"/>
        <v>0</v>
      </c>
      <c r="J33" s="21">
        <f t="shared" si="4"/>
        <v>0</v>
      </c>
      <c r="K33" s="23"/>
      <c r="L33" s="23"/>
    </row>
    <row r="34" spans="1:12" ht="30" customHeight="1" x14ac:dyDescent="0.25">
      <c r="A34" s="17">
        <v>27</v>
      </c>
      <c r="B34" s="18" t="s">
        <v>23</v>
      </c>
      <c r="C34" s="17" t="s">
        <v>53</v>
      </c>
      <c r="D34" s="17" t="s">
        <v>54</v>
      </c>
      <c r="E34" s="17" t="s">
        <v>77</v>
      </c>
      <c r="F34" s="22"/>
      <c r="G34" s="20">
        <f t="shared" si="0"/>
        <v>0</v>
      </c>
      <c r="H34" s="35">
        <v>5</v>
      </c>
      <c r="I34" s="21">
        <f t="shared" si="3"/>
        <v>0</v>
      </c>
      <c r="J34" s="21">
        <f t="shared" si="4"/>
        <v>0</v>
      </c>
      <c r="K34" s="23"/>
      <c r="L34" s="23"/>
    </row>
    <row r="35" spans="1:12" ht="18" customHeight="1" x14ac:dyDescent="0.25">
      <c r="A35" s="17">
        <v>28</v>
      </c>
      <c r="B35" s="18" t="s">
        <v>24</v>
      </c>
      <c r="C35" s="17" t="s">
        <v>78</v>
      </c>
      <c r="D35" s="17" t="s">
        <v>57</v>
      </c>
      <c r="E35" s="17" t="s">
        <v>79</v>
      </c>
      <c r="F35" s="19"/>
      <c r="G35" s="20">
        <f t="shared" si="0"/>
        <v>0</v>
      </c>
      <c r="H35" s="35">
        <v>5</v>
      </c>
      <c r="I35" s="21">
        <f t="shared" si="3"/>
        <v>0</v>
      </c>
      <c r="J35" s="21">
        <f t="shared" si="4"/>
        <v>0</v>
      </c>
      <c r="K35" s="23"/>
      <c r="L35" s="23"/>
    </row>
    <row r="36" spans="1:12" ht="18" customHeight="1" x14ac:dyDescent="0.25">
      <c r="A36" s="17">
        <v>29</v>
      </c>
      <c r="B36" s="18" t="s">
        <v>25</v>
      </c>
      <c r="C36" s="17" t="s">
        <v>80</v>
      </c>
      <c r="D36" s="17" t="s">
        <v>57</v>
      </c>
      <c r="E36" s="17" t="s">
        <v>81</v>
      </c>
      <c r="F36" s="19"/>
      <c r="G36" s="20">
        <f t="shared" si="0"/>
        <v>0</v>
      </c>
      <c r="H36" s="35">
        <v>1</v>
      </c>
      <c r="I36" s="21">
        <f t="shared" si="3"/>
        <v>0</v>
      </c>
      <c r="J36" s="21">
        <f t="shared" si="4"/>
        <v>0</v>
      </c>
      <c r="K36" s="23"/>
      <c r="L36" s="23"/>
    </row>
    <row r="37" spans="1:12" ht="18" customHeight="1" x14ac:dyDescent="0.25">
      <c r="A37" s="17">
        <v>30</v>
      </c>
      <c r="B37" s="18" t="s">
        <v>40</v>
      </c>
      <c r="C37" s="17" t="s">
        <v>78</v>
      </c>
      <c r="D37" s="17" t="s">
        <v>57</v>
      </c>
      <c r="E37" s="17" t="s">
        <v>98</v>
      </c>
      <c r="F37" s="22"/>
      <c r="G37" s="20">
        <f t="shared" si="0"/>
        <v>0</v>
      </c>
      <c r="H37" s="35">
        <v>1</v>
      </c>
      <c r="I37" s="21">
        <f t="shared" si="3"/>
        <v>0</v>
      </c>
      <c r="J37" s="21">
        <f t="shared" si="4"/>
        <v>0</v>
      </c>
      <c r="K37" s="23"/>
      <c r="L37" s="23"/>
    </row>
    <row r="38" spans="1:12" ht="30" customHeight="1" x14ac:dyDescent="0.25">
      <c r="A38" s="17">
        <v>31</v>
      </c>
      <c r="B38" s="18" t="s">
        <v>26</v>
      </c>
      <c r="C38" s="17" t="s">
        <v>53</v>
      </c>
      <c r="D38" s="17" t="s">
        <v>54</v>
      </c>
      <c r="E38" s="17" t="s">
        <v>82</v>
      </c>
      <c r="F38" s="19"/>
      <c r="G38" s="20">
        <f t="shared" si="0"/>
        <v>0</v>
      </c>
      <c r="H38" s="35">
        <v>5</v>
      </c>
      <c r="I38" s="21">
        <f t="shared" si="3"/>
        <v>0</v>
      </c>
      <c r="J38" s="21">
        <f t="shared" si="4"/>
        <v>0</v>
      </c>
      <c r="K38" s="23"/>
      <c r="L38" s="23"/>
    </row>
    <row r="39" spans="1:12" ht="30" customHeight="1" x14ac:dyDescent="0.25">
      <c r="A39" s="17">
        <v>32</v>
      </c>
      <c r="B39" s="18" t="s">
        <v>27</v>
      </c>
      <c r="C39" s="17" t="s">
        <v>53</v>
      </c>
      <c r="D39" s="17" t="s">
        <v>54</v>
      </c>
      <c r="E39" s="17" t="s">
        <v>83</v>
      </c>
      <c r="F39" s="19"/>
      <c r="G39" s="20">
        <f t="shared" si="0"/>
        <v>0</v>
      </c>
      <c r="H39" s="35">
        <v>3</v>
      </c>
      <c r="I39" s="21">
        <f t="shared" si="3"/>
        <v>0</v>
      </c>
      <c r="J39" s="21">
        <f t="shared" si="4"/>
        <v>0</v>
      </c>
      <c r="K39" s="23"/>
      <c r="L39" s="23"/>
    </row>
    <row r="40" spans="1:12" ht="18" customHeight="1" x14ac:dyDescent="0.25">
      <c r="A40" s="17">
        <v>33</v>
      </c>
      <c r="B40" s="18" t="s">
        <v>124</v>
      </c>
      <c r="C40" s="17" t="s">
        <v>53</v>
      </c>
      <c r="D40" s="17" t="s">
        <v>54</v>
      </c>
      <c r="E40" s="17">
        <v>9274200</v>
      </c>
      <c r="F40" s="22"/>
      <c r="G40" s="20">
        <f t="shared" ref="G40:G70" si="5">F40*1.19</f>
        <v>0</v>
      </c>
      <c r="H40" s="35">
        <v>5</v>
      </c>
      <c r="I40" s="21">
        <f t="shared" si="3"/>
        <v>0</v>
      </c>
      <c r="J40" s="21">
        <f t="shared" si="4"/>
        <v>0</v>
      </c>
      <c r="K40" s="23"/>
      <c r="L40" s="23"/>
    </row>
    <row r="41" spans="1:12" ht="18" customHeight="1" x14ac:dyDescent="0.25">
      <c r="A41" s="17">
        <v>34</v>
      </c>
      <c r="B41" s="18" t="s">
        <v>125</v>
      </c>
      <c r="C41" s="17" t="s">
        <v>53</v>
      </c>
      <c r="D41" s="17" t="s">
        <v>54</v>
      </c>
      <c r="E41" s="17">
        <v>9274201</v>
      </c>
      <c r="F41" s="19"/>
      <c r="G41" s="20">
        <f t="shared" si="5"/>
        <v>0</v>
      </c>
      <c r="H41" s="35">
        <v>5</v>
      </c>
      <c r="I41" s="21">
        <f t="shared" si="3"/>
        <v>0</v>
      </c>
      <c r="J41" s="21">
        <f t="shared" si="4"/>
        <v>0</v>
      </c>
      <c r="K41" s="23"/>
      <c r="L41" s="23"/>
    </row>
    <row r="42" spans="1:12" ht="18" customHeight="1" x14ac:dyDescent="0.25">
      <c r="A42" s="17">
        <v>35</v>
      </c>
      <c r="B42" s="18" t="s">
        <v>126</v>
      </c>
      <c r="C42" s="17" t="s">
        <v>66</v>
      </c>
      <c r="D42" s="17" t="s">
        <v>54</v>
      </c>
      <c r="E42" s="17">
        <v>6083666</v>
      </c>
      <c r="F42" s="19"/>
      <c r="G42" s="20">
        <f t="shared" si="5"/>
        <v>0</v>
      </c>
      <c r="H42" s="35">
        <v>2</v>
      </c>
      <c r="I42" s="21">
        <f t="shared" si="3"/>
        <v>0</v>
      </c>
      <c r="J42" s="21">
        <f t="shared" si="4"/>
        <v>0</v>
      </c>
      <c r="K42" s="23"/>
      <c r="L42" s="23"/>
    </row>
    <row r="43" spans="1:12" ht="18" customHeight="1" x14ac:dyDescent="0.25">
      <c r="A43" s="17">
        <v>36</v>
      </c>
      <c r="B43" s="18" t="s">
        <v>127</v>
      </c>
      <c r="C43" s="17" t="s">
        <v>53</v>
      </c>
      <c r="D43" s="17" t="s">
        <v>54</v>
      </c>
      <c r="E43" s="17">
        <v>6510191</v>
      </c>
      <c r="F43" s="22"/>
      <c r="G43" s="20">
        <f t="shared" si="5"/>
        <v>0</v>
      </c>
      <c r="H43" s="35">
        <v>5</v>
      </c>
      <c r="I43" s="21">
        <f t="shared" si="3"/>
        <v>0</v>
      </c>
      <c r="J43" s="21">
        <f t="shared" si="4"/>
        <v>0</v>
      </c>
      <c r="K43" s="23"/>
      <c r="L43" s="23"/>
    </row>
    <row r="44" spans="1:12" ht="18" customHeight="1" x14ac:dyDescent="0.25">
      <c r="A44" s="17">
        <v>37</v>
      </c>
      <c r="B44" s="18" t="s">
        <v>28</v>
      </c>
      <c r="C44" s="17" t="s">
        <v>84</v>
      </c>
      <c r="D44" s="17" t="s">
        <v>54</v>
      </c>
      <c r="E44" s="17">
        <v>7691060</v>
      </c>
      <c r="F44" s="19"/>
      <c r="G44" s="20">
        <f t="shared" si="5"/>
        <v>0</v>
      </c>
      <c r="H44" s="35">
        <v>20</v>
      </c>
      <c r="I44" s="21">
        <f t="shared" si="3"/>
        <v>0</v>
      </c>
      <c r="J44" s="21">
        <f t="shared" si="4"/>
        <v>0</v>
      </c>
      <c r="K44" s="23"/>
      <c r="L44" s="23"/>
    </row>
    <row r="45" spans="1:12" ht="18" customHeight="1" x14ac:dyDescent="0.25">
      <c r="A45" s="17">
        <v>38</v>
      </c>
      <c r="B45" s="18" t="s">
        <v>29</v>
      </c>
      <c r="C45" s="17" t="s">
        <v>84</v>
      </c>
      <c r="D45" s="17" t="s">
        <v>54</v>
      </c>
      <c r="E45" s="17">
        <v>7691061</v>
      </c>
      <c r="F45" s="19"/>
      <c r="G45" s="20">
        <f t="shared" si="5"/>
        <v>0</v>
      </c>
      <c r="H45" s="35">
        <v>20</v>
      </c>
      <c r="I45" s="21">
        <f t="shared" si="3"/>
        <v>0</v>
      </c>
      <c r="J45" s="21">
        <f t="shared" si="4"/>
        <v>0</v>
      </c>
      <c r="K45" s="23"/>
      <c r="L45" s="23"/>
    </row>
    <row r="46" spans="1:12" ht="18" customHeight="1" x14ac:dyDescent="0.25">
      <c r="A46" s="17">
        <v>39</v>
      </c>
      <c r="B46" s="18" t="s">
        <v>30</v>
      </c>
      <c r="C46" s="17" t="s">
        <v>53</v>
      </c>
      <c r="D46" s="17" t="s">
        <v>54</v>
      </c>
      <c r="E46" s="17" t="s">
        <v>85</v>
      </c>
      <c r="F46" s="22"/>
      <c r="G46" s="20">
        <f t="shared" si="5"/>
        <v>0</v>
      </c>
      <c r="H46" s="35">
        <v>5</v>
      </c>
      <c r="I46" s="21">
        <f t="shared" si="3"/>
        <v>0</v>
      </c>
      <c r="J46" s="21">
        <f t="shared" si="4"/>
        <v>0</v>
      </c>
      <c r="K46" s="23"/>
      <c r="L46" s="23"/>
    </row>
    <row r="47" spans="1:12" ht="18" customHeight="1" x14ac:dyDescent="0.25">
      <c r="A47" s="17">
        <v>40</v>
      </c>
      <c r="B47" s="18" t="s">
        <v>31</v>
      </c>
      <c r="C47" s="17" t="s">
        <v>53</v>
      </c>
      <c r="D47" s="17" t="s">
        <v>57</v>
      </c>
      <c r="E47" s="17" t="s">
        <v>86</v>
      </c>
      <c r="F47" s="19"/>
      <c r="G47" s="20">
        <f t="shared" si="5"/>
        <v>0</v>
      </c>
      <c r="H47" s="35">
        <v>5</v>
      </c>
      <c r="I47" s="21">
        <f t="shared" si="3"/>
        <v>0</v>
      </c>
      <c r="J47" s="21">
        <f t="shared" si="4"/>
        <v>0</v>
      </c>
      <c r="K47" s="23"/>
      <c r="L47" s="23"/>
    </row>
    <row r="48" spans="1:12" ht="18" customHeight="1" x14ac:dyDescent="0.25">
      <c r="A48" s="17">
        <v>41</v>
      </c>
      <c r="B48" s="18" t="s">
        <v>48</v>
      </c>
      <c r="C48" s="17" t="s">
        <v>53</v>
      </c>
      <c r="D48" s="17" t="s">
        <v>57</v>
      </c>
      <c r="E48" s="17" t="s">
        <v>107</v>
      </c>
      <c r="F48" s="19"/>
      <c r="G48" s="20">
        <f t="shared" si="5"/>
        <v>0</v>
      </c>
      <c r="H48" s="35">
        <v>20</v>
      </c>
      <c r="I48" s="21">
        <f t="shared" si="3"/>
        <v>0</v>
      </c>
      <c r="J48" s="21">
        <f t="shared" si="4"/>
        <v>0</v>
      </c>
      <c r="K48" s="23"/>
      <c r="L48" s="23"/>
    </row>
    <row r="49" spans="1:12" ht="18" customHeight="1" x14ac:dyDescent="0.25">
      <c r="A49" s="17">
        <v>42</v>
      </c>
      <c r="B49" s="18" t="s">
        <v>32</v>
      </c>
      <c r="C49" s="17" t="s">
        <v>53</v>
      </c>
      <c r="D49" s="17" t="s">
        <v>54</v>
      </c>
      <c r="E49" s="17">
        <v>6901149</v>
      </c>
      <c r="F49" s="22"/>
      <c r="G49" s="20">
        <f t="shared" si="5"/>
        <v>0</v>
      </c>
      <c r="H49" s="35">
        <v>10</v>
      </c>
      <c r="I49" s="21">
        <f t="shared" si="3"/>
        <v>0</v>
      </c>
      <c r="J49" s="21">
        <f t="shared" si="4"/>
        <v>0</v>
      </c>
      <c r="K49" s="23"/>
      <c r="L49" s="23"/>
    </row>
    <row r="50" spans="1:12" ht="18" customHeight="1" x14ac:dyDescent="0.25">
      <c r="A50" s="17">
        <v>43</v>
      </c>
      <c r="B50" s="18" t="s">
        <v>113</v>
      </c>
      <c r="C50" s="17" t="s">
        <v>53</v>
      </c>
      <c r="D50" s="17" t="s">
        <v>57</v>
      </c>
      <c r="E50" s="17" t="s">
        <v>87</v>
      </c>
      <c r="F50" s="19"/>
      <c r="G50" s="20">
        <f t="shared" si="5"/>
        <v>0</v>
      </c>
      <c r="H50" s="35">
        <v>2</v>
      </c>
      <c r="I50" s="21">
        <f t="shared" si="3"/>
        <v>0</v>
      </c>
      <c r="J50" s="21">
        <f t="shared" si="4"/>
        <v>0</v>
      </c>
      <c r="K50" s="23"/>
      <c r="L50" s="23"/>
    </row>
    <row r="51" spans="1:12" ht="18" customHeight="1" x14ac:dyDescent="0.25">
      <c r="A51" s="17">
        <v>44</v>
      </c>
      <c r="B51" s="18" t="s">
        <v>33</v>
      </c>
      <c r="C51" s="17" t="s">
        <v>53</v>
      </c>
      <c r="D51" s="17" t="s">
        <v>57</v>
      </c>
      <c r="E51" s="17" t="s">
        <v>88</v>
      </c>
      <c r="F51" s="19"/>
      <c r="G51" s="20">
        <f t="shared" si="5"/>
        <v>0</v>
      </c>
      <c r="H51" s="35">
        <v>2</v>
      </c>
      <c r="I51" s="21">
        <f>F51*H51</f>
        <v>0</v>
      </c>
      <c r="J51" s="21">
        <f t="shared" si="4"/>
        <v>0</v>
      </c>
      <c r="K51" s="23"/>
      <c r="L51" s="23"/>
    </row>
    <row r="52" spans="1:12" ht="18" customHeight="1" x14ac:dyDescent="0.25">
      <c r="A52" s="17">
        <v>45</v>
      </c>
      <c r="B52" s="18" t="s">
        <v>33</v>
      </c>
      <c r="C52" s="17" t="s">
        <v>53</v>
      </c>
      <c r="D52" s="17" t="s">
        <v>54</v>
      </c>
      <c r="E52" s="17">
        <v>7021152</v>
      </c>
      <c r="F52" s="22"/>
      <c r="G52" s="20">
        <f t="shared" si="5"/>
        <v>0</v>
      </c>
      <c r="H52" s="35">
        <v>2</v>
      </c>
      <c r="I52" s="21">
        <f t="shared" si="3"/>
        <v>0</v>
      </c>
      <c r="J52" s="21">
        <f t="shared" si="4"/>
        <v>0</v>
      </c>
      <c r="K52" s="23"/>
      <c r="L52" s="23"/>
    </row>
    <row r="53" spans="1:12" ht="18" customHeight="1" x14ac:dyDescent="0.25">
      <c r="A53" s="17">
        <v>46</v>
      </c>
      <c r="B53" s="18" t="s">
        <v>45</v>
      </c>
      <c r="C53" s="17" t="s">
        <v>53</v>
      </c>
      <c r="D53" s="17" t="s">
        <v>57</v>
      </c>
      <c r="E53" s="17" t="s">
        <v>103</v>
      </c>
      <c r="F53" s="19"/>
      <c r="G53" s="20">
        <f t="shared" si="5"/>
        <v>0</v>
      </c>
      <c r="H53" s="35">
        <v>1</v>
      </c>
      <c r="I53" s="21">
        <f t="shared" si="3"/>
        <v>0</v>
      </c>
      <c r="J53" s="21">
        <f t="shared" si="4"/>
        <v>0</v>
      </c>
      <c r="K53" s="23"/>
      <c r="L53" s="23"/>
    </row>
    <row r="54" spans="1:12" ht="30" customHeight="1" x14ac:dyDescent="0.25">
      <c r="A54" s="17">
        <v>47</v>
      </c>
      <c r="B54" s="18" t="s">
        <v>34</v>
      </c>
      <c r="C54" s="17" t="s">
        <v>66</v>
      </c>
      <c r="D54" s="17" t="s">
        <v>137</v>
      </c>
      <c r="E54" s="17" t="s">
        <v>89</v>
      </c>
      <c r="F54" s="19"/>
      <c r="G54" s="20">
        <f t="shared" si="5"/>
        <v>0</v>
      </c>
      <c r="H54" s="35">
        <v>20</v>
      </c>
      <c r="I54" s="21">
        <f t="shared" si="3"/>
        <v>0</v>
      </c>
      <c r="J54" s="21">
        <f t="shared" si="4"/>
        <v>0</v>
      </c>
      <c r="K54" s="23"/>
      <c r="L54" s="23"/>
    </row>
    <row r="55" spans="1:12" s="8" customFormat="1" ht="18" customHeight="1" x14ac:dyDescent="0.25">
      <c r="A55" s="17">
        <v>58</v>
      </c>
      <c r="B55" s="18" t="s">
        <v>130</v>
      </c>
      <c r="C55" s="17" t="s">
        <v>111</v>
      </c>
      <c r="D55" s="17" t="s">
        <v>112</v>
      </c>
      <c r="E55" s="17" t="s">
        <v>131</v>
      </c>
      <c r="F55" s="22"/>
      <c r="G55" s="20">
        <f>F55*1.19</f>
        <v>0</v>
      </c>
      <c r="H55" s="35">
        <v>1</v>
      </c>
      <c r="I55" s="21">
        <f>F55*H55</f>
        <v>0</v>
      </c>
      <c r="J55" s="21">
        <f>G55*H55</f>
        <v>0</v>
      </c>
      <c r="K55" s="23"/>
      <c r="L55" s="23"/>
    </row>
    <row r="56" spans="1:12" ht="18" customHeight="1" x14ac:dyDescent="0.25">
      <c r="A56" s="17">
        <v>48</v>
      </c>
      <c r="B56" s="18" t="s">
        <v>52</v>
      </c>
      <c r="C56" s="17" t="s">
        <v>111</v>
      </c>
      <c r="D56" s="17" t="s">
        <v>57</v>
      </c>
      <c r="E56" s="17">
        <v>9190605</v>
      </c>
      <c r="F56" s="19"/>
      <c r="G56" s="20">
        <f t="shared" si="5"/>
        <v>0</v>
      </c>
      <c r="H56" s="35">
        <v>1</v>
      </c>
      <c r="I56" s="21">
        <f t="shared" si="3"/>
        <v>0</v>
      </c>
      <c r="J56" s="21">
        <f t="shared" si="4"/>
        <v>0</v>
      </c>
      <c r="K56" s="23"/>
      <c r="L56" s="23"/>
    </row>
    <row r="57" spans="1:12" ht="18" customHeight="1" x14ac:dyDescent="0.25">
      <c r="A57" s="17">
        <v>49</v>
      </c>
      <c r="B57" s="18" t="s">
        <v>16</v>
      </c>
      <c r="C57" s="17" t="s">
        <v>53</v>
      </c>
      <c r="D57" s="17" t="s">
        <v>55</v>
      </c>
      <c r="E57" s="17">
        <v>6286948</v>
      </c>
      <c r="F57" s="19"/>
      <c r="G57" s="20">
        <f t="shared" si="5"/>
        <v>0</v>
      </c>
      <c r="H57" s="35">
        <v>2</v>
      </c>
      <c r="I57" s="21">
        <f t="shared" si="3"/>
        <v>0</v>
      </c>
      <c r="J57" s="21">
        <f t="shared" si="4"/>
        <v>0</v>
      </c>
      <c r="K57" s="23"/>
      <c r="L57" s="23"/>
    </row>
    <row r="58" spans="1:12" ht="18" customHeight="1" x14ac:dyDescent="0.25">
      <c r="A58" s="17">
        <v>50</v>
      </c>
      <c r="B58" s="18" t="s">
        <v>43</v>
      </c>
      <c r="C58" s="17" t="s">
        <v>53</v>
      </c>
      <c r="D58" s="17" t="s">
        <v>57</v>
      </c>
      <c r="E58" s="17" t="s">
        <v>101</v>
      </c>
      <c r="F58" s="22"/>
      <c r="G58" s="20">
        <f t="shared" si="5"/>
        <v>0</v>
      </c>
      <c r="H58" s="35">
        <v>1</v>
      </c>
      <c r="I58" s="21">
        <f t="shared" si="3"/>
        <v>0</v>
      </c>
      <c r="J58" s="21">
        <f t="shared" si="4"/>
        <v>0</v>
      </c>
      <c r="K58" s="23"/>
      <c r="L58" s="23"/>
    </row>
    <row r="59" spans="1:12" ht="18" customHeight="1" x14ac:dyDescent="0.25">
      <c r="A59" s="17">
        <v>51</v>
      </c>
      <c r="B59" s="18" t="s">
        <v>44</v>
      </c>
      <c r="C59" s="17" t="s">
        <v>53</v>
      </c>
      <c r="D59" s="17" t="s">
        <v>57</v>
      </c>
      <c r="E59" s="17" t="s">
        <v>102</v>
      </c>
      <c r="F59" s="19"/>
      <c r="G59" s="20">
        <f t="shared" si="5"/>
        <v>0</v>
      </c>
      <c r="H59" s="35">
        <v>1</v>
      </c>
      <c r="I59" s="21">
        <f t="shared" si="3"/>
        <v>0</v>
      </c>
      <c r="J59" s="21">
        <f t="shared" si="4"/>
        <v>0</v>
      </c>
      <c r="K59" s="23"/>
      <c r="L59" s="23"/>
    </row>
    <row r="60" spans="1:12" ht="18" customHeight="1" x14ac:dyDescent="0.25">
      <c r="A60" s="17">
        <v>52</v>
      </c>
      <c r="B60" s="18" t="s">
        <v>133</v>
      </c>
      <c r="C60" s="17" t="s">
        <v>53</v>
      </c>
      <c r="D60" s="17" t="s">
        <v>57</v>
      </c>
      <c r="E60" s="17" t="s">
        <v>134</v>
      </c>
      <c r="F60" s="19"/>
      <c r="G60" s="20">
        <f t="shared" si="5"/>
        <v>0</v>
      </c>
      <c r="H60" s="35">
        <v>100</v>
      </c>
      <c r="I60" s="21">
        <f t="shared" si="3"/>
        <v>0</v>
      </c>
      <c r="J60" s="21">
        <f t="shared" si="4"/>
        <v>0</v>
      </c>
      <c r="K60" s="23"/>
      <c r="L60" s="23"/>
    </row>
    <row r="61" spans="1:12" ht="18" customHeight="1" x14ac:dyDescent="0.25">
      <c r="A61" s="17">
        <v>53</v>
      </c>
      <c r="B61" s="18" t="s">
        <v>46</v>
      </c>
      <c r="C61" s="17" t="s">
        <v>104</v>
      </c>
      <c r="D61" s="17" t="s">
        <v>57</v>
      </c>
      <c r="E61" s="17" t="s">
        <v>105</v>
      </c>
      <c r="F61" s="22"/>
      <c r="G61" s="20">
        <f t="shared" si="5"/>
        <v>0</v>
      </c>
      <c r="H61" s="35">
        <v>1</v>
      </c>
      <c r="I61" s="21">
        <f t="shared" si="3"/>
        <v>0</v>
      </c>
      <c r="J61" s="21">
        <f t="shared" si="4"/>
        <v>0</v>
      </c>
      <c r="K61" s="23"/>
      <c r="L61" s="23"/>
    </row>
    <row r="62" spans="1:12" s="8" customFormat="1" ht="18" customHeight="1" x14ac:dyDescent="0.25">
      <c r="A62" s="17">
        <v>54</v>
      </c>
      <c r="B62" s="18" t="s">
        <v>36</v>
      </c>
      <c r="C62" s="17" t="s">
        <v>60</v>
      </c>
      <c r="D62" s="17" t="s">
        <v>57</v>
      </c>
      <c r="E62" s="17" t="s">
        <v>91</v>
      </c>
      <c r="F62" s="19"/>
      <c r="G62" s="20">
        <f t="shared" si="5"/>
        <v>0</v>
      </c>
      <c r="H62" s="35">
        <v>1</v>
      </c>
      <c r="I62" s="21">
        <f t="shared" ref="I62:I69" si="6">F62*H62</f>
        <v>0</v>
      </c>
      <c r="J62" s="21">
        <f t="shared" ref="J62:J70" si="7">G62*H62</f>
        <v>0</v>
      </c>
      <c r="K62" s="23"/>
      <c r="L62" s="23"/>
    </row>
    <row r="63" spans="1:12" s="8" customFormat="1" ht="18" customHeight="1" x14ac:dyDescent="0.25">
      <c r="A63" s="17">
        <v>55</v>
      </c>
      <c r="B63" s="18" t="s">
        <v>37</v>
      </c>
      <c r="C63" s="17" t="s">
        <v>53</v>
      </c>
      <c r="D63" s="17" t="s">
        <v>54</v>
      </c>
      <c r="E63" s="17" t="s">
        <v>92</v>
      </c>
      <c r="F63" s="19"/>
      <c r="G63" s="20">
        <f t="shared" si="5"/>
        <v>0</v>
      </c>
      <c r="H63" s="35">
        <v>22</v>
      </c>
      <c r="I63" s="21">
        <f t="shared" si="6"/>
        <v>0</v>
      </c>
      <c r="J63" s="21">
        <f t="shared" si="7"/>
        <v>0</v>
      </c>
      <c r="K63" s="23"/>
      <c r="L63" s="23"/>
    </row>
    <row r="64" spans="1:12" s="8" customFormat="1" ht="18" customHeight="1" x14ac:dyDescent="0.25">
      <c r="A64" s="17">
        <v>56</v>
      </c>
      <c r="B64" s="18" t="s">
        <v>38</v>
      </c>
      <c r="C64" s="17" t="s">
        <v>68</v>
      </c>
      <c r="D64" s="17" t="s">
        <v>57</v>
      </c>
      <c r="E64" s="17" t="s">
        <v>93</v>
      </c>
      <c r="F64" s="22"/>
      <c r="G64" s="20">
        <f t="shared" si="5"/>
        <v>0</v>
      </c>
      <c r="H64" s="35">
        <v>12</v>
      </c>
      <c r="I64" s="21">
        <f t="shared" si="6"/>
        <v>0</v>
      </c>
      <c r="J64" s="21">
        <f t="shared" si="7"/>
        <v>0</v>
      </c>
      <c r="K64" s="23"/>
      <c r="L64" s="23"/>
    </row>
    <row r="65" spans="1:12" s="8" customFormat="1" ht="18" customHeight="1" x14ac:dyDescent="0.25">
      <c r="A65" s="17">
        <v>57</v>
      </c>
      <c r="B65" s="18" t="s">
        <v>47</v>
      </c>
      <c r="C65" s="17" t="s">
        <v>53</v>
      </c>
      <c r="D65" s="17" t="s">
        <v>57</v>
      </c>
      <c r="E65" s="17" t="s">
        <v>106</v>
      </c>
      <c r="F65" s="19"/>
      <c r="G65" s="20">
        <f t="shared" si="5"/>
        <v>0</v>
      </c>
      <c r="H65" s="35">
        <v>1</v>
      </c>
      <c r="I65" s="21">
        <f t="shared" si="6"/>
        <v>0</v>
      </c>
      <c r="J65" s="21">
        <f t="shared" si="7"/>
        <v>0</v>
      </c>
      <c r="K65" s="23"/>
      <c r="L65" s="23"/>
    </row>
    <row r="66" spans="1:12" s="8" customFormat="1" ht="18" customHeight="1" x14ac:dyDescent="0.25">
      <c r="A66" s="17">
        <v>58</v>
      </c>
      <c r="B66" s="18" t="s">
        <v>35</v>
      </c>
      <c r="C66" s="17" t="s">
        <v>53</v>
      </c>
      <c r="D66" s="17" t="s">
        <v>57</v>
      </c>
      <c r="E66" s="17" t="s">
        <v>90</v>
      </c>
      <c r="F66" s="19"/>
      <c r="G66" s="20">
        <f t="shared" si="5"/>
        <v>0</v>
      </c>
      <c r="H66" s="35">
        <v>2</v>
      </c>
      <c r="I66" s="21">
        <f t="shared" si="6"/>
        <v>0</v>
      </c>
      <c r="J66" s="21">
        <f t="shared" si="7"/>
        <v>0</v>
      </c>
      <c r="K66" s="23"/>
      <c r="L66" s="23"/>
    </row>
    <row r="67" spans="1:12" s="8" customFormat="1" ht="18" customHeight="1" x14ac:dyDescent="0.25">
      <c r="A67" s="17">
        <v>59</v>
      </c>
      <c r="B67" s="18" t="s">
        <v>128</v>
      </c>
      <c r="C67" s="17" t="s">
        <v>53</v>
      </c>
      <c r="D67" s="17" t="s">
        <v>55</v>
      </c>
      <c r="E67" s="17">
        <v>9073030</v>
      </c>
      <c r="F67" s="22"/>
      <c r="G67" s="20">
        <f t="shared" si="5"/>
        <v>0</v>
      </c>
      <c r="H67" s="35">
        <v>1</v>
      </c>
      <c r="I67" s="21">
        <f t="shared" si="6"/>
        <v>0</v>
      </c>
      <c r="J67" s="21">
        <f t="shared" si="7"/>
        <v>0</v>
      </c>
      <c r="K67" s="23"/>
      <c r="L67" s="23"/>
    </row>
    <row r="68" spans="1:12" s="8" customFormat="1" ht="18" customHeight="1" x14ac:dyDescent="0.25">
      <c r="A68" s="17">
        <v>60</v>
      </c>
      <c r="B68" s="18" t="s">
        <v>129</v>
      </c>
      <c r="C68" s="17" t="s">
        <v>53</v>
      </c>
      <c r="D68" s="17" t="s">
        <v>54</v>
      </c>
      <c r="E68" s="17">
        <v>6302994</v>
      </c>
      <c r="F68" s="19"/>
      <c r="G68" s="20">
        <f t="shared" si="5"/>
        <v>0</v>
      </c>
      <c r="H68" s="35">
        <v>30</v>
      </c>
      <c r="I68" s="21">
        <f t="shared" si="6"/>
        <v>0</v>
      </c>
      <c r="J68" s="21">
        <f t="shared" si="7"/>
        <v>0</v>
      </c>
      <c r="K68" s="23"/>
      <c r="L68" s="23"/>
    </row>
    <row r="69" spans="1:12" s="8" customFormat="1" ht="18" customHeight="1" x14ac:dyDescent="0.25">
      <c r="A69" s="17">
        <v>61</v>
      </c>
      <c r="B69" s="18" t="s">
        <v>39</v>
      </c>
      <c r="C69" s="17" t="s">
        <v>53</v>
      </c>
      <c r="D69" s="17" t="s">
        <v>55</v>
      </c>
      <c r="E69" s="17" t="s">
        <v>94</v>
      </c>
      <c r="F69" s="19"/>
      <c r="G69" s="20">
        <f t="shared" si="5"/>
        <v>0</v>
      </c>
      <c r="H69" s="35">
        <v>20</v>
      </c>
      <c r="I69" s="21">
        <f t="shared" si="6"/>
        <v>0</v>
      </c>
      <c r="J69" s="21">
        <f t="shared" si="7"/>
        <v>0</v>
      </c>
      <c r="K69" s="23"/>
      <c r="L69" s="23"/>
    </row>
    <row r="70" spans="1:12" s="8" customFormat="1" ht="18" customHeight="1" x14ac:dyDescent="0.25">
      <c r="A70" s="17">
        <v>62</v>
      </c>
      <c r="B70" s="18" t="s">
        <v>41</v>
      </c>
      <c r="C70" s="17" t="s">
        <v>78</v>
      </c>
      <c r="D70" s="17" t="s">
        <v>57</v>
      </c>
      <c r="E70" s="17" t="s">
        <v>99</v>
      </c>
      <c r="F70" s="22"/>
      <c r="G70" s="20">
        <f t="shared" si="5"/>
        <v>0</v>
      </c>
      <c r="H70" s="35">
        <v>5</v>
      </c>
      <c r="I70" s="21">
        <f>F70*H70</f>
        <v>0</v>
      </c>
      <c r="J70" s="21">
        <f t="shared" si="7"/>
        <v>0</v>
      </c>
      <c r="K70" s="23"/>
      <c r="L70" s="23"/>
    </row>
    <row r="71" spans="1:12" s="8" customFormat="1" ht="18" customHeight="1" x14ac:dyDescent="0.25">
      <c r="A71" s="27"/>
      <c r="C71" s="15"/>
      <c r="D71" s="15"/>
      <c r="E71" s="15"/>
      <c r="F71" s="30"/>
      <c r="G71" s="31"/>
      <c r="H71" s="27"/>
      <c r="I71" s="27"/>
      <c r="J71" s="27"/>
    </row>
    <row r="72" spans="1:12" s="8" customFormat="1" ht="18" customHeight="1" x14ac:dyDescent="0.25">
      <c r="A72" s="27"/>
      <c r="C72" s="15"/>
      <c r="D72" s="15"/>
      <c r="E72" s="15"/>
      <c r="F72" s="30"/>
      <c r="G72" s="31"/>
      <c r="H72" s="27"/>
      <c r="I72" s="37" t="s">
        <v>138</v>
      </c>
      <c r="J72" s="37"/>
    </row>
    <row r="73" spans="1:12" s="8" customFormat="1" ht="18" customHeight="1" x14ac:dyDescent="0.25">
      <c r="A73" s="27"/>
      <c r="C73" s="15"/>
      <c r="D73" s="15"/>
      <c r="E73" s="15"/>
      <c r="F73" s="30"/>
      <c r="G73" s="31"/>
      <c r="H73" s="27"/>
      <c r="I73" s="13" t="s">
        <v>1</v>
      </c>
      <c r="J73" s="13" t="s">
        <v>139</v>
      </c>
    </row>
    <row r="74" spans="1:12" s="8" customFormat="1" ht="18" customHeight="1" x14ac:dyDescent="0.25">
      <c r="A74" s="27"/>
      <c r="C74" s="15"/>
      <c r="D74" s="15"/>
      <c r="E74" s="15"/>
      <c r="F74" s="30"/>
      <c r="G74" s="31"/>
      <c r="H74" s="27"/>
      <c r="I74" s="14">
        <f>SUM(I9:I70)</f>
        <v>0</v>
      </c>
      <c r="J74" s="14">
        <f>SUM(J9:J70)</f>
        <v>0</v>
      </c>
    </row>
    <row r="75" spans="1:12" s="8" customFormat="1" ht="18" customHeight="1" x14ac:dyDescent="0.25">
      <c r="A75" s="27"/>
      <c r="B75" s="9"/>
      <c r="C75" s="27"/>
      <c r="D75" s="27"/>
      <c r="E75" s="27"/>
      <c r="F75" s="27"/>
      <c r="G75" s="27"/>
      <c r="H75" s="27"/>
      <c r="I75" s="27"/>
      <c r="J75" s="27"/>
    </row>
    <row r="76" spans="1:12" s="8" customFormat="1" ht="18" customHeight="1" x14ac:dyDescent="0.25">
      <c r="A76" s="27"/>
      <c r="B76" s="9"/>
      <c r="C76" s="27"/>
      <c r="D76" s="27"/>
      <c r="E76" s="27"/>
      <c r="F76" s="27"/>
      <c r="G76" s="27"/>
      <c r="H76" s="27"/>
      <c r="I76" s="27"/>
      <c r="J76" s="27"/>
    </row>
    <row r="77" spans="1:12" s="8" customFormat="1" ht="18" customHeight="1" x14ac:dyDescent="0.25">
      <c r="A77" s="27"/>
      <c r="B77" s="9"/>
      <c r="C77" s="27"/>
      <c r="D77" s="27"/>
      <c r="E77" s="27"/>
      <c r="F77" s="27"/>
      <c r="G77" s="27"/>
      <c r="H77" s="27"/>
      <c r="I77" s="27"/>
      <c r="J77" s="27"/>
    </row>
    <row r="78" spans="1:12" s="8" customFormat="1" ht="18" customHeight="1" x14ac:dyDescent="0.25">
      <c r="A78" s="27"/>
      <c r="B78" s="9"/>
      <c r="C78" s="27"/>
      <c r="D78" s="27"/>
      <c r="E78" s="27"/>
      <c r="F78" s="27"/>
      <c r="G78" s="27"/>
      <c r="H78" s="27"/>
      <c r="I78" s="27"/>
      <c r="J78" s="27"/>
    </row>
    <row r="79" spans="1:12" s="8" customFormat="1" ht="18" customHeight="1" x14ac:dyDescent="0.25">
      <c r="A79" s="27"/>
      <c r="B79" s="9"/>
      <c r="C79" s="27"/>
      <c r="D79" s="27"/>
      <c r="E79" s="27"/>
      <c r="F79" s="27"/>
      <c r="G79" s="27"/>
      <c r="H79" s="27"/>
      <c r="I79" s="27"/>
      <c r="J79" s="27"/>
    </row>
    <row r="80" spans="1:12" s="8" customFormat="1" ht="18" customHeight="1" x14ac:dyDescent="0.25">
      <c r="A80" s="27"/>
      <c r="C80" s="15"/>
      <c r="D80" s="15"/>
      <c r="E80" s="15"/>
      <c r="F80" s="30"/>
      <c r="G80" s="31"/>
      <c r="H80" s="27"/>
      <c r="I80" s="27"/>
      <c r="J80" s="27"/>
    </row>
    <row r="81" spans="1:10" s="8" customFormat="1" ht="18" customHeight="1" x14ac:dyDescent="0.25">
      <c r="A81" s="27"/>
      <c r="C81" s="15"/>
      <c r="D81" s="15"/>
      <c r="E81" s="15"/>
      <c r="F81" s="30"/>
      <c r="G81" s="31"/>
      <c r="H81" s="27"/>
      <c r="I81" s="27"/>
      <c r="J81" s="27"/>
    </row>
    <row r="82" spans="1:10" s="8" customFormat="1" ht="18" customHeight="1" x14ac:dyDescent="0.25">
      <c r="A82" s="27"/>
      <c r="C82" s="15"/>
      <c r="D82" s="15"/>
      <c r="E82" s="15"/>
      <c r="F82" s="30"/>
      <c r="G82" s="31"/>
      <c r="H82" s="27"/>
      <c r="I82" s="27"/>
      <c r="J82" s="27"/>
    </row>
    <row r="83" spans="1:10" s="8" customFormat="1" ht="18" customHeight="1" x14ac:dyDescent="0.25">
      <c r="A83" s="27"/>
      <c r="C83" s="15"/>
      <c r="D83" s="15"/>
      <c r="E83" s="15"/>
      <c r="F83" s="30"/>
      <c r="G83" s="31"/>
      <c r="H83" s="27"/>
      <c r="I83" s="27"/>
      <c r="J83" s="27"/>
    </row>
    <row r="84" spans="1:10" s="8" customFormat="1" ht="18" customHeight="1" x14ac:dyDescent="0.25">
      <c r="A84" s="27"/>
      <c r="C84" s="15"/>
      <c r="D84" s="15"/>
      <c r="E84" s="15"/>
      <c r="F84" s="30"/>
      <c r="G84" s="31"/>
      <c r="H84" s="27"/>
      <c r="I84" s="27"/>
      <c r="J84" s="27"/>
    </row>
    <row r="85" spans="1:10" s="8" customFormat="1" ht="18" customHeight="1" x14ac:dyDescent="0.25">
      <c r="A85" s="27"/>
      <c r="C85" s="15"/>
      <c r="D85" s="15"/>
      <c r="E85" s="15"/>
      <c r="F85" s="30"/>
      <c r="G85" s="31"/>
      <c r="H85" s="27"/>
      <c r="I85" s="27"/>
      <c r="J85" s="27"/>
    </row>
    <row r="86" spans="1:10" s="8" customFormat="1" ht="18" customHeight="1" x14ac:dyDescent="0.25">
      <c r="A86" s="27"/>
      <c r="C86" s="15"/>
      <c r="D86" s="15"/>
      <c r="E86" s="15"/>
      <c r="F86" s="30"/>
      <c r="G86" s="31"/>
      <c r="H86" s="27"/>
      <c r="I86" s="27"/>
      <c r="J86" s="27"/>
    </row>
    <row r="87" spans="1:10" s="8" customFormat="1" ht="18" customHeight="1" x14ac:dyDescent="0.25">
      <c r="A87" s="27"/>
      <c r="C87" s="15"/>
      <c r="D87" s="15"/>
      <c r="E87" s="15"/>
      <c r="F87" s="30"/>
      <c r="G87" s="31"/>
      <c r="H87" s="27"/>
      <c r="I87" s="27"/>
      <c r="J87" s="27"/>
    </row>
    <row r="88" spans="1:10" s="8" customFormat="1" ht="18" customHeight="1" x14ac:dyDescent="0.25">
      <c r="A88" s="27"/>
      <c r="C88" s="15"/>
      <c r="D88" s="15"/>
      <c r="E88" s="15"/>
      <c r="F88" s="30"/>
      <c r="G88" s="31"/>
      <c r="H88" s="27"/>
      <c r="I88" s="27"/>
      <c r="J88" s="27"/>
    </row>
    <row r="89" spans="1:10" s="8" customFormat="1" ht="18" customHeight="1" x14ac:dyDescent="0.25">
      <c r="A89" s="27"/>
      <c r="C89" s="15"/>
      <c r="D89" s="15"/>
      <c r="E89" s="15"/>
      <c r="F89" s="30"/>
      <c r="G89" s="31"/>
      <c r="H89" s="27"/>
      <c r="I89" s="27"/>
      <c r="J89" s="27"/>
    </row>
    <row r="90" spans="1:10" s="8" customFormat="1" ht="18" customHeight="1" x14ac:dyDescent="0.25">
      <c r="A90" s="27"/>
      <c r="C90" s="15"/>
      <c r="D90" s="15"/>
      <c r="E90" s="15"/>
      <c r="F90" s="30"/>
      <c r="G90" s="31"/>
      <c r="H90" s="27"/>
      <c r="I90" s="27"/>
      <c r="J90" s="27"/>
    </row>
    <row r="91" spans="1:10" s="8" customFormat="1" ht="18" customHeight="1" x14ac:dyDescent="0.25">
      <c r="A91" s="27"/>
      <c r="C91" s="15"/>
      <c r="D91" s="15"/>
      <c r="E91" s="15"/>
      <c r="F91" s="30"/>
      <c r="G91" s="31"/>
      <c r="H91" s="27"/>
      <c r="I91" s="27"/>
      <c r="J91" s="27"/>
    </row>
    <row r="92" spans="1:10" s="8" customFormat="1" ht="18" customHeight="1" x14ac:dyDescent="0.25">
      <c r="A92" s="27"/>
      <c r="C92" s="15"/>
      <c r="D92" s="15"/>
      <c r="E92" s="15"/>
      <c r="F92" s="30"/>
      <c r="G92" s="31"/>
      <c r="H92" s="27"/>
      <c r="I92" s="27"/>
      <c r="J92" s="27"/>
    </row>
    <row r="93" spans="1:10" s="8" customFormat="1" ht="18" customHeight="1" x14ac:dyDescent="0.25">
      <c r="A93" s="27"/>
      <c r="C93" s="15"/>
      <c r="D93" s="15"/>
      <c r="E93" s="15"/>
      <c r="F93" s="30"/>
      <c r="G93" s="31"/>
      <c r="H93" s="27"/>
      <c r="I93" s="27"/>
      <c r="J93" s="27"/>
    </row>
    <row r="94" spans="1:10" s="8" customFormat="1" ht="18" customHeight="1" x14ac:dyDescent="0.25">
      <c r="A94" s="27"/>
      <c r="C94" s="15"/>
      <c r="D94" s="15"/>
      <c r="E94" s="15"/>
      <c r="F94" s="30"/>
      <c r="G94" s="31"/>
      <c r="H94" s="27"/>
      <c r="I94" s="27"/>
      <c r="J94" s="27"/>
    </row>
    <row r="95" spans="1:10" s="8" customFormat="1" ht="18" customHeight="1" x14ac:dyDescent="0.25">
      <c r="A95" s="27"/>
      <c r="C95" s="15"/>
      <c r="D95" s="15"/>
      <c r="E95" s="15"/>
      <c r="F95" s="30"/>
      <c r="G95" s="31"/>
      <c r="H95" s="27"/>
      <c r="I95" s="27"/>
      <c r="J95" s="27"/>
    </row>
    <row r="96" spans="1:10" s="8" customFormat="1" ht="18" customHeight="1" x14ac:dyDescent="0.25">
      <c r="A96" s="27"/>
      <c r="C96" s="15"/>
      <c r="D96" s="15"/>
      <c r="E96" s="15"/>
      <c r="F96" s="30"/>
      <c r="G96" s="31"/>
      <c r="H96" s="27"/>
      <c r="I96" s="27"/>
      <c r="J96" s="27"/>
    </row>
    <row r="97" spans="1:10" s="8" customFormat="1" ht="18" customHeight="1" x14ac:dyDescent="0.25">
      <c r="A97" s="27"/>
      <c r="C97" s="15"/>
      <c r="D97" s="15"/>
      <c r="E97" s="15"/>
      <c r="F97" s="30"/>
      <c r="G97" s="31"/>
      <c r="H97" s="27"/>
      <c r="I97" s="27"/>
      <c r="J97" s="27"/>
    </row>
    <row r="98" spans="1:10" s="8" customFormat="1" ht="18" customHeight="1" x14ac:dyDescent="0.25">
      <c r="A98" s="27"/>
      <c r="C98" s="15"/>
      <c r="D98" s="15"/>
      <c r="E98" s="15"/>
      <c r="F98" s="30"/>
      <c r="G98" s="31"/>
      <c r="H98" s="27"/>
      <c r="I98" s="27"/>
      <c r="J98" s="27"/>
    </row>
    <row r="99" spans="1:10" s="8" customFormat="1" ht="18" customHeight="1" x14ac:dyDescent="0.25">
      <c r="A99" s="27"/>
      <c r="C99" s="15"/>
      <c r="D99" s="15"/>
      <c r="E99" s="15"/>
      <c r="F99" s="30"/>
      <c r="G99" s="31"/>
      <c r="H99" s="27"/>
      <c r="I99" s="27"/>
      <c r="J99" s="27"/>
    </row>
    <row r="100" spans="1:10" s="8" customFormat="1" ht="18" customHeight="1" x14ac:dyDescent="0.25">
      <c r="A100" s="27"/>
      <c r="C100" s="15"/>
      <c r="D100" s="15"/>
      <c r="E100" s="15"/>
      <c r="F100" s="30"/>
      <c r="G100" s="31"/>
      <c r="H100" s="27"/>
      <c r="I100" s="27"/>
      <c r="J100" s="27"/>
    </row>
    <row r="101" spans="1:10" s="8" customFormat="1" ht="18" customHeight="1" x14ac:dyDescent="0.25">
      <c r="A101" s="27"/>
      <c r="C101" s="15"/>
      <c r="D101" s="15"/>
      <c r="E101" s="15"/>
      <c r="F101" s="30"/>
      <c r="G101" s="31"/>
      <c r="H101" s="27"/>
      <c r="I101" s="27"/>
      <c r="J101" s="27"/>
    </row>
    <row r="102" spans="1:10" s="8" customFormat="1" ht="18" customHeight="1" x14ac:dyDescent="0.25">
      <c r="A102" s="27"/>
      <c r="C102" s="15"/>
      <c r="D102" s="15"/>
      <c r="E102" s="15"/>
      <c r="F102" s="30"/>
      <c r="G102" s="31"/>
      <c r="H102" s="27"/>
      <c r="I102" s="27"/>
      <c r="J102" s="27"/>
    </row>
    <row r="103" spans="1:10" s="8" customFormat="1" ht="18" customHeight="1" x14ac:dyDescent="0.25">
      <c r="A103" s="27"/>
      <c r="C103" s="15"/>
      <c r="D103" s="15"/>
      <c r="E103" s="15"/>
      <c r="F103" s="30"/>
      <c r="G103" s="31"/>
      <c r="H103" s="27"/>
      <c r="I103" s="27"/>
      <c r="J103" s="27"/>
    </row>
    <row r="104" spans="1:10" s="8" customFormat="1" ht="18" customHeight="1" x14ac:dyDescent="0.25">
      <c r="A104" s="27"/>
      <c r="C104" s="15"/>
      <c r="D104" s="15"/>
      <c r="E104" s="15"/>
      <c r="F104" s="30"/>
      <c r="G104" s="31"/>
      <c r="H104" s="27"/>
      <c r="I104" s="27"/>
      <c r="J104" s="27"/>
    </row>
    <row r="105" spans="1:10" s="8" customFormat="1" ht="18" customHeight="1" x14ac:dyDescent="0.25">
      <c r="A105" s="27"/>
      <c r="C105" s="15"/>
      <c r="D105" s="15"/>
      <c r="E105" s="15"/>
      <c r="F105" s="30"/>
      <c r="G105" s="31"/>
      <c r="H105" s="27"/>
      <c r="I105" s="27"/>
      <c r="J105" s="27"/>
    </row>
    <row r="106" spans="1:10" s="8" customFormat="1" ht="18" customHeight="1" x14ac:dyDescent="0.25">
      <c r="A106" s="27"/>
      <c r="C106" s="15"/>
      <c r="D106" s="15"/>
      <c r="E106" s="15"/>
      <c r="F106" s="30"/>
      <c r="G106" s="31"/>
      <c r="H106" s="27"/>
      <c r="I106" s="27"/>
      <c r="J106" s="27"/>
    </row>
    <row r="107" spans="1:10" s="8" customFormat="1" ht="18" customHeight="1" x14ac:dyDescent="0.25">
      <c r="A107" s="27"/>
      <c r="C107" s="15"/>
      <c r="D107" s="15"/>
      <c r="E107" s="15"/>
      <c r="F107" s="30"/>
      <c r="G107" s="31"/>
      <c r="H107" s="27"/>
      <c r="I107" s="27"/>
      <c r="J107" s="27"/>
    </row>
    <row r="108" spans="1:10" s="8" customFormat="1" ht="18" customHeight="1" x14ac:dyDescent="0.25">
      <c r="A108" s="27"/>
      <c r="C108" s="15"/>
      <c r="D108" s="15"/>
      <c r="E108" s="15"/>
      <c r="F108" s="31"/>
      <c r="G108" s="31"/>
      <c r="H108" s="27"/>
      <c r="I108" s="27"/>
      <c r="J108" s="27"/>
    </row>
    <row r="109" spans="1:10" s="4" customFormat="1" ht="18" customHeight="1" x14ac:dyDescent="0.25">
      <c r="A109" s="27"/>
      <c r="C109" s="15"/>
      <c r="D109" s="15"/>
      <c r="E109" s="15"/>
      <c r="F109" s="32"/>
      <c r="G109" s="32"/>
      <c r="H109" s="28"/>
      <c r="I109" s="32"/>
      <c r="J109" s="28"/>
    </row>
    <row r="110" spans="1:10" s="8" customFormat="1" ht="18" customHeight="1" x14ac:dyDescent="0.25">
      <c r="A110" s="28"/>
      <c r="C110" s="15"/>
      <c r="D110" s="15"/>
      <c r="E110" s="15"/>
      <c r="F110" s="27"/>
      <c r="G110" s="27"/>
      <c r="H110" s="27"/>
      <c r="I110" s="27"/>
      <c r="J110" s="27"/>
    </row>
    <row r="111" spans="1:10" s="8" customFormat="1" ht="18" customHeight="1" x14ac:dyDescent="0.25">
      <c r="A111" s="27"/>
      <c r="C111" s="15"/>
      <c r="D111" s="15"/>
      <c r="E111" s="15"/>
      <c r="F111" s="27"/>
      <c r="G111" s="27"/>
      <c r="H111" s="27"/>
      <c r="I111" s="31"/>
      <c r="J111" s="27"/>
    </row>
    <row r="112" spans="1:10" s="8" customFormat="1" ht="18" customHeight="1" x14ac:dyDescent="0.25">
      <c r="A112" s="27"/>
      <c r="C112" s="15"/>
      <c r="D112" s="15"/>
      <c r="E112" s="15"/>
      <c r="F112" s="27"/>
      <c r="G112" s="27"/>
      <c r="H112" s="27"/>
      <c r="I112" s="27"/>
      <c r="J112" s="27"/>
    </row>
    <row r="113" spans="1:11" s="8" customFormat="1" ht="18" customHeight="1" x14ac:dyDescent="0.25">
      <c r="A113" s="27"/>
      <c r="C113" s="15"/>
      <c r="D113" s="15"/>
      <c r="E113" s="15"/>
      <c r="F113" s="27"/>
      <c r="G113" s="27"/>
      <c r="H113" s="27"/>
      <c r="I113" s="31"/>
      <c r="J113" s="27"/>
    </row>
    <row r="114" spans="1:11" s="8" customFormat="1" ht="18" customHeight="1" x14ac:dyDescent="0.25">
      <c r="A114" s="27"/>
      <c r="C114" s="15"/>
      <c r="D114" s="15"/>
      <c r="E114" s="15"/>
      <c r="F114" s="27"/>
      <c r="G114" s="27"/>
      <c r="H114" s="27"/>
      <c r="I114" s="27"/>
      <c r="J114" s="27"/>
    </row>
    <row r="115" spans="1:11" s="8" customFormat="1" ht="18" customHeight="1" x14ac:dyDescent="0.25">
      <c r="A115" s="27"/>
      <c r="C115" s="15"/>
      <c r="D115" s="15"/>
      <c r="E115" s="15"/>
      <c r="F115" s="27"/>
      <c r="G115" s="27"/>
      <c r="H115" s="27"/>
      <c r="I115" s="27"/>
      <c r="J115" s="27"/>
    </row>
    <row r="116" spans="1:11" s="8" customFormat="1" ht="18" customHeight="1" x14ac:dyDescent="0.25">
      <c r="A116" s="27"/>
      <c r="C116" s="15"/>
      <c r="D116" s="15"/>
      <c r="E116" s="15"/>
      <c r="F116" s="27"/>
      <c r="G116" s="27"/>
      <c r="H116" s="27"/>
      <c r="I116" s="33"/>
      <c r="J116" s="27"/>
      <c r="K116" s="9"/>
    </row>
    <row r="117" spans="1:11" s="8" customFormat="1" ht="18" customHeight="1" x14ac:dyDescent="0.25">
      <c r="A117" s="27"/>
      <c r="C117" s="15"/>
      <c r="D117" s="15"/>
      <c r="E117" s="15"/>
      <c r="F117" s="27"/>
      <c r="G117" s="27"/>
      <c r="H117" s="27"/>
      <c r="I117" s="27"/>
      <c r="J117" s="27"/>
    </row>
    <row r="118" spans="1:11" s="8" customFormat="1" ht="18" customHeight="1" x14ac:dyDescent="0.25">
      <c r="A118" s="27"/>
      <c r="C118" s="15"/>
      <c r="D118" s="15"/>
      <c r="E118" s="15"/>
      <c r="F118" s="27"/>
      <c r="G118" s="27"/>
      <c r="H118" s="27"/>
      <c r="I118" s="27"/>
      <c r="J118" s="27"/>
    </row>
    <row r="119" spans="1:11" s="8" customFormat="1" ht="18" customHeight="1" x14ac:dyDescent="0.25">
      <c r="A119" s="27"/>
      <c r="C119" s="15"/>
      <c r="D119" s="15"/>
      <c r="E119" s="15"/>
      <c r="F119" s="27"/>
      <c r="G119" s="27"/>
      <c r="H119" s="27"/>
      <c r="I119" s="27"/>
      <c r="J119" s="27"/>
    </row>
    <row r="120" spans="1:11" s="8" customFormat="1" ht="18" customHeight="1" x14ac:dyDescent="0.25">
      <c r="A120" s="27"/>
      <c r="C120" s="15"/>
      <c r="D120" s="15"/>
      <c r="E120" s="15"/>
      <c r="F120" s="27"/>
      <c r="G120" s="27"/>
      <c r="H120" s="27"/>
      <c r="I120" s="27"/>
      <c r="J120" s="27"/>
    </row>
    <row r="121" spans="1:11" ht="18" customHeight="1" x14ac:dyDescent="0.25">
      <c r="A121" s="5"/>
      <c r="B121" s="6"/>
      <c r="C121" s="16"/>
      <c r="D121" s="16"/>
      <c r="E121" s="16"/>
    </row>
    <row r="122" spans="1:11" ht="18" customHeight="1" x14ac:dyDescent="0.25">
      <c r="A122" s="5"/>
      <c r="B122" s="6"/>
      <c r="C122" s="16"/>
      <c r="D122" s="16"/>
      <c r="E122" s="16"/>
    </row>
    <row r="123" spans="1:11" ht="18" customHeight="1" x14ac:dyDescent="0.25">
      <c r="A123" s="5"/>
      <c r="B123" s="6"/>
      <c r="C123" s="16"/>
      <c r="D123" s="16"/>
      <c r="E123" s="16"/>
    </row>
    <row r="124" spans="1:11" ht="18" customHeight="1" x14ac:dyDescent="0.25">
      <c r="A124" s="5"/>
      <c r="B124" s="6"/>
      <c r="C124" s="16"/>
      <c r="D124" s="16"/>
      <c r="E124" s="16"/>
    </row>
    <row r="125" spans="1:11" ht="18" customHeight="1" x14ac:dyDescent="0.25">
      <c r="A125" s="5"/>
      <c r="B125" s="6"/>
      <c r="C125" s="16"/>
      <c r="D125" s="16"/>
      <c r="E125" s="16"/>
    </row>
    <row r="126" spans="1:11" ht="18" customHeight="1" x14ac:dyDescent="0.25">
      <c r="A126" s="5"/>
      <c r="B126" s="6"/>
      <c r="C126" s="16"/>
      <c r="D126" s="16"/>
      <c r="E126" s="16"/>
    </row>
    <row r="127" spans="1:11" ht="18" customHeight="1" x14ac:dyDescent="0.25">
      <c r="A127" s="5"/>
      <c r="B127" s="6"/>
      <c r="C127" s="16"/>
      <c r="D127" s="16"/>
      <c r="E127" s="16"/>
    </row>
    <row r="128" spans="1:11" ht="18" customHeight="1" x14ac:dyDescent="0.25">
      <c r="A128" s="5"/>
      <c r="B128" s="6"/>
      <c r="C128" s="16"/>
      <c r="D128" s="16"/>
      <c r="E128" s="16"/>
    </row>
    <row r="129" spans="1:5" ht="18" customHeight="1" x14ac:dyDescent="0.25">
      <c r="A129" s="5"/>
      <c r="B129" s="6"/>
      <c r="C129" s="16"/>
      <c r="D129" s="16"/>
      <c r="E129" s="16"/>
    </row>
    <row r="130" spans="1:5" ht="18" customHeight="1" x14ac:dyDescent="0.25">
      <c r="A130" s="5"/>
      <c r="B130" s="6"/>
      <c r="C130" s="16"/>
      <c r="D130" s="16"/>
      <c r="E130" s="16"/>
    </row>
    <row r="131" spans="1:5" ht="18" customHeight="1" x14ac:dyDescent="0.25">
      <c r="A131" s="5"/>
      <c r="B131" s="6"/>
      <c r="C131" s="16"/>
      <c r="D131" s="16"/>
      <c r="E131" s="16"/>
    </row>
    <row r="132" spans="1:5" ht="18" customHeight="1" x14ac:dyDescent="0.25">
      <c r="A132" s="5"/>
      <c r="B132" s="6"/>
      <c r="C132" s="16"/>
      <c r="D132" s="16"/>
      <c r="E132" s="16"/>
    </row>
    <row r="133" spans="1:5" ht="18" customHeight="1" x14ac:dyDescent="0.25">
      <c r="A133" s="5"/>
      <c r="B133" s="6"/>
      <c r="C133" s="16"/>
      <c r="D133" s="16"/>
      <c r="E133" s="16"/>
    </row>
    <row r="134" spans="1:5" ht="18" customHeight="1" x14ac:dyDescent="0.25">
      <c r="A134" s="5"/>
      <c r="B134" s="6"/>
      <c r="C134" s="16"/>
      <c r="D134" s="16"/>
      <c r="E134" s="16"/>
    </row>
    <row r="135" spans="1:5" ht="18" customHeight="1" x14ac:dyDescent="0.25">
      <c r="A135" s="5"/>
      <c r="B135" s="6"/>
      <c r="C135" s="5"/>
      <c r="D135" s="5"/>
      <c r="E135" s="5"/>
    </row>
    <row r="136" spans="1:5" ht="18" customHeight="1" x14ac:dyDescent="0.25">
      <c r="A136" s="5"/>
    </row>
  </sheetData>
  <sheetProtection sheet="1" selectLockedCells="1"/>
  <mergeCells count="8">
    <mergeCell ref="I7:J7"/>
    <mergeCell ref="I72:J72"/>
    <mergeCell ref="A1:J1"/>
    <mergeCell ref="F7:G7"/>
    <mergeCell ref="H7:H8"/>
    <mergeCell ref="A5:K5"/>
    <mergeCell ref="B3:J3"/>
    <mergeCell ref="K7:K8"/>
  </mergeCells>
  <phoneticPr fontId="1" type="noConversion"/>
  <printOptions horizontalCentered="1"/>
  <pageMargins left="0.59055118110236227" right="0.59055118110236227" top="0.59055118110236227" bottom="0.59055118110236227" header="0" footer="0.19685039370078741"/>
  <pageSetup paperSize="9" scale="53" fitToHeight="0" orientation="landscape" r:id="rId1"/>
  <headerFooter>
    <oddFooter>&amp;R&amp;"Arial,Standard"&amp;10Seite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 1 - Glas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TLUBN Frenkert, Thomas</dc:creator>
  <cp:lastModifiedBy>TLUBN amat</cp:lastModifiedBy>
  <cp:lastPrinted>2022-04-20T19:07:02Z</cp:lastPrinted>
  <dcterms:created xsi:type="dcterms:W3CDTF">2015-06-05T18:19:34Z</dcterms:created>
  <dcterms:modified xsi:type="dcterms:W3CDTF">2026-02-02T09:38:10Z</dcterms:modified>
</cp:coreProperties>
</file>