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codeName="DieseArbeitsmappe" autoCompressPictures="0"/>
  <xr:revisionPtr revIDLastSave="0" documentId="13_ncr:1_{B63E186E-3B6A-4692-87CD-16FD96932FE7}" xr6:coauthVersionLast="47" xr6:coauthVersionMax="47" xr10:uidLastSave="{00000000-0000-0000-0000-000000000000}"/>
  <workbookProtection workbookAlgorithmName="SHA-512" workbookHashValue="UD0HxRB98CoVaJ4ZjOvRnZgiHOmmk89WGRIUvwS4UuaPCyxn6+/wmTZ4AUk3rXIyiSW21k0wwcYBEDmEdTYZeA==" workbookSaltValue="aHKDewc4qMUZzHVguSYKhw==" workbookSpinCount="100000" lockStructure="1"/>
  <bookViews>
    <workbookView xWindow="28680" yWindow="-120" windowWidth="29040" windowHeight="15720" activeTab="2" xr2:uid="{1AA5A255-2132-4D6B-94F0-632147DE2D05}"/>
  </bookViews>
  <sheets>
    <sheet name="Allgemeine Anforderungen" sheetId="6" r:id="rId1"/>
    <sheet name="Bewertungsmatrix" sheetId="4" r:id="rId2"/>
    <sheet name="Teil A - Fahrgestell und Aufbau" sheetId="1" r:id="rId3"/>
    <sheet name="Teil B - Beladung" sheetId="2" r:id="rId4"/>
    <sheet name="Anlage 1 - Mobilfunkanlage" sheetId="7" r:id="rId5"/>
  </sheets>
  <definedNames>
    <definedName name="_xlnm.Print_Area" localSheetId="1">Bewertungsmatrix!$A$1:$E$39</definedName>
    <definedName name="_xlnm.Print_Area" localSheetId="2">'Teil A - Fahrgestell und Aufbau'!$A$1:$F$315</definedName>
    <definedName name="_xlnm.Print_Titles" localSheetId="2">'Teil A - Fahrgestell und Aufbau'!$1:$1</definedName>
    <definedName name="_xlnm.Print_Titles" localSheetId="3">'Teil B - Beladung'!$1:$1</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7" i="2" l="1"/>
  <c r="F278" i="1"/>
  <c r="F302" i="1" s="1"/>
  <c r="F280" i="1" l="1"/>
  <c r="F282" i="1" s="1"/>
  <c r="E49" i="2"/>
  <c r="E51" i="2" s="1"/>
  <c r="D24" i="4"/>
  <c r="D32" i="4"/>
  <c r="D28" i="4"/>
  <c r="D11" i="4"/>
  <c r="F304" i="1" l="1"/>
  <c r="F306" i="1" s="1"/>
</calcChain>
</file>

<file path=xl/sharedStrings.xml><?xml version="1.0" encoding="utf-8"?>
<sst xmlns="http://schemas.openxmlformats.org/spreadsheetml/2006/main" count="721" uniqueCount="552">
  <si>
    <t>Pos.</t>
  </si>
  <si>
    <r>
      <rPr>
        <b/>
        <sz val="10"/>
        <color theme="1"/>
        <rFont val="Arial"/>
        <family val="2"/>
      </rPr>
      <t>Einzelpreis:</t>
    </r>
    <r>
      <rPr>
        <sz val="10"/>
        <color theme="1"/>
        <rFont val="Arial"/>
        <family val="2"/>
      </rPr>
      <t xml:space="preserve"> (netto in EUR)</t>
    </r>
  </si>
  <si>
    <t>1.2</t>
  </si>
  <si>
    <t>1.</t>
  </si>
  <si>
    <t>1.3</t>
  </si>
  <si>
    <t xml:space="preserve">Antriebsmaschine </t>
  </si>
  <si>
    <t>1.4</t>
  </si>
  <si>
    <t>Getriebe</t>
  </si>
  <si>
    <t>1.5</t>
  </si>
  <si>
    <t>1.6</t>
  </si>
  <si>
    <t>1.7</t>
  </si>
  <si>
    <t>1.9</t>
  </si>
  <si>
    <t>1.11</t>
  </si>
  <si>
    <t>Mobilfunkanlage</t>
  </si>
  <si>
    <t>Lackierung und Beklebung</t>
  </si>
  <si>
    <t>Bereifung</t>
  </si>
  <si>
    <t>1.8</t>
  </si>
  <si>
    <t>1.1.1</t>
  </si>
  <si>
    <t>3.1</t>
  </si>
  <si>
    <t>3.2</t>
  </si>
  <si>
    <t>3.3</t>
  </si>
  <si>
    <t>4.1</t>
  </si>
  <si>
    <t>1.1</t>
  </si>
  <si>
    <t>5.3</t>
  </si>
  <si>
    <t>Rückfahrkamera</t>
  </si>
  <si>
    <t>Lieferung und Montage einer 230 V - Ladesteckdose</t>
  </si>
  <si>
    <t>Lieferung zweier vorkonfektionierter Kabel</t>
  </si>
  <si>
    <t>Zusatzheizung</t>
  </si>
  <si>
    <t>Flaggenhalterung</t>
  </si>
  <si>
    <t>2.1</t>
  </si>
  <si>
    <t>2.2</t>
  </si>
  <si>
    <t>2.3</t>
  </si>
  <si>
    <t>2.4</t>
  </si>
  <si>
    <t>Umfeldbeleuchtung</t>
  </si>
  <si>
    <t>2.5</t>
  </si>
  <si>
    <t>Entladeschutz</t>
  </si>
  <si>
    <t>2.6</t>
  </si>
  <si>
    <t>2.7</t>
  </si>
  <si>
    <t>6.1</t>
  </si>
  <si>
    <t>6.4</t>
  </si>
  <si>
    <t>6.5</t>
  </si>
  <si>
    <t>nach DIN</t>
  </si>
  <si>
    <t>Schutzkleidung und Schutzgerät</t>
  </si>
  <si>
    <t>DIN EN 471</t>
  </si>
  <si>
    <t>2.8</t>
  </si>
  <si>
    <t>Sanitäts- und Wiederbelebungsgerät</t>
  </si>
  <si>
    <t>Beleuchtungs-, Signal- und Fernmeldegeräte</t>
  </si>
  <si>
    <t>DIN V 14649</t>
  </si>
  <si>
    <t>7.1</t>
  </si>
  <si>
    <t>7.2</t>
  </si>
  <si>
    <t>7.3</t>
  </si>
  <si>
    <t>8.1</t>
  </si>
  <si>
    <t>8.2</t>
  </si>
  <si>
    <t>8.3</t>
  </si>
  <si>
    <t>9.1</t>
  </si>
  <si>
    <t>9.2</t>
  </si>
  <si>
    <t>19 % Mehrwertsteuer:</t>
  </si>
  <si>
    <t xml:space="preserve">Stückzahl </t>
  </si>
  <si>
    <t>Abnahme und Übergabe</t>
  </si>
  <si>
    <t>Leistung / Artikel</t>
  </si>
  <si>
    <t xml:space="preserve">Warnkleidung (Weste) nach DIN EN 471
</t>
  </si>
  <si>
    <t>Hersteller /
Gerätebezeichnung</t>
  </si>
  <si>
    <t>Stoßfänger, Kotflügel</t>
  </si>
  <si>
    <t>Ladeerhaltungssystem, bestehend aus:</t>
  </si>
  <si>
    <t>Unfalldatenschreiber</t>
  </si>
  <si>
    <t>Elektrische Anlage / Sicherungen</t>
  </si>
  <si>
    <t>Optionale Ausstattungen</t>
  </si>
  <si>
    <t>6.2</t>
  </si>
  <si>
    <t>6.3</t>
  </si>
  <si>
    <t>6.6</t>
  </si>
  <si>
    <t>6</t>
  </si>
  <si>
    <t>7</t>
  </si>
  <si>
    <t>8</t>
  </si>
  <si>
    <t>4.3</t>
  </si>
  <si>
    <t>A</t>
  </si>
  <si>
    <t>Bewertungs-kriterium</t>
  </si>
  <si>
    <t>Fahrgestelltyp:</t>
  </si>
  <si>
    <t>Anzahl der Gangstufen:</t>
  </si>
  <si>
    <t>Fahrgestell</t>
  </si>
  <si>
    <t>B</t>
  </si>
  <si>
    <t>Garantie und Service</t>
  </si>
  <si>
    <t>Bauberatung</t>
  </si>
  <si>
    <t>Ablieferinspektion</t>
  </si>
  <si>
    <t>eintägige Schulung und Unterweisung</t>
  </si>
  <si>
    <t>Dokumentation</t>
  </si>
  <si>
    <t>Energiebilanz</t>
  </si>
  <si>
    <t>gemäß E DIN 14502-2 von allen Verbrauchern. Die Energiebilanz ist den Angebotsunterlagen beizulegen.
Dabei ist sicherzustellen, dass ein Dauerbetrieb mit allen eingeschalteten Verbrauchern bei Leerlaufdrehzahl möglich ist.</t>
  </si>
  <si>
    <t>Datum</t>
  </si>
  <si>
    <t>Ort</t>
  </si>
  <si>
    <t>Garantieleistungen</t>
  </si>
  <si>
    <t>1.10</t>
  </si>
  <si>
    <t>Fahrzeugelektrik und Mobilfunkanlage</t>
  </si>
  <si>
    <t>3.4</t>
  </si>
  <si>
    <t>zulässige Gesamtmasse</t>
  </si>
  <si>
    <t>1.1.2</t>
  </si>
  <si>
    <t>Fahrerassistenzsysteme</t>
  </si>
  <si>
    <t>O</t>
  </si>
  <si>
    <t>Anlage 1 - Mobilfunkanlage</t>
  </si>
  <si>
    <t xml:space="preserve">2. 
</t>
  </si>
  <si>
    <t>4.4</t>
  </si>
  <si>
    <t>4.5</t>
  </si>
  <si>
    <t>Serviceintervalle des Fahrgestells</t>
  </si>
  <si>
    <r>
      <t xml:space="preserve">Gutachten </t>
    </r>
    <r>
      <rPr>
        <sz val="9"/>
        <color theme="1"/>
        <rFont val="Arial"/>
        <family val="2"/>
      </rPr>
      <t>gemäß § 21 StVZO bzw. § 13 EG-FGV</t>
    </r>
  </si>
  <si>
    <r>
      <rPr>
        <b/>
        <sz val="10"/>
        <rFont val="Arial"/>
        <family val="2"/>
      </rPr>
      <t>Prüfbuch</t>
    </r>
    <r>
      <rPr>
        <sz val="9"/>
        <rFont val="Arial"/>
        <family val="2"/>
      </rPr>
      <t xml:space="preserve"> und Zulassungsbescheinigung</t>
    </r>
  </si>
  <si>
    <t xml:space="preserve">für Fahrgestell und Aufbau mind. 2 Jahre 
</t>
  </si>
  <si>
    <t>Lieferzeit</t>
  </si>
  <si>
    <t>9.3</t>
  </si>
  <si>
    <t>5.5</t>
  </si>
  <si>
    <t xml:space="preserve">
</t>
  </si>
  <si>
    <t xml:space="preserve">
</t>
  </si>
  <si>
    <t>Fahrzeugkennzeichen auf dem Dach</t>
  </si>
  <si>
    <t>mit Shutterfunktion in einem wasserdichten Gehäuse und einem im Sichtbereich des Fahrers installierten Monitor. Automatische Aktivierung beim Einlegen des Rückwärtsganges</t>
  </si>
  <si>
    <t>Zwischensumme</t>
  </si>
  <si>
    <t>Gesamtsumme</t>
  </si>
  <si>
    <t>Unterschrift</t>
  </si>
  <si>
    <t xml:space="preserve">multifunktionales Hebel-/Brech-Werkzeug, aus einem Stück geschmiedet,
mit folgenden Eigenschaften: Länge etwa 750 mm, korrosionsfreier Stahl oder mindestens korrosionsbeständige Oberflächenbeschichtung, Bruchfestigkeit mindestens ausreichend für eine Bedienungszugkraft von 2500 N (wie Halligantool mit Hebelklaue)
</t>
  </si>
  <si>
    <t>Die Preise für die Positionen sind einschließlich erforderlicher Behälter aber ohne Mehrkosten für die erforderlichen Halterungen bzw. Lagerungen anzugeben. 
Kosten für Halterungen und Lagerungen sind im Leistungsverzeichnis Teil A anzugeben.</t>
  </si>
  <si>
    <t>Kriterium</t>
  </si>
  <si>
    <t>Wichtung (%)</t>
  </si>
  <si>
    <t>Preis</t>
  </si>
  <si>
    <t>Technische Umsetzung</t>
  </si>
  <si>
    <t>Serviceintervalle</t>
  </si>
  <si>
    <t>Garantien</t>
  </si>
  <si>
    <t>Punkte</t>
  </si>
  <si>
    <t>Wichtung</t>
  </si>
  <si>
    <t>möglichst geringer Preis</t>
  </si>
  <si>
    <t>Bemerkung</t>
  </si>
  <si>
    <t>möglichst große Antriebsleistung</t>
  </si>
  <si>
    <t>Auswerteverfahren:</t>
  </si>
  <si>
    <t>Bei Vorliegen mehrerer Angebote erfolgt die Auswertung nach der folgenden mathematischen Methode.</t>
  </si>
  <si>
    <t xml:space="preserve">Das Kriterium (z.B. technische Umsetzung) bzw. Unterkriterium (z.B. Antriebsleistung) mit dem besten Ergebnis der eingegangenen Angebote erhält zehn Punkte.
</t>
  </si>
  <si>
    <t>Sodann wird (bei zwei Bietern) die Differenz zwischen der besten und der zweitbesten Angabe der Bieter ermittelt, mittels einer Verhältnisgleichung in Punkte umgerechnet, die auf zwei Stellen nach dem Komma gerundet werden.</t>
  </si>
  <si>
    <t>Das Ergebnis wird mit der jeweiligen Wichtung multipliziert. Für jeden weiteren Bieter wird analog verfahren.</t>
  </si>
  <si>
    <t>möglichst langes Intervall</t>
  </si>
  <si>
    <t>1. Allgemeine Anforderungen</t>
  </si>
  <si>
    <t>2. Technische Umsetzung</t>
  </si>
  <si>
    <t>Fahrzeugausführung</t>
  </si>
  <si>
    <t>Anzahl der Fahrzeuge</t>
  </si>
  <si>
    <t xml:space="preserve">Den Angebotsunterlagen sind in der Anlage beizufügen:
</t>
  </si>
  <si>
    <t>- die Beschreibung des Fahrgestells mit Angabe der Ausstattung und technischen Parameter</t>
  </si>
  <si>
    <t xml:space="preserve">Bei den gestellten Fragen ist ersichtlich, ob es sich um eine Mindestanforderung, Bewertungskriterium oder eine Option handelt.
</t>
  </si>
  <si>
    <t xml:space="preserve">A = Ausschlusskriterium: Die Anforderung ist zwingend zu erfüllen. </t>
  </si>
  <si>
    <t xml:space="preserve">O = Option: Die aufgeführten Positionen sind zwingend anzubieten und werden im Gesamtpreis eingerechnet. </t>
  </si>
  <si>
    <t xml:space="preserve">Die Fahrzeugabnahme erfolgt in drei Phasen:
</t>
  </si>
  <si>
    <t xml:space="preserve">  1 Stück Lautsprecher- / USB-Programmierkabel
  1 Stück USB-Einbauadapter</t>
  </si>
  <si>
    <t>9</t>
  </si>
  <si>
    <t xml:space="preserve">Die Fahrzeuge werden auf Straßen, Feld- und Waldwegen  eingesetzt. Sie müssen dabei geeignet sein, auch feste Grasflächen und Ödland im Umfeld von Gebäuden überfahren zu können. Die Einhaltung der Anforderungen für Zufahrten, Aufstell- und Bewegungsflächen für die Feuerwehr ist nicht zwingend erforderlich.
</t>
  </si>
  <si>
    <t>Die Einzelabnahmen sollen gebündelt zu mehreren Fahrzeugen an aufeinanderfolgenden Arbeitstagen erfolgen und drei Fahrzeuge je Woche nicht unterschreiten.</t>
  </si>
  <si>
    <t>Massenbilanz</t>
  </si>
  <si>
    <t>Einbau der unter 1. aufgeführten Funkanlage nach nachfolgenden Anforderungen. Weitergehende Bauteile und Kabel sind durch den Auftragnehmer zu liefern und einzubauen.</t>
  </si>
  <si>
    <r>
      <t xml:space="preserve">handelsübliche Notfalltasche oder Notfallrucksack mit der Grundausstattung zur erweiterten Ersten Hilfe nach DIN 13155, 
</t>
    </r>
    <r>
      <rPr>
        <i/>
        <sz val="10"/>
        <rFont val="Arial"/>
        <family val="2"/>
      </rPr>
      <t>ergänzt durch Ausstattung für Feuerwehrverbandskasten nach DIN 14142</t>
    </r>
    <r>
      <rPr>
        <sz val="10"/>
        <rFont val="Arial"/>
        <family val="2"/>
      </rPr>
      <t xml:space="preserve">
</t>
    </r>
  </si>
  <si>
    <t>Rolle Folienabsperrband, rot-weiß, Länge 500 m</t>
  </si>
  <si>
    <t xml:space="preserve">6.2
</t>
  </si>
  <si>
    <t>Grundfarbe für Karosserie und Aufbau</t>
  </si>
  <si>
    <t>Heckwarnmarkierung</t>
  </si>
  <si>
    <t>Fahrzeuge insgesamt:</t>
  </si>
  <si>
    <t xml:space="preserve">Krankenhausdecke, etwa 1900 x 1400 mm;  in wiederverwendbarer Schutzhülle
</t>
  </si>
  <si>
    <t xml:space="preserve">Die Minimal- und Maximalmaße und Angaben der Mindestanforderungen sind von jedem Hauptangebot zugelassen.
</t>
  </si>
  <si>
    <t xml:space="preserve">B = Bewertungskriterium: Die Anforderung wird entsprechend der erzielten Leistungspunkte gewertet. </t>
  </si>
  <si>
    <t xml:space="preserve">Es sind alle Ebenen, Fächer, Lagerungen und Gerätekisten so zu beschriften, dass eine eindeutige Zuordnung des Inhalts und des Lagerortes jederzeit möglich ist. </t>
  </si>
  <si>
    <r>
      <rPr>
        <b/>
        <sz val="10"/>
        <color theme="1"/>
        <rFont val="Arial"/>
        <family val="2"/>
      </rPr>
      <t>Lieferung, Montage und Verkabelung</t>
    </r>
    <r>
      <rPr>
        <sz val="10"/>
        <color theme="1"/>
        <rFont val="Arial"/>
        <family val="2"/>
      </rPr>
      <t xml:space="preserve"> von</t>
    </r>
    <r>
      <rPr>
        <b/>
        <sz val="10"/>
        <color theme="1"/>
        <rFont val="Arial"/>
        <family val="2"/>
      </rPr>
      <t xml:space="preserve"> zwei USB-A Ladesteckdosen</t>
    </r>
  </si>
  <si>
    <r>
      <rPr>
        <b/>
        <sz val="10"/>
        <color theme="1"/>
        <rFont val="Arial"/>
        <family val="2"/>
      </rPr>
      <t>Lieferung, Montage und Verkabelung</t>
    </r>
    <r>
      <rPr>
        <sz val="10"/>
        <color theme="1"/>
        <rFont val="Arial"/>
        <family val="2"/>
      </rPr>
      <t xml:space="preserve"> von</t>
    </r>
    <r>
      <rPr>
        <b/>
        <sz val="10"/>
        <color theme="1"/>
        <rFont val="Arial"/>
        <family val="2"/>
      </rPr>
      <t xml:space="preserve"> zwei USB-C Ladesteckdosen</t>
    </r>
  </si>
  <si>
    <t>Fragebogen Fahrgestell</t>
  </si>
  <si>
    <t>Länge:</t>
  </si>
  <si>
    <t>Radstand:</t>
  </si>
  <si>
    <t>Wendekreisdurchmesser:</t>
  </si>
  <si>
    <t>mm</t>
  </si>
  <si>
    <t>m</t>
  </si>
  <si>
    <t>Fragebogen Massen</t>
  </si>
  <si>
    <t>techn. zul. Gesamtmasse:</t>
  </si>
  <si>
    <t>Gewichtsreserve:</t>
  </si>
  <si>
    <t>max. Anhängelast ungebremst:</t>
  </si>
  <si>
    <t>max. Anhängelast auflaufgebremst:</t>
  </si>
  <si>
    <t>kg</t>
  </si>
  <si>
    <t>Zubehör zum Fahrgestell</t>
  </si>
  <si>
    <t>Fragebogen Antriebsmaschine</t>
  </si>
  <si>
    <t>max. Leistung:</t>
  </si>
  <si>
    <t>max. Drehmoment:</t>
  </si>
  <si>
    <t>Nm</t>
  </si>
  <si>
    <t>Fragebogen Getriebe</t>
  </si>
  <si>
    <t>Fragebogen Bereifung</t>
  </si>
  <si>
    <t>Fabrikat Vorderachse:</t>
  </si>
  <si>
    <t>Reifendimension Vorderachse:</t>
  </si>
  <si>
    <t>Fabrikat Hinterachse:</t>
  </si>
  <si>
    <t>Reifendimension Hinterachse:</t>
  </si>
  <si>
    <t>Typ der Anhängerkupplung:</t>
  </si>
  <si>
    <t>Fragebogen Beleuchtung</t>
  </si>
  <si>
    <t>Ausführung des Abblendscheinwerfers:</t>
  </si>
  <si>
    <t>Hersteller Zusatzheizung:</t>
  </si>
  <si>
    <t>Typ:</t>
  </si>
  <si>
    <t>Nennleistung</t>
  </si>
  <si>
    <t>kW</t>
  </si>
  <si>
    <t>Fragebogen Zusatzheizung</t>
  </si>
  <si>
    <t>Hersteller :</t>
  </si>
  <si>
    <t>Fragebogen Serviceintervalle Fahrgestell</t>
  </si>
  <si>
    <t>Wartungsintervall Fahrgestell:</t>
  </si>
  <si>
    <t>Monate</t>
  </si>
  <si>
    <t>Ölwechselintervall Fahrgestell:</t>
  </si>
  <si>
    <t>Fragebogen Garantiezeiten</t>
  </si>
  <si>
    <t>Garantie Fahrgestell:</t>
  </si>
  <si>
    <t>Garantie Aufbau:</t>
  </si>
  <si>
    <t>Fragebogen Lieferzeit</t>
  </si>
  <si>
    <t>Fragebogen Massenbilanz</t>
  </si>
  <si>
    <t>Belastung Vorderachse:</t>
  </si>
  <si>
    <t>Belastung Hinterachse:</t>
  </si>
  <si>
    <t xml:space="preserve">Verkehrsleitkegel, voll reflektierend, etwa 500 mm hoch; schwere Ausführung
</t>
  </si>
  <si>
    <t>9.5</t>
  </si>
  <si>
    <t>Fragebogen Rückfahrkamera</t>
  </si>
  <si>
    <t>manuelle Aktivierung bei Vorwärtsfahrt möglich:</t>
  </si>
  <si>
    <r>
      <t xml:space="preserve">frühester Liefertermin für </t>
    </r>
    <r>
      <rPr>
        <b/>
        <sz val="9"/>
        <rFont val="Arial"/>
        <family val="2"/>
      </rPr>
      <t>alle</t>
    </r>
    <r>
      <rPr>
        <sz val="9"/>
        <rFont val="Arial"/>
        <family val="2"/>
      </rPr>
      <t xml:space="preserve"> Fahrzeuge ab Auftragserteilung:</t>
    </r>
  </si>
  <si>
    <t>3. Ausfüllhinweise</t>
  </si>
  <si>
    <t>4. Anlagen zum Angebot</t>
  </si>
  <si>
    <t>5. Anforderungen an Service und Wartung</t>
  </si>
  <si>
    <t>6. Angebotswertung und Zuschlagskriterien</t>
  </si>
  <si>
    <t>7. Auftragsabwicklung</t>
  </si>
  <si>
    <t xml:space="preserve">7.1 Auftragsklärungsgespräch
</t>
  </si>
  <si>
    <t>- Gewichtsbilanz gemäß Leistungsbeschreibung</t>
  </si>
  <si>
    <t>- Energiebilanz gemäß Leistungsbeschreibung</t>
  </si>
  <si>
    <t>Konturmarkierung an den Fahrzeugseiten und am Fahrzeugheck</t>
  </si>
  <si>
    <t>Tage</t>
  </si>
  <si>
    <t>Fahrgestellhersteller:</t>
  </si>
  <si>
    <t>Höhe inkl. Aufbauten:</t>
  </si>
  <si>
    <t>Höhe des Innenraumes:</t>
  </si>
  <si>
    <t>WLTP-Verbrauch, kombiniert:</t>
  </si>
  <si>
    <t>l/100 km</t>
  </si>
  <si>
    <t>g/km</t>
  </si>
  <si>
    <t>Anhängerkupplung</t>
  </si>
  <si>
    <t xml:space="preserve">maximal zulässige Gesamtmasse (zGM): 3.500 kg
</t>
  </si>
  <si>
    <t>Fahrerraum</t>
  </si>
  <si>
    <t>Geschwindigkeitsregelanlage</t>
  </si>
  <si>
    <t>Eine serienmäßige Anlage zur Regelung der Geschwindigkeit ist auszuführen.</t>
  </si>
  <si>
    <t>Ersatzrad</t>
  </si>
  <si>
    <t>Fragebogen Anhängerkupplung</t>
  </si>
  <si>
    <t>Einparkassistent</t>
  </si>
  <si>
    <t>für Fahrzeugbatterie (Verhinderung Tiefentladung während des Ladens von Geräten bei abgestelltem Fahrzeug ohne Stromeinspeisung)</t>
  </si>
  <si>
    <t xml:space="preserve">Verkabelung, Lieferung und Montage eines der ausgewiesenen Energiebilanz ausreichend dimensionierten Ladegerätes 230 V/ 12 V zur Pufferung der Fahrzeugbatterien und darüber angeschlossene Verbraucher.
</t>
  </si>
  <si>
    <t>Garantie gegen Durchrostung:</t>
  </si>
  <si>
    <t>Auslieferung</t>
  </si>
  <si>
    <t xml:space="preserve">Die Auslieferung aller Fahrzeuge erfolgt an das Institut für Brand- und Katastrophenschutz Heyrothsberge.
</t>
  </si>
  <si>
    <t>Weitere Dokumentation</t>
  </si>
  <si>
    <t>Folgende Unterlagen sind in gedruckter Form in einem DIN A4-Ordner sortiert und in digitaler Ausführung zu übergeben:
-	Kabellaufplan – Elektro/Funk
-	Bedienungsanleitungen für Fahrzeug</t>
  </si>
  <si>
    <t xml:space="preserve">Anhaltestab in LED-Technik, beleuchtet, beidseitig rot leuchtend, inkl. Batterien
</t>
  </si>
  <si>
    <t>Teil B - Beladung</t>
  </si>
  <si>
    <t>Fahrzeugzubehör</t>
  </si>
  <si>
    <t>DIN 13164</t>
  </si>
  <si>
    <t xml:space="preserve">Warndreieck gemäß StVZO
</t>
  </si>
  <si>
    <t xml:space="preserve">Satz Bordwerkzeug
</t>
  </si>
  <si>
    <t xml:space="preserve">KFZ-Verbandskasten, Haltbarkeit des sterilen Materials mind. 20 Jahre
</t>
  </si>
  <si>
    <t xml:space="preserve">Satz Ersatzsicherungen
</t>
  </si>
  <si>
    <t>Abschleppseil für 3.500 kg Anhängerlast, 5 m lang, mit rotem Warntuch, 200 mm x 200 mm (handelsübliche Ausführung)</t>
  </si>
  <si>
    <t>Starthilfekabel, passend zum Fahrzeug</t>
  </si>
  <si>
    <t>Fragebogen Elektrische Anlage</t>
  </si>
  <si>
    <t>Generatornennspannung:</t>
  </si>
  <si>
    <t>Batteriekapazität Zusatzbatterie:</t>
  </si>
  <si>
    <t>Batteriekapazität Starterbatterie:</t>
  </si>
  <si>
    <t>Ah</t>
  </si>
  <si>
    <t>Generatornennleistung:</t>
  </si>
  <si>
    <t>W</t>
  </si>
  <si>
    <t>V</t>
  </si>
  <si>
    <t>Typ RETTBOX® 20A 230V der Firma MARECHAL ELECTRIC oder vergleichbar mit automatischem Auswurfmechanismus beim Startvorgang des Fahrzeugs und selbstschließendem Deckel; auf der linken Seite des Fahrzeuges außerhalb des Fahrerhauses; bevorzugter Montageort B-Säule.</t>
  </si>
  <si>
    <t>mit Kupplungssteckdosen passend zur Ladesteckdose und spritzwassergeschütztem Stecker 230 V (mind. IP 55); 
Länge mind. 5 m (ein Kabel verlastet auf Fahrzeug, ein Kabel beigestellt)</t>
  </si>
  <si>
    <t>Motorweiterlaufschaltung</t>
  </si>
  <si>
    <t>Optional ist ein Motorweiterlaufschaltung anzubieten. Diese kann über einen Schalter aktiviert werden, wenn die Feststellbremse angezogen und kein Gang bzw. Wahlstufe "P" eingelegt ist.</t>
  </si>
  <si>
    <t xml:space="preserve">Das Fahrzeug muss mit einer fest montierten Anhängerkupplung mit Kugelkopfkupplung ausgestattet sein, die den gesetzlichen Vorschriften gemäß der ECE-R 55 entspricht.
- Stützlast: Mindestens 100 kg
- Zuggesamtgewicht: Die Anhängerkupplung muss eine Zuglast von mindestens 1.800 kg (gebremst) und 750 kg (ungebremst) unterstützen.
- Elektrische Verbindungseinrichtung: Die Anhängerkupplung muss mit einer 7-poligen oder 13-poligen Steckdose nach Norm DIN ISO 11446 ausgestattet sein. Die Steckdose muss mit einer Klappabdeckung versehen sein, die die Kontakte vor Witterungseinflüssen schützt.
</t>
  </si>
  <si>
    <t>Zusätzliche Fahrbeleuchtung</t>
  </si>
  <si>
    <t>Die Tür muss in geöffneter Endstellung selbstständig arretieren.</t>
  </si>
  <si>
    <t>Für den Arbeitsraum sind getönte Scheiben vorzusehen mit dem serienmäßig ohne Folienbeklebung lieferbaren höchsten Tönungsgrad.</t>
  </si>
  <si>
    <t>Fragebogen Fenstertönung</t>
  </si>
  <si>
    <t>Tönungsgrad der Fensterscheiben:</t>
  </si>
  <si>
    <t>Höhe des Arbeitstisches:</t>
  </si>
  <si>
    <t>Breite des Arbeitstisches:</t>
  </si>
  <si>
    <t>Länge des Arbeitstisches:</t>
  </si>
  <si>
    <t xml:space="preserve">motorunabhängige Zusatzheizung mit mind. 3,5 kW Leistung und Unterspannungsschutzfunktion. Die Bauweise der Heizung und der Ausströmer darf den Sitzkomfort der Fahrgäste nicht beeinträchtigen. Für eine gleichmäßige Wärmeverteilung im Fahrgastraum sind bei Bedarf zusätzliche Ausströmer vorzusehen. </t>
  </si>
  <si>
    <t>Tonfolgesignal mit der Möglichkeit der Sprachdurchsage über Mikrofon oder Radio. Ausführung mittels im Sondersignalbalken verbautem Verstärker oder Druckkammerlautsprecher im vorderen Stoßfänger. Mit Stadt/Land-Umschaltung.</t>
  </si>
  <si>
    <r>
      <t xml:space="preserve">Sondersignalanlage
</t>
    </r>
    <r>
      <rPr>
        <sz val="9"/>
        <color theme="1"/>
        <rFont val="Arial"/>
        <family val="2"/>
      </rPr>
      <t xml:space="preserve">
Die Sondersignalanlage ist kurz zu Beschreiben und dem Angebot beizufügen.</t>
    </r>
  </si>
  <si>
    <t>Die Bedienung der Sondersignalanlage erfolgt durch ein Bediengerät bzw. Aufbau im Fahrerraum. Das Bediengerät ist anwenderfreundlich zu gestalten und die Funktionen der einzelnen Tasten sind mit Symbolen bzw. einer Beschriftung zu versehen. Aktivierte Funktionen sind am Bedienteil darzustellen.</t>
  </si>
  <si>
    <t>Wechselrichter</t>
  </si>
  <si>
    <t>230 V Steckdose</t>
  </si>
  <si>
    <t xml:space="preserve">Im Aufbau des Arbeitstisches ist eine 230 V Steckdose zum Betrieb eines Laptops o. Ä. zu verbauen. Diese ist als standardisierte Schutzkontakt-Steckdose gemäß DIN VDE 0620-1 auszuführen und wird über den Wechselrichter gespeist. Über die Steckdose soll eine Mindest-Dauerleistung von 1.000 W abgerufen werden können. </t>
  </si>
  <si>
    <t>Zwischen Fahrer- und Beifahrersitz sind zu montieren und ggf. anzuschließen:</t>
  </si>
  <si>
    <t>vorne links an B-Säule fest montiert (nach Abstimmung mit Auftraggeber).</t>
  </si>
  <si>
    <t>Flaggensatz, enthält Flaggen mit den Farben blau, gelb, grün, rot, schwarz/weiß. Passend zu dem Flaggenhalter aus Teil A.</t>
  </si>
  <si>
    <t>400 mm hoch in Schriftart Arial FETT, schwarz</t>
  </si>
  <si>
    <t>gemäß DIN 14502-3; Pkt 4.1.5  in farblicher Ausführung nach Absprache mit dem Auftraggeber in rot/weiß oder rot/leuchtgelb</t>
  </si>
  <si>
    <t xml:space="preserve">gemäß DIN 14502-3; Pkt. 4.1.6 und ECE 104 in farblicher Ausführung nach Absprache mit dem Auftraggeber </t>
  </si>
  <si>
    <t>6.7</t>
  </si>
  <si>
    <t>Logo an den Fahrzeugseiten</t>
  </si>
  <si>
    <t>Anbringung eines Logos im Heckbereich der Fahrzeugseiten. Dieses wird durch den Auftraggeber vorgegeben.</t>
  </si>
  <si>
    <t>für das Fahrgestell. Die Ablieferinspektion ist durch eine vom Fahrgestellhersteller autorisierte Servicestelle durchzuführen.</t>
  </si>
  <si>
    <t xml:space="preserve">Die Massenbilanz ist mit einer theoretischen Nutzlastreserve abzuschließen.
Es ist je eine Massenbilanz mit einer Nutzlastreserve bei Beladung aller Positionen des Leistungsverzeichnisses sowie eine zweite Massenbilanz ohne die optionaler Zusatzbeladung dem Angebot beizufügen.
</t>
  </si>
  <si>
    <r>
      <t xml:space="preserve">Die Nennspannung der elektrischen Anlage beträgt 12 V. Generator und Batterien müssen den Energiebedarf der gesamten Elektronik ausreichend abdecken. Dabei ist sicherzustellen, dass ein Dauerbetrieb mit allen eingeschalteten Verbrauchern bei Leerlaufdrehzahl möglich ist.
An gut zugänglicher Stelle ist im Fahrzeug eine zentrale Elektroverteilung zu installieren, die alle zusätzlichen Verbraucher zusammenfasst. Alle Relais, Sicherungen und Bedienelemente der elektrischen Ausrüstung sind eindeutig und dauerhaft zu beschriften.
Die Starterbatterie ist absolut wartungsfrei nach DIN EN 50342 auszuführen. Zum Betrieb der zusätzlich eingebauten elektrischen Anlage ist eine ausreichend dimensionierte zyklenfeste Zusatzbatterie einzubauen. 
</t>
    </r>
    <r>
      <rPr>
        <b/>
        <sz val="9"/>
        <rFont val="Arial"/>
        <family val="2"/>
      </rPr>
      <t>Alle Sicherungen ab 5 A sind als Automaten auszuführen.</t>
    </r>
  </si>
  <si>
    <t>jeweils eine im Fahrer- und im Arbeitsraum.</t>
  </si>
  <si>
    <r>
      <t xml:space="preserve">Laderaum
</t>
    </r>
    <r>
      <rPr>
        <sz val="9"/>
        <rFont val="Arial"/>
        <family val="2"/>
      </rPr>
      <t xml:space="preserve">
Im hintersten Fahrzeugteil ist ein Laderaum einzurichten. Dieser ist durch eine Trennwand vom Fahrgastraum abzutrennen und dient der Unterbringung der Beladung aus Teil B, ausgenommen der Büroausstattung.
Der geplante Aufbau des Laderaums ist zu beschreiben und dem Angebot beizufügen. Die Beschreibung kann alternativ auch mittels aussagekräftiger Ausbauzeichnungen erfolgen.</t>
    </r>
  </si>
  <si>
    <t>Ladeerhaltung für Blitzleuchten</t>
  </si>
  <si>
    <t>Ausbau des Innenraumes</t>
  </si>
  <si>
    <t>Allgemeine Anforderungen</t>
  </si>
  <si>
    <t>Gesamtfläche des Arbeitstisches:</t>
  </si>
  <si>
    <t xml:space="preserve">Reinweiß RAL 9010; 
lackiert (Folierung bzw. Strukturlack möglich) (Blenden, Dachansätze, Designelemente inbegriffen)
Lackierte Flächen bei den Einstiegen sind mit einer Trittschutzfolie zu versehen.
</t>
  </si>
  <si>
    <t>Regalsystem</t>
  </si>
  <si>
    <t>Regalsystem zur Unterbringung der Beladung und Materialien im Laderaum. Es muss eine flexible, übersichtliche und sichere Lagerung sowie ein schneller Zugriff auf die benötigten Gegenstände gewährleistet werden. Das System soll mehrere Ebenen (mindestens 3), die sowohl kleinere Behälter als auch größere Gegenstände aufnehmen können, enthalten.
Eine ausreichende Sicherung der Gegenstände ist vorzunehmen, sodass diese auch während der Fahrt nicht verrutschen und vibrationsarm untergebracht sind. Zur Lagerung sind überwiegend modulare Lagerkisten aus schlagfestem Kunststoff (z. B. Polypropylen) zum Einschub in die Regalfächer zu nutzen. Eine ergonomische Handhabung ist sicherzustellen.</t>
  </si>
  <si>
    <t xml:space="preserve">Faltdreieck mit Symbol Gefahrenstelle, Schenkellänge mind. 900 mm, Ausführung reflektierend.
</t>
  </si>
  <si>
    <t xml:space="preserve">Verkehrswarngeräte mit LED-Lichttechnik und beidseitigem Lichtaustritt, mit Signalscheibe mit einem Durchmesser von min. 150 mm, inkl. Kfz-Ladegerät
</t>
  </si>
  <si>
    <t>Feuerlöscher PG6 H inkl. Kfz-Halter</t>
  </si>
  <si>
    <t>Bolzenschneider</t>
  </si>
  <si>
    <t>Montage und Verkabelung von vier Ladehalterungen für Blitzleuchten aus Teil B.</t>
  </si>
  <si>
    <t>Handwerkszeug</t>
  </si>
  <si>
    <t>Büroausstattung</t>
  </si>
  <si>
    <t xml:space="preserve">Ersatzpapier für Drucker, passend zum Multifunktionsgerät aus Teil A
</t>
  </si>
  <si>
    <t xml:space="preserve">Kugelschreiber, blau, dokumentenecht
</t>
  </si>
  <si>
    <t xml:space="preserve">Mappen für Dokumente, geeignet für Größe DIN A4
</t>
  </si>
  <si>
    <t>Klemmbretter, Größe DIN A4</t>
  </si>
  <si>
    <t xml:space="preserve">Satz Textmarker mit 4 Farben
</t>
  </si>
  <si>
    <t xml:space="preserve">Locher
</t>
  </si>
  <si>
    <t xml:space="preserve">Bürohefter, mit Satz Ersatzheftklammern
</t>
  </si>
  <si>
    <t xml:space="preserve">DIN A4 Block, liniert
</t>
  </si>
  <si>
    <t xml:space="preserve">DIN A4 Block, kariert
</t>
  </si>
  <si>
    <t>Beschriftung und Funkkennung</t>
  </si>
  <si>
    <t>Teil A (Netto):</t>
  </si>
  <si>
    <t>Teil A (Brutto):</t>
  </si>
  <si>
    <t>Kostenzusammenstellung aus allen Positionen der Teile A und B</t>
  </si>
  <si>
    <t xml:space="preserve">Höhe des Innenraumes
</t>
  </si>
  <si>
    <t xml:space="preserve">CO2-Emmissionen, kombiniert
</t>
  </si>
  <si>
    <t xml:space="preserve">WLTP-Verbrauch, kombiniert
</t>
  </si>
  <si>
    <t xml:space="preserve">Ausführung des Abblendscheinwerfers
</t>
  </si>
  <si>
    <t>Fragebogen Arbeitstisch</t>
  </si>
  <si>
    <t>Gesamtfläche des Arbeitstisches</t>
  </si>
  <si>
    <t>cm²</t>
  </si>
  <si>
    <t>Generatornennleistung</t>
  </si>
  <si>
    <t>Massenreserve (ohne zusätzliche Optionen)</t>
  </si>
  <si>
    <t>möglichst große Höhe</t>
  </si>
  <si>
    <t>möglichst kleiner Winkel</t>
  </si>
  <si>
    <t>möglichst geringer Verbrauch</t>
  </si>
  <si>
    <t>möglichst hohe Stützlast</t>
  </si>
  <si>
    <t>möglichst hohe Zuglast</t>
  </si>
  <si>
    <t>10 Punkte   LED
0 Punkte     Halogen</t>
  </si>
  <si>
    <t xml:space="preserve">Wendekreisdurchmesser
</t>
  </si>
  <si>
    <t>möglichst große Arbeitsfläche</t>
  </si>
  <si>
    <t>möglichst große Leistung</t>
  </si>
  <si>
    <t>möglichst große Massenreserve</t>
  </si>
  <si>
    <t>Bewertungsmatrix Einsatzleitwagen Katastrophenschutz</t>
  </si>
  <si>
    <t xml:space="preserve">1 Stück Handapparat mit Gabelkontakt und Halterung. Entweder Sepura Hörer vom Typ 065911 oder Motorola Hörer vom Typ MDHLN7016.
</t>
  </si>
  <si>
    <t>4 Stück Handsprechfunkgerät mit Antenne, Akku, Faustmikrofon und passivem KFZ-Ladegerät mit Spannungsversorgungskabel.
Sepura: SC2020 mit Lautsprechermikrofon und KFZ-Ladehalterung vom Typ 41800371. oder
Motorola: MXP 600 mit Lautsprechermikrofon und KFZ Ladehalterung vom Typ PEITel LHM 600.</t>
  </si>
  <si>
    <t xml:space="preserve">Sind kein Schnellzugriff und kein einfaches Einstecken/Entfernen der BSI-Karte möglich, ist durch den Auftragnehmer ein externer SIM-Kartenleser zu liefern und montieren.
Der Auftraggeber ist hierüber spätestens drei Monate vor Bereitstellungstermin der Funktechnik zu informieren, um notwendige Programmieranpassungen veranlassen zu können.
</t>
  </si>
  <si>
    <t xml:space="preserve">Das Einsteckteil des SIM-Kartenlesers ist mittels einer vom Auftragnehmer zu liefernden Schlüsselkette mit Karabinerhaken in der Nähe des eingebauten SIM-Kartenlesers zu befestigen. Die BSI-Karte wird zum Tag der Abnahme mitgebracht und vor Ort für einen Funktionstest eingesetzt.
</t>
  </si>
  <si>
    <r>
      <t xml:space="preserve">Durch den Endanwender werden beigestellt:
Entweder werden Komponenten der Firma Sepura </t>
    </r>
    <r>
      <rPr>
        <b/>
        <u/>
        <sz val="10"/>
        <rFont val="Arial"/>
        <family val="2"/>
      </rPr>
      <t>oder</t>
    </r>
    <r>
      <rPr>
        <b/>
        <sz val="10"/>
        <rFont val="Arial"/>
        <family val="2"/>
      </rPr>
      <t xml:space="preserve"> Motorola pro Fahrzeug beigestellt. Dies richtet sich nach dem bevorzugten Hersteller der späteren Nutzer und wird durch den Auftraggeber rechtzeitig mitgeteilt.</t>
    </r>
  </si>
  <si>
    <t xml:space="preserve">2 Stück Bedienteil als Aufbaukonsole. Entweder Sepura SCC3 oder Motorola RECH Bedienteil.
</t>
  </si>
  <si>
    <t>bei Verwendung Sepura SCG 2229 je Gerät:</t>
  </si>
  <si>
    <t xml:space="preserve">Bediengerät als Aufbau-Konsole
(Einbauort gem. Vorgaben aus Teil A)
</t>
  </si>
  <si>
    <t xml:space="preserve">2 Stück Stromversorgungskabel Fahrzeugfunkgerät
</t>
  </si>
  <si>
    <t>Stützlast</t>
  </si>
  <si>
    <t>Zuglast (gebremst)</t>
  </si>
  <si>
    <t>Transporter-Allrad-Fahrgestell</t>
  </si>
  <si>
    <t>Unterlegkeile, passend zum Fahrzeug</t>
  </si>
  <si>
    <t xml:space="preserve">Dieselmotor nach Abgasnorm EURO VI
(Feuerwehrausführung)
- Antriebsleistung mind. 120 kW
- Steuermodul für externen Datenaustausch mit Aufbaufunktionalität
</t>
  </si>
  <si>
    <t>mechanisches Wechselgetriebe mit automatisiertem Schaltvorgang oder vollautomatisches Schaltgetriebe (inkl. Anfahrhilfe, welche ein Wegrollen des Fahrzeuges entgegen der vorgesehenen Fahrtrichtung beim Anfahren verhindert)</t>
  </si>
  <si>
    <t>mit Erfassung der Sondersignale und Crash-Signalspeicher und Ausleseanleitung. Die Anschlussbuchse für das Auslesegerät muss zugänglich und verplombt sein. Ein Kabel zum Auslesen ist beizulegen.</t>
  </si>
  <si>
    <t>Zur Unterstützung des Fahrers sind Parksensoren vorne und hinten zu auszuführen.</t>
  </si>
  <si>
    <t>Feuerwehraxt mit Vertiefung im Axtkopf zur Aufnahme der Hebelklaue des Werkzeuges nach Pos. 8.1, vergleichbar TopCut Fire Axe</t>
  </si>
  <si>
    <t xml:space="preserve">- automatisches Tagfahrlicht 
- zwei zusätzliche hochgesetzte gelbe Blinkleuchten auf dem Fahrzeugdach hinten (ggf. Integration in Sondersignalanlage)
</t>
  </si>
  <si>
    <t>Die Innenraummaße des Fahrer- und Arbeitsraumes müssen einen ausreichenden Sitzkomfort auf allen Sitzplätzen und ein Arbeiten (mit Karten und Schreibunterlage DIN A3) ermöglichen.          
Die Dachinnenhöhe soll mindestens 1350 mm betragen.</t>
  </si>
  <si>
    <t>Optionales Angebot einer Kennleuchte, rot blinkend, für das Dach. Diese kann auch in die beschriebene Sondersignalanlage integriert werden. 
Die Leuchte ist aus dem Arbeitsraum schaltbar und nur bei angezogenen Feststellbremse aktivierbar.</t>
  </si>
  <si>
    <t>-Eingang: 12 V DC B217 (entsprechend dem Fahrzeugbordnetz).
-Ausgang: 230 V AC, reine Sinusspannung, um empfindliche Geräte sicher zu betreiben.
-Mindest-Leistungsbereich: 1.200 W Dauerleistung, kurzzeitig höhere Leistungsspitzen (z. B. für Geräte mit Anlaufstrombedarf).
-Ausgestattet mit Überlastschutz, Überhitzungsschutz und Unterspannungsschutz.
-muss auch bei laufendem Motor oder bei externer Batterieladung (über ein Ladegerät) einwandfrei funktionieren.</t>
  </si>
  <si>
    <t>Massenreserve mit optionaler Zusatzbeladung:</t>
  </si>
  <si>
    <t>Massenreserve ohne optionaler Zusatzbeladung:</t>
  </si>
  <si>
    <t xml:space="preserve">- einheitliche Ganzjahresbereifung
- Die Bereifung muss eine gute Traktion und Fahrstabilität im Straßen- und Geländebetrieb gewährleisten.
- Bereifung mit 3PMSF (Three Peak Mountain Snow Flake)-Symbol 
  bzw. entsprechender Zulassung
- Herstellungsdatum nicht älter als 15 Monate bei Landesabnahme
- der Betrieb von Schneeketten muss bei jeder zulässigen Beladung möglich sein
</t>
  </si>
  <si>
    <r>
      <t xml:space="preserve">Montage und Herstellung einer betriebsfertigen Digitalfunkanlage bestehend aus zwei Funkarbeitsplätzen und einer Sprechstelle im Fahrerraum sowie von Halterungen für vier Handsprechfunkgeräte.
</t>
    </r>
    <r>
      <rPr>
        <b/>
        <i/>
        <sz val="9"/>
        <color theme="1"/>
        <rFont val="Arial"/>
        <family val="2"/>
      </rPr>
      <t>Die genaue Beschreibung ist der Anlage 1 - Mobilfunkanlage zu entnehmen.</t>
    </r>
  </si>
  <si>
    <t xml:space="preserve">Lieferung und Montage eines Lautsprechers für den Fahrerraum, abschaltbar
</t>
  </si>
  <si>
    <t xml:space="preserve">Lieferung und Montage eines abgesetzten Bedienteils
(Einbauort zwischen Fahrer und Beifahrer; leichte Erreichbarkeit für beide)
</t>
  </si>
  <si>
    <t xml:space="preserve">Montage Handapparat mit Gabelkontakt
(Einbauort zwischen Fahrer und Beifahrer; leichte Erreichbarkeit für beide)
</t>
  </si>
  <si>
    <t xml:space="preserve">Die Sende- und Empfangseinheit ist so zu montieren, dass es sowohl an der Seite mit den Kabelanschlüssen, als auch an der Seite mit dem SIM-Kartenfach leicht zugänglich ist (man muss beidhändig, unbeeinträchtigt am SIM-Kartenfach arbeiten können). 
Die Kabelstecker müssen sich einfach abziehen lassen, ohne Verkleidungen, Kabelkanäle oder ähnliches vorher demontieren zu müssen.
</t>
  </si>
  <si>
    <t>2.9</t>
  </si>
  <si>
    <t>2.10</t>
  </si>
  <si>
    <t>2.11</t>
  </si>
  <si>
    <r>
      <rPr>
        <b/>
        <sz val="10"/>
        <rFont val="Arial"/>
        <family val="2"/>
      </rPr>
      <t>Entstörung</t>
    </r>
    <r>
      <rPr>
        <sz val="10"/>
        <rFont val="Arial"/>
        <family val="2"/>
      </rPr>
      <t xml:space="preserve">
Die Digitalfunkanlage ist normgerecht auszuführen. Andere Fahrzeugkomponenten dürfen die Digitalfunkanlage nicht beeinträchtigen. Alternativ sind geeignete Entstörmaßnahmen vorzunehmen.</t>
    </r>
  </si>
  <si>
    <r>
      <t xml:space="preserve">Lieferung und Montage eines </t>
    </r>
    <r>
      <rPr>
        <b/>
        <sz val="10"/>
        <rFont val="Arial"/>
        <family val="2"/>
      </rPr>
      <t>Schalters für Funk</t>
    </r>
    <r>
      <rPr>
        <sz val="10"/>
        <rFont val="Arial"/>
        <family val="2"/>
      </rPr>
      <t xml:space="preserve">, Anordnung im Bereich der Schaltung für Warn- und Signalanlage für das abgesetzte Bedienteil im Fahrerraum sowie ein Funkschalter zum Einschalten der Geräte für die Funkarbeitsplätze im Arbeitsraum, Anordnung im Bereich des Anbaus am Arbeitstisch. Es ist ein Zeitverzögerungsrelais sowie ein Entstörfilter passend zum Funkgerät für den Anschluss der Funkanlage an die Stromversorgung zu liefern und funktionsfertig einzubauen.
</t>
    </r>
  </si>
  <si>
    <r>
      <t xml:space="preserve">Lieferung und Montage einer </t>
    </r>
    <r>
      <rPr>
        <b/>
        <sz val="10"/>
        <rFont val="Arial"/>
        <family val="2"/>
      </rPr>
      <t>Zugangsmöglichkeit</t>
    </r>
    <r>
      <rPr>
        <sz val="10"/>
        <rFont val="Arial"/>
        <family val="2"/>
      </rPr>
      <t xml:space="preserve"> zur Unterseite der </t>
    </r>
    <r>
      <rPr>
        <b/>
        <sz val="10"/>
        <rFont val="Arial"/>
        <family val="2"/>
      </rPr>
      <t>Antenne</t>
    </r>
    <r>
      <rPr>
        <sz val="10"/>
        <rFont val="Arial"/>
        <family val="2"/>
      </rPr>
      <t xml:space="preserve"> in die Deckenverkleidung, ausgeführt als Schraubverschluss oder ähnlich.
</t>
    </r>
  </si>
  <si>
    <r>
      <rPr>
        <b/>
        <sz val="10"/>
        <rFont val="Arial"/>
        <family val="2"/>
      </rPr>
      <t>Digitalfunkantenne</t>
    </r>
    <r>
      <rPr>
        <sz val="10"/>
        <rFont val="Arial"/>
        <family val="2"/>
      </rPr>
      <t xml:space="preserve">
Lieferung und Montage einer zu der Funkanlage passenden GPS-fähigen KFZ-Antenne auf dem Dach des Fahrer- und Mannschaftsraumes. 
Der Einbauort der Antenne ist auf dem Fahrzeugdach so zu wählen, dass möglichst wenig Abschirmung durch Dachaufbauten erfolgt.
Insofern der uneingeschränkte Betrieb (gleichzeitiger DMO und TMO Betriebsmodus) beider Sende- und Empfangseinheiten (Beispielsweise über einen Antennenkoppler) möglich ist, so ist auch die Lieferung und Montage einer einzelnen KFZ-Antenne zulässig.
</t>
    </r>
  </si>
  <si>
    <t xml:space="preserve">Alle Kabelenden sind zu beschriften, es sind nur vom Hersteller der Digitalfunkkomponenten zugelassene Kabel zu verwenden.
</t>
  </si>
  <si>
    <t xml:space="preserve">1 Stück Digitalfunkanlage bestehend aus: 
</t>
  </si>
  <si>
    <r>
      <rPr>
        <b/>
        <sz val="10"/>
        <rFont val="Arial"/>
        <family val="2"/>
      </rPr>
      <t>Ausstattung Funkarbeitsplätze</t>
    </r>
    <r>
      <rPr>
        <sz val="10"/>
        <rFont val="Arial"/>
        <family val="2"/>
      </rPr>
      <t xml:space="preserve">
Lieferung und Montage der Geräte und Ausstattung für zwei Funkarbeitsplätze. Die Funkarbeitsplätze müssen jeweils mit einem Handapparat/-hörer mit Sprechtaste sowie einem Lautsprecher und einem Headset mit separater Sprechtaste ausgestattet sein. Die Montage erfolgt in oder am Aufbau des Arbeitstisches aus Teil A.
-Headset geeignet zur Verwendung in akustischer Umgebung mit mittlerer bis hohen Umgebungsgeräuschen. Die Lautstärke muss einstellbar sein. Verstellbares Kopf- oder Nackenbügel-Design, geeignet für längeren Einsatz. Komfortable Polsterung, um Druckstellen zu vermeiden.
-Alle Komponenten müssen in die Digitalfunkanlage integriert werden können und problemlos miteinander funktionieren.
-Die Lautsprecher müssen abschaltbar sein.</t>
    </r>
  </si>
  <si>
    <t>Zentrale Beschaffung von Katastrophenschutzfahrzeugen in der Ausführung als Einsatzleitwagen Katastrophenschutz</t>
  </si>
  <si>
    <t xml:space="preserve">Auf ggf. erforderliche Ausnahmegenehmigungen ist bei der Angebotsabgabe hinzuweisen. Eventuell hieraus notwendige Änderungen gehen zu Lasten des Anbieters.
</t>
  </si>
  <si>
    <t xml:space="preserve">Die Leistungsbeschreibung Teil A sowie Teil B ist als ausfüllbares Formular konzipiert. Die Summenbildung der einzelnen Positionen erfolgt automatisch. Inklusivpreise sind mit "0,00" einzutragen.
Die Angebotsunterlagen sind in deutscher Sprache abzufassen. Preise sind in EURO anzugeben.
</t>
  </si>
  <si>
    <t xml:space="preserve">Bei der Umsetzung handelt es sich in der Basisausstattung um ein Fahrzeug, welches die technischen Anforderungen eines ELW 1 erfüllen muss. Darüber hinaus ist die Verlastung einer optionalen Zusatzbeladung zu gewährleisten. </t>
  </si>
  <si>
    <t>Einsatzleitwagen Katastrophenschutz</t>
  </si>
  <si>
    <t>Einsatzleitwagen Katastrophenschutz, optional</t>
  </si>
  <si>
    <t>Die technischen Anforderungen der jeweiligen Fahrzeugausführungen sind in den Leistungsverzeichnissen Teil A (Fahrgestell und Aufbau) sowie Teil B (Beladung) beschrieben. Die Unterbringung der  Beladung ist einschließlich der optionalen Zusatzbeladung sicherzustellen, soweit sich Einschränkungen nicht aus dem Leistungsverzeichnis selbst ergeben.</t>
  </si>
  <si>
    <t>Die bauliche Umsetzung bedarf vorab der Zustimmung des Auftraggebers. Von den Leistungsverzeichnissen abweichende Individualisierungen in technischer Ausstattung oder Beladungsumfängen sind mit dem Auftraggeber abzustimmen.</t>
  </si>
  <si>
    <t xml:space="preserve">- Beschreibung der Digitalfunkanlage
</t>
  </si>
  <si>
    <t>Alle in der Leistungsbeschreibung geforderten Bieterangaben müssen im Angebot enthalten sein. Unvollständige Angebote werden nicht gewertet.</t>
  </si>
  <si>
    <t>Nach der Auftragserteilung erfolgt ein Auftragsklärungsgespräch zwischen Auftraggeber und Auftragnehmer zur Abstimmung des Projektmanagements.</t>
  </si>
  <si>
    <t>7.2 Fahrzeugabnahme</t>
  </si>
  <si>
    <r>
      <rPr>
        <b/>
        <sz val="11"/>
        <color theme="1"/>
        <rFont val="Arial"/>
        <family val="2"/>
      </rPr>
      <t xml:space="preserve">a. Abnahme eines Musterfahrzeuges </t>
    </r>
    <r>
      <rPr>
        <sz val="11"/>
        <color theme="1"/>
        <rFont val="Arial"/>
        <family val="2"/>
      </rPr>
      <t xml:space="preserve">
Abnahme eines Musterfahrzeuges durch den Auftraggeber sowie die Abnahmebeauftragten des Landes Sachsen-Anhalt auf der Grundlage der Ausschreibungsunterlagen, des Auftrages sowie der bestätigten baulichen Umsetzung.
</t>
    </r>
  </si>
  <si>
    <r>
      <rPr>
        <b/>
        <sz val="11"/>
        <color theme="1"/>
        <rFont val="Arial"/>
        <family val="2"/>
      </rPr>
      <t xml:space="preserve">b. Landesabnahme jeden Fahrzeuges </t>
    </r>
    <r>
      <rPr>
        <sz val="11"/>
        <color theme="1"/>
        <rFont val="Arial"/>
        <family val="2"/>
      </rPr>
      <t xml:space="preserve">
Einzelabnahme durch einen Abnahmebeauftragten unter Beteiligung des Auftraggebers. Die Fahrzeuge müssen hierbei vollständig bestückt sein. Bei wesentlichen Mängeln ist eine erneute Abnahme erforderlich, die auf Verlangen auch beim Institut für Brand- und Katastrophenschutz Heyrothsberge durchgeführt werden kann. Hierüber entscheidet der Abnahmebeauftragte.
</t>
    </r>
  </si>
  <si>
    <t>Teil A: Fahrgestell und Aufbau</t>
  </si>
  <si>
    <t>gleichschließend für alle Türen</t>
  </si>
  <si>
    <t>Zentralverriegelung</t>
  </si>
  <si>
    <t>2</t>
  </si>
  <si>
    <t>3</t>
  </si>
  <si>
    <t>3.5</t>
  </si>
  <si>
    <t>3.6</t>
  </si>
  <si>
    <t>3.7</t>
  </si>
  <si>
    <t>3.8</t>
  </si>
  <si>
    <t>3.9</t>
  </si>
  <si>
    <t>3.10</t>
  </si>
  <si>
    <t>4</t>
  </si>
  <si>
    <t>3.3.1</t>
  </si>
  <si>
    <t>3.3.2</t>
  </si>
  <si>
    <t>3.7.1</t>
  </si>
  <si>
    <t>3.7.2</t>
  </si>
  <si>
    <t>3.7.3</t>
  </si>
  <si>
    <t>3.7.4</t>
  </si>
  <si>
    <t>auf allen Sitzen</t>
  </si>
  <si>
    <t>3-Punkt-Automatik-Sicherheitsgurte</t>
  </si>
  <si>
    <t>ausreichend dimensioniert für den Fahrer- und Arbeitsraum</t>
  </si>
  <si>
    <t>Klimaanlage</t>
  </si>
  <si>
    <t>4.2</t>
  </si>
  <si>
    <t>4.6</t>
  </si>
  <si>
    <t>in Höhe, Neigung und Längsrichtung verstellbar; mit Arretierung</t>
  </si>
  <si>
    <t>Fahrersitz und Beifahrersitz</t>
  </si>
  <si>
    <t>Türfensterheber</t>
  </si>
  <si>
    <t xml:space="preserve">im Fahrerhaus elektrisch </t>
  </si>
  <si>
    <t>2 Doppelkleiderhaken</t>
  </si>
  <si>
    <t>Lieferung und Montage im Fahrerraum</t>
  </si>
  <si>
    <t>auf der Beifahrerseite</t>
  </si>
  <si>
    <t>Kartenleseleuchte</t>
  </si>
  <si>
    <t>Lieferung, Montage und Anschluss eines DAB+ Radios mit USB-Anschluss und Bluetooth für externe Medien.</t>
  </si>
  <si>
    <r>
      <rPr>
        <b/>
        <sz val="10"/>
        <rFont val="Arial"/>
        <family val="2"/>
      </rPr>
      <t>Radio</t>
    </r>
    <r>
      <rPr>
        <sz val="10"/>
        <rFont val="Arial"/>
        <family val="2"/>
      </rPr>
      <t xml:space="preserve"> </t>
    </r>
  </si>
  <si>
    <t>Der geplante Aufbau des Arbeitsraumes ist zu beschreiben und dem Angebot beizufügen. Die Beschreibung kann alternativ auch mittels aussagekräftiger Ausbauzeichnungen erfolgen.</t>
  </si>
  <si>
    <t>Arbeitsraum</t>
  </si>
  <si>
    <t>4.1.1</t>
  </si>
  <si>
    <t>4.1.2</t>
  </si>
  <si>
    <t>4.1.3</t>
  </si>
  <si>
    <t>4.2.1</t>
  </si>
  <si>
    <t>4.2.2</t>
  </si>
  <si>
    <t>4.2.3</t>
  </si>
  <si>
    <t>4.2.4</t>
  </si>
  <si>
    <t>4.2.5</t>
  </si>
  <si>
    <t>4.2.6</t>
  </si>
  <si>
    <t>4.3.1</t>
  </si>
  <si>
    <t>4.4.1</t>
  </si>
  <si>
    <t>4.4.2</t>
  </si>
  <si>
    <t>4.4.3</t>
  </si>
  <si>
    <t>4.3.2</t>
  </si>
  <si>
    <t>4.3.3</t>
  </si>
  <si>
    <t>4.3.4</t>
  </si>
  <si>
    <t>4.3.5</t>
  </si>
  <si>
    <t>4.3.6</t>
  </si>
  <si>
    <t>4.3.7</t>
  </si>
  <si>
    <t>4.3.8</t>
  </si>
  <si>
    <t>4.3.9</t>
  </si>
  <si>
    <t>Fenstertönung</t>
  </si>
  <si>
    <t>Sitzanordnung</t>
  </si>
  <si>
    <t>Es sind 2 Einzelsitze entgegen der Fahrtrichtung und 2 Einzelsitze in Fahrtrichtung anzuordnen. Alternativ ist eine 3-1 oder 1-3 Ausführung zulässig, wenn dadurch einer besseren Raumordnung zur Unterbringung der Aufbauten gewährleistet wird.</t>
  </si>
  <si>
    <r>
      <rPr>
        <b/>
        <sz val="10"/>
        <rFont val="Arial"/>
        <family val="2"/>
      </rPr>
      <t>Arbeitstisch</t>
    </r>
    <r>
      <rPr>
        <sz val="10"/>
        <rFont val="Arial"/>
        <family val="2"/>
      </rPr>
      <t xml:space="preserve">
</t>
    </r>
  </si>
  <si>
    <r>
      <rPr>
        <b/>
        <sz val="10"/>
        <rFont val="Arial"/>
        <family val="2"/>
      </rPr>
      <t>Schiebetür</t>
    </r>
    <r>
      <rPr>
        <sz val="10"/>
        <rFont val="Arial"/>
        <family val="2"/>
      </rPr>
      <t xml:space="preserve">
</t>
    </r>
  </si>
  <si>
    <t>Aufbau Arbeitstisch</t>
  </si>
  <si>
    <t>Ein Teil des Arbeitstisches wird als Funkarbeitstisch genutzt. Hierzu wird in Fahrtrichtung auf der linken Seite an den beiden Sitzplätzen des Tisches jeweils ein Funkarbeitsplatz ausgeführt. Die Funkbediengeräte sind so zu montieren, dass sie von diesen beiden Sitzplätzen gut zugänglich sind.
Zur besseren Bedienbarkeit der Geräte sind diese in einem Aufbau auf dem Tisch zu montieren. Weiterhin sind auch die für den Arbeitsraum erforderlichen Bedienelemente, die benannten USB-Ladebuchsen sowie eine 230 V Steckdose zur Ladung von beispielsweise einem Laptop in dem Aufbau unterzubringen.</t>
  </si>
  <si>
    <t>Lagerungen und Halterungen für Beladung</t>
  </si>
  <si>
    <t>Lieferung und Montage eines Multifunktionsgerätes Drucken/Scannen/Kopieren/Faxen (mind. Epson WF-2930DWF oder gleichwertig). Dieses soll sich in der Nähe des Arbeitsplatzes befinden und mit wenigen Handgriffen funktionsfähig sein.
Netzversorgung des Gerätes über Bordnetz oder Wechselrichter. Ein eventuell erforderlicher Netzschalter ist am Arbeitstisch unterzubringen.</t>
  </si>
  <si>
    <t>Multifunktionsgerät</t>
  </si>
  <si>
    <r>
      <rPr>
        <b/>
        <sz val="10"/>
        <rFont val="Arial"/>
        <family val="2"/>
      </rPr>
      <t>Innenbeleuchtung</t>
    </r>
    <r>
      <rPr>
        <sz val="10"/>
        <rFont val="Arial"/>
        <family val="2"/>
      </rPr>
      <t xml:space="preserve"> </t>
    </r>
  </si>
  <si>
    <r>
      <rPr>
        <b/>
        <sz val="10"/>
        <rFont val="Arial"/>
        <family val="2"/>
      </rPr>
      <t>Digitaluhr</t>
    </r>
    <r>
      <rPr>
        <sz val="10"/>
        <rFont val="Arial"/>
        <family val="2"/>
      </rPr>
      <t xml:space="preserve"> </t>
    </r>
  </si>
  <si>
    <t>Lieferung und Montage einer DCF-Digitaluhr (LED) mit Datumsanzeige und Gangreserve bei ausbleibendem DCF-Signal, im Arbeitsraum fest montiert und gut einsehbar von mind. einem Arbeitsplatz, Spannungsversorgung über Bordnetz, Ziffernhöhe mind. 25 mm.</t>
  </si>
  <si>
    <t>Beschriftung</t>
  </si>
  <si>
    <t>5</t>
  </si>
  <si>
    <t>5.1</t>
  </si>
  <si>
    <t>5.2</t>
  </si>
  <si>
    <t>5.4</t>
  </si>
  <si>
    <t>5.6</t>
  </si>
  <si>
    <t>5.7</t>
  </si>
  <si>
    <t>7.6</t>
  </si>
  <si>
    <t>9.4</t>
  </si>
  <si>
    <t>passend zum Fahrzeug</t>
  </si>
  <si>
    <t>Schneeketten</t>
  </si>
  <si>
    <t>Rote Kennleuchte</t>
  </si>
  <si>
    <t>Sondersignalbalken</t>
  </si>
  <si>
    <t>blau mit integrierter seitlicher Abstrahlung (separat schaltbar)</t>
  </si>
  <si>
    <t>2 LED-Frontwarnleuchten</t>
  </si>
  <si>
    <t>Tonfolgesignal</t>
  </si>
  <si>
    <t>Bedienung der Sondersignalanlage</t>
  </si>
  <si>
    <t xml:space="preserve">4.2
</t>
  </si>
  <si>
    <t>6.8</t>
  </si>
  <si>
    <t>6.9</t>
  </si>
  <si>
    <t>6.10</t>
  </si>
  <si>
    <r>
      <t xml:space="preserve"> Beladung</t>
    </r>
    <r>
      <rPr>
        <sz val="11"/>
        <rFont val="Arial"/>
        <family val="2"/>
      </rPr>
      <t xml:space="preserve"> - Teil B (Brutto):</t>
    </r>
  </si>
  <si>
    <t>- die Beschreibung der Beladung und optionalen Zusatzbeladung (Hersteller, Bezeichnung, Kurzbeschreibung/Leistungsparameter müssen erkennbar sein) in eigener Ausfertigung. Aus Gründen einer eindeutigen Zuordnung ist die Positionsnummer gem. Leistungsverzeichnis zu verwenden.</t>
  </si>
  <si>
    <t>7.3 Auslieferung und Einweisung der Endanwender in das Fahrzeug</t>
  </si>
  <si>
    <t>Auslieferung und Einweisung sind zeitnah nach der Landesabnahme für mindestens vier Endanwender, am Standort des IBK Heyrothsberge umzusetzen.
Diese beinhalten
- eine Einweisung in das Fahrgestell, 
- eine  Schulung in der Bedienung der technischen Einbauten und Aggregate sowie
- eine Einweisung (Bedienung, Wartung, Einstellung Lagerungen etc.) in die Beladung.</t>
  </si>
  <si>
    <t xml:space="preserve">Der Zuschlag wird, unter Berücksichtigung der beigefügten Bewertungsmatrix an das wirtschaftlichste Angebot mit der größten Wirtschaftlichkeitskennzahl erteilt. </t>
  </si>
  <si>
    <t>möglichst geringe Emissionen</t>
  </si>
  <si>
    <t>CO2-Emissionen, kombiniert:</t>
  </si>
  <si>
    <t>Stützlast:</t>
  </si>
  <si>
    <t>es sind die zum Zeitpunkt des Zulassungsdatums gesetzlich Vorgeschriebenen Assistentsysteme zu verbauen, sofern nicht eine Ausnahmegenehmigung für Einsatzfahrzeuge vorliegt. Verbaute Assistentsysteme, welche in den Fahrprozess eingreifen, sollen für Einsatzfahrten abschaltbar sein.</t>
  </si>
  <si>
    <t xml:space="preserve">Zur ausreichenden Umfeldbeleuchtung sind im Bereich des Daches seitlich je zwei Leuchten möglichst flächenbündig einzubauen. Der Lichtstrahl muss ca. 30° nach unten geneigt sein. Die Außenbeleuchtung muss vom Armaturenbrett und vom Arbeitstisch aus schaltbar sein. Bei Einlegen einer Vorwärtsfahrstufe schaltet sich die Umfeldbeleuchtung bei ca. 15 km/h ab. Der Heckbereich ist mit mittig auf dem Dach bzw. am oberen Rand des Daches montierten Leuchten auszuleuchten. Sie müssen ebenfalls vom Armaturenbrett bzw. Arbeitstisch aus zu schalten sein.
Die Umfeldbeleuchtung ist in LED-Technik auszuführen.
</t>
  </si>
  <si>
    <t>Fragebogen Sondersignalanlage</t>
  </si>
  <si>
    <t>Zwischen den Sitzbänken im Fahrgastraum ist ein an der linken Seitenwand angeschlagener Arbeitstisch mit maximaler Grundfläche anzubringen. Die Tischplatte ist feuchtigkeitsunempfindlich, stabil, beidseitig abwaschbarer und strapazierfähig auszuführen. Die Tischplatte ist so zu gestalten, dass sie über eine durchsichtige Ablagefläche verfügt, worunter Dokumente, etc. leicht zu sehen und gewechselt werden können.
Die Verwendung von beschichteten Spanplatten ist ausgeschlossen.
Die Tischhöhe über dem Boden soll ca. 720 bis 750 mm betragen. Die Tischhöhe ist der Sitzhöhe unter ergonomischen Bedingungen anzupassen und kann hierzu vom vorgegebenen Wert abweichen.</t>
  </si>
  <si>
    <t xml:space="preserve">in LED-Ausführung im Arbeitsraum schaltbar über Türkontaktschalter der Schiebetür, einem Schalter am Arbeitstisch sowie Abschaltbar vom Fahrersitz aus.
Zusätzlich ist eine Möglichkeit für eine Beleuchtung im Arbeitsraum mit "Grünlicht" zu schaffen. Die Innenbeleuchtung muss dimmbar ausgeführt sein. Die erforderlichen Schalter sind am Arbeitstisch zu platzieren.
Die Innenbeleuchtung ist so auszuführen, dass für den Arbeitstisch sowie für die Funkarbeitsplätze eine ausreichende Beleuchtung von mindestens 300 Lumen zur Verfügung steht. Die Beleuchtung muss blendfrei für alle Sitzplätze sein. </t>
  </si>
  <si>
    <t>6.11</t>
  </si>
  <si>
    <t>Laptop zur Nutzung von Officeanwendungen
-Prozessor: mind. Intel Core i3 (11. Generation oder höher) oder vergleichbarer AMD-Prozessor
-Arbeitsspeicher: 8 GB DDR 4
-Massenspeicher: mind. 256 GB SSD
-Bildschirmgröße: mind. 15 Zoll
-mit WLAN
-Microsoft Windows 10 Professional (64 Bit) oder aktueller, mit vollständiger Treiberunterstützung für alle Hardwarekomponenten
-Betriebsbereit</t>
  </si>
  <si>
    <t>Farbgebung gemäß DIN 14502-3; 
in farblicher Ausführung nach Absprache mit dem Auftraggeber auf der Grundlage des Erlasses des Ministerium für Landesentwicklung und Verkehr des LSA zur Ausnahmegenehmigung gemäß § 70 Absatz 1 Nr. 2 StVZO von den Vorschriften des § 49 a Absatz 1 Satz 1 StVZO und § 53 Absatz 10 Nr. 3 für Feuerwehrfahrzeuge vom 15.06.2015,
Die genaue Buchstaben- und Ziffernfolge wird durch den Auftraggeber festgelegt.
Es ist ein Farbgebungsprotokoll nach DIN 14502-3, Anhang C zu erstellen</t>
  </si>
  <si>
    <r>
      <rPr>
        <b/>
        <sz val="9"/>
        <rFont val="Arial"/>
        <family val="2"/>
      </rPr>
      <t>an der Fahrzeugfront</t>
    </r>
    <r>
      <rPr>
        <sz val="9"/>
        <rFont val="Arial"/>
        <family val="2"/>
      </rPr>
      <t xml:space="preserve"> "KATASTROPHENSCHUTZ" in schwarz
</t>
    </r>
    <r>
      <rPr>
        <b/>
        <sz val="9"/>
        <rFont val="Arial"/>
        <family val="2"/>
      </rPr>
      <t>an den Fahrzeugseiten</t>
    </r>
    <r>
      <rPr>
        <sz val="9"/>
        <rFont val="Arial"/>
        <family val="2"/>
      </rPr>
      <t>; "KATASTROPHENSCHUTZ" in schwarz</t>
    </r>
    <r>
      <rPr>
        <sz val="9"/>
        <color rgb="FFC00000"/>
        <rFont val="Arial"/>
        <family val="2"/>
      </rPr>
      <t xml:space="preserve">
</t>
    </r>
    <r>
      <rPr>
        <sz val="9"/>
        <rFont val="Arial"/>
        <family val="2"/>
      </rPr>
      <t>Funkkennung:
-an der Frontscheibe (Beifahrerseite) innen angebracht, von außen lesbar; Schrifthöhe ca. 75 mm, Farbe weiß
-am Heck des Fahrzeuges; Schrifthöhe ca. 75 mm; weiß
Die genaue Buchstaben- und Ziffernfolge wird durch den Auftraggeber festgelegt.</t>
    </r>
  </si>
  <si>
    <t xml:space="preserve">Wagenheber, gemäß Teil A
</t>
  </si>
  <si>
    <t xml:space="preserve">Satz Ersatzleuchtmittel, insofern Lichttechnik nicht in LED ausgeführt
</t>
  </si>
  <si>
    <t xml:space="preserve">Einsatzleuchten, Ausführung LED-Leuchtmittel, mit Knickkopf, inklusive Kfz-Ladegerät
</t>
  </si>
  <si>
    <t xml:space="preserve">2 Sende- und Empfangseinheiten der Hersteller Sepura SCG 2229 bzw. Motorola MXM600 (ohne BSI-Karte). Jeweils mit passendem Spannungsversorgungskabel.
</t>
  </si>
  <si>
    <t>5G Router</t>
  </si>
  <si>
    <t>Lieferung und Montage eines KFZ-geeigneten 5G Routers zur internetbasierten Datenkommunikation über das Mobilfunknetz. 
-Mobilfunktechnologie: 5G , abwärtskompatibel zu 4G und 3G, Unterstützung aller in Deutschland und Europa genutzten 5G- und 4G-Bänder, inkl. Sub-6 GHz, Datenraten mind. 500 mbps (jeweils Down- und Upstream)
-WLAN: Dual-Band WLAN (2,4 GHz und 5 GHz) gemäß IEEE 802.11ax (Wi-Fi 6) oder höher, Unterstützung für mind. 32 Geräte gleichzeitig, WPA3-Verschlüsselung
-Dual-SIM-Funktionalität für die Nutzung von zwei Mobilfunkanbietern
-Anschluss an 12 V Bordnetz
-mind. 4 SMA-Anschlüsse für 5G-MIMO-Antennen, Lieferung inkl. Antenne sowie fachgerechter Einbau und Anschluss
-Robustes, vibrationsfestes Metall- oder Kunststoffgehäuse mit IP30-Schutzklasse oder höher. Feste Montage in Fahrzeug, geschützt durch Abdeckung
-betriebsfertige Installation des Systems, ohne SIM-Karten</t>
  </si>
  <si>
    <t>9.6</t>
  </si>
  <si>
    <t>Teil B (Netto):</t>
  </si>
  <si>
    <t xml:space="preserve">Die Fahrzeuge müssen dem neuesten Stand der Technik, der StVZO, den gültigen EN/DIN-Vorschriften (insbesondere DIN EN 1846 Teil 1 bis 3), den einschlägigen VDE- und ISO-Normen, den geltenden Unfallverhütungsvorschriften sowie den allgemein anerkannten sicherheitstechnischen und arbeitsmedizinischen Regeln entsprechen.
Das Fahrzeug orientiert sich zudem an den Vorgaben der DIN SPEC 14507-2 in Bezug auf einen Einsatzleitwagen 1 (ELW 1).
</t>
  </si>
  <si>
    <t>Zur Sicherstellung einer annähernd durchgängigen Verfügbarkeit (Begrenzung von Ausfallzeiten durch Pflege- und Prüfarbeiten, Kleinreparaturen und umfassenden Instandsetzungsarbeiten) ist sicherzustellen, dass</t>
  </si>
  <si>
    <t xml:space="preserve">serienmäßige Farbe in dunkelgrau oder schwarz.
</t>
  </si>
  <si>
    <t xml:space="preserve">Lieferung und Montage von zwei Sondersignalbalken in LED-Technik. Diese sollen am vorderen und hinteren Ende des Fahrzeugdaches angebracht werden. Die Sondersignalbalken erstrecken sich über die gesamte Breite des Fahrzeugaches. Lichthauben der Kennlichtmodule in blauer Ausführung.  (z.B. Hänsch DBS 5000 oder gleichwertig). </t>
  </si>
  <si>
    <t>Heckwarneinrichtung</t>
  </si>
  <si>
    <t>Heckwarneinrichtung gemäß StVZO, bestehend aus gelben Blinkleuchten. Integriert in den hinteren Sondersignalbalken.</t>
  </si>
  <si>
    <t xml:space="preserve">- Beschreibung des Aufbaus des Fahrerraums, des Arbeitsraums sowie des Laderaums einschließlich der technischen Einbauten
</t>
  </si>
  <si>
    <t>von zwei Personen nach Fertigstellung Aufbau und Einbauten. Jedoch vor Montage von Steckdosen, Ladeerhaltungen und Lagerungen der Ausrüstung vor Ort.</t>
  </si>
  <si>
    <t>von mindestens vier Angehörigen des Katastrophenschutzes in die Bedienung, Wartung und Pflege von Fahrzeug, Beladung und Einbauten beim Aufbauhersteller; je Person Schulungsmaterial in gedruckter Form und auf einem elektronischen Datenträger.</t>
  </si>
  <si>
    <t>Zuglast (gebremst):</t>
  </si>
  <si>
    <t>Zuglast (ungebremst):</t>
  </si>
  <si>
    <t>max. Stützlast:</t>
  </si>
  <si>
    <t>Markise</t>
  </si>
  <si>
    <t>Es ist eine hochwertige, wetterfeste und UV-beständige Markise über der seitlichen Schiebetür des Fahrzeugs zu liefern und fachgerecht zu montieren. Die Markise muss vollständig mit Halterungen und Befestigungsmaterial geliefert werden und darf die Funktion der Schiebetür sowie vorhandene Fahrzeugaufbauten nicht beeinträchtigen. Die Auswahl der Farbe erfolgt in Absprache mit dem Auftraggeber.</t>
  </si>
  <si>
    <t>2.12</t>
  </si>
  <si>
    <r>
      <t xml:space="preserve">Abgesetztes Bedienteil
</t>
    </r>
    <r>
      <rPr>
        <sz val="10"/>
        <rFont val="Arial"/>
        <family val="2"/>
      </rPr>
      <t>1 Stück abgesetztes Bediengerät für den Fahrerraum nach Absprache mit Auftraggeber.</t>
    </r>
  </si>
  <si>
    <r>
      <t>Für die im Teil B benannten Büromaterialien sind geeignete Lagerungen oder Halterungen in einem Schrank- bzw. Regalsystem vorzusehen. Zusätzlich ist hier der Drucker sowie sechs DIN A4 Ordner sowie weiterer Stauraum für Dokumente und Papier als Reserveraum unterzubringen.
Es sind</t>
    </r>
    <r>
      <rPr>
        <b/>
        <sz val="9"/>
        <rFont val="Arial"/>
        <family val="2"/>
      </rPr>
      <t xml:space="preserve"> </t>
    </r>
    <r>
      <rPr>
        <sz val="9"/>
        <rFont val="Arial"/>
        <family val="2"/>
      </rPr>
      <t>Lagerungsmöglichkeiten für persönliche Ausrüstungsgegenstände der Besatzung zu schaffen. Ausführung nach Wahl des Aufbauherstellers. Die Beschreibung zur Ausführung ist dem Angebot beizufügen.
Alle Schubfächer und Klappen sowie alle eingebauten Geräte müssen so gesichert sein, dass ein ungewolltes Öffnen und Schließen bzw. Herausfallen während der Fahrt verhindert wird.
Lieferung und Montage von Ladehalterungen für zwei Einsatzleuchten aus Teil B und Anschluss an das Bordnetz.
Montage und Netzanschluss von Ladehalterungen für zwei Handsprechfunkgeräte aus Anlage 1 - Mobilfunkanlage. Lieferung und Montage von korrosionsbeständige Metallhalterung für Lautsprechermikrofone im Bereich über den Ladehalterungen. Ein ausreichender Abstand zur Antenne der Handsprechfunkgeräte ist sicherzustellen.
Die konkrete Unterbringung der Beladung und Ladehalterungen ist mit dem Auftraggeber im Rahmen der Baubesprechung abzustimmen.</t>
    </r>
  </si>
  <si>
    <t>Der Ausbau des Freiraumes zwischen Fahrer und Beifahrer erfolgt in Absprache mit dem Auftraggeber.
- Ablagekasten
- zwei Ladeschalen für Einsatzleuchten aus Teil B
- zwei Ladeschalen für Handsprechfunkgeräte gemäß Anlage 1 - Mobilfunkanlage (beigestellt), inkl. korrosionsbeständige Metallhalterung für Lautsprechermikrofone im Bereich über den Ladehalterungen (nicht beigestellt). Ein ausreichender Abstand zur Antenne der Handsprechfunkgeräte ist sicherzustellen.
- Halterungen für Feuerwehrhelm von Fahrer und Beifahrer
- ausreichend Platz für Nachrüstung einer Tablethalterung</t>
  </si>
  <si>
    <t>4.7</t>
  </si>
  <si>
    <t>4.8</t>
  </si>
  <si>
    <t>Fernglas, mind. 8 x 50, mit Trageriemen und Tragetasche</t>
  </si>
  <si>
    <t>Megaphone, mind. 25 Watt Leistung, mit Handmikrofon</t>
  </si>
  <si>
    <t>Die Konkretisierung der Bestellung erfolgt nach der Zuschlagserteilung. Die beauftragte Beladung ist in einem betriebsbereiten Zustand (komplett vormontiert) zu liefern.</t>
  </si>
  <si>
    <t>- alle regelmäßigen Fahrgestellwartungen und Serviceleistungen einschließlich Reparaturen 
  an mindestens fünf Standorten in Sachsen-Anhalt durch herstellerseitig zertifizierte 
  Fachwerkstätten erbracht werden können (Nachweis ist beizufügen),
- Service- und Wartungsleistungen des Herstellers an Aufbau und 
  Einbauten (herstellerseitige Prüfungen und Wartungen, Austausch von Bauteilen, 
  Softwareupdates etc.) bei den Endanwendern bzw. den feuerwehrtechnischen Zentralen 
  der Landkreise/kreisfreien Städte erbracht werden können,
- größere Wartungen und Reparaturen an Aufbau und Einbauten beim 
  Endanwender, in den Feuerwehrtechnischen Zentralen oder in Niederlassungen des 
  Herstellers in Deutschland durchgeführt werden.</t>
  </si>
  <si>
    <t>Das Land Sachsen-Anhalt beschafft zentral Einsatzleitwagen Katastrophenschutz (ELW KatS) gemäß Aufstellungserlass Katastrophenschutz LSA. Demnach dienen die Fahrzeuge der Unterstützung der Führung eines Fachdienstes (Zugstärke), dem Personaltransport sowie als Zugfahrzeug für Anhänger. Die Fahrzeuge verfügen hierzu über sechs Sitzplätze, zwei Funkarbeitsplätze und dient als Führungsmittel eines Zugtrupps.</t>
  </si>
  <si>
    <t>Transporter-Allrad-Fahrgestell, geeignet für den Ausbau als Einsatzleitwagen mit 6 Sitzplätzen nach DIN EN 1846 Teil 1 und 2, DIN 14507 Teil 1 und 2 sowie DIN 14502 Teil 1 bis 3; Drehtüren am Heck und Schiebetür rechts.
- Lenkrad in Höhe und Neigung verstellbar
- Servolenkung
- akustische und optische Warnung bei eingelegtem
  Rückwärtsgang, abschaltbar
- elektrische Fensterheber
- Wärmeschutzverglasung 
- Dachinnenhöhe von mindestens 1350 mm</t>
  </si>
  <si>
    <t>Trittbrett</t>
  </si>
  <si>
    <t>am Fahrzeugheck, mindestens über 70 % der Fahrzeugbreite</t>
  </si>
  <si>
    <t>7.4</t>
  </si>
  <si>
    <t>7.5</t>
  </si>
  <si>
    <t>Positionspreis (Netto in EUR)</t>
  </si>
  <si>
    <t>Assistenzsysteme</t>
  </si>
  <si>
    <t>Nachfolgendes Fahrzeugzubehör aus Teil B ist an geeigneter Stelle im Fahrzeug zu lagern:
- 1 Stück Kfz-Verbandskasten gemäß DIN 13164, Haltbarkeit auf sterilen Inhalt mindestens 20 Jahre
- 2 Stück Warndreieck nach StVZO
- 1 Satz Bordwerkzeug
- 1 Stück Wagenheber, hydraulisch</t>
  </si>
  <si>
    <t>möglichst lange Garantie; mind. 24 Monate
24 Monate = 1 Punkt
lineare Wertung der Angaben zwischen 24 und 36 Monaten im Bereich von 1 bis 10 Punkten.                         36 + mehr als 36 Monate =   10 Punkte</t>
  </si>
  <si>
    <t>Garantie Fahrgestell
Pos. 6.2</t>
  </si>
  <si>
    <t>Garantie Aufbau
Pos. 6.2</t>
  </si>
  <si>
    <t>Wartungsintervall Fahrgestell
Pos. 6.1</t>
  </si>
  <si>
    <t>Ölwechselintervall Fahrgestell
Pos. 6.1</t>
  </si>
  <si>
    <t>Lieferung aller Fahrzeuge bis zum 29. Oktober 2027. Eine Auslieferung vor dem 1. Februar 2027 ist nicht zulässig.</t>
  </si>
  <si>
    <t xml:space="preserve">Antriebsleistung
</t>
  </si>
  <si>
    <t>9.7</t>
  </si>
  <si>
    <t>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</si>
</sst>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41"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b/>
      <sz val="10"/>
      <name val="Arial"/>
      <family val="2"/>
    </font>
    <font>
      <b/>
      <sz val="11"/>
      <name val="Arial"/>
      <family val="2"/>
    </font>
    <font>
      <b/>
      <sz val="11"/>
      <color theme="1"/>
      <name val="Arial"/>
      <family val="2"/>
    </font>
    <font>
      <sz val="8"/>
      <name val="Arial"/>
      <family val="2"/>
    </font>
    <font>
      <b/>
      <u/>
      <sz val="10"/>
      <name val="Arial"/>
      <family val="2"/>
    </font>
    <font>
      <sz val="8"/>
      <color rgb="FF000000"/>
      <name val="Segoe UI"/>
      <family val="2"/>
    </font>
    <font>
      <i/>
      <sz val="10"/>
      <name val="Arial"/>
      <family val="2"/>
    </font>
    <font>
      <sz val="11"/>
      <name val="Arial"/>
      <family val="2"/>
    </font>
    <font>
      <sz val="9"/>
      <color theme="1"/>
      <name val="Arial"/>
      <family val="2"/>
    </font>
    <font>
      <sz val="9"/>
      <name val="Arial"/>
      <family val="2"/>
    </font>
    <font>
      <b/>
      <sz val="9"/>
      <color theme="1"/>
      <name val="Arial"/>
      <family val="2"/>
    </font>
    <font>
      <b/>
      <sz val="9"/>
      <name val="Arial"/>
      <family val="2"/>
    </font>
    <font>
      <b/>
      <i/>
      <sz val="9"/>
      <color theme="1"/>
      <name val="Arial"/>
      <family val="2"/>
    </font>
    <font>
      <b/>
      <sz val="11"/>
      <color theme="1"/>
      <name val="Calibri"/>
      <family val="2"/>
      <scheme val="minor"/>
    </font>
    <font>
      <sz val="10"/>
      <color rgb="FF0070C0"/>
      <name val="Arial"/>
      <family val="2"/>
    </font>
    <font>
      <b/>
      <sz val="10"/>
      <color rgb="FF0070C0"/>
      <name val="Arial"/>
      <family val="2"/>
    </font>
    <font>
      <b/>
      <sz val="9"/>
      <color rgb="FF0070C0"/>
      <name val="Arial"/>
      <family val="2"/>
    </font>
    <font>
      <sz val="9"/>
      <color rgb="FF0070C0"/>
      <name val="Arial"/>
      <family val="2"/>
    </font>
    <font>
      <b/>
      <i/>
      <sz val="10"/>
      <name val="Arial"/>
      <family val="2"/>
    </font>
    <font>
      <i/>
      <sz val="10"/>
      <color rgb="FF0070C0"/>
      <name val="Arial"/>
      <family val="2"/>
    </font>
    <font>
      <i/>
      <sz val="9"/>
      <color rgb="FF0070C0"/>
      <name val="Arial"/>
      <family val="2"/>
    </font>
    <font>
      <b/>
      <sz val="12"/>
      <color theme="1"/>
      <name val="Arial"/>
      <family val="2"/>
    </font>
    <font>
      <b/>
      <sz val="12"/>
      <name val="Arial"/>
      <family val="2"/>
    </font>
    <font>
      <sz val="11"/>
      <color theme="1"/>
      <name val="Arial"/>
      <family val="2"/>
    </font>
    <font>
      <i/>
      <sz val="11"/>
      <name val="Arial"/>
      <family val="2"/>
    </font>
    <font>
      <sz val="9"/>
      <color rgb="FFC00000"/>
      <name val="Arial"/>
      <family val="2"/>
    </font>
    <font>
      <sz val="8"/>
      <name val="Calibri"/>
      <family val="2"/>
      <scheme val="minor"/>
    </font>
    <font>
      <sz val="11"/>
      <color rgb="FFFF0000"/>
      <name val="Arial"/>
      <family val="2"/>
    </font>
    <font>
      <sz val="11"/>
      <color rgb="FF000000"/>
      <name val="Calibri"/>
      <family val="2"/>
    </font>
    <font>
      <sz val="11"/>
      <name val="Calibri"/>
      <family val="2"/>
      <scheme val="minor"/>
    </font>
    <font>
      <b/>
      <u/>
      <sz val="11"/>
      <color theme="1"/>
      <name val="Calibri"/>
      <family val="2"/>
      <scheme val="minor"/>
    </font>
    <font>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style="thin">
        <color indexed="64"/>
      </left>
      <right/>
      <top/>
      <bottom style="thin">
        <color theme="0" tint="-0.499984740745262"/>
      </bottom>
      <diagonal/>
    </border>
    <border>
      <left/>
      <right/>
      <top/>
      <bottom style="thin">
        <color theme="0" tint="-0.499984740745262"/>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s>
  <cellStyleXfs count="2">
    <xf numFmtId="0" fontId="0" fillId="0" borderId="0"/>
    <xf numFmtId="0" fontId="7" fillId="0" borderId="0"/>
  </cellStyleXfs>
  <cellXfs count="512">
    <xf numFmtId="0" fontId="0" fillId="0" borderId="0" xfId="0"/>
    <xf numFmtId="49" fontId="5" fillId="0" borderId="0" xfId="0" applyNumberFormat="1" applyFont="1" applyAlignment="1">
      <alignment wrapText="1" readingOrder="1"/>
    </xf>
    <xf numFmtId="49" fontId="7" fillId="0" borderId="0" xfId="0" applyNumberFormat="1" applyFont="1" applyAlignment="1">
      <alignment vertical="top" wrapText="1" readingOrder="1"/>
    </xf>
    <xf numFmtId="49" fontId="6" fillId="0" borderId="0" xfId="0" applyNumberFormat="1" applyFont="1" applyAlignment="1">
      <alignment vertical="center" wrapText="1" readingOrder="1"/>
    </xf>
    <xf numFmtId="49" fontId="7" fillId="0" borderId="0" xfId="1" applyNumberFormat="1" applyAlignment="1">
      <alignment horizontal="left" vertical="top" wrapText="1" readingOrder="1"/>
    </xf>
    <xf numFmtId="49" fontId="7" fillId="4" borderId="8" xfId="0" applyNumberFormat="1" applyFont="1" applyFill="1" applyBorder="1" applyAlignment="1">
      <alignment vertical="top" wrapText="1" readingOrder="1"/>
    </xf>
    <xf numFmtId="0" fontId="7" fillId="0" borderId="0" xfId="0" applyFont="1" applyAlignment="1">
      <alignment wrapText="1"/>
    </xf>
    <xf numFmtId="0" fontId="7" fillId="0" borderId="0" xfId="0" applyFont="1" applyAlignment="1">
      <alignment vertical="top" wrapText="1"/>
    </xf>
    <xf numFmtId="0" fontId="7" fillId="0" borderId="0" xfId="0" applyFont="1" applyAlignment="1">
      <alignment horizontal="center" vertical="center" wrapText="1"/>
    </xf>
    <xf numFmtId="0" fontId="8" fillId="2" borderId="1" xfId="0"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0" borderId="0" xfId="0" applyFont="1" applyAlignment="1">
      <alignment horizontal="center" vertical="top" wrapText="1"/>
    </xf>
    <xf numFmtId="0" fontId="7" fillId="4" borderId="1" xfId="0" applyFont="1" applyFill="1" applyBorder="1" applyAlignment="1">
      <alignment horizontal="left" vertical="top" wrapText="1"/>
    </xf>
    <xf numFmtId="0" fontId="7" fillId="4" borderId="1" xfId="0" applyFont="1" applyFill="1" applyBorder="1" applyAlignment="1">
      <alignment vertical="top" wrapText="1"/>
    </xf>
    <xf numFmtId="49" fontId="6" fillId="5" borderId="1" xfId="0" applyNumberFormat="1" applyFont="1" applyFill="1" applyBorder="1" applyAlignment="1">
      <alignment vertical="center" wrapText="1" readingOrder="1"/>
    </xf>
    <xf numFmtId="49" fontId="12" fillId="0" borderId="0" xfId="0" applyNumberFormat="1" applyFont="1" applyAlignment="1">
      <alignment vertical="top" wrapText="1" readingOrder="1"/>
    </xf>
    <xf numFmtId="49" fontId="7" fillId="0" borderId="0" xfId="0" quotePrefix="1" applyNumberFormat="1" applyFont="1" applyAlignment="1">
      <alignment vertical="top" wrapText="1" readingOrder="1"/>
    </xf>
    <xf numFmtId="49" fontId="0" fillId="0" borderId="0" xfId="0" applyNumberFormat="1"/>
    <xf numFmtId="49" fontId="8" fillId="5" borderId="7" xfId="0" applyNumberFormat="1" applyFont="1" applyFill="1" applyBorder="1" applyAlignment="1">
      <alignment vertical="center" wrapText="1" readingOrder="1"/>
    </xf>
    <xf numFmtId="49" fontId="8" fillId="5" borderId="3" xfId="0" applyNumberFormat="1" applyFont="1" applyFill="1" applyBorder="1" applyAlignment="1">
      <alignment vertical="center" wrapText="1" readingOrder="1"/>
    </xf>
    <xf numFmtId="49" fontId="7" fillId="4" borderId="3" xfId="0" quotePrefix="1" applyNumberFormat="1" applyFont="1" applyFill="1" applyBorder="1" applyAlignment="1">
      <alignment vertical="top" wrapText="1" readingOrder="1"/>
    </xf>
    <xf numFmtId="49" fontId="7" fillId="4" borderId="4" xfId="0" quotePrefix="1" applyNumberFormat="1" applyFont="1" applyFill="1" applyBorder="1" applyAlignment="1">
      <alignment vertical="top" wrapText="1" readingOrder="1"/>
    </xf>
    <xf numFmtId="49" fontId="8" fillId="5" borderId="13" xfId="0" quotePrefix="1" applyNumberFormat="1" applyFont="1" applyFill="1" applyBorder="1" applyAlignment="1">
      <alignment vertical="center" wrapText="1" readingOrder="1"/>
    </xf>
    <xf numFmtId="49" fontId="7" fillId="4" borderId="7" xfId="0" applyNumberFormat="1" applyFont="1" applyFill="1" applyBorder="1" applyAlignment="1">
      <alignment vertical="top" wrapText="1" readingOrder="1"/>
    </xf>
    <xf numFmtId="49" fontId="7" fillId="4" borderId="9" xfId="1" applyNumberFormat="1" applyFill="1" applyBorder="1" applyAlignment="1">
      <alignment horizontal="left" vertical="top" wrapText="1" readingOrder="1"/>
    </xf>
    <xf numFmtId="49" fontId="7" fillId="4" borderId="1" xfId="0" applyNumberFormat="1" applyFont="1" applyFill="1" applyBorder="1" applyAlignment="1">
      <alignment vertical="top" wrapText="1" readingOrder="1"/>
    </xf>
    <xf numFmtId="49" fontId="5" fillId="4" borderId="11" xfId="0" applyNumberFormat="1" applyFont="1" applyFill="1" applyBorder="1" applyAlignment="1">
      <alignment wrapText="1" readingOrder="1"/>
    </xf>
    <xf numFmtId="0" fontId="8" fillId="4" borderId="0" xfId="0" applyFont="1" applyFill="1" applyAlignment="1">
      <alignment horizontal="right" vertical="center" wrapText="1"/>
    </xf>
    <xf numFmtId="49" fontId="8" fillId="2" borderId="1" xfId="0" applyNumberFormat="1" applyFont="1" applyFill="1" applyBorder="1" applyAlignment="1">
      <alignment vertical="center" wrapText="1"/>
    </xf>
    <xf numFmtId="0" fontId="8" fillId="2" borderId="1" xfId="0" applyFont="1" applyFill="1" applyBorder="1" applyAlignment="1">
      <alignment horizontal="center" wrapText="1"/>
    </xf>
    <xf numFmtId="49" fontId="7" fillId="4" borderId="1" xfId="0" applyNumberFormat="1" applyFont="1" applyFill="1" applyBorder="1" applyAlignment="1">
      <alignment vertical="top" wrapText="1"/>
    </xf>
    <xf numFmtId="49" fontId="7" fillId="0" borderId="0" xfId="0" applyNumberFormat="1" applyFont="1" applyAlignment="1">
      <alignment vertical="top" wrapText="1"/>
    </xf>
    <xf numFmtId="0" fontId="11" fillId="4" borderId="0" xfId="0" applyFont="1" applyFill="1" applyAlignment="1">
      <alignment horizontal="center" vertical="top" wrapText="1" readingOrder="1"/>
    </xf>
    <xf numFmtId="0" fontId="15" fillId="4" borderId="0" xfId="0" applyFont="1" applyFill="1" applyAlignment="1">
      <alignment horizontal="center" vertical="center" wrapText="1" readingOrder="1"/>
    </xf>
    <xf numFmtId="4" fontId="23" fillId="2" borderId="1" xfId="0" applyNumberFormat="1" applyFont="1" applyFill="1" applyBorder="1" applyAlignment="1">
      <alignment horizontal="right" vertical="center" wrapText="1"/>
    </xf>
    <xf numFmtId="164" fontId="23" fillId="4" borderId="4" xfId="0" applyNumberFormat="1" applyFont="1" applyFill="1" applyBorder="1" applyAlignment="1">
      <alignment horizontal="right" vertical="center" wrapText="1"/>
    </xf>
    <xf numFmtId="49" fontId="14" fillId="4" borderId="11" xfId="0" applyNumberFormat="1" applyFont="1" applyFill="1" applyBorder="1" applyAlignment="1">
      <alignment vertical="top" wrapText="1"/>
    </xf>
    <xf numFmtId="0" fontId="14" fillId="4" borderId="0" xfId="0" applyFont="1" applyFill="1" applyAlignment="1">
      <alignment horizontal="left" vertical="center" wrapText="1"/>
    </xf>
    <xf numFmtId="0" fontId="14" fillId="4" borderId="0" xfId="0" applyFont="1" applyFill="1" applyAlignment="1">
      <alignment horizontal="center" vertical="center" wrapText="1"/>
    </xf>
    <xf numFmtId="164" fontId="22" fillId="0" borderId="1" xfId="0" applyNumberFormat="1" applyFont="1" applyBorder="1" applyAlignment="1" applyProtection="1">
      <alignment vertical="center" wrapText="1" readingOrder="1"/>
      <protection locked="0"/>
    </xf>
    <xf numFmtId="4" fontId="22" fillId="0" borderId="1" xfId="0" applyNumberFormat="1" applyFont="1" applyBorder="1" applyAlignment="1" applyProtection="1">
      <alignment vertical="center" wrapText="1" readingOrder="1"/>
      <protection locked="0"/>
    </xf>
    <xf numFmtId="4" fontId="22" fillId="0" borderId="1" xfId="0" applyNumberFormat="1" applyFont="1" applyBorder="1" applyAlignment="1" applyProtection="1">
      <alignment horizontal="right" vertical="center" wrapText="1" readingOrder="1"/>
      <protection locked="0"/>
    </xf>
    <xf numFmtId="4" fontId="22" fillId="0" borderId="1" xfId="0" applyNumberFormat="1" applyFont="1" applyBorder="1" applyAlignment="1" applyProtection="1">
      <alignment horizontal="right" vertical="center" wrapText="1"/>
      <protection locked="0"/>
    </xf>
    <xf numFmtId="49" fontId="6"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7" fillId="4" borderId="4" xfId="0" applyFont="1" applyFill="1" applyBorder="1" applyAlignment="1">
      <alignment horizontal="right" vertical="center" wrapText="1" readingOrder="1"/>
    </xf>
    <xf numFmtId="0" fontId="7" fillId="0" borderId="0" xfId="0" applyFont="1" applyAlignment="1">
      <alignment vertical="top" wrapText="1" readingOrder="1"/>
    </xf>
    <xf numFmtId="0" fontId="14" fillId="4" borderId="0" xfId="0" applyFont="1" applyFill="1" applyAlignment="1">
      <alignment vertical="center" wrapText="1"/>
    </xf>
    <xf numFmtId="0" fontId="7" fillId="4" borderId="0" xfId="0" applyFont="1" applyFill="1" applyAlignment="1">
      <alignment horizontal="right" vertical="center" wrapText="1"/>
    </xf>
    <xf numFmtId="0" fontId="31" fillId="0" borderId="0" xfId="0" applyFont="1" applyAlignment="1">
      <alignment vertical="top"/>
    </xf>
    <xf numFmtId="49" fontId="14" fillId="0" borderId="2" xfId="0" applyNumberFormat="1" applyFont="1" applyBorder="1" applyAlignment="1">
      <alignment vertical="top" wrapText="1"/>
    </xf>
    <xf numFmtId="49" fontId="14" fillId="0" borderId="0" xfId="0" applyNumberFormat="1" applyFont="1" applyAlignment="1">
      <alignment vertical="top" wrapText="1"/>
    </xf>
    <xf numFmtId="49" fontId="30" fillId="4" borderId="11" xfId="0" applyNumberFormat="1" applyFont="1" applyFill="1" applyBorder="1" applyAlignment="1">
      <alignment vertical="center" textRotation="90" wrapText="1"/>
    </xf>
    <xf numFmtId="0" fontId="0" fillId="0" borderId="0" xfId="0" applyAlignment="1">
      <alignment horizontal="justify" vertical="top"/>
    </xf>
    <xf numFmtId="0" fontId="21" fillId="0" borderId="0" xfId="0" applyFont="1" applyAlignment="1">
      <alignment horizontal="justify" vertical="top" wrapText="1"/>
    </xf>
    <xf numFmtId="0" fontId="29" fillId="0" borderId="0" xfId="0" applyFont="1" applyAlignment="1">
      <alignment horizontal="justify" vertical="top" wrapText="1"/>
    </xf>
    <xf numFmtId="0" fontId="31" fillId="0" borderId="0" xfId="0" applyFont="1" applyAlignment="1">
      <alignment horizontal="justify" vertical="top"/>
    </xf>
    <xf numFmtId="0" fontId="0" fillId="0" borderId="0" xfId="0" applyAlignment="1">
      <alignment horizontal="justify" vertical="top" wrapText="1"/>
    </xf>
    <xf numFmtId="0" fontId="10" fillId="0" borderId="0" xfId="0" applyFont="1" applyAlignment="1">
      <alignment horizontal="justify" vertical="top" wrapText="1"/>
    </xf>
    <xf numFmtId="49" fontId="9" fillId="0" borderId="0" xfId="0" applyNumberFormat="1" applyFont="1" applyAlignment="1">
      <alignment horizontal="justify" vertical="justify" wrapText="1"/>
    </xf>
    <xf numFmtId="49"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5" fillId="0" borderId="1" xfId="0" applyNumberFormat="1" applyFont="1" applyBorder="1" applyAlignment="1">
      <alignment horizontal="justify" vertical="center" wrapText="1"/>
    </xf>
    <xf numFmtId="0" fontId="15" fillId="0" borderId="0" xfId="0" applyFont="1" applyAlignment="1">
      <alignment horizontal="justify" vertical="top" wrapText="1"/>
    </xf>
    <xf numFmtId="49" fontId="29" fillId="0" borderId="0" xfId="0" applyNumberFormat="1" applyFont="1" applyAlignment="1">
      <alignment wrapText="1"/>
    </xf>
    <xf numFmtId="49" fontId="10" fillId="0" borderId="0" xfId="0" applyNumberFormat="1" applyFont="1" applyAlignment="1">
      <alignment wrapText="1"/>
    </xf>
    <xf numFmtId="0" fontId="31" fillId="0" borderId="0" xfId="0" applyFont="1" applyAlignment="1">
      <alignment wrapText="1"/>
    </xf>
    <xf numFmtId="0" fontId="31" fillId="0" borderId="0" xfId="0" applyFont="1" applyAlignment="1">
      <alignment horizontal="justify" vertical="top" wrapText="1"/>
    </xf>
    <xf numFmtId="0" fontId="31" fillId="0" borderId="0" xfId="0" applyFont="1"/>
    <xf numFmtId="0" fontId="31" fillId="0" borderId="0" xfId="0" applyFont="1" applyAlignment="1">
      <alignment vertical="top" wrapText="1"/>
    </xf>
    <xf numFmtId="49" fontId="31" fillId="0" borderId="0" xfId="0" applyNumberFormat="1" applyFont="1" applyAlignment="1">
      <alignment wrapText="1"/>
    </xf>
    <xf numFmtId="49" fontId="31" fillId="0" borderId="0" xfId="0" applyNumberFormat="1" applyFont="1"/>
    <xf numFmtId="49" fontId="15" fillId="0" borderId="0" xfId="0" quotePrefix="1" applyNumberFormat="1" applyFont="1" applyAlignment="1">
      <alignment wrapText="1"/>
    </xf>
    <xf numFmtId="49" fontId="0" fillId="0" borderId="0" xfId="0" applyNumberFormat="1" applyAlignment="1">
      <alignment vertical="top"/>
    </xf>
    <xf numFmtId="0" fontId="17" fillId="4" borderId="0" xfId="0" applyFont="1" applyFill="1" applyAlignment="1">
      <alignment horizontal="center" vertical="top" wrapText="1" readingOrder="1"/>
    </xf>
    <xf numFmtId="0" fontId="32" fillId="4" borderId="0" xfId="0" applyFont="1" applyFill="1" applyAlignment="1">
      <alignment horizontal="center" vertical="center" wrapText="1"/>
    </xf>
    <xf numFmtId="0" fontId="15" fillId="4" borderId="0" xfId="0" applyFont="1" applyFill="1" applyAlignment="1">
      <alignment vertical="top" wrapText="1" readingOrder="1"/>
    </xf>
    <xf numFmtId="49" fontId="8" fillId="2" borderId="1" xfId="0" applyNumberFormat="1" applyFont="1" applyFill="1" applyBorder="1" applyAlignment="1">
      <alignment horizontal="right" vertical="center" wrapText="1"/>
    </xf>
    <xf numFmtId="49" fontId="25" fillId="2" borderId="1" xfId="0" applyNumberFormat="1" applyFont="1" applyFill="1" applyBorder="1" applyAlignment="1">
      <alignment horizontal="center" vertical="center" wrapText="1"/>
    </xf>
    <xf numFmtId="49" fontId="25" fillId="0" borderId="1" xfId="0" applyNumberFormat="1" applyFont="1" applyBorder="1" applyAlignment="1" applyProtection="1">
      <alignment horizontal="center" vertical="center" wrapText="1"/>
      <protection locked="0"/>
    </xf>
    <xf numFmtId="49" fontId="24" fillId="2" borderId="1" xfId="0" applyNumberFormat="1" applyFont="1" applyFill="1" applyBorder="1" applyAlignment="1">
      <alignment horizontal="center" vertical="center" wrapText="1"/>
    </xf>
    <xf numFmtId="49" fontId="24" fillId="4" borderId="0" xfId="0" applyNumberFormat="1" applyFont="1" applyFill="1" applyAlignment="1">
      <alignment horizontal="center" vertical="center" wrapText="1"/>
    </xf>
    <xf numFmtId="49" fontId="28" fillId="4" borderId="0" xfId="0" applyNumberFormat="1" applyFont="1" applyFill="1" applyAlignment="1">
      <alignment horizontal="center" vertical="center" wrapText="1"/>
    </xf>
    <xf numFmtId="49" fontId="14" fillId="0" borderId="2"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25" fillId="0" borderId="0" xfId="0" applyNumberFormat="1" applyFont="1" applyAlignment="1">
      <alignment horizontal="center" vertical="center" wrapText="1"/>
    </xf>
    <xf numFmtId="0" fontId="22" fillId="2" borderId="1" xfId="0" applyFont="1" applyFill="1" applyBorder="1" applyAlignment="1">
      <alignment horizontal="right" vertical="center" wrapText="1"/>
    </xf>
    <xf numFmtId="0" fontId="27" fillId="4" borderId="4" xfId="0" applyFont="1" applyFill="1" applyBorder="1" applyAlignment="1">
      <alignment horizontal="right" vertical="center" wrapText="1"/>
    </xf>
    <xf numFmtId="0" fontId="11" fillId="4" borderId="4" xfId="0" applyFont="1" applyFill="1" applyBorder="1" applyAlignment="1">
      <alignment horizontal="right" vertical="center" wrapText="1" readingOrder="1"/>
    </xf>
    <xf numFmtId="49" fontId="14" fillId="0" borderId="2" xfId="0" applyNumberFormat="1" applyFont="1" applyBorder="1" applyAlignment="1">
      <alignment horizontal="right" vertical="center" wrapText="1"/>
    </xf>
    <xf numFmtId="49" fontId="14" fillId="0" borderId="0" xfId="0" applyNumberFormat="1" applyFont="1" applyAlignment="1">
      <alignment horizontal="right" vertical="center" wrapText="1"/>
    </xf>
    <xf numFmtId="0" fontId="22" fillId="0" borderId="0" xfId="0" applyFont="1" applyAlignment="1">
      <alignment horizontal="right" vertical="center" wrapText="1"/>
    </xf>
    <xf numFmtId="0" fontId="17" fillId="4" borderId="0" xfId="0" applyFont="1" applyFill="1" applyAlignment="1">
      <alignment horizontal="center" vertical="center" wrapText="1" readingOrder="1"/>
    </xf>
    <xf numFmtId="0" fontId="2" fillId="4" borderId="1" xfId="0" applyFont="1" applyFill="1" applyBorder="1" applyAlignment="1">
      <alignment vertical="center" wrapText="1"/>
    </xf>
    <xf numFmtId="49" fontId="2" fillId="4" borderId="1" xfId="0" applyNumberFormat="1" applyFont="1" applyFill="1" applyBorder="1" applyAlignment="1">
      <alignment vertical="top" wrapText="1" readingOrder="1"/>
    </xf>
    <xf numFmtId="49" fontId="2" fillId="4" borderId="10" xfId="0" applyNumberFormat="1" applyFont="1" applyFill="1" applyBorder="1" applyAlignment="1">
      <alignment vertical="top" wrapText="1" readingOrder="1"/>
    </xf>
    <xf numFmtId="49" fontId="31" fillId="0" borderId="0" xfId="0" applyNumberFormat="1" applyFont="1" applyAlignment="1">
      <alignment horizontal="left" vertical="top" wrapText="1"/>
    </xf>
    <xf numFmtId="0" fontId="2" fillId="4" borderId="1" xfId="0" applyFont="1" applyFill="1" applyBorder="1" applyAlignment="1">
      <alignment vertical="top" wrapText="1"/>
    </xf>
    <xf numFmtId="49" fontId="2" fillId="4" borderId="1" xfId="0" applyNumberFormat="1" applyFont="1" applyFill="1" applyBorder="1" applyAlignment="1">
      <alignment vertical="top" wrapText="1"/>
    </xf>
    <xf numFmtId="0" fontId="2" fillId="4" borderId="1" xfId="0" applyFont="1" applyFill="1" applyBorder="1" applyAlignment="1">
      <alignment horizontal="center" vertical="top" wrapText="1"/>
    </xf>
    <xf numFmtId="0" fontId="2" fillId="4" borderId="1" xfId="0" applyFont="1" applyFill="1" applyBorder="1" applyAlignment="1">
      <alignment horizontal="center" vertical="center" wrapText="1"/>
    </xf>
    <xf numFmtId="49" fontId="5" fillId="0" borderId="0" xfId="0" applyNumberFormat="1" applyFont="1" applyAlignment="1" applyProtection="1">
      <alignment wrapText="1" readingOrder="1"/>
      <protection locked="0"/>
    </xf>
    <xf numFmtId="49" fontId="5" fillId="0" borderId="0" xfId="0" applyNumberFormat="1" applyFont="1" applyAlignment="1" applyProtection="1">
      <alignment vertical="center" wrapText="1" readingOrder="1"/>
      <protection locked="0"/>
    </xf>
    <xf numFmtId="49" fontId="16" fillId="6" borderId="5" xfId="0" applyNumberFormat="1" applyFont="1" applyFill="1" applyBorder="1" applyAlignment="1" applyProtection="1">
      <alignment horizontal="left" vertical="top" wrapText="1" readingOrder="1"/>
      <protection locked="0"/>
    </xf>
    <xf numFmtId="49" fontId="5" fillId="4" borderId="8" xfId="0" applyNumberFormat="1" applyFont="1" applyFill="1" applyBorder="1" applyAlignment="1" applyProtection="1">
      <alignment vertical="center" wrapText="1" readingOrder="1"/>
      <protection locked="0"/>
    </xf>
    <xf numFmtId="49" fontId="2" fillId="0" borderId="0" xfId="0" applyNumberFormat="1" applyFont="1" applyAlignment="1" applyProtection="1">
      <alignment wrapText="1" readingOrder="1"/>
      <protection locked="0"/>
    </xf>
    <xf numFmtId="49" fontId="5" fillId="0" borderId="0" xfId="0" applyNumberFormat="1" applyFont="1" applyAlignment="1" applyProtection="1">
      <alignment horizontal="left" vertical="top" wrapText="1" readingOrder="1"/>
      <protection locked="0"/>
    </xf>
    <xf numFmtId="49" fontId="5" fillId="0" borderId="11" xfId="0" applyNumberFormat="1" applyFont="1" applyBorder="1" applyAlignment="1" applyProtection="1">
      <alignment wrapText="1" readingOrder="1"/>
      <protection locked="0"/>
    </xf>
    <xf numFmtId="49" fontId="4" fillId="0" borderId="0" xfId="0" applyNumberFormat="1" applyFont="1" applyAlignment="1" applyProtection="1">
      <alignment wrapText="1" readingOrder="1"/>
      <protection locked="0"/>
    </xf>
    <xf numFmtId="49" fontId="22" fillId="4" borderId="4" xfId="0" applyNumberFormat="1" applyFont="1" applyFill="1" applyBorder="1" applyAlignment="1" applyProtection="1">
      <alignment horizontal="left" vertical="center" wrapText="1" readingOrder="1"/>
      <protection locked="0"/>
    </xf>
    <xf numFmtId="49" fontId="2" fillId="0" borderId="0" xfId="0" applyNumberFormat="1" applyFont="1" applyAlignment="1" applyProtection="1">
      <alignment vertical="center" wrapText="1" readingOrder="1"/>
      <protection locked="0"/>
    </xf>
    <xf numFmtId="49" fontId="2" fillId="4" borderId="4" xfId="0" applyNumberFormat="1" applyFont="1" applyFill="1" applyBorder="1" applyAlignment="1" applyProtection="1">
      <alignment wrapText="1" readingOrder="1"/>
      <protection locked="0"/>
    </xf>
    <xf numFmtId="0" fontId="31" fillId="0" borderId="0" xfId="0" applyFont="1" applyAlignment="1">
      <alignment horizontal="center" vertical="center"/>
    </xf>
    <xf numFmtId="0" fontId="31" fillId="0" borderId="0" xfId="1" applyFont="1" applyAlignment="1">
      <alignment vertical="top"/>
    </xf>
    <xf numFmtId="0" fontId="35" fillId="0" borderId="0" xfId="0" applyFont="1" applyAlignment="1">
      <alignment vertical="top"/>
    </xf>
    <xf numFmtId="0" fontId="31" fillId="0" borderId="0" xfId="0" applyFont="1" applyAlignment="1">
      <alignment horizontal="center" vertical="center" wrapText="1"/>
    </xf>
    <xf numFmtId="0" fontId="0" fillId="0" borderId="1" xfId="0" applyBorder="1" applyAlignment="1">
      <alignment vertical="top" wrapText="1"/>
    </xf>
    <xf numFmtId="0" fontId="0" fillId="0" borderId="33" xfId="0" applyBorder="1" applyAlignment="1">
      <alignment vertical="top" wrapText="1"/>
    </xf>
    <xf numFmtId="0" fontId="37" fillId="0" borderId="33" xfId="0" applyFont="1" applyBorder="1" applyAlignment="1">
      <alignment vertical="top" wrapText="1"/>
    </xf>
    <xf numFmtId="0" fontId="0" fillId="0" borderId="42" xfId="0" applyBorder="1" applyAlignment="1">
      <alignment vertical="top" wrapText="1"/>
    </xf>
    <xf numFmtId="0" fontId="0" fillId="0" borderId="31" xfId="0" applyBorder="1" applyAlignment="1">
      <alignment vertical="top" wrapText="1"/>
    </xf>
    <xf numFmtId="0" fontId="0" fillId="0" borderId="27"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vertical="top"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0" fontId="0" fillId="4" borderId="38" xfId="0" applyFill="1" applyBorder="1" applyAlignment="1">
      <alignment horizontal="center" vertical="top"/>
    </xf>
    <xf numFmtId="0" fontId="0" fillId="4" borderId="39" xfId="0" applyFill="1" applyBorder="1" applyAlignment="1">
      <alignment horizontal="center" vertical="top" wrapText="1"/>
    </xf>
    <xf numFmtId="0" fontId="0" fillId="0" borderId="40" xfId="0" applyBorder="1" applyAlignment="1">
      <alignment horizontal="center" vertical="center"/>
    </xf>
    <xf numFmtId="0" fontId="0" fillId="0" borderId="41" xfId="0" applyBorder="1" applyAlignment="1">
      <alignment vertical="top" wrapText="1"/>
    </xf>
    <xf numFmtId="0" fontId="0" fillId="0" borderId="26" xfId="0" applyBorder="1" applyAlignment="1">
      <alignment vertical="top" wrapText="1"/>
    </xf>
    <xf numFmtId="0" fontId="0" fillId="4" borderId="23" xfId="0" applyFill="1" applyBorder="1" applyAlignment="1">
      <alignment horizontal="center" vertical="center" wrapText="1"/>
    </xf>
    <xf numFmtId="0" fontId="0" fillId="4" borderId="26" xfId="0" applyFill="1" applyBorder="1" applyAlignment="1">
      <alignment horizontal="center" vertical="top" wrapText="1"/>
    </xf>
    <xf numFmtId="0" fontId="0" fillId="0" borderId="32" xfId="0" applyBorder="1" applyAlignment="1">
      <alignment horizontal="center" vertical="center" wrapText="1"/>
    </xf>
    <xf numFmtId="0" fontId="37" fillId="0" borderId="1" xfId="0" applyFont="1" applyBorder="1" applyAlignment="1">
      <alignment vertical="center" wrapText="1"/>
    </xf>
    <xf numFmtId="0" fontId="0" fillId="0" borderId="35" xfId="0" applyBorder="1" applyAlignment="1">
      <alignment vertical="top" wrapText="1"/>
    </xf>
    <xf numFmtId="0" fontId="0" fillId="4" borderId="41" xfId="0" applyFill="1" applyBorder="1" applyAlignment="1">
      <alignment horizontal="center" vertical="top"/>
    </xf>
    <xf numFmtId="0" fontId="0" fillId="0" borderId="44" xfId="0" applyBorder="1" applyAlignment="1">
      <alignment horizontal="center" vertical="center"/>
    </xf>
    <xf numFmtId="0" fontId="0" fillId="0" borderId="9" xfId="0" applyBorder="1" applyAlignment="1">
      <alignment vertical="top" wrapText="1"/>
    </xf>
    <xf numFmtId="0" fontId="0" fillId="0" borderId="43" xfId="0" applyBorder="1" applyAlignment="1">
      <alignment vertical="top" wrapText="1"/>
    </xf>
    <xf numFmtId="0" fontId="38" fillId="0" borderId="0" xfId="0" applyFont="1" applyAlignment="1">
      <alignment vertical="top" wrapText="1"/>
    </xf>
    <xf numFmtId="0" fontId="39" fillId="0" borderId="0" xfId="0" applyFont="1" applyAlignment="1">
      <alignment vertical="top" wrapText="1"/>
    </xf>
    <xf numFmtId="164" fontId="7" fillId="4" borderId="13" xfId="0" applyNumberFormat="1" applyFont="1" applyFill="1" applyBorder="1" applyAlignment="1" applyProtection="1">
      <alignment wrapText="1" readingOrder="1"/>
      <protection locked="0"/>
    </xf>
    <xf numFmtId="4" fontId="5" fillId="4" borderId="9" xfId="0" applyNumberFormat="1" applyFont="1" applyFill="1" applyBorder="1" applyAlignment="1" applyProtection="1">
      <alignment wrapText="1" readingOrder="1"/>
      <protection locked="0"/>
    </xf>
    <xf numFmtId="0" fontId="0" fillId="0" borderId="1" xfId="0" applyBorder="1" applyAlignment="1">
      <alignment vertical="center" wrapText="1"/>
    </xf>
    <xf numFmtId="49" fontId="2" fillId="0" borderId="0" xfId="0" applyNumberFormat="1" applyFont="1" applyAlignment="1">
      <alignment wrapText="1" readingOrder="1"/>
    </xf>
    <xf numFmtId="49" fontId="2" fillId="4" borderId="14" xfId="0" applyNumberFormat="1" applyFont="1" applyFill="1" applyBorder="1" applyAlignment="1">
      <alignment vertical="top" wrapText="1" readingOrder="1"/>
    </xf>
    <xf numFmtId="49" fontId="7" fillId="4" borderId="3" xfId="0" quotePrefix="1" applyNumberFormat="1" applyFont="1" applyFill="1" applyBorder="1" applyAlignment="1">
      <alignment horizontal="left" vertical="center" wrapText="1" readingOrder="1"/>
    </xf>
    <xf numFmtId="0" fontId="2" fillId="4" borderId="7" xfId="0" applyFont="1" applyFill="1" applyBorder="1" applyAlignment="1">
      <alignment horizontal="left" vertical="center" wrapText="1"/>
    </xf>
    <xf numFmtId="49" fontId="2" fillId="4" borderId="15" xfId="0" applyNumberFormat="1" applyFont="1" applyFill="1" applyBorder="1" applyAlignment="1">
      <alignment vertical="top" wrapText="1" readingOrder="1"/>
    </xf>
    <xf numFmtId="0" fontId="2" fillId="4" borderId="9" xfId="0" applyFont="1" applyFill="1" applyBorder="1" applyAlignment="1">
      <alignment horizontal="left" vertical="top" wrapText="1"/>
    </xf>
    <xf numFmtId="49" fontId="2" fillId="4" borderId="8" xfId="0" applyNumberFormat="1" applyFont="1" applyFill="1" applyBorder="1" applyAlignment="1">
      <alignment vertical="top" wrapText="1" readingOrder="1"/>
    </xf>
    <xf numFmtId="49" fontId="2" fillId="4" borderId="7" xfId="0" applyNumberFormat="1" applyFont="1" applyFill="1" applyBorder="1" applyAlignment="1">
      <alignment vertical="top" wrapText="1" readingOrder="1"/>
    </xf>
    <xf numFmtId="0" fontId="40" fillId="0" borderId="0" xfId="0" applyFont="1" applyAlignment="1">
      <alignment vertical="top"/>
    </xf>
    <xf numFmtId="0" fontId="0" fillId="0" borderId="24" xfId="0" applyBorder="1" applyAlignment="1">
      <alignment horizontal="center" vertical="center"/>
    </xf>
    <xf numFmtId="4" fontId="22" fillId="4" borderId="1" xfId="0" applyNumberFormat="1" applyFont="1" applyFill="1" applyBorder="1" applyAlignment="1" applyProtection="1">
      <alignment vertical="center" wrapText="1" readingOrder="1"/>
      <protection locked="0"/>
    </xf>
    <xf numFmtId="49" fontId="22" fillId="4" borderId="1" xfId="0" applyNumberFormat="1" applyFont="1" applyFill="1" applyBorder="1" applyAlignment="1" applyProtection="1">
      <alignment horizontal="left" vertical="top" wrapText="1" readingOrder="1"/>
      <protection locked="0"/>
    </xf>
    <xf numFmtId="49" fontId="16" fillId="3" borderId="0" xfId="0" applyNumberFormat="1" applyFont="1" applyFill="1" applyAlignment="1" applyProtection="1">
      <alignment horizontal="left" vertical="top" wrapText="1" readingOrder="1"/>
      <protection locked="0"/>
    </xf>
    <xf numFmtId="49" fontId="16" fillId="6" borderId="0" xfId="0" applyNumberFormat="1" applyFont="1" applyFill="1" applyAlignment="1" applyProtection="1">
      <alignment horizontal="left" vertical="top" wrapText="1" readingOrder="1"/>
      <protection locked="0"/>
    </xf>
    <xf numFmtId="49" fontId="7" fillId="4" borderId="11" xfId="0" applyNumberFormat="1" applyFont="1" applyFill="1" applyBorder="1" applyAlignment="1">
      <alignment vertical="top" wrapText="1"/>
    </xf>
    <xf numFmtId="49" fontId="9" fillId="0" borderId="1" xfId="0" applyNumberFormat="1" applyFont="1" applyBorder="1" applyAlignment="1">
      <alignment horizontal="left" vertical="center" wrapText="1"/>
    </xf>
    <xf numFmtId="49" fontId="8" fillId="4" borderId="1" xfId="0" applyNumberFormat="1" applyFont="1" applyFill="1" applyBorder="1" applyAlignment="1">
      <alignment vertical="top" wrapText="1" readingOrder="1"/>
    </xf>
    <xf numFmtId="0" fontId="0" fillId="0" borderId="41" xfId="0" applyBorder="1" applyAlignment="1">
      <alignment horizontal="center" vertical="top"/>
    </xf>
    <xf numFmtId="0" fontId="40" fillId="0" borderId="0" xfId="0" applyFont="1" applyAlignment="1">
      <alignment horizontal="center" vertical="top"/>
    </xf>
    <xf numFmtId="0" fontId="0" fillId="0" borderId="9" xfId="0" applyBorder="1" applyAlignment="1">
      <alignment horizontal="center" vertical="top"/>
    </xf>
    <xf numFmtId="0" fontId="0" fillId="0" borderId="1" xfId="0" applyBorder="1" applyAlignment="1">
      <alignment horizontal="center" vertical="top"/>
    </xf>
    <xf numFmtId="0" fontId="37" fillId="0" borderId="1" xfId="0" applyFont="1" applyBorder="1" applyAlignment="1">
      <alignment horizontal="center" vertical="top"/>
    </xf>
    <xf numFmtId="0" fontId="0" fillId="0" borderId="35" xfId="0" applyBorder="1" applyAlignment="1">
      <alignment horizontal="center" vertical="top"/>
    </xf>
    <xf numFmtId="0" fontId="0" fillId="0" borderId="42" xfId="0" applyBorder="1" applyAlignment="1">
      <alignment horizontal="center" vertical="top"/>
    </xf>
    <xf numFmtId="0" fontId="0" fillId="0" borderId="0" xfId="0" applyAlignment="1">
      <alignment horizontal="center" vertical="top"/>
    </xf>
    <xf numFmtId="49" fontId="6" fillId="2" borderId="1" xfId="0" applyNumberFormat="1" applyFont="1" applyFill="1" applyBorder="1" applyAlignment="1">
      <alignment horizontal="left" vertical="top" wrapText="1" readingOrder="1"/>
    </xf>
    <xf numFmtId="49" fontId="6" fillId="2" borderId="1" xfId="0" applyNumberFormat="1" applyFont="1" applyFill="1" applyBorder="1" applyAlignment="1">
      <alignment horizontal="center" vertical="center" wrapText="1" readingOrder="1"/>
    </xf>
    <xf numFmtId="49" fontId="5" fillId="2" borderId="1" xfId="0" applyNumberFormat="1" applyFont="1" applyFill="1" applyBorder="1" applyAlignment="1">
      <alignment horizontal="center" vertical="center" wrapText="1" readingOrder="1"/>
    </xf>
    <xf numFmtId="49" fontId="10" fillId="2" borderId="7" xfId="0" applyNumberFormat="1" applyFont="1" applyFill="1" applyBorder="1" applyAlignment="1">
      <alignment horizontal="left" vertical="center" wrapText="1" readingOrder="1"/>
    </xf>
    <xf numFmtId="49" fontId="8" fillId="4" borderId="8" xfId="0" applyNumberFormat="1" applyFont="1" applyFill="1" applyBorder="1" applyAlignment="1">
      <alignment horizontal="center" vertical="center" wrapText="1" readingOrder="1"/>
    </xf>
    <xf numFmtId="49" fontId="5" fillId="4" borderId="4" xfId="0" applyNumberFormat="1" applyFont="1" applyFill="1" applyBorder="1" applyAlignment="1">
      <alignment horizontal="left" vertical="center" wrapText="1" readingOrder="1"/>
    </xf>
    <xf numFmtId="49" fontId="16" fillId="3" borderId="11" xfId="0" applyNumberFormat="1" applyFont="1" applyFill="1" applyBorder="1" applyAlignment="1">
      <alignment horizontal="right" wrapText="1" readingOrder="1"/>
    </xf>
    <xf numFmtId="49" fontId="16" fillId="6" borderId="5" xfId="0" applyNumberFormat="1" applyFont="1" applyFill="1" applyBorder="1" applyAlignment="1">
      <alignment horizontal="left" vertical="top" wrapText="1" readingOrder="1"/>
    </xf>
    <xf numFmtId="49" fontId="2" fillId="3" borderId="4" xfId="0" applyNumberFormat="1" applyFont="1" applyFill="1" applyBorder="1" applyAlignment="1">
      <alignment horizontal="left" wrapText="1" readingOrder="1"/>
    </xf>
    <xf numFmtId="49" fontId="16" fillId="3" borderId="0" xfId="0" applyNumberFormat="1" applyFont="1" applyFill="1" applyAlignment="1">
      <alignment horizontal="left" vertical="top" wrapText="1" readingOrder="1"/>
    </xf>
    <xf numFmtId="49" fontId="17" fillId="3" borderId="11" xfId="0" applyNumberFormat="1" applyFont="1" applyFill="1" applyBorder="1" applyAlignment="1">
      <alignment horizontal="right" wrapText="1" readingOrder="1"/>
    </xf>
    <xf numFmtId="49" fontId="7" fillId="3" borderId="4" xfId="0" applyNumberFormat="1" applyFont="1" applyFill="1" applyBorder="1" applyAlignment="1">
      <alignment wrapText="1" readingOrder="1"/>
    </xf>
    <xf numFmtId="49" fontId="17" fillId="3" borderId="0" xfId="0" applyNumberFormat="1" applyFont="1" applyFill="1" applyAlignment="1">
      <alignment horizontal="right" wrapText="1" readingOrder="1"/>
    </xf>
    <xf numFmtId="49" fontId="5" fillId="4" borderId="8" xfId="0" applyNumberFormat="1" applyFont="1" applyFill="1" applyBorder="1" applyAlignment="1">
      <alignment horizontal="left" vertical="center" wrapText="1" readingOrder="1"/>
    </xf>
    <xf numFmtId="49" fontId="5" fillId="4" borderId="8" xfId="0" applyNumberFormat="1" applyFont="1" applyFill="1" applyBorder="1" applyAlignment="1">
      <alignment vertical="center" wrapText="1" readingOrder="1"/>
    </xf>
    <xf numFmtId="49" fontId="16" fillId="3" borderId="4" xfId="0" applyNumberFormat="1" applyFont="1" applyFill="1" applyBorder="1" applyAlignment="1">
      <alignment horizontal="left" wrapText="1" readingOrder="1"/>
    </xf>
    <xf numFmtId="49" fontId="16" fillId="3" borderId="0" xfId="0" applyNumberFormat="1" applyFont="1" applyFill="1" applyAlignment="1">
      <alignment horizontal="right" wrapText="1" readingOrder="1"/>
    </xf>
    <xf numFmtId="49" fontId="17" fillId="3" borderId="4" xfId="0" applyNumberFormat="1" applyFont="1" applyFill="1" applyBorder="1" applyAlignment="1">
      <alignment wrapText="1" readingOrder="1"/>
    </xf>
    <xf numFmtId="49" fontId="5" fillId="4" borderId="8" xfId="0" applyNumberFormat="1" applyFont="1" applyFill="1" applyBorder="1" applyAlignment="1">
      <alignment wrapText="1" readingOrder="1"/>
    </xf>
    <xf numFmtId="164" fontId="5" fillId="4" borderId="8" xfId="0" applyNumberFormat="1" applyFont="1" applyFill="1" applyBorder="1" applyAlignment="1">
      <alignment vertical="center" wrapText="1" readingOrder="1"/>
    </xf>
    <xf numFmtId="49" fontId="22" fillId="4" borderId="8" xfId="0" applyNumberFormat="1" applyFont="1" applyFill="1" applyBorder="1" applyAlignment="1">
      <alignment horizontal="left" vertical="top" wrapText="1" readingOrder="1"/>
    </xf>
    <xf numFmtId="0" fontId="8" fillId="4" borderId="7" xfId="0" applyFont="1" applyFill="1" applyBorder="1" applyAlignment="1">
      <alignment horizontal="center" vertical="center" wrapText="1" readingOrder="1"/>
    </xf>
    <xf numFmtId="49" fontId="22" fillId="4" borderId="9" xfId="0" applyNumberFormat="1" applyFont="1" applyFill="1" applyBorder="1" applyAlignment="1">
      <alignment horizontal="left" vertical="top" wrapText="1" readingOrder="1"/>
    </xf>
    <xf numFmtId="164" fontId="7" fillId="4" borderId="1" xfId="0" applyNumberFormat="1" applyFont="1" applyFill="1" applyBorder="1" applyAlignment="1">
      <alignment wrapText="1" readingOrder="1"/>
    </xf>
    <xf numFmtId="49" fontId="10" fillId="2" borderId="8" xfId="0" applyNumberFormat="1" applyFont="1" applyFill="1" applyBorder="1" applyAlignment="1">
      <alignment horizontal="left" vertical="center" wrapText="1" readingOrder="1"/>
    </xf>
    <xf numFmtId="49" fontId="22" fillId="4" borderId="8" xfId="0" applyNumberFormat="1" applyFont="1" applyFill="1" applyBorder="1" applyAlignment="1">
      <alignment vertical="center" wrapText="1" readingOrder="1"/>
    </xf>
    <xf numFmtId="49" fontId="6" fillId="4" borderId="1" xfId="0" applyNumberFormat="1" applyFont="1" applyFill="1" applyBorder="1" applyAlignment="1">
      <alignment horizontal="center" vertical="center" wrapText="1" readingOrder="1"/>
    </xf>
    <xf numFmtId="164" fontId="22" fillId="4" borderId="1" xfId="0" applyNumberFormat="1" applyFont="1" applyFill="1" applyBorder="1" applyAlignment="1">
      <alignment vertical="center" wrapText="1" readingOrder="1"/>
    </xf>
    <xf numFmtId="49" fontId="5" fillId="4" borderId="9" xfId="0" applyNumberFormat="1" applyFont="1" applyFill="1" applyBorder="1" applyAlignment="1">
      <alignment horizontal="left" vertical="center" wrapText="1" readingOrder="1"/>
    </xf>
    <xf numFmtId="49" fontId="5" fillId="4" borderId="4" xfId="0" applyNumberFormat="1" applyFont="1" applyFill="1" applyBorder="1" applyAlignment="1">
      <alignment vertical="center" wrapText="1" readingOrder="1"/>
    </xf>
    <xf numFmtId="164" fontId="7" fillId="4" borderId="6" xfId="0" applyNumberFormat="1" applyFont="1" applyFill="1" applyBorder="1" applyAlignment="1">
      <alignment wrapText="1" readingOrder="1"/>
    </xf>
    <xf numFmtId="49" fontId="5" fillId="4" borderId="4" xfId="0" applyNumberFormat="1" applyFont="1" applyFill="1" applyBorder="1" applyAlignment="1">
      <alignment horizontal="left" vertical="top" wrapText="1" readingOrder="1"/>
    </xf>
    <xf numFmtId="0" fontId="8" fillId="4" borderId="1" xfId="0" applyFont="1" applyFill="1" applyBorder="1" applyAlignment="1">
      <alignment horizontal="center" vertical="center" wrapText="1" readingOrder="1"/>
    </xf>
    <xf numFmtId="164" fontId="22" fillId="4" borderId="7" xfId="0" applyNumberFormat="1" applyFont="1" applyFill="1" applyBorder="1" applyAlignment="1">
      <alignment vertical="center" wrapText="1" readingOrder="1"/>
    </xf>
    <xf numFmtId="164" fontId="22" fillId="4" borderId="9" xfId="0" applyNumberFormat="1" applyFont="1" applyFill="1" applyBorder="1" applyAlignment="1">
      <alignment vertical="center" wrapText="1" readingOrder="1"/>
    </xf>
    <xf numFmtId="49" fontId="16" fillId="3" borderId="15" xfId="0" applyNumberFormat="1" applyFont="1" applyFill="1" applyBorder="1" applyAlignment="1">
      <alignment horizontal="right" wrapText="1" readingOrder="1"/>
    </xf>
    <xf numFmtId="49" fontId="16" fillId="3" borderId="5" xfId="0" applyNumberFormat="1" applyFont="1" applyFill="1" applyBorder="1" applyAlignment="1">
      <alignment horizontal="left" vertical="top" wrapText="1" readingOrder="1"/>
    </xf>
    <xf numFmtId="49" fontId="2" fillId="3" borderId="6" xfId="0" applyNumberFormat="1" applyFont="1" applyFill="1" applyBorder="1" applyAlignment="1">
      <alignment horizontal="left" wrapText="1" readingOrder="1"/>
    </xf>
    <xf numFmtId="164" fontId="7" fillId="4" borderId="13" xfId="0" applyNumberFormat="1" applyFont="1" applyFill="1" applyBorder="1" applyAlignment="1">
      <alignment wrapText="1" readingOrder="1"/>
    </xf>
    <xf numFmtId="49" fontId="22" fillId="4" borderId="8" xfId="0" applyNumberFormat="1" applyFont="1" applyFill="1" applyBorder="1" applyAlignment="1">
      <alignment wrapText="1" readingOrder="1"/>
    </xf>
    <xf numFmtId="49" fontId="22" fillId="4" borderId="1" xfId="0" applyNumberFormat="1" applyFont="1" applyFill="1" applyBorder="1" applyAlignment="1">
      <alignment vertical="center" wrapText="1" readingOrder="1"/>
    </xf>
    <xf numFmtId="49" fontId="6" fillId="2" borderId="1" xfId="0" applyNumberFormat="1" applyFont="1" applyFill="1" applyBorder="1" applyAlignment="1">
      <alignment horizontal="left" vertical="center" wrapText="1" readingOrder="1"/>
    </xf>
    <xf numFmtId="164" fontId="2" fillId="4" borderId="7" xfId="0" applyNumberFormat="1" applyFont="1" applyFill="1" applyBorder="1" applyAlignment="1">
      <alignment wrapText="1" readingOrder="1"/>
    </xf>
    <xf numFmtId="0" fontId="6" fillId="4" borderId="7" xfId="0" applyFont="1" applyFill="1" applyBorder="1" applyAlignment="1">
      <alignment horizontal="center" vertical="center" wrapText="1" readingOrder="1"/>
    </xf>
    <xf numFmtId="0" fontId="8" fillId="4" borderId="2" xfId="0" applyFont="1" applyFill="1" applyBorder="1" applyAlignment="1">
      <alignment vertical="center" wrapText="1" readingOrder="1"/>
    </xf>
    <xf numFmtId="4" fontId="22" fillId="4" borderId="8" xfId="0" applyNumberFormat="1" applyFont="1" applyFill="1" applyBorder="1" applyAlignment="1">
      <alignment vertical="center" wrapText="1" readingOrder="1"/>
    </xf>
    <xf numFmtId="49" fontId="10" fillId="2" borderId="1" xfId="0" applyNumberFormat="1" applyFont="1" applyFill="1" applyBorder="1" applyAlignment="1">
      <alignment horizontal="left" vertical="center" wrapText="1" readingOrder="1"/>
    </xf>
    <xf numFmtId="49" fontId="22" fillId="4" borderId="8" xfId="0" applyNumberFormat="1" applyFont="1" applyFill="1" applyBorder="1" applyAlignment="1">
      <alignment horizontal="right" vertical="center" wrapText="1" readingOrder="1"/>
    </xf>
    <xf numFmtId="49" fontId="5" fillId="4" borderId="7" xfId="0" applyNumberFormat="1" applyFont="1" applyFill="1" applyBorder="1" applyAlignment="1">
      <alignment wrapText="1" readingOrder="1"/>
    </xf>
    <xf numFmtId="49" fontId="5" fillId="4" borderId="9" xfId="0" applyNumberFormat="1" applyFont="1" applyFill="1" applyBorder="1" applyAlignment="1">
      <alignment wrapText="1" readingOrder="1"/>
    </xf>
    <xf numFmtId="49" fontId="5" fillId="4" borderId="3" xfId="0" applyNumberFormat="1" applyFont="1" applyFill="1" applyBorder="1" applyAlignment="1">
      <alignment wrapText="1" readingOrder="1"/>
    </xf>
    <xf numFmtId="0" fontId="7" fillId="4" borderId="0" xfId="0" applyFont="1" applyFill="1" applyAlignment="1">
      <alignment horizontal="right" vertical="center" wrapText="1" readingOrder="1"/>
    </xf>
    <xf numFmtId="49" fontId="7" fillId="4" borderId="4" xfId="0" applyNumberFormat="1" applyFont="1" applyFill="1" applyBorder="1" applyAlignment="1">
      <alignment wrapText="1" readingOrder="1"/>
    </xf>
    <xf numFmtId="0" fontId="7" fillId="4" borderId="0" xfId="0" applyFont="1" applyFill="1" applyAlignment="1">
      <alignment horizontal="right" vertical="top" wrapText="1" readingOrder="1"/>
    </xf>
    <xf numFmtId="0" fontId="7" fillId="4" borderId="0" xfId="0" applyFont="1" applyFill="1" applyAlignment="1">
      <alignment vertical="top" wrapText="1" readingOrder="1"/>
    </xf>
    <xf numFmtId="0" fontId="7" fillId="4" borderId="5" xfId="0" applyFont="1" applyFill="1" applyBorder="1" applyAlignment="1">
      <alignment vertical="top" wrapText="1" readingOrder="1"/>
    </xf>
    <xf numFmtId="49" fontId="7" fillId="4" borderId="6" xfId="0" applyNumberFormat="1" applyFont="1" applyFill="1" applyBorder="1" applyAlignment="1">
      <alignment wrapText="1" readingOrder="1"/>
    </xf>
    <xf numFmtId="4" fontId="5" fillId="4" borderId="9" xfId="0" applyNumberFormat="1" applyFont="1" applyFill="1" applyBorder="1" applyAlignment="1">
      <alignment wrapText="1" readingOrder="1"/>
    </xf>
    <xf numFmtId="49" fontId="5" fillId="4" borderId="1" xfId="0" applyNumberFormat="1" applyFont="1" applyFill="1" applyBorder="1" applyAlignment="1">
      <alignment vertical="center" wrapText="1" readingOrder="1"/>
    </xf>
    <xf numFmtId="2" fontId="22" fillId="0" borderId="1" xfId="0" applyNumberFormat="1" applyFont="1" applyBorder="1" applyAlignment="1" applyProtection="1">
      <alignment vertical="center" wrapText="1" readingOrder="1"/>
      <protection locked="0"/>
    </xf>
    <xf numFmtId="2" fontId="5" fillId="6" borderId="1" xfId="0" applyNumberFormat="1" applyFont="1" applyFill="1" applyBorder="1" applyAlignment="1" applyProtection="1">
      <alignment horizontal="left" vertical="center" wrapText="1" readingOrder="1"/>
      <protection locked="0"/>
    </xf>
    <xf numFmtId="2" fontId="22" fillId="0" borderId="1" xfId="0" applyNumberFormat="1" applyFont="1" applyBorder="1" applyAlignment="1">
      <alignment vertical="center" wrapText="1" readingOrder="1"/>
    </xf>
    <xf numFmtId="2" fontId="7" fillId="6" borderId="1" xfId="0" applyNumberFormat="1" applyFont="1" applyFill="1" applyBorder="1" applyAlignment="1" applyProtection="1">
      <alignment wrapText="1" readingOrder="1"/>
      <protection locked="0"/>
    </xf>
    <xf numFmtId="2" fontId="22" fillId="4" borderId="4" xfId="0" applyNumberFormat="1" applyFont="1" applyFill="1" applyBorder="1" applyAlignment="1" applyProtection="1">
      <alignment horizontal="left" vertical="center" wrapText="1" readingOrder="1"/>
      <protection locked="0"/>
    </xf>
    <xf numFmtId="2" fontId="5" fillId="6" borderId="1" xfId="0" applyNumberFormat="1" applyFont="1" applyFill="1" applyBorder="1" applyAlignment="1" applyProtection="1">
      <alignment vertical="center" wrapText="1" readingOrder="1"/>
      <protection locked="0"/>
    </xf>
    <xf numFmtId="2" fontId="5" fillId="4" borderId="9" xfId="0" applyNumberFormat="1" applyFont="1" applyFill="1" applyBorder="1" applyAlignment="1" applyProtection="1">
      <alignment vertical="center" wrapText="1" readingOrder="1"/>
      <protection locked="0"/>
    </xf>
    <xf numFmtId="2" fontId="22" fillId="0" borderId="13" xfId="0" applyNumberFormat="1" applyFont="1" applyBorder="1" applyAlignment="1" applyProtection="1">
      <alignment vertical="center" wrapText="1" readingOrder="1"/>
      <protection locked="0"/>
    </xf>
    <xf numFmtId="2" fontId="5" fillId="4" borderId="4" xfId="0" applyNumberFormat="1" applyFont="1" applyFill="1" applyBorder="1" applyAlignment="1" applyProtection="1">
      <alignment vertical="center" wrapText="1" readingOrder="1"/>
      <protection locked="0"/>
    </xf>
    <xf numFmtId="2" fontId="7" fillId="4" borderId="4" xfId="0" applyNumberFormat="1" applyFont="1" applyFill="1" applyBorder="1" applyAlignment="1" applyProtection="1">
      <alignment wrapText="1" readingOrder="1"/>
      <protection locked="0"/>
    </xf>
    <xf numFmtId="2" fontId="7" fillId="4" borderId="6" xfId="0" applyNumberFormat="1" applyFont="1" applyFill="1" applyBorder="1" applyAlignment="1" applyProtection="1">
      <alignment wrapText="1" readingOrder="1"/>
      <protection locked="0"/>
    </xf>
    <xf numFmtId="2" fontId="7" fillId="6" borderId="7" xfId="0" applyNumberFormat="1" applyFont="1" applyFill="1" applyBorder="1" applyAlignment="1" applyProtection="1">
      <alignment wrapText="1" readingOrder="1"/>
      <protection locked="0"/>
    </xf>
    <xf numFmtId="2" fontId="7" fillId="4" borderId="7" xfId="0" applyNumberFormat="1" applyFont="1" applyFill="1" applyBorder="1" applyAlignment="1" applyProtection="1">
      <alignment wrapText="1" readingOrder="1"/>
      <protection locked="0"/>
    </xf>
    <xf numFmtId="2" fontId="5" fillId="4" borderId="4" xfId="0" applyNumberFormat="1" applyFont="1" applyFill="1" applyBorder="1" applyAlignment="1" applyProtection="1">
      <alignment horizontal="left" vertical="center" wrapText="1" readingOrder="1"/>
      <protection locked="0"/>
    </xf>
    <xf numFmtId="2" fontId="5" fillId="4" borderId="6" xfId="0" applyNumberFormat="1" applyFont="1" applyFill="1" applyBorder="1" applyAlignment="1" applyProtection="1">
      <alignment horizontal="left" vertical="center" wrapText="1" readingOrder="1"/>
      <protection locked="0"/>
    </xf>
    <xf numFmtId="2" fontId="7" fillId="6" borderId="13" xfId="0" applyNumberFormat="1" applyFont="1" applyFill="1" applyBorder="1" applyAlignment="1" applyProtection="1">
      <alignment wrapText="1" readingOrder="1"/>
      <protection locked="0"/>
    </xf>
    <xf numFmtId="2" fontId="7" fillId="4" borderId="13" xfId="0" applyNumberFormat="1" applyFont="1" applyFill="1" applyBorder="1" applyAlignment="1" applyProtection="1">
      <alignment wrapText="1" readingOrder="1"/>
      <protection locked="0"/>
    </xf>
    <xf numFmtId="2" fontId="22" fillId="6" borderId="1" xfId="0" applyNumberFormat="1" applyFont="1" applyFill="1" applyBorder="1" applyAlignment="1" applyProtection="1">
      <alignment wrapText="1" readingOrder="1"/>
      <protection locked="0"/>
    </xf>
    <xf numFmtId="2" fontId="22" fillId="4" borderId="1" xfId="0" applyNumberFormat="1" applyFont="1" applyFill="1" applyBorder="1" applyAlignment="1" applyProtection="1">
      <alignment wrapText="1" readingOrder="1"/>
      <protection locked="0"/>
    </xf>
    <xf numFmtId="2" fontId="22" fillId="4" borderId="8" xfId="0" applyNumberFormat="1" applyFont="1" applyFill="1" applyBorder="1" applyAlignment="1" applyProtection="1">
      <alignment wrapText="1" readingOrder="1"/>
      <protection locked="0"/>
    </xf>
    <xf numFmtId="2" fontId="22" fillId="4" borderId="8" xfId="0" applyNumberFormat="1" applyFont="1" applyFill="1" applyBorder="1" applyAlignment="1" applyProtection="1">
      <alignment vertical="center" wrapText="1" readingOrder="1"/>
      <protection locked="0"/>
    </xf>
    <xf numFmtId="2" fontId="22" fillId="0" borderId="1" xfId="0" applyNumberFormat="1" applyFont="1" applyBorder="1" applyAlignment="1" applyProtection="1">
      <alignment horizontal="right" vertical="center" wrapText="1" readingOrder="1"/>
      <protection locked="0"/>
    </xf>
    <xf numFmtId="2" fontId="22" fillId="4" borderId="8" xfId="0" applyNumberFormat="1" applyFont="1" applyFill="1" applyBorder="1" applyAlignment="1" applyProtection="1">
      <alignment horizontal="right" vertical="center" wrapText="1" readingOrder="1"/>
      <protection locked="0"/>
    </xf>
    <xf numFmtId="2" fontId="16" fillId="6" borderId="5" xfId="0" applyNumberFormat="1" applyFont="1" applyFill="1" applyBorder="1" applyAlignment="1" applyProtection="1">
      <alignment horizontal="left" vertical="top" wrapText="1" readingOrder="1"/>
      <protection locked="0"/>
    </xf>
    <xf numFmtId="2" fontId="16" fillId="3" borderId="0" xfId="0" applyNumberFormat="1" applyFont="1" applyFill="1" applyAlignment="1" applyProtection="1">
      <alignment horizontal="left" vertical="top" wrapText="1" readingOrder="1"/>
      <protection locked="0"/>
    </xf>
    <xf numFmtId="2" fontId="5" fillId="6" borderId="1" xfId="0" applyNumberFormat="1" applyFont="1" applyFill="1" applyBorder="1" applyAlignment="1" applyProtection="1">
      <alignment wrapText="1" readingOrder="1"/>
      <protection locked="0"/>
    </xf>
    <xf numFmtId="2" fontId="5" fillId="4" borderId="1" xfId="0" applyNumberFormat="1" applyFont="1" applyFill="1" applyBorder="1" applyAlignment="1" applyProtection="1">
      <alignment vertical="center" wrapText="1" readingOrder="1"/>
      <protection locked="0"/>
    </xf>
    <xf numFmtId="49" fontId="6" fillId="4" borderId="10" xfId="0" applyNumberFormat="1" applyFont="1" applyFill="1" applyBorder="1" applyAlignment="1">
      <alignment horizontal="left" vertical="top" wrapText="1" readingOrder="1"/>
    </xf>
    <xf numFmtId="49" fontId="2" fillId="4" borderId="7" xfId="0" applyNumberFormat="1" applyFont="1" applyFill="1" applyBorder="1" applyAlignment="1">
      <alignment horizontal="left" vertical="top" wrapText="1" readingOrder="1"/>
    </xf>
    <xf numFmtId="4" fontId="7" fillId="8" borderId="6" xfId="0" applyNumberFormat="1" applyFont="1" applyFill="1" applyBorder="1" applyAlignment="1">
      <alignment vertical="center" wrapText="1" readingOrder="1"/>
    </xf>
    <xf numFmtId="164" fontId="7" fillId="8" borderId="6" xfId="0" applyNumberFormat="1" applyFont="1" applyFill="1" applyBorder="1" applyAlignment="1">
      <alignment vertical="center" wrapText="1" readingOrder="1"/>
    </xf>
    <xf numFmtId="164" fontId="9" fillId="8" borderId="16" xfId="0" applyNumberFormat="1" applyFont="1" applyFill="1" applyBorder="1" applyAlignment="1">
      <alignment vertical="center" wrapText="1" readingOrder="1"/>
    </xf>
    <xf numFmtId="49" fontId="6" fillId="4" borderId="7" xfId="0" applyNumberFormat="1" applyFont="1" applyFill="1" applyBorder="1" applyAlignment="1">
      <alignment horizontal="left" vertical="top" wrapText="1" readingOrder="1"/>
    </xf>
    <xf numFmtId="49" fontId="6" fillId="4" borderId="8" xfId="0" applyNumberFormat="1" applyFont="1" applyFill="1" applyBorder="1" applyAlignment="1">
      <alignment horizontal="left" vertical="top" wrapText="1" readingOrder="1"/>
    </xf>
    <xf numFmtId="49" fontId="6" fillId="4" borderId="1" xfId="0" applyNumberFormat="1" applyFont="1" applyFill="1" applyBorder="1" applyAlignment="1">
      <alignment horizontal="left" vertical="top" wrapText="1" readingOrder="1"/>
    </xf>
    <xf numFmtId="49" fontId="10" fillId="2" borderId="7" xfId="0" applyNumberFormat="1" applyFont="1" applyFill="1" applyBorder="1" applyAlignment="1">
      <alignment horizontal="left" vertical="top" wrapText="1" readingOrder="1"/>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4" borderId="0" xfId="0" applyFont="1" applyFill="1" applyAlignment="1" applyProtection="1">
      <alignment vertical="center" wrapText="1" readingOrder="1"/>
    </xf>
    <xf numFmtId="49" fontId="5" fillId="4" borderId="4" xfId="0" applyNumberFormat="1" applyFont="1" applyFill="1" applyBorder="1" applyAlignment="1" applyProtection="1">
      <alignment wrapText="1" readingOrder="1"/>
    </xf>
    <xf numFmtId="4" fontId="7" fillId="8" borderId="6" xfId="0" applyNumberFormat="1" applyFont="1" applyFill="1" applyBorder="1" applyAlignment="1" applyProtection="1">
      <alignment vertical="center" wrapText="1" readingOrder="1"/>
    </xf>
    <xf numFmtId="164" fontId="7" fillId="8" borderId="6" xfId="0" applyNumberFormat="1" applyFont="1" applyFill="1" applyBorder="1" applyAlignment="1" applyProtection="1">
      <alignment vertical="center" wrapText="1" readingOrder="1"/>
    </xf>
    <xf numFmtId="0" fontId="7" fillId="4" borderId="0" xfId="0" applyFont="1" applyFill="1" applyAlignment="1" applyProtection="1">
      <alignment horizontal="right" vertical="center" wrapText="1" readingOrder="1"/>
    </xf>
    <xf numFmtId="0" fontId="7" fillId="4" borderId="0" xfId="0" applyFont="1" applyFill="1" applyAlignment="1" applyProtection="1">
      <alignment horizontal="right" vertical="top" wrapText="1" readingOrder="1"/>
    </xf>
    <xf numFmtId="164" fontId="9" fillId="8" borderId="16" xfId="0" applyNumberFormat="1" applyFont="1" applyFill="1" applyBorder="1" applyAlignment="1" applyProtection="1">
      <alignment vertical="center" wrapText="1" readingOrder="1"/>
    </xf>
    <xf numFmtId="0" fontId="7" fillId="4" borderId="0" xfId="0" applyFont="1" applyFill="1" applyAlignment="1" applyProtection="1">
      <alignment vertical="top" wrapText="1" readingOrder="1"/>
    </xf>
    <xf numFmtId="49" fontId="5" fillId="4" borderId="0" xfId="0" applyNumberFormat="1" applyFont="1" applyFill="1" applyAlignment="1" applyProtection="1">
      <alignment wrapText="1" readingOrder="1"/>
    </xf>
    <xf numFmtId="0" fontId="15" fillId="4" borderId="0" xfId="0" applyFont="1" applyFill="1" applyAlignment="1" applyProtection="1">
      <alignment horizontal="center" vertical="center" wrapText="1" readingOrder="1"/>
    </xf>
    <xf numFmtId="0" fontId="11" fillId="4" borderId="0" xfId="0" applyFont="1" applyFill="1" applyAlignment="1" applyProtection="1">
      <alignment horizontal="center" vertical="top" wrapText="1" readingOrder="1"/>
    </xf>
    <xf numFmtId="49" fontId="5" fillId="4" borderId="11" xfId="0" applyNumberFormat="1" applyFont="1" applyFill="1" applyBorder="1" applyAlignment="1" applyProtection="1">
      <alignment horizontal="left" vertical="top" wrapText="1" readingOrder="1"/>
    </xf>
    <xf numFmtId="0" fontId="11" fillId="4" borderId="0" xfId="0" applyFont="1" applyFill="1" applyAlignment="1" applyProtection="1">
      <alignment vertical="top" wrapText="1" readingOrder="1"/>
    </xf>
    <xf numFmtId="0" fontId="7" fillId="4" borderId="4" xfId="0" applyFont="1" applyFill="1" applyBorder="1" applyAlignment="1" applyProtection="1">
      <alignment vertical="top" wrapText="1" readingOrder="1"/>
    </xf>
    <xf numFmtId="49" fontId="5" fillId="4" borderId="15" xfId="0" applyNumberFormat="1" applyFont="1" applyFill="1" applyBorder="1" applyAlignment="1" applyProtection="1">
      <alignment horizontal="left" vertical="top" wrapText="1" readingOrder="1"/>
    </xf>
    <xf numFmtId="0" fontId="7" fillId="4" borderId="5" xfId="0" applyFont="1" applyFill="1" applyBorder="1" applyAlignment="1" applyProtection="1">
      <alignment horizontal="right" vertical="center" wrapText="1" readingOrder="1"/>
    </xf>
    <xf numFmtId="0" fontId="7" fillId="4" borderId="6" xfId="0" applyFont="1" applyFill="1" applyBorder="1" applyAlignment="1" applyProtection="1">
      <alignment vertical="top" wrapText="1" readingOrder="1"/>
    </xf>
    <xf numFmtId="0" fontId="31" fillId="0" borderId="0" xfId="0" applyFont="1" applyAlignment="1">
      <alignment horizontal="left" vertical="top" wrapText="1"/>
    </xf>
    <xf numFmtId="49" fontId="31" fillId="0" borderId="0" xfId="0" quotePrefix="1" applyNumberFormat="1" applyFont="1" applyAlignment="1">
      <alignment horizontal="left" vertical="top" wrapText="1"/>
    </xf>
    <xf numFmtId="49" fontId="31" fillId="0" borderId="0" xfId="0" applyNumberFormat="1" applyFont="1" applyAlignment="1">
      <alignment horizontal="left" vertical="top" wrapText="1"/>
    </xf>
    <xf numFmtId="0" fontId="30" fillId="0" borderId="0" xfId="0" applyFont="1" applyAlignment="1">
      <alignment horizontal="left" vertical="top" wrapText="1"/>
    </xf>
    <xf numFmtId="0" fontId="15" fillId="0" borderId="0" xfId="0" applyFont="1" applyAlignment="1">
      <alignment horizontal="justify" vertical="top" wrapText="1"/>
    </xf>
    <xf numFmtId="49" fontId="15" fillId="0" borderId="0" xfId="0" applyNumberFormat="1" applyFont="1" applyAlignment="1">
      <alignment horizontal="justify" vertical="top" wrapText="1"/>
    </xf>
    <xf numFmtId="0" fontId="31" fillId="0" borderId="0" xfId="0" applyFont="1" applyAlignment="1">
      <alignment horizontal="justify" vertical="top" wrapText="1"/>
    </xf>
    <xf numFmtId="49" fontId="15" fillId="0" borderId="0" xfId="0" applyNumberFormat="1" applyFont="1" applyAlignment="1">
      <alignment horizontal="left" vertical="top" wrapText="1"/>
    </xf>
    <xf numFmtId="49" fontId="15" fillId="0" borderId="0" xfId="0" quotePrefix="1" applyNumberFormat="1" applyFont="1" applyAlignment="1">
      <alignment horizontal="left" vertical="top" wrapText="1"/>
    </xf>
    <xf numFmtId="49" fontId="31" fillId="0" borderId="0" xfId="0" applyNumberFormat="1" applyFont="1" applyAlignment="1">
      <alignment horizontal="justify" vertical="top" wrapText="1"/>
    </xf>
    <xf numFmtId="49" fontId="30" fillId="0" borderId="0" xfId="0" quotePrefix="1" applyNumberFormat="1" applyFont="1" applyAlignment="1">
      <alignment horizontal="left" vertical="top" wrapText="1"/>
    </xf>
    <xf numFmtId="49" fontId="10" fillId="0" borderId="0" xfId="0" applyNumberFormat="1" applyFont="1" applyAlignment="1">
      <alignment horizontal="left" vertical="top" wrapText="1"/>
    </xf>
    <xf numFmtId="0" fontId="0" fillId="0" borderId="0" xfId="0" applyAlignment="1">
      <alignment horizontal="left" vertical="top" wrapText="1"/>
    </xf>
    <xf numFmtId="0" fontId="29" fillId="0" borderId="0" xfId="0" applyFont="1" applyAlignment="1">
      <alignment horizontal="center" vertical="top" wrapText="1"/>
    </xf>
    <xf numFmtId="49" fontId="0" fillId="0" borderId="0" xfId="0" applyNumberFormat="1" applyAlignment="1">
      <alignment horizontal="left" vertical="top" wrapText="1"/>
    </xf>
    <xf numFmtId="49" fontId="0" fillId="0" borderId="0" xfId="0" applyNumberFormat="1" applyAlignment="1">
      <alignment vertical="top" wrapText="1"/>
    </xf>
    <xf numFmtId="49" fontId="0" fillId="0" borderId="0" xfId="0" applyNumberFormat="1" applyAlignment="1">
      <alignment vertical="top"/>
    </xf>
    <xf numFmtId="0" fontId="0" fillId="4" borderId="17" xfId="0" applyFill="1" applyBorder="1" applyAlignment="1">
      <alignment horizontal="center" vertical="top"/>
    </xf>
    <xf numFmtId="0" fontId="0" fillId="4" borderId="37" xfId="0" applyFill="1" applyBorder="1" applyAlignment="1">
      <alignment horizontal="center" vertical="top"/>
    </xf>
    <xf numFmtId="0" fontId="0" fillId="4" borderId="40" xfId="0" applyFill="1" applyBorder="1" applyAlignment="1">
      <alignment horizontal="center" vertical="top"/>
    </xf>
    <xf numFmtId="0" fontId="0" fillId="4" borderId="41" xfId="0" applyFill="1" applyBorder="1" applyAlignment="1">
      <alignment horizontal="center" vertical="top"/>
    </xf>
    <xf numFmtId="0" fontId="39" fillId="0" borderId="0" xfId="0" applyFont="1" applyAlignment="1">
      <alignment vertical="top" wrapText="1"/>
    </xf>
    <xf numFmtId="0" fontId="0" fillId="0" borderId="0" xfId="0" applyAlignment="1">
      <alignment vertical="top"/>
    </xf>
    <xf numFmtId="0" fontId="0" fillId="0" borderId="35" xfId="0" applyBorder="1" applyAlignment="1">
      <alignment horizontal="left" vertical="top" wrapText="1"/>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0" fillId="4" borderId="24" xfId="0" applyFill="1" applyBorder="1" applyAlignment="1">
      <alignment horizontal="center" vertical="top" wrapText="1"/>
    </xf>
    <xf numFmtId="0" fontId="0" fillId="4" borderId="25" xfId="0" applyFill="1" applyBorder="1" applyAlignment="1">
      <alignment horizontal="center"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1" xfId="0" applyBorder="1" applyAlignment="1">
      <alignment horizontal="left" vertical="top" wrapText="1"/>
    </xf>
    <xf numFmtId="49" fontId="6" fillId="4" borderId="7" xfId="0" applyNumberFormat="1" applyFont="1" applyFill="1" applyBorder="1" applyAlignment="1">
      <alignment horizontal="left" vertical="top" wrapText="1" readingOrder="1"/>
    </xf>
    <xf numFmtId="49" fontId="6" fillId="4" borderId="9" xfId="0" applyNumberFormat="1" applyFont="1" applyFill="1" applyBorder="1" applyAlignment="1">
      <alignment horizontal="left" vertical="top" wrapText="1" readingOrder="1"/>
    </xf>
    <xf numFmtId="49" fontId="8" fillId="4" borderId="10" xfId="0" applyNumberFormat="1" applyFont="1" applyFill="1" applyBorder="1" applyAlignment="1">
      <alignment horizontal="left" vertical="top" wrapText="1" readingOrder="1"/>
    </xf>
    <xf numFmtId="49" fontId="17" fillId="4" borderId="2" xfId="0" applyNumberFormat="1" applyFont="1" applyFill="1" applyBorder="1" applyAlignment="1">
      <alignment horizontal="left" vertical="top" wrapText="1" readingOrder="1"/>
    </xf>
    <xf numFmtId="49" fontId="17" fillId="4" borderId="3" xfId="0" applyNumberFormat="1" applyFont="1" applyFill="1" applyBorder="1" applyAlignment="1">
      <alignment horizontal="left" vertical="top" wrapText="1" readingOrder="1"/>
    </xf>
    <xf numFmtId="49" fontId="8" fillId="4" borderId="7" xfId="0" applyNumberFormat="1" applyFont="1" applyFill="1" applyBorder="1" applyAlignment="1">
      <alignment horizontal="center" vertical="center" wrapText="1" readingOrder="1"/>
    </xf>
    <xf numFmtId="49" fontId="8" fillId="4" borderId="9" xfId="0" applyNumberFormat="1" applyFont="1" applyFill="1" applyBorder="1" applyAlignment="1">
      <alignment horizontal="center" vertical="center" wrapText="1" readingOrder="1"/>
    </xf>
    <xf numFmtId="49" fontId="17" fillId="4" borderId="15" xfId="0" applyNumberFormat="1" applyFont="1" applyFill="1" applyBorder="1" applyAlignment="1">
      <alignment horizontal="left" vertical="top" wrapText="1" readingOrder="1"/>
    </xf>
    <xf numFmtId="49" fontId="17" fillId="4" borderId="5" xfId="0" applyNumberFormat="1" applyFont="1" applyFill="1" applyBorder="1" applyAlignment="1">
      <alignment horizontal="left" vertical="top" wrapText="1" readingOrder="1"/>
    </xf>
    <xf numFmtId="49" fontId="17" fillId="4" borderId="6" xfId="0" applyNumberFormat="1" applyFont="1" applyFill="1" applyBorder="1" applyAlignment="1">
      <alignment horizontal="left" vertical="top" wrapText="1" readingOrder="1"/>
    </xf>
    <xf numFmtId="49" fontId="6" fillId="4" borderId="8" xfId="0" applyNumberFormat="1" applyFont="1" applyFill="1" applyBorder="1" applyAlignment="1">
      <alignment horizontal="left" vertical="top" wrapText="1" readingOrder="1"/>
    </xf>
    <xf numFmtId="49" fontId="8" fillId="4" borderId="8" xfId="0" applyNumberFormat="1" applyFont="1" applyFill="1" applyBorder="1" applyAlignment="1">
      <alignment horizontal="center" vertical="center" wrapText="1" readingOrder="1"/>
    </xf>
    <xf numFmtId="0" fontId="6" fillId="4" borderId="10" xfId="0" applyFont="1" applyFill="1" applyBorder="1" applyAlignment="1">
      <alignment horizontal="left" vertical="top" wrapText="1" readingOrder="1"/>
    </xf>
    <xf numFmtId="0" fontId="6" fillId="4" borderId="2" xfId="0" applyFont="1" applyFill="1" applyBorder="1" applyAlignment="1">
      <alignment horizontal="left" vertical="top" wrapText="1" readingOrder="1"/>
    </xf>
    <xf numFmtId="0" fontId="6" fillId="4" borderId="3" xfId="0" applyFont="1" applyFill="1" applyBorder="1" applyAlignment="1">
      <alignment horizontal="left" vertical="top" wrapText="1" readingOrder="1"/>
    </xf>
    <xf numFmtId="0" fontId="6" fillId="4" borderId="7" xfId="0" applyFont="1" applyFill="1" applyBorder="1" applyAlignment="1">
      <alignment horizontal="center" vertical="center" wrapText="1" readingOrder="1"/>
    </xf>
    <xf numFmtId="0" fontId="6" fillId="4" borderId="9" xfId="0" applyFont="1" applyFill="1" applyBorder="1" applyAlignment="1">
      <alignment horizontal="center" vertical="center" wrapText="1" readingOrder="1"/>
    </xf>
    <xf numFmtId="0" fontId="16" fillId="4" borderId="15" xfId="0" applyFont="1" applyFill="1" applyBorder="1" applyAlignment="1">
      <alignment horizontal="left" vertical="top" wrapText="1" readingOrder="1"/>
    </xf>
    <xf numFmtId="0" fontId="16" fillId="4" borderId="5" xfId="0" applyFont="1" applyFill="1" applyBorder="1" applyAlignment="1">
      <alignment horizontal="left" vertical="top" wrapText="1" readingOrder="1"/>
    </xf>
    <xf numFmtId="0" fontId="16" fillId="4" borderId="6" xfId="0" applyFont="1" applyFill="1" applyBorder="1" applyAlignment="1">
      <alignment horizontal="left" vertical="top" wrapText="1" readingOrder="1"/>
    </xf>
    <xf numFmtId="49" fontId="9" fillId="2" borderId="15" xfId="0" applyNumberFormat="1" applyFont="1" applyFill="1" applyBorder="1" applyAlignment="1">
      <alignment horizontal="left" vertical="center" wrapText="1" readingOrder="1"/>
    </xf>
    <xf numFmtId="49" fontId="9" fillId="2" borderId="5" xfId="0" applyNumberFormat="1" applyFont="1" applyFill="1" applyBorder="1" applyAlignment="1">
      <alignment horizontal="left" vertical="center" wrapText="1" readingOrder="1"/>
    </xf>
    <xf numFmtId="49" fontId="9" fillId="2" borderId="6" xfId="0" applyNumberFormat="1" applyFont="1" applyFill="1" applyBorder="1" applyAlignment="1">
      <alignment horizontal="left" vertical="center" wrapText="1" readingOrder="1"/>
    </xf>
    <xf numFmtId="49" fontId="18" fillId="3" borderId="10" xfId="0" applyNumberFormat="1" applyFont="1" applyFill="1" applyBorder="1" applyAlignment="1">
      <alignment horizontal="left" vertical="top" wrapText="1" readingOrder="1"/>
    </xf>
    <xf numFmtId="49" fontId="18" fillId="3" borderId="2" xfId="0" applyNumberFormat="1" applyFont="1" applyFill="1" applyBorder="1" applyAlignment="1">
      <alignment horizontal="left" vertical="top" wrapText="1" readingOrder="1"/>
    </xf>
    <xf numFmtId="49" fontId="18" fillId="3" borderId="3" xfId="0" applyNumberFormat="1" applyFont="1" applyFill="1" applyBorder="1" applyAlignment="1">
      <alignment horizontal="left" vertical="top" wrapText="1" readingOrder="1"/>
    </xf>
    <xf numFmtId="0" fontId="8" fillId="4" borderId="10" xfId="0" applyFont="1" applyFill="1" applyBorder="1" applyAlignment="1">
      <alignment horizontal="left" vertical="top" wrapText="1" readingOrder="1"/>
    </xf>
    <xf numFmtId="0" fontId="8" fillId="4" borderId="2" xfId="0" applyFont="1" applyFill="1" applyBorder="1" applyAlignment="1">
      <alignment horizontal="left" vertical="top" wrapText="1" readingOrder="1"/>
    </xf>
    <xf numFmtId="0" fontId="8" fillId="4" borderId="3" xfId="0" applyFont="1" applyFill="1" applyBorder="1" applyAlignment="1">
      <alignment horizontal="left" vertical="top" wrapText="1" readingOrder="1"/>
    </xf>
    <xf numFmtId="0" fontId="17" fillId="4" borderId="15" xfId="0" applyFont="1" applyFill="1" applyBorder="1" applyAlignment="1">
      <alignment horizontal="left" vertical="top" wrapText="1" readingOrder="1"/>
    </xf>
    <xf numFmtId="0" fontId="17" fillId="4" borderId="5" xfId="0" applyFont="1" applyFill="1" applyBorder="1" applyAlignment="1">
      <alignment horizontal="left" vertical="top" wrapText="1" readingOrder="1"/>
    </xf>
    <xf numFmtId="0" fontId="17" fillId="4" borderId="6" xfId="0" applyFont="1" applyFill="1" applyBorder="1" applyAlignment="1">
      <alignment horizontal="left" vertical="top" wrapText="1" readingOrder="1"/>
    </xf>
    <xf numFmtId="0" fontId="8" fillId="4" borderId="11" xfId="0" applyFont="1" applyFill="1" applyBorder="1" applyAlignment="1">
      <alignment horizontal="left" vertical="top" wrapText="1" readingOrder="1"/>
    </xf>
    <xf numFmtId="0" fontId="8" fillId="4" borderId="0" xfId="0" applyFont="1" applyFill="1" applyAlignment="1">
      <alignment horizontal="left" vertical="top" wrapText="1" readingOrder="1"/>
    </xf>
    <xf numFmtId="0" fontId="8" fillId="4" borderId="4" xfId="0" applyFont="1" applyFill="1" applyBorder="1" applyAlignment="1">
      <alignment horizontal="left" vertical="top" wrapText="1" readingOrder="1"/>
    </xf>
    <xf numFmtId="0" fontId="17" fillId="4" borderId="15" xfId="0" quotePrefix="1" applyFont="1" applyFill="1" applyBorder="1" applyAlignment="1">
      <alignment horizontal="left" vertical="top" wrapText="1" readingOrder="1"/>
    </xf>
    <xf numFmtId="0" fontId="17" fillId="4" borderId="5" xfId="0" quotePrefix="1" applyFont="1" applyFill="1" applyBorder="1" applyAlignment="1">
      <alignment horizontal="left" vertical="top" wrapText="1" readingOrder="1"/>
    </xf>
    <xf numFmtId="0" fontId="17" fillId="4" borderId="6" xfId="0" quotePrefix="1" applyFont="1" applyFill="1" applyBorder="1" applyAlignment="1">
      <alignment horizontal="left" vertical="top" wrapText="1" readingOrder="1"/>
    </xf>
    <xf numFmtId="49" fontId="17" fillId="4" borderId="11" xfId="0" applyNumberFormat="1" applyFont="1" applyFill="1" applyBorder="1" applyAlignment="1">
      <alignment horizontal="left" vertical="top" wrapText="1" readingOrder="1"/>
    </xf>
    <xf numFmtId="49" fontId="17" fillId="4" borderId="0" xfId="0" applyNumberFormat="1" applyFont="1" applyFill="1" applyAlignment="1">
      <alignment horizontal="left" vertical="top" wrapText="1" readingOrder="1"/>
    </xf>
    <xf numFmtId="0" fontId="8" fillId="4" borderId="7" xfId="0" applyFont="1" applyFill="1" applyBorder="1" applyAlignment="1">
      <alignment horizontal="center" vertical="center" wrapText="1" readingOrder="1"/>
    </xf>
    <xf numFmtId="0" fontId="8" fillId="4" borderId="9" xfId="0" applyFont="1" applyFill="1" applyBorder="1" applyAlignment="1">
      <alignment horizontal="center" vertical="center" wrapText="1" readingOrder="1"/>
    </xf>
    <xf numFmtId="49" fontId="6" fillId="4" borderId="10" xfId="0" applyNumberFormat="1" applyFont="1" applyFill="1" applyBorder="1" applyAlignment="1">
      <alignment horizontal="left" vertical="top" wrapText="1" readingOrder="1"/>
    </xf>
    <xf numFmtId="49" fontId="6" fillId="4" borderId="2" xfId="0" applyNumberFormat="1" applyFont="1" applyFill="1" applyBorder="1" applyAlignment="1">
      <alignment horizontal="left" vertical="top" wrapText="1" readingOrder="1"/>
    </xf>
    <xf numFmtId="49" fontId="6" fillId="4" borderId="3" xfId="0" applyNumberFormat="1" applyFont="1" applyFill="1" applyBorder="1" applyAlignment="1">
      <alignment horizontal="left" vertical="top" wrapText="1" readingOrder="1"/>
    </xf>
    <xf numFmtId="49" fontId="2" fillId="4" borderId="2" xfId="0" applyNumberFormat="1" applyFont="1" applyFill="1" applyBorder="1" applyAlignment="1">
      <alignment horizontal="left" vertical="top" wrapText="1" readingOrder="1"/>
    </xf>
    <xf numFmtId="49" fontId="2" fillId="4" borderId="3" xfId="0" applyNumberFormat="1" applyFont="1" applyFill="1" applyBorder="1" applyAlignment="1">
      <alignment horizontal="left" vertical="top" wrapText="1" readingOrder="1"/>
    </xf>
    <xf numFmtId="49" fontId="16" fillId="4" borderId="15" xfId="0" applyNumberFormat="1" applyFont="1" applyFill="1" applyBorder="1" applyAlignment="1">
      <alignment horizontal="left" vertical="top" wrapText="1" readingOrder="1"/>
    </xf>
    <xf numFmtId="49" fontId="16" fillId="4" borderId="5" xfId="0" applyNumberFormat="1" applyFont="1" applyFill="1" applyBorder="1" applyAlignment="1">
      <alignment horizontal="left" vertical="top" wrapText="1" readingOrder="1"/>
    </xf>
    <xf numFmtId="49" fontId="16" fillId="4" borderId="6" xfId="0" applyNumberFormat="1" applyFont="1" applyFill="1" applyBorder="1" applyAlignment="1">
      <alignment horizontal="left" vertical="top" wrapText="1" readingOrder="1"/>
    </xf>
    <xf numFmtId="49" fontId="8" fillId="4" borderId="2" xfId="0" applyNumberFormat="1" applyFont="1" applyFill="1" applyBorder="1" applyAlignment="1">
      <alignment horizontal="left" vertical="top" wrapText="1" readingOrder="1"/>
    </xf>
    <xf numFmtId="49" fontId="8" fillId="4" borderId="3" xfId="0" applyNumberFormat="1" applyFont="1" applyFill="1" applyBorder="1" applyAlignment="1">
      <alignment horizontal="left" vertical="top" wrapText="1" readingOrder="1"/>
    </xf>
    <xf numFmtId="49" fontId="6" fillId="4" borderId="7" xfId="0" applyNumberFormat="1" applyFont="1" applyFill="1" applyBorder="1" applyAlignment="1">
      <alignment vertical="top" wrapText="1" readingOrder="1"/>
    </xf>
    <xf numFmtId="49" fontId="6" fillId="4" borderId="8" xfId="0" applyNumberFormat="1" applyFont="1" applyFill="1" applyBorder="1" applyAlignment="1">
      <alignment vertical="top" wrapText="1" readingOrder="1"/>
    </xf>
    <xf numFmtId="49" fontId="6" fillId="4" borderId="9" xfId="0" applyNumberFormat="1" applyFont="1" applyFill="1" applyBorder="1" applyAlignment="1">
      <alignment vertical="top" wrapText="1" readingOrder="1"/>
    </xf>
    <xf numFmtId="49" fontId="17" fillId="4" borderId="47" xfId="0" applyNumberFormat="1" applyFont="1" applyFill="1" applyBorder="1" applyAlignment="1">
      <alignment horizontal="left" vertical="top" wrapText="1" readingOrder="1"/>
    </xf>
    <xf numFmtId="49" fontId="17" fillId="4" borderId="48" xfId="0" applyNumberFormat="1" applyFont="1" applyFill="1" applyBorder="1" applyAlignment="1">
      <alignment horizontal="left" vertical="top" wrapText="1" readingOrder="1"/>
    </xf>
    <xf numFmtId="49" fontId="17" fillId="4" borderId="49" xfId="0" applyNumberFormat="1" applyFont="1" applyFill="1" applyBorder="1" applyAlignment="1">
      <alignment horizontal="left" vertical="top" wrapText="1" readingOrder="1"/>
    </xf>
    <xf numFmtId="49" fontId="7" fillId="4" borderId="2" xfId="0" applyNumberFormat="1" applyFont="1" applyFill="1" applyBorder="1" applyAlignment="1">
      <alignment horizontal="left" vertical="top" wrapText="1" readingOrder="1"/>
    </xf>
    <xf numFmtId="49" fontId="7" fillId="4" borderId="3" xfId="0" applyNumberFormat="1" applyFont="1" applyFill="1" applyBorder="1" applyAlignment="1">
      <alignment horizontal="left" vertical="top" wrapText="1" readingOrder="1"/>
    </xf>
    <xf numFmtId="49" fontId="2" fillId="4" borderId="7" xfId="0" applyNumberFormat="1" applyFont="1" applyFill="1" applyBorder="1" applyAlignment="1">
      <alignment horizontal="left" vertical="top" wrapText="1" readingOrder="1"/>
    </xf>
    <xf numFmtId="49" fontId="2" fillId="4" borderId="9" xfId="0" applyNumberFormat="1" applyFont="1" applyFill="1" applyBorder="1" applyAlignment="1">
      <alignment horizontal="left" vertical="top" wrapText="1" readingOrder="1"/>
    </xf>
    <xf numFmtId="0" fontId="8" fillId="4" borderId="14" xfId="0" applyFont="1" applyFill="1" applyBorder="1" applyAlignment="1">
      <alignment horizontal="left" vertical="top" wrapText="1" readingOrder="1"/>
    </xf>
    <xf numFmtId="0" fontId="8" fillId="4" borderId="12" xfId="0" applyFont="1" applyFill="1" applyBorder="1" applyAlignment="1">
      <alignment horizontal="left" vertical="top" wrapText="1" readingOrder="1"/>
    </xf>
    <xf numFmtId="0" fontId="8" fillId="4" borderId="13" xfId="0" applyFont="1" applyFill="1" applyBorder="1" applyAlignment="1">
      <alignment horizontal="left" vertical="top" wrapText="1" readingOrder="1"/>
    </xf>
    <xf numFmtId="49" fontId="2" fillId="4" borderId="45" xfId="0" applyNumberFormat="1" applyFont="1" applyFill="1" applyBorder="1" applyAlignment="1">
      <alignment horizontal="left" vertical="top" wrapText="1" readingOrder="1"/>
    </xf>
    <xf numFmtId="49" fontId="6" fillId="4" borderId="8" xfId="0" applyNumberFormat="1" applyFont="1" applyFill="1" applyBorder="1" applyAlignment="1">
      <alignment horizontal="center" vertical="center" wrapText="1" readingOrder="1"/>
    </xf>
    <xf numFmtId="49" fontId="6" fillId="4" borderId="9" xfId="0" applyNumberFormat="1" applyFont="1" applyFill="1" applyBorder="1" applyAlignment="1">
      <alignment horizontal="center" vertical="center" wrapText="1" readingOrder="1"/>
    </xf>
    <xf numFmtId="49" fontId="2" fillId="4" borderId="10" xfId="0" applyNumberFormat="1" applyFont="1" applyFill="1" applyBorder="1" applyAlignment="1">
      <alignment horizontal="left" vertical="top" wrapText="1" readingOrder="1"/>
    </xf>
    <xf numFmtId="49" fontId="6" fillId="4" borderId="7" xfId="0" applyNumberFormat="1" applyFont="1" applyFill="1" applyBorder="1" applyAlignment="1">
      <alignment horizontal="center" vertical="center" wrapText="1" readingOrder="1"/>
    </xf>
    <xf numFmtId="49" fontId="8" fillId="4" borderId="7" xfId="0" applyNumberFormat="1" applyFont="1" applyFill="1" applyBorder="1" applyAlignment="1">
      <alignment horizontal="left" vertical="top" wrapText="1" readingOrder="1"/>
    </xf>
    <xf numFmtId="49" fontId="7" fillId="4" borderId="7" xfId="0" applyNumberFormat="1" applyFont="1" applyFill="1" applyBorder="1" applyAlignment="1">
      <alignment horizontal="left" vertical="top" wrapText="1" readingOrder="1"/>
    </xf>
    <xf numFmtId="49" fontId="2" fillId="4" borderId="8" xfId="0" applyNumberFormat="1" applyFont="1" applyFill="1" applyBorder="1" applyAlignment="1">
      <alignment horizontal="left" vertical="top" wrapText="1" readingOrder="1"/>
    </xf>
    <xf numFmtId="0" fontId="8" fillId="4" borderId="7" xfId="0" applyFont="1" applyFill="1" applyBorder="1" applyAlignment="1">
      <alignment horizontal="left" vertical="top" wrapText="1" readingOrder="1"/>
    </xf>
    <xf numFmtId="49" fontId="8" fillId="4" borderId="14" xfId="0" applyNumberFormat="1" applyFont="1" applyFill="1" applyBorder="1" applyAlignment="1">
      <alignment horizontal="left" vertical="top" wrapText="1" readingOrder="1"/>
    </xf>
    <xf numFmtId="49" fontId="8" fillId="4" borderId="12" xfId="0" applyNumberFormat="1" applyFont="1" applyFill="1" applyBorder="1" applyAlignment="1">
      <alignment horizontal="left" vertical="top" wrapText="1" readingOrder="1"/>
    </xf>
    <xf numFmtId="49" fontId="8" fillId="4" borderId="13" xfId="0" applyNumberFormat="1" applyFont="1" applyFill="1" applyBorder="1" applyAlignment="1">
      <alignment horizontal="left" vertical="top" wrapText="1" readingOrder="1"/>
    </xf>
    <xf numFmtId="49" fontId="8" fillId="2" borderId="14" xfId="0" applyNumberFormat="1" applyFont="1" applyFill="1" applyBorder="1" applyAlignment="1">
      <alignment horizontal="left" vertical="center" wrapText="1" readingOrder="1"/>
    </xf>
    <xf numFmtId="49" fontId="8" fillId="2" borderId="12" xfId="0" applyNumberFormat="1" applyFont="1" applyFill="1" applyBorder="1" applyAlignment="1">
      <alignment horizontal="left" vertical="center" wrapText="1" readingOrder="1"/>
    </xf>
    <xf numFmtId="49" fontId="8" fillId="2" borderId="13" xfId="0" applyNumberFormat="1" applyFont="1" applyFill="1" applyBorder="1" applyAlignment="1">
      <alignment horizontal="left" vertical="center" wrapText="1" readingOrder="1"/>
    </xf>
    <xf numFmtId="164" fontId="7" fillId="4" borderId="7" xfId="0" applyNumberFormat="1" applyFont="1" applyFill="1" applyBorder="1" applyAlignment="1">
      <alignment horizontal="center" wrapText="1" readingOrder="1"/>
    </xf>
    <xf numFmtId="164" fontId="7" fillId="4" borderId="8" xfId="0" applyNumberFormat="1" applyFont="1" applyFill="1" applyBorder="1" applyAlignment="1">
      <alignment horizontal="center" wrapText="1" readingOrder="1"/>
    </xf>
    <xf numFmtId="164" fontId="7" fillId="4" borderId="9" xfId="0" applyNumberFormat="1" applyFont="1" applyFill="1" applyBorder="1" applyAlignment="1">
      <alignment horizontal="center" wrapText="1" readingOrder="1"/>
    </xf>
    <xf numFmtId="0" fontId="7" fillId="4" borderId="0" xfId="0" applyFont="1" applyFill="1" applyAlignment="1" applyProtection="1">
      <alignment horizontal="right" vertical="center" wrapText="1" readingOrder="1"/>
    </xf>
    <xf numFmtId="49" fontId="29" fillId="4" borderId="10" xfId="0" applyNumberFormat="1" applyFont="1" applyFill="1" applyBorder="1" applyAlignment="1" applyProtection="1">
      <alignment horizontal="left" vertical="top" textRotation="90" wrapText="1" readingOrder="1"/>
    </xf>
    <xf numFmtId="49" fontId="29" fillId="4" borderId="11" xfId="0" applyNumberFormat="1" applyFont="1" applyFill="1" applyBorder="1" applyAlignment="1" applyProtection="1">
      <alignment horizontal="left" vertical="top" textRotation="90" wrapText="1" readingOrder="1"/>
    </xf>
    <xf numFmtId="0" fontId="15" fillId="4" borderId="0" xfId="0" applyFont="1" applyFill="1" applyAlignment="1" applyProtection="1">
      <alignment horizontal="right" vertical="center" wrapText="1" readingOrder="1"/>
    </xf>
    <xf numFmtId="0" fontId="15" fillId="6" borderId="0" xfId="0" applyFont="1" applyFill="1" applyAlignment="1" applyProtection="1">
      <alignment horizontal="center" vertical="center" wrapText="1" readingOrder="1"/>
      <protection locked="0"/>
    </xf>
    <xf numFmtId="0" fontId="15" fillId="6" borderId="5" xfId="0" applyFont="1" applyFill="1" applyBorder="1" applyAlignment="1" applyProtection="1">
      <alignment horizontal="center" vertical="center" wrapText="1" readingOrder="1"/>
      <protection locked="0"/>
    </xf>
    <xf numFmtId="0" fontId="15" fillId="7" borderId="0" xfId="0" applyFont="1" applyFill="1" applyBorder="1" applyAlignment="1" applyProtection="1">
      <alignment horizontal="center" vertical="center" wrapText="1" readingOrder="1"/>
      <protection locked="0"/>
    </xf>
    <xf numFmtId="0" fontId="15" fillId="7" borderId="4" xfId="0" applyFont="1" applyFill="1" applyBorder="1" applyAlignment="1" applyProtection="1">
      <alignment horizontal="center" vertical="center" wrapText="1" readingOrder="1"/>
      <protection locked="0"/>
    </xf>
    <xf numFmtId="0" fontId="15" fillId="7" borderId="5" xfId="0" applyFont="1" applyFill="1" applyBorder="1" applyAlignment="1" applyProtection="1">
      <alignment horizontal="center" vertical="center" wrapText="1" readingOrder="1"/>
      <protection locked="0"/>
    </xf>
    <xf numFmtId="0" fontId="15" fillId="7" borderId="6" xfId="0" applyFont="1" applyFill="1" applyBorder="1" applyAlignment="1" applyProtection="1">
      <alignment horizontal="center" vertical="center" wrapText="1" readingOrder="1"/>
      <protection locked="0"/>
    </xf>
    <xf numFmtId="0" fontId="6" fillId="4" borderId="11" xfId="0" applyFont="1" applyFill="1" applyBorder="1" applyAlignment="1">
      <alignment horizontal="center" vertical="center" wrapText="1" readingOrder="1"/>
    </xf>
    <xf numFmtId="0" fontId="6" fillId="4" borderId="15" xfId="0" applyFont="1" applyFill="1" applyBorder="1" applyAlignment="1">
      <alignment horizontal="center" vertical="center" wrapText="1" readingOrder="1"/>
    </xf>
    <xf numFmtId="0" fontId="6" fillId="4" borderId="14" xfId="0" applyFont="1" applyFill="1" applyBorder="1" applyAlignment="1">
      <alignment horizontal="left" vertical="top" wrapText="1" readingOrder="1"/>
    </xf>
    <xf numFmtId="0" fontId="6" fillId="4" borderId="12" xfId="0" applyFont="1" applyFill="1" applyBorder="1" applyAlignment="1">
      <alignment horizontal="left" vertical="top" wrapText="1" readingOrder="1"/>
    </xf>
    <xf numFmtId="0" fontId="6" fillId="4" borderId="13" xfId="0" applyFont="1" applyFill="1" applyBorder="1" applyAlignment="1">
      <alignment horizontal="left" vertical="top" wrapText="1" readingOrder="1"/>
    </xf>
    <xf numFmtId="0" fontId="6" fillId="4" borderId="11" xfId="0" applyFont="1" applyFill="1" applyBorder="1" applyAlignment="1">
      <alignment horizontal="left" vertical="top" wrapText="1" readingOrder="1"/>
    </xf>
    <xf numFmtId="0" fontId="6" fillId="4" borderId="0" xfId="0" applyFont="1" applyFill="1" applyAlignment="1">
      <alignment horizontal="left" vertical="top" wrapText="1" readingOrder="1"/>
    </xf>
    <xf numFmtId="0" fontId="6" fillId="4" borderId="4" xfId="0" applyFont="1" applyFill="1" applyBorder="1" applyAlignment="1">
      <alignment horizontal="left" vertical="top" wrapText="1" readingOrder="1"/>
    </xf>
    <xf numFmtId="0" fontId="7" fillId="4" borderId="0" xfId="0" applyFont="1" applyFill="1" applyAlignment="1">
      <alignment horizontal="right" vertical="center" wrapText="1" readingOrder="1"/>
    </xf>
    <xf numFmtId="49" fontId="18" fillId="3" borderId="55" xfId="0" applyNumberFormat="1" applyFont="1" applyFill="1" applyBorder="1" applyAlignment="1">
      <alignment horizontal="left" vertical="top" wrapText="1" readingOrder="1"/>
    </xf>
    <xf numFmtId="49" fontId="18" fillId="3" borderId="56" xfId="0" applyNumberFormat="1" applyFont="1" applyFill="1" applyBorder="1" applyAlignment="1">
      <alignment horizontal="left" vertical="top" wrapText="1" readingOrder="1"/>
    </xf>
    <xf numFmtId="49" fontId="18" fillId="3" borderId="57" xfId="0" applyNumberFormat="1" applyFont="1" applyFill="1" applyBorder="1" applyAlignment="1">
      <alignment horizontal="left" vertical="top" wrapText="1" readingOrder="1"/>
    </xf>
    <xf numFmtId="0" fontId="15" fillId="4" borderId="0" xfId="0" applyFont="1" applyFill="1" applyAlignment="1">
      <alignment horizontal="right" vertical="center" wrapText="1" readingOrder="1"/>
    </xf>
    <xf numFmtId="0" fontId="17" fillId="4" borderId="14" xfId="0" applyFont="1" applyFill="1" applyBorder="1" applyAlignment="1">
      <alignment horizontal="left" vertical="top" wrapText="1" readingOrder="1"/>
    </xf>
    <xf numFmtId="0" fontId="17" fillId="4" borderId="12" xfId="0" applyFont="1" applyFill="1" applyBorder="1" applyAlignment="1">
      <alignment horizontal="left" vertical="top" wrapText="1" readingOrder="1"/>
    </xf>
    <xf numFmtId="0" fontId="17" fillId="4" borderId="13" xfId="0" applyFont="1" applyFill="1" applyBorder="1" applyAlignment="1">
      <alignment horizontal="left" vertical="top" wrapText="1" readingOrder="1"/>
    </xf>
    <xf numFmtId="49" fontId="9" fillId="2" borderId="14" xfId="0" applyNumberFormat="1" applyFont="1" applyFill="1" applyBorder="1" applyAlignment="1">
      <alignment horizontal="left" vertical="center" wrapText="1" readingOrder="1"/>
    </xf>
    <xf numFmtId="49" fontId="9" fillId="2" borderId="12" xfId="0" applyNumberFormat="1" applyFont="1" applyFill="1" applyBorder="1" applyAlignment="1">
      <alignment horizontal="left" vertical="center" wrapText="1" readingOrder="1"/>
    </xf>
    <xf numFmtId="49" fontId="9" fillId="2" borderId="13" xfId="0" applyNumberFormat="1" applyFont="1" applyFill="1" applyBorder="1" applyAlignment="1">
      <alignment horizontal="left" vertical="center" wrapText="1" readingOrder="1"/>
    </xf>
    <xf numFmtId="49" fontId="17" fillId="4" borderId="50" xfId="0" applyNumberFormat="1" applyFont="1" applyFill="1" applyBorder="1" applyAlignment="1">
      <alignment horizontal="left" vertical="top" wrapText="1" readingOrder="1"/>
    </xf>
    <xf numFmtId="49" fontId="17" fillId="4" borderId="51" xfId="0" applyNumberFormat="1" applyFont="1" applyFill="1" applyBorder="1" applyAlignment="1">
      <alignment horizontal="left" vertical="top" wrapText="1" readingOrder="1"/>
    </xf>
    <xf numFmtId="49" fontId="17" fillId="4" borderId="46" xfId="0" applyNumberFormat="1" applyFont="1" applyFill="1" applyBorder="1" applyAlignment="1">
      <alignment horizontal="left" vertical="top" wrapText="1" readingOrder="1"/>
    </xf>
    <xf numFmtId="49" fontId="8" fillId="4" borderId="10" xfId="0" applyNumberFormat="1" applyFont="1" applyFill="1" applyBorder="1" applyAlignment="1">
      <alignment vertical="top" wrapText="1" readingOrder="1"/>
    </xf>
    <xf numFmtId="49" fontId="8" fillId="4" borderId="2" xfId="0" applyNumberFormat="1" applyFont="1" applyFill="1" applyBorder="1" applyAlignment="1">
      <alignment vertical="top" wrapText="1" readingOrder="1"/>
    </xf>
    <xf numFmtId="49" fontId="8" fillId="4" borderId="3" xfId="0" applyNumberFormat="1" applyFont="1" applyFill="1" applyBorder="1" applyAlignment="1">
      <alignment vertical="top" wrapText="1" readingOrder="1"/>
    </xf>
    <xf numFmtId="49" fontId="16" fillId="4" borderId="7" xfId="0" applyNumberFormat="1" applyFont="1" applyFill="1" applyBorder="1" applyAlignment="1">
      <alignment horizontal="left" vertical="top" wrapText="1" readingOrder="1"/>
    </xf>
    <xf numFmtId="49" fontId="16" fillId="4" borderId="8" xfId="0" applyNumberFormat="1" applyFont="1" applyFill="1" applyBorder="1" applyAlignment="1">
      <alignment horizontal="left" vertical="top" wrapText="1" readingOrder="1"/>
    </xf>
    <xf numFmtId="49" fontId="16" fillId="4" borderId="9" xfId="0" applyNumberFormat="1" applyFont="1" applyFill="1" applyBorder="1" applyAlignment="1">
      <alignment horizontal="left" vertical="top" wrapText="1" readingOrder="1"/>
    </xf>
    <xf numFmtId="49" fontId="3" fillId="4" borderId="7" xfId="0" applyNumberFormat="1" applyFont="1" applyFill="1" applyBorder="1" applyAlignment="1">
      <alignment horizontal="left" vertical="top" wrapText="1" readingOrder="1"/>
    </xf>
    <xf numFmtId="49" fontId="3" fillId="4" borderId="9" xfId="0" applyNumberFormat="1" applyFont="1" applyFill="1" applyBorder="1" applyAlignment="1">
      <alignment horizontal="left" vertical="top" wrapText="1" readingOrder="1"/>
    </xf>
    <xf numFmtId="49" fontId="17" fillId="4" borderId="50" xfId="0" quotePrefix="1" applyNumberFormat="1" applyFont="1" applyFill="1" applyBorder="1" applyAlignment="1">
      <alignment horizontal="left" vertical="top" wrapText="1" readingOrder="1"/>
    </xf>
    <xf numFmtId="49" fontId="6" fillId="2" borderId="14" xfId="0" applyNumberFormat="1" applyFont="1" applyFill="1" applyBorder="1" applyAlignment="1">
      <alignment horizontal="center" vertical="center" wrapText="1" readingOrder="1"/>
    </xf>
    <xf numFmtId="49" fontId="6" fillId="2" borderId="12" xfId="0" applyNumberFormat="1" applyFont="1" applyFill="1" applyBorder="1" applyAlignment="1">
      <alignment horizontal="center" vertical="center" wrapText="1" readingOrder="1"/>
    </xf>
    <xf numFmtId="49" fontId="6" fillId="2" borderId="13" xfId="0" applyNumberFormat="1" applyFont="1" applyFill="1" applyBorder="1" applyAlignment="1">
      <alignment horizontal="center" vertical="center" wrapText="1" readingOrder="1"/>
    </xf>
    <xf numFmtId="49" fontId="16" fillId="4" borderId="50" xfId="0" applyNumberFormat="1" applyFont="1" applyFill="1" applyBorder="1" applyAlignment="1">
      <alignment horizontal="left" vertical="top" wrapText="1" readingOrder="1"/>
    </xf>
    <xf numFmtId="49" fontId="16" fillId="4" borderId="51" xfId="0" applyNumberFormat="1" applyFont="1" applyFill="1" applyBorder="1" applyAlignment="1">
      <alignment horizontal="left" vertical="top" wrapText="1" readingOrder="1"/>
    </xf>
    <xf numFmtId="49" fontId="16" fillId="4" borderId="46" xfId="0" applyNumberFormat="1" applyFont="1" applyFill="1" applyBorder="1" applyAlignment="1">
      <alignment horizontal="left" vertical="top" wrapText="1" readingOrder="1"/>
    </xf>
    <xf numFmtId="49" fontId="8" fillId="4" borderId="52" xfId="0" applyNumberFormat="1" applyFont="1" applyFill="1" applyBorder="1" applyAlignment="1">
      <alignment horizontal="center" vertical="center" wrapText="1" readingOrder="1"/>
    </xf>
    <xf numFmtId="49" fontId="8" fillId="4" borderId="53" xfId="0" applyNumberFormat="1" applyFont="1" applyFill="1" applyBorder="1" applyAlignment="1">
      <alignment horizontal="center" vertical="center" wrapText="1" readingOrder="1"/>
    </xf>
    <xf numFmtId="49" fontId="8" fillId="4" borderId="54" xfId="0" applyNumberFormat="1" applyFont="1" applyFill="1" applyBorder="1" applyAlignment="1">
      <alignment horizontal="center" vertical="center" wrapText="1" readingOrder="1"/>
    </xf>
    <xf numFmtId="49" fontId="6" fillId="4" borderId="14" xfId="0" applyNumberFormat="1" applyFont="1" applyFill="1" applyBorder="1" applyAlignment="1">
      <alignment horizontal="left" vertical="center" wrapText="1" readingOrder="1"/>
    </xf>
    <xf numFmtId="49" fontId="6" fillId="4" borderId="12" xfId="0" applyNumberFormat="1" applyFont="1" applyFill="1" applyBorder="1" applyAlignment="1">
      <alignment horizontal="left" vertical="center" wrapText="1" readingOrder="1"/>
    </xf>
    <xf numFmtId="49" fontId="6" fillId="4" borderId="13" xfId="0" applyNumberFormat="1" applyFont="1" applyFill="1" applyBorder="1" applyAlignment="1">
      <alignment horizontal="left" vertical="center" wrapText="1" readingOrder="1"/>
    </xf>
    <xf numFmtId="0" fontId="8" fillId="4" borderId="8" xfId="0" applyFont="1" applyFill="1" applyBorder="1" applyAlignment="1">
      <alignment horizontal="center" vertical="center" wrapText="1" readingOrder="1"/>
    </xf>
    <xf numFmtId="0" fontId="8" fillId="4" borderId="1" xfId="0" applyFont="1" applyFill="1" applyBorder="1" applyAlignment="1">
      <alignment horizontal="left" vertical="top" wrapText="1" readingOrder="1"/>
    </xf>
    <xf numFmtId="49" fontId="16" fillId="4" borderId="11" xfId="0" applyNumberFormat="1" applyFont="1" applyFill="1" applyBorder="1" applyAlignment="1">
      <alignment horizontal="left" vertical="top" wrapText="1" readingOrder="1"/>
    </xf>
    <xf numFmtId="49" fontId="16" fillId="4" borderId="0" xfId="0" applyNumberFormat="1" applyFont="1" applyFill="1" applyAlignment="1">
      <alignment horizontal="left" vertical="top" wrapText="1" readingOrder="1"/>
    </xf>
    <xf numFmtId="49" fontId="16" fillId="4" borderId="4" xfId="0" applyNumberFormat="1" applyFont="1" applyFill="1" applyBorder="1" applyAlignment="1">
      <alignment horizontal="left" vertical="top" wrapText="1" readingOrder="1"/>
    </xf>
    <xf numFmtId="49" fontId="17" fillId="4" borderId="9" xfId="0" applyNumberFormat="1" applyFont="1" applyFill="1" applyBorder="1" applyAlignment="1">
      <alignment horizontal="left" vertical="top" wrapText="1" readingOrder="1"/>
    </xf>
    <xf numFmtId="49" fontId="2" fillId="4" borderId="1" xfId="0" applyNumberFormat="1" applyFont="1" applyFill="1" applyBorder="1" applyAlignment="1">
      <alignment horizontal="left" vertical="top" wrapText="1" readingOrder="1"/>
    </xf>
    <xf numFmtId="49" fontId="7" fillId="4" borderId="10" xfId="0" applyNumberFormat="1" applyFont="1" applyFill="1" applyBorder="1" applyAlignment="1">
      <alignment horizontal="left" vertical="top" wrapText="1" readingOrder="1"/>
    </xf>
    <xf numFmtId="0" fontId="8" fillId="4" borderId="1" xfId="0" applyFont="1" applyFill="1" applyBorder="1" applyAlignment="1">
      <alignment horizontal="center" vertical="center" wrapText="1" readingOrder="1"/>
    </xf>
    <xf numFmtId="49" fontId="5" fillId="4" borderId="7" xfId="0" applyNumberFormat="1" applyFont="1" applyFill="1" applyBorder="1" applyAlignment="1">
      <alignment horizontal="left" vertical="top" wrapText="1" readingOrder="1"/>
    </xf>
    <xf numFmtId="49" fontId="5" fillId="4" borderId="8" xfId="0" applyNumberFormat="1" applyFont="1" applyFill="1" applyBorder="1" applyAlignment="1">
      <alignment horizontal="left" vertical="top" wrapText="1" readingOrder="1"/>
    </xf>
    <xf numFmtId="49" fontId="5" fillId="4" borderId="9" xfId="0" applyNumberFormat="1" applyFont="1" applyFill="1" applyBorder="1" applyAlignment="1">
      <alignment horizontal="left" vertical="top" wrapText="1" readingOrder="1"/>
    </xf>
    <xf numFmtId="0" fontId="8" fillId="4" borderId="5" xfId="0" applyFont="1" applyFill="1" applyBorder="1" applyAlignment="1">
      <alignment horizontal="left" vertical="top" wrapText="1" readingOrder="1"/>
    </xf>
    <xf numFmtId="0" fontId="8" fillId="4" borderId="6" xfId="0" applyFont="1" applyFill="1" applyBorder="1" applyAlignment="1">
      <alignment horizontal="left" vertical="top" wrapText="1" readingOrder="1"/>
    </xf>
    <xf numFmtId="49" fontId="17" fillId="4" borderId="4" xfId="0" applyNumberFormat="1" applyFont="1" applyFill="1" applyBorder="1" applyAlignment="1">
      <alignment horizontal="left" vertical="top" wrapText="1" readingOrder="1"/>
    </xf>
    <xf numFmtId="49" fontId="5" fillId="4" borderId="8" xfId="0" applyNumberFormat="1" applyFont="1" applyFill="1" applyBorder="1" applyAlignment="1">
      <alignment horizontal="left" vertical="center" wrapText="1" readingOrder="1"/>
    </xf>
    <xf numFmtId="49" fontId="5" fillId="4" borderId="9" xfId="0" applyNumberFormat="1" applyFont="1" applyFill="1" applyBorder="1" applyAlignment="1">
      <alignment horizontal="left" vertical="center" wrapText="1" readingOrder="1"/>
    </xf>
    <xf numFmtId="49" fontId="6" fillId="4" borderId="14" xfId="0" applyNumberFormat="1" applyFont="1" applyFill="1" applyBorder="1" applyAlignment="1">
      <alignment horizontal="left" vertical="top" wrapText="1" readingOrder="1"/>
    </xf>
    <xf numFmtId="49" fontId="6" fillId="4" borderId="12" xfId="0" applyNumberFormat="1" applyFont="1" applyFill="1" applyBorder="1" applyAlignment="1">
      <alignment horizontal="left" vertical="top" wrapText="1" readingOrder="1"/>
    </xf>
    <xf numFmtId="49" fontId="6" fillId="4" borderId="13" xfId="0" applyNumberFormat="1" applyFont="1" applyFill="1" applyBorder="1" applyAlignment="1">
      <alignment horizontal="left" vertical="top" wrapText="1" readingOrder="1"/>
    </xf>
    <xf numFmtId="0" fontId="17" fillId="4" borderId="9" xfId="0" quotePrefix="1" applyFont="1" applyFill="1" applyBorder="1" applyAlignment="1">
      <alignment horizontal="left" vertical="top" wrapText="1" readingOrder="1"/>
    </xf>
    <xf numFmtId="0" fontId="17" fillId="4" borderId="9" xfId="0" applyFont="1" applyFill="1" applyBorder="1" applyAlignment="1">
      <alignment horizontal="left" vertical="top" wrapText="1" readingOrder="1"/>
    </xf>
    <xf numFmtId="49" fontId="2" fillId="4" borderId="58" xfId="0" applyNumberFormat="1" applyFont="1" applyFill="1" applyBorder="1" applyAlignment="1">
      <alignment horizontal="left" vertical="top" wrapText="1" readingOrder="1"/>
    </xf>
    <xf numFmtId="0" fontId="18" fillId="4" borderId="5" xfId="0" applyFont="1" applyFill="1" applyBorder="1" applyAlignment="1">
      <alignment horizontal="left" vertical="top" wrapText="1" readingOrder="1"/>
    </xf>
    <xf numFmtId="0" fontId="18" fillId="4" borderId="6" xfId="0" applyFont="1" applyFill="1" applyBorder="1" applyAlignment="1">
      <alignment horizontal="left" vertical="top" wrapText="1" readingOrder="1"/>
    </xf>
    <xf numFmtId="49" fontId="18" fillId="4" borderId="7" xfId="0" applyNumberFormat="1" applyFont="1" applyFill="1" applyBorder="1" applyAlignment="1">
      <alignment horizontal="left" vertical="top" wrapText="1" readingOrder="1"/>
    </xf>
    <xf numFmtId="49" fontId="18" fillId="4" borderId="9" xfId="0" applyNumberFormat="1" applyFont="1" applyFill="1" applyBorder="1" applyAlignment="1">
      <alignment horizontal="left" vertical="top" wrapText="1" readingOrder="1"/>
    </xf>
    <xf numFmtId="49" fontId="29" fillId="4" borderId="10" xfId="0" applyNumberFormat="1" applyFont="1" applyFill="1" applyBorder="1" applyAlignment="1">
      <alignment horizontal="left" vertical="top" textRotation="90" wrapText="1" readingOrder="1"/>
    </xf>
    <xf numFmtId="49" fontId="29" fillId="4" borderId="11" xfId="0" applyNumberFormat="1" applyFont="1" applyFill="1" applyBorder="1" applyAlignment="1">
      <alignment horizontal="left" vertical="top" textRotation="90" wrapText="1" readingOrder="1"/>
    </xf>
    <xf numFmtId="49" fontId="29" fillId="4" borderId="15" xfId="0" applyNumberFormat="1" applyFont="1" applyFill="1" applyBorder="1" applyAlignment="1">
      <alignment horizontal="left" vertical="top" textRotation="90" wrapText="1" readingOrder="1"/>
    </xf>
    <xf numFmtId="0" fontId="11" fillId="7" borderId="0" xfId="0" applyFont="1" applyFill="1" applyBorder="1" applyAlignment="1" applyProtection="1">
      <alignment horizontal="center" vertical="top" wrapText="1" readingOrder="1"/>
      <protection locked="0"/>
    </xf>
    <xf numFmtId="0" fontId="11" fillId="7" borderId="4" xfId="0" applyFont="1" applyFill="1" applyBorder="1" applyAlignment="1" applyProtection="1">
      <alignment horizontal="center" vertical="top" wrapText="1" readingOrder="1"/>
      <protection locked="0"/>
    </xf>
    <xf numFmtId="0" fontId="11" fillId="7" borderId="5" xfId="0" applyFont="1" applyFill="1" applyBorder="1" applyAlignment="1" applyProtection="1">
      <alignment horizontal="center" vertical="top" wrapText="1" readingOrder="1"/>
      <protection locked="0"/>
    </xf>
    <xf numFmtId="0" fontId="11" fillId="7" borderId="6" xfId="0" applyFont="1" applyFill="1" applyBorder="1" applyAlignment="1" applyProtection="1">
      <alignment horizontal="center" vertical="top" wrapText="1" readingOrder="1"/>
      <protection locked="0"/>
    </xf>
    <xf numFmtId="0" fontId="11" fillId="4" borderId="2" xfId="0" applyFont="1" applyFill="1" applyBorder="1" applyAlignment="1" applyProtection="1">
      <alignment horizontal="center" vertical="top" wrapText="1" readingOrder="1"/>
    </xf>
    <xf numFmtId="0" fontId="11" fillId="4" borderId="3" xfId="0" applyFont="1" applyFill="1" applyBorder="1" applyAlignment="1" applyProtection="1">
      <alignment horizontal="center" vertical="top" wrapText="1" readingOrder="1"/>
    </xf>
    <xf numFmtId="49" fontId="5" fillId="4" borderId="7" xfId="0" applyNumberFormat="1" applyFont="1" applyFill="1" applyBorder="1" applyAlignment="1">
      <alignment horizontal="left" vertical="center" wrapText="1" readingOrder="1"/>
    </xf>
    <xf numFmtId="49" fontId="30" fillId="4" borderId="11" xfId="0" applyNumberFormat="1" applyFont="1" applyFill="1" applyBorder="1" applyAlignment="1">
      <alignment horizontal="center" vertical="center" textRotation="90" wrapText="1"/>
    </xf>
    <xf numFmtId="0" fontId="7" fillId="4" borderId="0" xfId="0" applyFont="1" applyFill="1" applyAlignment="1">
      <alignment horizontal="right" vertical="center" wrapText="1"/>
    </xf>
    <xf numFmtId="164" fontId="8" fillId="8" borderId="5" xfId="0" applyNumberFormat="1" applyFont="1" applyFill="1" applyBorder="1" applyAlignment="1">
      <alignment horizontal="right" vertical="center" wrapText="1"/>
    </xf>
    <xf numFmtId="164" fontId="8" fillId="8" borderId="6" xfId="0" applyNumberFormat="1" applyFont="1" applyFill="1" applyBorder="1" applyAlignment="1">
      <alignment horizontal="right" vertical="center" wrapText="1"/>
    </xf>
    <xf numFmtId="0" fontId="9" fillId="4" borderId="0" xfId="0" applyFont="1" applyFill="1" applyAlignment="1">
      <alignment horizontal="right" vertical="center" wrapText="1"/>
    </xf>
    <xf numFmtId="0" fontId="14" fillId="4" borderId="0" xfId="0" applyFont="1" applyFill="1" applyAlignment="1">
      <alignment horizontal="left" vertical="center" wrapText="1"/>
    </xf>
    <xf numFmtId="0" fontId="8" fillId="2" borderId="14" xfId="0" applyFont="1" applyFill="1" applyBorder="1" applyAlignment="1">
      <alignment horizontal="left" vertical="center" wrapText="1"/>
    </xf>
    <xf numFmtId="0" fontId="8" fillId="2" borderId="13" xfId="0" applyFont="1" applyFill="1" applyBorder="1" applyAlignment="1">
      <alignment horizontal="left" vertical="center" wrapText="1"/>
    </xf>
    <xf numFmtId="49" fontId="14" fillId="4" borderId="14" xfId="0" applyNumberFormat="1" applyFont="1" applyFill="1" applyBorder="1" applyAlignment="1">
      <alignment horizontal="left" vertical="top" wrapText="1"/>
    </xf>
    <xf numFmtId="49" fontId="26" fillId="4" borderId="12" xfId="0" applyNumberFormat="1" applyFont="1" applyFill="1" applyBorder="1" applyAlignment="1">
      <alignment horizontal="left" vertical="top" wrapText="1"/>
    </xf>
    <xf numFmtId="49" fontId="26" fillId="4" borderId="13" xfId="0" applyNumberFormat="1" applyFont="1" applyFill="1" applyBorder="1" applyAlignment="1">
      <alignment horizontal="left" vertical="top" wrapText="1"/>
    </xf>
    <xf numFmtId="0" fontId="8" fillId="4" borderId="14"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3" xfId="0" applyFont="1" applyFill="1" applyBorder="1" applyAlignment="1">
      <alignment horizontal="left" vertical="center" wrapText="1"/>
    </xf>
    <xf numFmtId="49" fontId="6" fillId="5" borderId="14" xfId="0" applyNumberFormat="1" applyFont="1" applyFill="1" applyBorder="1" applyAlignment="1">
      <alignment horizontal="center" vertical="center" wrapText="1" readingOrder="1"/>
    </xf>
    <xf numFmtId="49" fontId="6" fillId="5" borderId="13" xfId="0" applyNumberFormat="1" applyFont="1" applyFill="1" applyBorder="1" applyAlignment="1">
      <alignment horizontal="center" vertical="center" wrapText="1" readingOrder="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CC"/>
      <color rgb="FFFF8B8B"/>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600075</xdr:colOff>
          <xdr:row>92</xdr:row>
          <xdr:rowOff>142875</xdr:rowOff>
        </xdr:from>
        <xdr:to>
          <xdr:col>2</xdr:col>
          <xdr:colOff>2190750</xdr:colOff>
          <xdr:row>93</xdr:row>
          <xdr:rowOff>152400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93</xdr:row>
          <xdr:rowOff>47625</xdr:rowOff>
        </xdr:from>
        <xdr:to>
          <xdr:col>2</xdr:col>
          <xdr:colOff>2247900</xdr:colOff>
          <xdr:row>95</xdr:row>
          <xdr:rowOff>85725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77</xdr:row>
          <xdr:rowOff>47625</xdr:rowOff>
        </xdr:from>
        <xdr:to>
          <xdr:col>2</xdr:col>
          <xdr:colOff>1362075</xdr:colOff>
          <xdr:row>79</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1100" b="0" i="0" u="none" strike="noStrike" baseline="0">
                  <a:solidFill>
                    <a:srgbClr val="000000"/>
                  </a:solidFill>
                  <a:latin typeface="Calibri"/>
                  <a:ea typeface="Calibri"/>
                  <a:cs typeface="Calibri"/>
                </a:rPr>
                <a:t>LED (10 Punkte)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1504950</xdr:colOff>
          <xdr:row>77</xdr:row>
          <xdr:rowOff>47625</xdr:rowOff>
        </xdr:from>
        <xdr:to>
          <xdr:col>3</xdr:col>
          <xdr:colOff>219075</xdr:colOff>
          <xdr:row>79</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1100" b="0" i="0" u="none" strike="noStrike" baseline="0">
                  <a:solidFill>
                    <a:srgbClr val="000000"/>
                  </a:solidFill>
                  <a:latin typeface="Calibri"/>
                  <a:ea typeface="Calibri"/>
                  <a:cs typeface="Calibri"/>
                </a:rPr>
                <a:t>Halogen (1 Punkt)</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2:C64"/>
  <sheetViews>
    <sheetView showGridLines="0" view="pageLayout" topLeftCell="A6" zoomScaleNormal="100" workbookViewId="0">
      <selection activeCell="A7" sqref="A7:C7"/>
    </sheetView>
  </sheetViews>
  <sheetFormatPr baseColWidth="10" defaultColWidth="11.42578125" defaultRowHeight="15" x14ac:dyDescent="0.25"/>
  <cols>
    <col min="1" max="1" width="50.28515625" style="54" customWidth="1"/>
    <col min="2" max="2" width="24.42578125" style="54" bestFit="1" customWidth="1"/>
    <col min="3" max="16384" width="11.42578125" style="54"/>
  </cols>
  <sheetData>
    <row r="2" spans="1:3" ht="44.25" customHeight="1" x14ac:dyDescent="0.25">
      <c r="A2" s="300" t="s">
        <v>380</v>
      </c>
      <c r="B2" s="300"/>
      <c r="C2" s="300"/>
    </row>
    <row r="3" spans="1:3" x14ac:dyDescent="0.25">
      <c r="A3" s="55"/>
      <c r="B3" s="55"/>
    </row>
    <row r="4" spans="1:3" ht="15.75" x14ac:dyDescent="0.25">
      <c r="A4" s="56" t="s">
        <v>134</v>
      </c>
      <c r="B4" s="55"/>
    </row>
    <row r="5" spans="1:3" ht="11.25" customHeight="1" x14ac:dyDescent="0.25">
      <c r="A5" s="57"/>
    </row>
    <row r="6" spans="1:3" ht="81.75" customHeight="1" x14ac:dyDescent="0.25">
      <c r="A6" s="292" t="s">
        <v>534</v>
      </c>
      <c r="B6" s="292"/>
      <c r="C6" s="292"/>
    </row>
    <row r="7" spans="1:3" s="58" customFormat="1" ht="96" customHeight="1" x14ac:dyDescent="0.25">
      <c r="A7" s="292" t="s">
        <v>510</v>
      </c>
      <c r="B7" s="292"/>
      <c r="C7" s="292"/>
    </row>
    <row r="8" spans="1:3" ht="70.5" customHeight="1" x14ac:dyDescent="0.25">
      <c r="A8" s="292" t="s">
        <v>146</v>
      </c>
      <c r="B8" s="292"/>
      <c r="C8" s="292"/>
    </row>
    <row r="9" spans="1:3" ht="45.75" customHeight="1" x14ac:dyDescent="0.25">
      <c r="A9" s="292" t="s">
        <v>381</v>
      </c>
      <c r="B9" s="292"/>
      <c r="C9" s="292"/>
    </row>
    <row r="10" spans="1:3" ht="15.75" x14ac:dyDescent="0.25">
      <c r="A10" s="290" t="s">
        <v>135</v>
      </c>
      <c r="B10" s="290"/>
    </row>
    <row r="11" spans="1:3" ht="10.5" customHeight="1" x14ac:dyDescent="0.25">
      <c r="A11" s="59"/>
      <c r="B11" s="55"/>
    </row>
    <row r="12" spans="1:3" ht="47.25" customHeight="1" x14ac:dyDescent="0.25">
      <c r="A12" s="292" t="s">
        <v>383</v>
      </c>
      <c r="B12" s="292"/>
      <c r="C12" s="292"/>
    </row>
    <row r="13" spans="1:3" x14ac:dyDescent="0.25">
      <c r="A13" s="60"/>
      <c r="B13" s="58"/>
    </row>
    <row r="14" spans="1:3" ht="28.35" customHeight="1" x14ac:dyDescent="0.25">
      <c r="A14" s="61" t="s">
        <v>136</v>
      </c>
      <c r="B14" s="62" t="s">
        <v>137</v>
      </c>
    </row>
    <row r="15" spans="1:3" ht="22.5" customHeight="1" x14ac:dyDescent="0.25">
      <c r="A15" s="63" t="s">
        <v>384</v>
      </c>
      <c r="B15" s="268">
        <v>4</v>
      </c>
    </row>
    <row r="16" spans="1:3" ht="22.5" customHeight="1" x14ac:dyDescent="0.25">
      <c r="A16" s="63" t="s">
        <v>385</v>
      </c>
      <c r="B16" s="268">
        <v>3</v>
      </c>
    </row>
    <row r="17" spans="1:3" ht="22.5" customHeight="1" x14ac:dyDescent="0.25">
      <c r="A17" s="163" t="s">
        <v>155</v>
      </c>
      <c r="B17" s="269">
        <v>7</v>
      </c>
    </row>
    <row r="18" spans="1:3" x14ac:dyDescent="0.25">
      <c r="A18" s="64"/>
      <c r="B18" s="58"/>
    </row>
    <row r="19" spans="1:3" ht="78" customHeight="1" x14ac:dyDescent="0.25">
      <c r="A19" s="291" t="s">
        <v>386</v>
      </c>
      <c r="B19" s="291"/>
      <c r="C19" s="291"/>
    </row>
    <row r="20" spans="1:3" ht="66.75" customHeight="1" x14ac:dyDescent="0.25">
      <c r="A20" s="293" t="s">
        <v>387</v>
      </c>
      <c r="B20" s="293"/>
      <c r="C20" s="293"/>
    </row>
    <row r="21" spans="1:3" ht="15.75" x14ac:dyDescent="0.25">
      <c r="A21" s="65" t="s">
        <v>210</v>
      </c>
      <c r="B21" s="58"/>
    </row>
    <row r="22" spans="1:3" ht="11.25" customHeight="1" x14ac:dyDescent="0.25">
      <c r="A22" s="65"/>
      <c r="B22" s="58"/>
    </row>
    <row r="23" spans="1:3" ht="82.5" customHeight="1" x14ac:dyDescent="0.25">
      <c r="A23" s="287" t="s">
        <v>382</v>
      </c>
      <c r="B23" s="287"/>
      <c r="C23" s="287"/>
    </row>
    <row r="24" spans="1:3" ht="15.75" x14ac:dyDescent="0.25">
      <c r="A24" s="65" t="s">
        <v>211</v>
      </c>
      <c r="B24" s="58"/>
    </row>
    <row r="25" spans="1:3" ht="7.5" customHeight="1" x14ac:dyDescent="0.25">
      <c r="A25" s="66"/>
      <c r="B25" s="58"/>
    </row>
    <row r="26" spans="1:3" s="67" customFormat="1" ht="15.75" customHeight="1" x14ac:dyDescent="0.2">
      <c r="A26" s="294" t="s">
        <v>138</v>
      </c>
      <c r="B26" s="294"/>
      <c r="C26" s="294"/>
    </row>
    <row r="27" spans="1:3" s="67" customFormat="1" ht="18.75" customHeight="1" x14ac:dyDescent="0.2">
      <c r="A27" s="295" t="s">
        <v>139</v>
      </c>
      <c r="B27" s="295"/>
      <c r="C27" s="295"/>
    </row>
    <row r="28" spans="1:3" s="67" customFormat="1" ht="64.5" customHeight="1" x14ac:dyDescent="0.2">
      <c r="A28" s="295" t="s">
        <v>486</v>
      </c>
      <c r="B28" s="295"/>
      <c r="C28" s="295"/>
    </row>
    <row r="29" spans="1:3" s="67" customFormat="1" ht="18.75" customHeight="1" x14ac:dyDescent="0.2">
      <c r="A29" s="295" t="s">
        <v>388</v>
      </c>
      <c r="B29" s="295"/>
      <c r="C29" s="295"/>
    </row>
    <row r="30" spans="1:3" s="67" customFormat="1" ht="20.25" customHeight="1" x14ac:dyDescent="0.2">
      <c r="A30" s="295" t="s">
        <v>216</v>
      </c>
      <c r="B30" s="295"/>
      <c r="C30" s="295"/>
    </row>
    <row r="31" spans="1:3" s="67" customFormat="1" ht="18" customHeight="1" x14ac:dyDescent="0.2">
      <c r="A31" s="295" t="s">
        <v>217</v>
      </c>
      <c r="B31" s="295"/>
      <c r="C31" s="295"/>
    </row>
    <row r="32" spans="1:3" s="67" customFormat="1" ht="37.5" customHeight="1" x14ac:dyDescent="0.2">
      <c r="A32" s="295" t="s">
        <v>516</v>
      </c>
      <c r="B32" s="295"/>
      <c r="C32" s="295"/>
    </row>
    <row r="33" spans="1:3" ht="15.75" x14ac:dyDescent="0.25">
      <c r="A33" s="56" t="s">
        <v>212</v>
      </c>
      <c r="B33" s="68"/>
      <c r="C33" s="57"/>
    </row>
    <row r="34" spans="1:3" ht="9" customHeight="1" x14ac:dyDescent="0.25">
      <c r="A34" s="59"/>
      <c r="B34" s="68"/>
      <c r="C34" s="57"/>
    </row>
    <row r="35" spans="1:3" s="69" customFormat="1" ht="48" customHeight="1" x14ac:dyDescent="0.2">
      <c r="A35" s="296" t="s">
        <v>511</v>
      </c>
      <c r="B35" s="296"/>
      <c r="C35" s="296"/>
    </row>
    <row r="36" spans="1:3" s="69" customFormat="1" ht="176.25" customHeight="1" x14ac:dyDescent="0.2">
      <c r="A36" s="288" t="s">
        <v>533</v>
      </c>
      <c r="B36" s="289"/>
      <c r="C36" s="289"/>
    </row>
    <row r="37" spans="1:3" ht="15.75" x14ac:dyDescent="0.25">
      <c r="A37" s="297" t="s">
        <v>213</v>
      </c>
      <c r="B37" s="297"/>
      <c r="C37" s="297"/>
    </row>
    <row r="38" spans="1:3" ht="10.5" customHeight="1" x14ac:dyDescent="0.25">
      <c r="A38" s="58"/>
      <c r="B38" s="58"/>
    </row>
    <row r="39" spans="1:3" ht="41.25" customHeight="1" x14ac:dyDescent="0.25">
      <c r="A39" s="287" t="s">
        <v>157</v>
      </c>
      <c r="B39" s="287"/>
      <c r="C39" s="287"/>
    </row>
    <row r="40" spans="1:3" ht="41.25" customHeight="1" x14ac:dyDescent="0.25">
      <c r="A40" s="287" t="s">
        <v>389</v>
      </c>
      <c r="B40" s="287"/>
      <c r="C40" s="287"/>
    </row>
    <row r="41" spans="1:3" ht="36" customHeight="1" x14ac:dyDescent="0.25">
      <c r="A41" s="287" t="s">
        <v>140</v>
      </c>
      <c r="B41" s="287"/>
      <c r="C41" s="287"/>
    </row>
    <row r="42" spans="1:3" s="58" customFormat="1" ht="28.5" customHeight="1" x14ac:dyDescent="0.25">
      <c r="A42" s="287" t="s">
        <v>141</v>
      </c>
      <c r="B42" s="287"/>
      <c r="C42" s="287"/>
    </row>
    <row r="43" spans="1:3" s="58" customFormat="1" ht="28.5" customHeight="1" x14ac:dyDescent="0.25">
      <c r="A43" s="287" t="s">
        <v>158</v>
      </c>
      <c r="B43" s="287"/>
      <c r="C43" s="287"/>
    </row>
    <row r="44" spans="1:3" s="58" customFormat="1" ht="13.5" customHeight="1" x14ac:dyDescent="0.25">
      <c r="A44" s="70"/>
      <c r="B44" s="70"/>
      <c r="C44" s="70"/>
    </row>
    <row r="45" spans="1:3" s="58" customFormat="1" ht="30" customHeight="1" x14ac:dyDescent="0.25">
      <c r="A45" s="287" t="s">
        <v>142</v>
      </c>
      <c r="B45" s="287"/>
      <c r="C45" s="287"/>
    </row>
    <row r="46" spans="1:3" ht="11.25" customHeight="1" x14ac:dyDescent="0.25">
      <c r="A46" s="70"/>
      <c r="B46" s="70"/>
      <c r="C46" s="70"/>
    </row>
    <row r="47" spans="1:3" ht="45" customHeight="1" x14ac:dyDescent="0.25">
      <c r="A47" s="287" t="s">
        <v>489</v>
      </c>
      <c r="B47" s="287"/>
      <c r="C47" s="287"/>
    </row>
    <row r="48" spans="1:3" s="69" customFormat="1" ht="15.75" x14ac:dyDescent="0.25">
      <c r="A48" s="65" t="s">
        <v>214</v>
      </c>
    </row>
    <row r="49" spans="1:3" s="69" customFormat="1" ht="15.75" x14ac:dyDescent="0.25">
      <c r="A49" s="65"/>
    </row>
    <row r="50" spans="1:3" s="69" customFormat="1" x14ac:dyDescent="0.2">
      <c r="A50" s="298" t="s">
        <v>215</v>
      </c>
      <c r="B50" s="298"/>
      <c r="C50" s="298"/>
    </row>
    <row r="51" spans="1:3" s="69" customFormat="1" ht="39" customHeight="1" x14ac:dyDescent="0.2">
      <c r="A51" s="289" t="s">
        <v>390</v>
      </c>
      <c r="B51" s="289"/>
      <c r="C51" s="289"/>
    </row>
    <row r="52" spans="1:3" s="69" customFormat="1" x14ac:dyDescent="0.25">
      <c r="A52" s="66" t="s">
        <v>391</v>
      </c>
    </row>
    <row r="53" spans="1:3" s="69" customFormat="1" ht="28.5" x14ac:dyDescent="0.2">
      <c r="A53" s="71" t="s">
        <v>143</v>
      </c>
    </row>
    <row r="54" spans="1:3" s="69" customFormat="1" ht="60" customHeight="1" x14ac:dyDescent="0.2">
      <c r="A54" s="289" t="s">
        <v>392</v>
      </c>
      <c r="B54" s="289"/>
      <c r="C54" s="289"/>
    </row>
    <row r="55" spans="1:3" s="69" customFormat="1" ht="14.25" x14ac:dyDescent="0.2">
      <c r="A55" s="97"/>
      <c r="B55" s="97"/>
      <c r="C55" s="97"/>
    </row>
    <row r="56" spans="1:3" s="69" customFormat="1" ht="95.25" customHeight="1" x14ac:dyDescent="0.2">
      <c r="A56" s="289" t="s">
        <v>393</v>
      </c>
      <c r="B56" s="289"/>
      <c r="C56" s="289"/>
    </row>
    <row r="57" spans="1:3" s="69" customFormat="1" ht="40.5" customHeight="1" x14ac:dyDescent="0.2">
      <c r="A57" s="289" t="s">
        <v>147</v>
      </c>
      <c r="B57" s="299"/>
      <c r="C57" s="299"/>
    </row>
    <row r="58" spans="1:3" s="69" customFormat="1" x14ac:dyDescent="0.2">
      <c r="A58" s="298" t="s">
        <v>487</v>
      </c>
      <c r="B58" s="298"/>
      <c r="C58" s="298"/>
    </row>
    <row r="59" spans="1:3" s="69" customFormat="1" ht="165.75" customHeight="1" x14ac:dyDescent="0.2">
      <c r="A59" s="289" t="s">
        <v>488</v>
      </c>
      <c r="B59" s="289"/>
      <c r="C59" s="289"/>
    </row>
    <row r="60" spans="1:3" x14ac:dyDescent="0.2">
      <c r="A60" s="73"/>
      <c r="B60" s="58"/>
    </row>
    <row r="61" spans="1:3" s="69" customFormat="1" ht="14.25" x14ac:dyDescent="0.2">
      <c r="A61" s="289"/>
      <c r="B61" s="289"/>
      <c r="C61" s="289"/>
    </row>
    <row r="62" spans="1:3" s="69" customFormat="1" ht="14.25" x14ac:dyDescent="0.2">
      <c r="A62" s="72"/>
    </row>
    <row r="63" spans="1:3" s="69" customFormat="1" ht="14.25" x14ac:dyDescent="0.2">
      <c r="A63" s="289"/>
      <c r="B63" s="289"/>
      <c r="C63" s="289"/>
    </row>
    <row r="64" spans="1:3" x14ac:dyDescent="0.25">
      <c r="A64" s="68"/>
      <c r="B64" s="68"/>
      <c r="C64" s="57"/>
    </row>
  </sheetData>
  <sheetProtection algorithmName="SHA-512" hashValue="TS4FcEBEbBDUBl3BTpGHpvBV+G2tumll5TtP9CXi0dae+g2fhWIIpVXU6uJJJ6Y6logsTSAIM8Zp5d9Rj5CbQA==" saltValue="MAZpG9WK0vQjiXHJNOy+sg==" spinCount="100000" sheet="1" objects="1" scenarios="1"/>
  <mergeCells count="36">
    <mergeCell ref="A32:C32"/>
    <mergeCell ref="A2:C2"/>
    <mergeCell ref="A7:C7"/>
    <mergeCell ref="A9:C9"/>
    <mergeCell ref="A8:C8"/>
    <mergeCell ref="A6:C6"/>
    <mergeCell ref="A41:C41"/>
    <mergeCell ref="A63:C63"/>
    <mergeCell ref="A54:C54"/>
    <mergeCell ref="A56:C56"/>
    <mergeCell ref="A58:C58"/>
    <mergeCell ref="A61:C61"/>
    <mergeCell ref="A57:C57"/>
    <mergeCell ref="A59:C59"/>
    <mergeCell ref="A47:C47"/>
    <mergeCell ref="A50:C50"/>
    <mergeCell ref="A51:C51"/>
    <mergeCell ref="A42:C42"/>
    <mergeCell ref="A43:C43"/>
    <mergeCell ref="A45:C45"/>
    <mergeCell ref="A40:C40"/>
    <mergeCell ref="A36:C36"/>
    <mergeCell ref="A39:C39"/>
    <mergeCell ref="A23:C23"/>
    <mergeCell ref="A10:B10"/>
    <mergeCell ref="A19:C19"/>
    <mergeCell ref="A12:C12"/>
    <mergeCell ref="A20:C20"/>
    <mergeCell ref="A26:C26"/>
    <mergeCell ref="A27:C27"/>
    <mergeCell ref="A28:C28"/>
    <mergeCell ref="A35:C35"/>
    <mergeCell ref="A37:C37"/>
    <mergeCell ref="A29:C29"/>
    <mergeCell ref="A30:C30"/>
    <mergeCell ref="A31:C31"/>
  </mergeCells>
  <pageMargins left="0.7" right="0.7" top="0.78740157499999996" bottom="0.78740157499999996" header="0.3" footer="0.3"/>
  <pageSetup paperSize="9" orientation="portrait" r:id="rId1"/>
  <headerFooter>
    <oddHeader>&amp;LLeistungsbeschreibung
Allgemeine Anforderungen&amp;CEinsatzleitwagen
Katastrophenschutz&amp;RZentrale Beschaffung 
Land Sachsen-Anhalt</oddHead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H52"/>
  <sheetViews>
    <sheetView view="pageLayout" zoomScaleNormal="100" workbookViewId="0">
      <selection activeCell="B14" sqref="B14"/>
    </sheetView>
  </sheetViews>
  <sheetFormatPr baseColWidth="10" defaultColWidth="12.5703125" defaultRowHeight="14.25" x14ac:dyDescent="0.25"/>
  <cols>
    <col min="1" max="1" width="4.28515625" style="113" customWidth="1"/>
    <col min="2" max="2" width="51.7109375" style="70" customWidth="1"/>
    <col min="3" max="4" width="10" style="50" customWidth="1"/>
    <col min="5" max="5" width="49.140625" style="70" customWidth="1"/>
    <col min="6" max="16384" width="12.5703125" style="50"/>
  </cols>
  <sheetData>
    <row r="1" spans="1:5" ht="11.25" customHeight="1" x14ac:dyDescent="0.25">
      <c r="A1" s="311" t="s">
        <v>339</v>
      </c>
      <c r="B1" s="312"/>
      <c r="C1" s="312"/>
      <c r="D1" s="312"/>
      <c r="E1" s="313"/>
    </row>
    <row r="2" spans="1:5" ht="11.25" customHeight="1" thickBot="1" x14ac:dyDescent="0.3">
      <c r="A2" s="314"/>
      <c r="B2" s="315"/>
      <c r="C2" s="315"/>
      <c r="D2" s="315"/>
      <c r="E2" s="316"/>
    </row>
    <row r="3" spans="1:5" ht="15" customHeight="1" thickBot="1" x14ac:dyDescent="0.3">
      <c r="A3" s="134"/>
      <c r="B3" s="317" t="s">
        <v>117</v>
      </c>
      <c r="C3" s="317"/>
      <c r="D3" s="318"/>
      <c r="E3" s="135" t="s">
        <v>118</v>
      </c>
    </row>
    <row r="4" spans="1:5" ht="15" x14ac:dyDescent="0.25">
      <c r="A4" s="122">
        <v>1</v>
      </c>
      <c r="B4" s="319" t="s">
        <v>119</v>
      </c>
      <c r="C4" s="320"/>
      <c r="D4" s="321"/>
      <c r="E4" s="121">
        <v>40</v>
      </c>
    </row>
    <row r="5" spans="1:5" ht="15" x14ac:dyDescent="0.25">
      <c r="A5" s="123">
        <v>2</v>
      </c>
      <c r="B5" s="322" t="s">
        <v>120</v>
      </c>
      <c r="C5" s="322"/>
      <c r="D5" s="322"/>
      <c r="E5" s="118">
        <v>40</v>
      </c>
    </row>
    <row r="6" spans="1:5" ht="15" x14ac:dyDescent="0.25">
      <c r="A6" s="123">
        <v>3</v>
      </c>
      <c r="B6" s="322" t="s">
        <v>121</v>
      </c>
      <c r="C6" s="322"/>
      <c r="D6" s="322"/>
      <c r="E6" s="118">
        <v>10</v>
      </c>
    </row>
    <row r="7" spans="1:5" ht="15.75" thickBot="1" x14ac:dyDescent="0.3">
      <c r="A7" s="124">
        <v>4</v>
      </c>
      <c r="B7" s="310" t="s">
        <v>122</v>
      </c>
      <c r="C7" s="310"/>
      <c r="D7" s="310"/>
      <c r="E7" s="125">
        <v>10</v>
      </c>
    </row>
    <row r="8" spans="1:5" ht="11.25" customHeight="1" thickBot="1" x14ac:dyDescent="0.3">
      <c r="A8" s="126"/>
      <c r="B8" s="127" t="s">
        <v>108</v>
      </c>
      <c r="C8" s="128"/>
      <c r="D8" s="128"/>
      <c r="E8" s="127"/>
    </row>
    <row r="9" spans="1:5" ht="15.75" thickBot="1" x14ac:dyDescent="0.3">
      <c r="A9" s="304" t="s">
        <v>119</v>
      </c>
      <c r="B9" s="305"/>
      <c r="C9" s="129" t="s">
        <v>123</v>
      </c>
      <c r="D9" s="129" t="s">
        <v>124</v>
      </c>
      <c r="E9" s="130" t="s">
        <v>126</v>
      </c>
    </row>
    <row r="10" spans="1:5" ht="30.75" customHeight="1" thickBot="1" x14ac:dyDescent="0.3">
      <c r="A10" s="131">
        <v>1</v>
      </c>
      <c r="B10" s="132" t="s">
        <v>319</v>
      </c>
      <c r="C10" s="165">
        <v>10</v>
      </c>
      <c r="D10" s="165">
        <v>100</v>
      </c>
      <c r="E10" s="133" t="s">
        <v>125</v>
      </c>
    </row>
    <row r="11" spans="1:5" ht="7.5" customHeight="1" thickBot="1" x14ac:dyDescent="0.3">
      <c r="A11" s="157"/>
      <c r="B11" s="127"/>
      <c r="C11" s="172"/>
      <c r="D11" s="166">
        <f>SUM(D10)</f>
        <v>100</v>
      </c>
      <c r="E11" s="127"/>
    </row>
    <row r="12" spans="1:5" ht="15.75" thickBot="1" x14ac:dyDescent="0.3">
      <c r="A12" s="306" t="s">
        <v>120</v>
      </c>
      <c r="B12" s="307"/>
      <c r="C12" s="139" t="s">
        <v>123</v>
      </c>
      <c r="D12" s="139" t="s">
        <v>124</v>
      </c>
      <c r="E12" s="135" t="s">
        <v>126</v>
      </c>
    </row>
    <row r="13" spans="1:5" ht="30" x14ac:dyDescent="0.25">
      <c r="A13" s="140">
        <v>1</v>
      </c>
      <c r="B13" s="141" t="s">
        <v>320</v>
      </c>
      <c r="C13" s="167">
        <v>10</v>
      </c>
      <c r="D13" s="167">
        <v>10</v>
      </c>
      <c r="E13" s="142" t="s">
        <v>329</v>
      </c>
    </row>
    <row r="14" spans="1:5" s="114" customFormat="1" ht="30" x14ac:dyDescent="0.25">
      <c r="A14" s="136">
        <v>2</v>
      </c>
      <c r="B14" s="117" t="s">
        <v>335</v>
      </c>
      <c r="C14" s="169">
        <v>5</v>
      </c>
      <c r="D14" s="168">
        <v>5</v>
      </c>
      <c r="E14" s="119" t="s">
        <v>330</v>
      </c>
    </row>
    <row r="15" spans="1:5" s="114" customFormat="1" ht="30" x14ac:dyDescent="0.25">
      <c r="A15" s="136">
        <v>3</v>
      </c>
      <c r="B15" s="117" t="s">
        <v>549</v>
      </c>
      <c r="C15" s="169">
        <v>5</v>
      </c>
      <c r="D15" s="168">
        <v>10</v>
      </c>
      <c r="E15" s="119" t="s">
        <v>127</v>
      </c>
    </row>
    <row r="16" spans="1:5" ht="30" x14ac:dyDescent="0.25">
      <c r="A16" s="123">
        <v>4</v>
      </c>
      <c r="B16" s="117" t="s">
        <v>322</v>
      </c>
      <c r="C16" s="168">
        <v>10</v>
      </c>
      <c r="D16" s="168">
        <v>5</v>
      </c>
      <c r="E16" s="118" t="s">
        <v>331</v>
      </c>
    </row>
    <row r="17" spans="1:8" ht="30" x14ac:dyDescent="0.25">
      <c r="A17" s="123">
        <v>5</v>
      </c>
      <c r="B17" s="117" t="s">
        <v>321</v>
      </c>
      <c r="C17" s="168">
        <v>10</v>
      </c>
      <c r="D17" s="168">
        <v>5</v>
      </c>
      <c r="E17" s="118" t="s">
        <v>490</v>
      </c>
    </row>
    <row r="18" spans="1:8" ht="30" customHeight="1" x14ac:dyDescent="0.25">
      <c r="A18" s="123">
        <v>6</v>
      </c>
      <c r="B18" s="117" t="s">
        <v>349</v>
      </c>
      <c r="C18" s="168">
        <v>10</v>
      </c>
      <c r="D18" s="168">
        <v>10</v>
      </c>
      <c r="E18" s="119" t="s">
        <v>332</v>
      </c>
    </row>
    <row r="19" spans="1:8" ht="30" customHeight="1" x14ac:dyDescent="0.25">
      <c r="A19" s="123">
        <v>7</v>
      </c>
      <c r="B19" s="147" t="s">
        <v>350</v>
      </c>
      <c r="C19" s="168">
        <v>10</v>
      </c>
      <c r="D19" s="168">
        <v>10</v>
      </c>
      <c r="E19" s="119" t="s">
        <v>333</v>
      </c>
    </row>
    <row r="20" spans="1:8" ht="30" x14ac:dyDescent="0.25">
      <c r="A20" s="123">
        <v>8</v>
      </c>
      <c r="B20" s="137" t="s">
        <v>323</v>
      </c>
      <c r="C20" s="169">
        <v>10</v>
      </c>
      <c r="D20" s="169">
        <v>5</v>
      </c>
      <c r="E20" s="119" t="s">
        <v>334</v>
      </c>
    </row>
    <row r="21" spans="1:8" ht="15" x14ac:dyDescent="0.25">
      <c r="A21" s="123">
        <v>9</v>
      </c>
      <c r="B21" s="117" t="s">
        <v>325</v>
      </c>
      <c r="C21" s="168">
        <v>10</v>
      </c>
      <c r="D21" s="168">
        <v>15</v>
      </c>
      <c r="E21" s="118" t="s">
        <v>336</v>
      </c>
      <c r="H21" s="115"/>
    </row>
    <row r="22" spans="1:8" ht="15" x14ac:dyDescent="0.25">
      <c r="A22" s="123">
        <v>10</v>
      </c>
      <c r="B22" s="117" t="s">
        <v>327</v>
      </c>
      <c r="C22" s="168">
        <v>10</v>
      </c>
      <c r="D22" s="168">
        <v>15</v>
      </c>
      <c r="E22" s="118" t="s">
        <v>337</v>
      </c>
      <c r="H22" s="115"/>
    </row>
    <row r="23" spans="1:8" ht="15.75" thickBot="1" x14ac:dyDescent="0.3">
      <c r="A23" s="124">
        <v>11</v>
      </c>
      <c r="B23" s="138" t="s">
        <v>328</v>
      </c>
      <c r="C23" s="170">
        <v>10</v>
      </c>
      <c r="D23" s="170">
        <v>10</v>
      </c>
      <c r="E23" s="125" t="s">
        <v>338</v>
      </c>
      <c r="H23" s="115"/>
    </row>
    <row r="24" spans="1:8" ht="7.5" customHeight="1" thickBot="1" x14ac:dyDescent="0.3">
      <c r="A24" s="126"/>
      <c r="B24" s="127"/>
      <c r="C24" s="172"/>
      <c r="D24" s="166">
        <f>SUM(D13:D23)</f>
        <v>100</v>
      </c>
      <c r="E24" s="127"/>
    </row>
    <row r="25" spans="1:8" ht="15.75" thickBot="1" x14ac:dyDescent="0.3">
      <c r="A25" s="304" t="s">
        <v>121</v>
      </c>
      <c r="B25" s="305"/>
      <c r="C25" s="129" t="s">
        <v>123</v>
      </c>
      <c r="D25" s="129" t="s">
        <v>124</v>
      </c>
      <c r="E25" s="130" t="s">
        <v>126</v>
      </c>
    </row>
    <row r="26" spans="1:8" ht="30" x14ac:dyDescent="0.25">
      <c r="A26" s="122">
        <v>1</v>
      </c>
      <c r="B26" s="120" t="s">
        <v>546</v>
      </c>
      <c r="C26" s="171">
        <v>10</v>
      </c>
      <c r="D26" s="171">
        <v>50</v>
      </c>
      <c r="E26" s="121" t="s">
        <v>133</v>
      </c>
    </row>
    <row r="27" spans="1:8" ht="30.75" thickBot="1" x14ac:dyDescent="0.3">
      <c r="A27" s="124">
        <v>2</v>
      </c>
      <c r="B27" s="138" t="s">
        <v>547</v>
      </c>
      <c r="C27" s="170">
        <v>10</v>
      </c>
      <c r="D27" s="170">
        <v>50</v>
      </c>
      <c r="E27" s="125" t="s">
        <v>133</v>
      </c>
    </row>
    <row r="28" spans="1:8" ht="7.5" customHeight="1" thickBot="1" x14ac:dyDescent="0.3">
      <c r="A28" s="126"/>
      <c r="B28" s="127"/>
      <c r="C28" s="172"/>
      <c r="D28" s="166">
        <f>SUM(D26:D27)</f>
        <v>100</v>
      </c>
      <c r="E28" s="127"/>
    </row>
    <row r="29" spans="1:8" ht="15.75" thickBot="1" x14ac:dyDescent="0.3">
      <c r="A29" s="306" t="s">
        <v>122</v>
      </c>
      <c r="B29" s="307"/>
      <c r="C29" s="139" t="s">
        <v>123</v>
      </c>
      <c r="D29" s="139" t="s">
        <v>124</v>
      </c>
      <c r="E29" s="135" t="s">
        <v>126</v>
      </c>
    </row>
    <row r="30" spans="1:8" ht="75" x14ac:dyDescent="0.25">
      <c r="A30" s="140">
        <v>1</v>
      </c>
      <c r="B30" s="141" t="s">
        <v>544</v>
      </c>
      <c r="C30" s="167">
        <v>10</v>
      </c>
      <c r="D30" s="167">
        <v>50</v>
      </c>
      <c r="E30" s="142" t="s">
        <v>543</v>
      </c>
    </row>
    <row r="31" spans="1:8" ht="75.75" thickBot="1" x14ac:dyDescent="0.3">
      <c r="A31" s="124">
        <v>2</v>
      </c>
      <c r="B31" s="138" t="s">
        <v>545</v>
      </c>
      <c r="C31" s="170">
        <v>10</v>
      </c>
      <c r="D31" s="170">
        <v>50</v>
      </c>
      <c r="E31" s="125" t="s">
        <v>543</v>
      </c>
    </row>
    <row r="32" spans="1:8" ht="7.5" customHeight="1" x14ac:dyDescent="0.25">
      <c r="A32" s="126"/>
      <c r="B32" s="127"/>
      <c r="C32" s="128"/>
      <c r="D32" s="156">
        <f>SUM(D30:D31)</f>
        <v>100</v>
      </c>
      <c r="E32" s="127"/>
    </row>
    <row r="33" spans="1:5" ht="15" x14ac:dyDescent="0.25">
      <c r="A33" s="126"/>
      <c r="B33" s="143" t="s">
        <v>128</v>
      </c>
      <c r="C33" s="128"/>
      <c r="D33" s="128"/>
      <c r="E33" s="127"/>
    </row>
    <row r="34" spans="1:5" ht="7.5" customHeight="1" x14ac:dyDescent="0.25">
      <c r="A34" s="126"/>
      <c r="B34" s="127"/>
      <c r="C34" s="128"/>
      <c r="D34" s="128"/>
      <c r="E34" s="127"/>
    </row>
    <row r="35" spans="1:5" ht="15" x14ac:dyDescent="0.25">
      <c r="A35" s="126"/>
      <c r="B35" s="308" t="s">
        <v>129</v>
      </c>
      <c r="C35" s="309"/>
      <c r="D35" s="309"/>
      <c r="E35" s="309"/>
    </row>
    <row r="36" spans="1:5" ht="7.5" customHeight="1" x14ac:dyDescent="0.25">
      <c r="A36" s="126"/>
      <c r="B36" s="144"/>
      <c r="C36" s="128"/>
      <c r="D36" s="128"/>
      <c r="E36" s="128"/>
    </row>
    <row r="37" spans="1:5" ht="30.75" customHeight="1" x14ac:dyDescent="0.25">
      <c r="A37" s="126"/>
      <c r="B37" s="302" t="s">
        <v>130</v>
      </c>
      <c r="C37" s="303"/>
      <c r="D37" s="303"/>
      <c r="E37" s="303"/>
    </row>
    <row r="38" spans="1:5" ht="31.5" customHeight="1" x14ac:dyDescent="0.25">
      <c r="A38" s="126"/>
      <c r="B38" s="301" t="s">
        <v>131</v>
      </c>
      <c r="C38" s="301"/>
      <c r="D38" s="301"/>
      <c r="E38" s="301"/>
    </row>
    <row r="39" spans="1:5" ht="15" customHeight="1" x14ac:dyDescent="0.25">
      <c r="A39" s="126"/>
      <c r="B39" s="302" t="s">
        <v>132</v>
      </c>
      <c r="C39" s="303"/>
      <c r="D39" s="303"/>
      <c r="E39" s="303"/>
    </row>
    <row r="40" spans="1:5" ht="15" x14ac:dyDescent="0.25">
      <c r="A40" s="126"/>
      <c r="B40" s="127"/>
      <c r="C40" s="128"/>
      <c r="D40" s="128"/>
      <c r="E40" s="127"/>
    </row>
    <row r="41" spans="1:5" ht="15" x14ac:dyDescent="0.25">
      <c r="A41" s="126"/>
      <c r="B41" s="127"/>
      <c r="C41" s="128"/>
      <c r="D41" s="128"/>
      <c r="E41" s="127"/>
    </row>
    <row r="42" spans="1:5" ht="15" x14ac:dyDescent="0.25">
      <c r="A42" s="126"/>
      <c r="B42" s="127"/>
      <c r="C42" s="128"/>
      <c r="D42" s="128"/>
      <c r="E42" s="127"/>
    </row>
    <row r="43" spans="1:5" ht="15" x14ac:dyDescent="0.25">
      <c r="A43" s="126"/>
      <c r="B43" s="127"/>
      <c r="C43" s="128"/>
      <c r="D43" s="128"/>
      <c r="E43" s="127"/>
    </row>
    <row r="44" spans="1:5" ht="15" x14ac:dyDescent="0.25">
      <c r="A44" s="126"/>
      <c r="B44" s="144"/>
      <c r="C44" s="128"/>
      <c r="D44" s="128"/>
      <c r="E44" s="127"/>
    </row>
    <row r="45" spans="1:5" ht="15" x14ac:dyDescent="0.25">
      <c r="A45" s="126"/>
      <c r="B45" s="127"/>
      <c r="C45" s="128"/>
      <c r="D45" s="128"/>
      <c r="E45" s="127"/>
    </row>
    <row r="46" spans="1:5" ht="15" x14ac:dyDescent="0.25">
      <c r="A46" s="126"/>
      <c r="B46" s="144"/>
      <c r="C46" s="128"/>
      <c r="D46" s="128"/>
      <c r="E46" s="128"/>
    </row>
    <row r="47" spans="1:5" ht="15" x14ac:dyDescent="0.25">
      <c r="A47" s="126"/>
      <c r="B47" s="127"/>
      <c r="C47" s="128"/>
      <c r="D47" s="128"/>
      <c r="E47" s="128"/>
    </row>
    <row r="48" spans="1:5" x14ac:dyDescent="0.25">
      <c r="A48" s="116"/>
      <c r="B48" s="50"/>
      <c r="E48" s="50"/>
    </row>
    <row r="49" spans="1:5" x14ac:dyDescent="0.25">
      <c r="A49" s="116"/>
      <c r="B49" s="50"/>
      <c r="E49" s="50"/>
    </row>
    <row r="50" spans="1:5" x14ac:dyDescent="0.25">
      <c r="E50" s="50"/>
    </row>
    <row r="51" spans="1:5" x14ac:dyDescent="0.25">
      <c r="E51" s="50"/>
    </row>
    <row r="52" spans="1:5" x14ac:dyDescent="0.25">
      <c r="A52" s="116"/>
      <c r="B52" s="50"/>
    </row>
  </sheetData>
  <sheetProtection algorithmName="SHA-512" hashValue="XSWfB6nlQsdqdjOoKduI8SSvgXEVLWdxKKlEnOB4JAGYlsc+kw8qUn/7QVZ2D8K7eVKzKnuwMxShKBE73hk7rA==" saltValue="xKm6KnNisE2HIpwO742RpQ==" spinCount="100000" sheet="1" objects="1" scenarios="1"/>
  <mergeCells count="14">
    <mergeCell ref="B7:D7"/>
    <mergeCell ref="A1:E2"/>
    <mergeCell ref="B3:D3"/>
    <mergeCell ref="B4:D4"/>
    <mergeCell ref="B5:D5"/>
    <mergeCell ref="B6:D6"/>
    <mergeCell ref="B38:E38"/>
    <mergeCell ref="B39:E39"/>
    <mergeCell ref="A9:B9"/>
    <mergeCell ref="A12:B12"/>
    <mergeCell ref="A25:B25"/>
    <mergeCell ref="A29:B29"/>
    <mergeCell ref="B35:E35"/>
    <mergeCell ref="B37:E37"/>
  </mergeCells>
  <printOptions horizontalCentered="1"/>
  <pageMargins left="0.70866141732283472" right="0.70866141732283472" top="0.78740157480314965" bottom="0.78740157480314965" header="0.31496062992125984" footer="0.31496062992125984"/>
  <pageSetup paperSize="9" fitToWidth="0" fitToHeight="0" orientation="landscape" r:id="rId1"/>
  <headerFooter>
    <oddHeader>&amp;LLeistungsbeschreibung
Bewertungsmatrix&amp;CEinsatzleitwagen Katastrophenschutz&amp;RZentrale Beschaffung
Land Sachsen-Anhalt</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G315"/>
  <sheetViews>
    <sheetView tabSelected="1" topLeftCell="A6" zoomScaleNormal="100" zoomScalePageLayoutView="110" workbookViewId="0">
      <selection activeCell="G21" sqref="G21"/>
    </sheetView>
  </sheetViews>
  <sheetFormatPr baseColWidth="10" defaultColWidth="11.42578125" defaultRowHeight="12.75" x14ac:dyDescent="0.2"/>
  <cols>
    <col min="1" max="1" width="8" style="107" customWidth="1"/>
    <col min="2" max="2" width="39.42578125" style="102" customWidth="1"/>
    <col min="3" max="3" width="40.28515625" style="102" customWidth="1"/>
    <col min="4" max="4" width="8" style="102" customWidth="1"/>
    <col min="5" max="5" width="12.42578125" style="102" customWidth="1"/>
    <col min="6" max="6" width="14" style="102" customWidth="1"/>
    <col min="7" max="16384" width="11.42578125" style="102"/>
  </cols>
  <sheetData>
    <row r="1" spans="1:6" ht="39" customHeight="1" x14ac:dyDescent="0.2">
      <c r="A1" s="173" t="s">
        <v>0</v>
      </c>
      <c r="B1" s="447" t="s">
        <v>59</v>
      </c>
      <c r="C1" s="448"/>
      <c r="D1" s="449"/>
      <c r="E1" s="174" t="s">
        <v>75</v>
      </c>
      <c r="F1" s="175" t="s">
        <v>1</v>
      </c>
    </row>
    <row r="2" spans="1:6" ht="26.25" customHeight="1" x14ac:dyDescent="0.2">
      <c r="A2" s="456" t="s">
        <v>394</v>
      </c>
      <c r="B2" s="457"/>
      <c r="C2" s="457"/>
      <c r="D2" s="457"/>
      <c r="E2" s="457"/>
      <c r="F2" s="458"/>
    </row>
    <row r="3" spans="1:6" s="103" customFormat="1" ht="22.5" customHeight="1" x14ac:dyDescent="0.25">
      <c r="A3" s="176" t="s">
        <v>3</v>
      </c>
      <c r="B3" s="432" t="s">
        <v>78</v>
      </c>
      <c r="C3" s="433"/>
      <c r="D3" s="433"/>
      <c r="E3" s="433"/>
      <c r="F3" s="434"/>
    </row>
    <row r="4" spans="1:6" s="103" customFormat="1" ht="22.35" customHeight="1" x14ac:dyDescent="0.25">
      <c r="A4" s="323" t="s">
        <v>22</v>
      </c>
      <c r="B4" s="325" t="s">
        <v>351</v>
      </c>
      <c r="C4" s="373"/>
      <c r="D4" s="374"/>
      <c r="E4" s="328" t="s">
        <v>79</v>
      </c>
      <c r="F4" s="232"/>
    </row>
    <row r="5" spans="1:6" ht="139.5" customHeight="1" x14ac:dyDescent="0.2">
      <c r="A5" s="333"/>
      <c r="B5" s="450" t="s">
        <v>535</v>
      </c>
      <c r="C5" s="451"/>
      <c r="D5" s="452"/>
      <c r="E5" s="334"/>
      <c r="F5" s="178"/>
    </row>
    <row r="6" spans="1:6" ht="22.5" customHeight="1" x14ac:dyDescent="0.2">
      <c r="A6" s="333"/>
      <c r="B6" s="425" t="s">
        <v>162</v>
      </c>
      <c r="C6" s="426"/>
      <c r="D6" s="427"/>
      <c r="E6" s="334"/>
      <c r="F6" s="178"/>
    </row>
    <row r="7" spans="1:6" ht="22.5" customHeight="1" x14ac:dyDescent="0.2">
      <c r="A7" s="333"/>
      <c r="B7" s="179" t="s">
        <v>220</v>
      </c>
      <c r="C7" s="104"/>
      <c r="D7" s="188"/>
      <c r="E7" s="334"/>
      <c r="F7" s="178"/>
    </row>
    <row r="8" spans="1:6" ht="7.5" customHeight="1" x14ac:dyDescent="0.2">
      <c r="A8" s="333"/>
      <c r="B8" s="179"/>
      <c r="C8" s="160"/>
      <c r="D8" s="188"/>
      <c r="E8" s="334"/>
      <c r="F8" s="178"/>
    </row>
    <row r="9" spans="1:6" ht="22.5" customHeight="1" x14ac:dyDescent="0.2">
      <c r="A9" s="333"/>
      <c r="B9" s="179" t="s">
        <v>76</v>
      </c>
      <c r="C9" s="104"/>
      <c r="D9" s="188"/>
      <c r="E9" s="334"/>
      <c r="F9" s="178"/>
    </row>
    <row r="10" spans="1:6" ht="7.5" customHeight="1" x14ac:dyDescent="0.2">
      <c r="A10" s="333"/>
      <c r="B10" s="179"/>
      <c r="C10" s="160"/>
      <c r="D10" s="188"/>
      <c r="E10" s="334"/>
      <c r="F10" s="178"/>
    </row>
    <row r="11" spans="1:6" ht="22.5" customHeight="1" x14ac:dyDescent="0.2">
      <c r="A11" s="333"/>
      <c r="B11" s="183" t="s">
        <v>163</v>
      </c>
      <c r="C11" s="104"/>
      <c r="D11" s="190" t="s">
        <v>166</v>
      </c>
      <c r="E11" s="334"/>
      <c r="F11" s="178"/>
    </row>
    <row r="12" spans="1:6" ht="7.5" customHeight="1" x14ac:dyDescent="0.2">
      <c r="A12" s="333"/>
      <c r="B12" s="179"/>
      <c r="C12" s="160"/>
      <c r="D12" s="188"/>
      <c r="E12" s="334"/>
      <c r="F12" s="178"/>
    </row>
    <row r="13" spans="1:6" ht="22.5" customHeight="1" x14ac:dyDescent="0.2">
      <c r="A13" s="333"/>
      <c r="B13" s="183" t="s">
        <v>221</v>
      </c>
      <c r="C13" s="104"/>
      <c r="D13" s="190" t="s">
        <v>166</v>
      </c>
      <c r="E13" s="334"/>
      <c r="F13" s="178"/>
    </row>
    <row r="14" spans="1:6" ht="7.5" customHeight="1" x14ac:dyDescent="0.2">
      <c r="A14" s="333"/>
      <c r="B14" s="179"/>
      <c r="C14" s="160"/>
      <c r="D14" s="188"/>
      <c r="E14" s="334"/>
      <c r="F14" s="178"/>
    </row>
    <row r="15" spans="1:6" ht="22.5" customHeight="1" x14ac:dyDescent="0.2">
      <c r="A15" s="333"/>
      <c r="B15" s="183" t="s">
        <v>222</v>
      </c>
      <c r="C15" s="104"/>
      <c r="D15" s="190" t="s">
        <v>166</v>
      </c>
      <c r="E15" s="334"/>
      <c r="F15" s="178"/>
    </row>
    <row r="16" spans="1:6" ht="7.5" customHeight="1" x14ac:dyDescent="0.2">
      <c r="A16" s="333"/>
      <c r="B16" s="179"/>
      <c r="C16" s="160"/>
      <c r="D16" s="188"/>
      <c r="E16" s="334"/>
      <c r="F16" s="178"/>
    </row>
    <row r="17" spans="1:6" ht="22.5" customHeight="1" x14ac:dyDescent="0.2">
      <c r="A17" s="333"/>
      <c r="B17" s="183" t="s">
        <v>164</v>
      </c>
      <c r="C17" s="104"/>
      <c r="D17" s="190" t="s">
        <v>166</v>
      </c>
      <c r="E17" s="334"/>
      <c r="F17" s="178"/>
    </row>
    <row r="18" spans="1:6" ht="7.5" customHeight="1" x14ac:dyDescent="0.2">
      <c r="A18" s="333"/>
      <c r="B18" s="179"/>
      <c r="C18" s="160"/>
      <c r="D18" s="188"/>
      <c r="E18" s="334"/>
      <c r="F18" s="178"/>
    </row>
    <row r="19" spans="1:6" ht="22.5" customHeight="1" x14ac:dyDescent="0.2">
      <c r="A19" s="333"/>
      <c r="B19" s="183" t="s">
        <v>165</v>
      </c>
      <c r="C19" s="104"/>
      <c r="D19" s="190" t="s">
        <v>167</v>
      </c>
      <c r="E19" s="334"/>
      <c r="F19" s="178"/>
    </row>
    <row r="20" spans="1:6" ht="7.5" customHeight="1" x14ac:dyDescent="0.2">
      <c r="A20" s="333"/>
      <c r="B20" s="179"/>
      <c r="C20" s="182"/>
      <c r="D20" s="181"/>
      <c r="E20" s="334"/>
      <c r="F20" s="178"/>
    </row>
    <row r="21" spans="1:6" s="103" customFormat="1" ht="22.5" customHeight="1" x14ac:dyDescent="0.25">
      <c r="A21" s="441" t="s">
        <v>17</v>
      </c>
      <c r="B21" s="365" t="s">
        <v>93</v>
      </c>
      <c r="C21" s="366"/>
      <c r="D21" s="367"/>
      <c r="E21" s="328" t="s">
        <v>79</v>
      </c>
      <c r="F21" s="233"/>
    </row>
    <row r="22" spans="1:6" ht="23.25" customHeight="1" x14ac:dyDescent="0.2">
      <c r="A22" s="442"/>
      <c r="B22" s="435" t="s">
        <v>227</v>
      </c>
      <c r="C22" s="436"/>
      <c r="D22" s="437"/>
      <c r="E22" s="334"/>
      <c r="F22" s="178"/>
    </row>
    <row r="23" spans="1:6" ht="22.5" customHeight="1" x14ac:dyDescent="0.2">
      <c r="A23" s="442"/>
      <c r="B23" s="425" t="s">
        <v>168</v>
      </c>
      <c r="C23" s="426"/>
      <c r="D23" s="427"/>
      <c r="E23" s="334"/>
      <c r="F23" s="178"/>
    </row>
    <row r="24" spans="1:6" ht="22.5" customHeight="1" x14ac:dyDescent="0.2">
      <c r="A24" s="442"/>
      <c r="B24" s="183" t="s">
        <v>169</v>
      </c>
      <c r="C24" s="104"/>
      <c r="D24" s="181" t="s">
        <v>173</v>
      </c>
      <c r="E24" s="334"/>
      <c r="F24" s="178"/>
    </row>
    <row r="25" spans="1:6" ht="7.5" customHeight="1" x14ac:dyDescent="0.2">
      <c r="A25" s="442"/>
      <c r="B25" s="179"/>
      <c r="C25" s="160"/>
      <c r="D25" s="181"/>
      <c r="E25" s="334"/>
      <c r="F25" s="178"/>
    </row>
    <row r="26" spans="1:6" ht="22.5" customHeight="1" x14ac:dyDescent="0.2">
      <c r="A26" s="442"/>
      <c r="B26" s="185" t="s">
        <v>170</v>
      </c>
      <c r="C26" s="104"/>
      <c r="D26" s="184" t="s">
        <v>173</v>
      </c>
      <c r="E26" s="334"/>
      <c r="F26" s="178"/>
    </row>
    <row r="27" spans="1:6" ht="7.5" customHeight="1" x14ac:dyDescent="0.2">
      <c r="A27" s="442"/>
      <c r="B27" s="179"/>
      <c r="C27" s="160"/>
      <c r="D27" s="181"/>
      <c r="E27" s="334"/>
      <c r="F27" s="178"/>
    </row>
    <row r="28" spans="1:6" ht="22.5" customHeight="1" x14ac:dyDescent="0.2">
      <c r="A28" s="442"/>
      <c r="B28" s="185" t="s">
        <v>171</v>
      </c>
      <c r="C28" s="104"/>
      <c r="D28" s="184" t="s">
        <v>173</v>
      </c>
      <c r="E28" s="334"/>
      <c r="F28" s="178"/>
    </row>
    <row r="29" spans="1:6" ht="7.5" customHeight="1" x14ac:dyDescent="0.2">
      <c r="A29" s="442"/>
      <c r="B29" s="179"/>
      <c r="C29" s="160"/>
      <c r="D29" s="181"/>
      <c r="E29" s="334"/>
      <c r="F29" s="178"/>
    </row>
    <row r="30" spans="1:6" ht="22.5" customHeight="1" x14ac:dyDescent="0.2">
      <c r="A30" s="442"/>
      <c r="B30" s="185" t="s">
        <v>172</v>
      </c>
      <c r="C30" s="104"/>
      <c r="D30" s="184" t="s">
        <v>173</v>
      </c>
      <c r="E30" s="334"/>
      <c r="F30" s="178"/>
    </row>
    <row r="31" spans="1:6" ht="7.5" customHeight="1" x14ac:dyDescent="0.2">
      <c r="A31" s="442"/>
      <c r="B31" s="179"/>
      <c r="C31" s="160"/>
      <c r="D31" s="181"/>
      <c r="E31" s="334"/>
      <c r="F31" s="178"/>
    </row>
    <row r="32" spans="1:6" ht="22.5" customHeight="1" x14ac:dyDescent="0.2">
      <c r="A32" s="442"/>
      <c r="B32" s="183" t="s">
        <v>521</v>
      </c>
      <c r="C32" s="104"/>
      <c r="D32" s="184" t="s">
        <v>173</v>
      </c>
      <c r="E32" s="334"/>
      <c r="F32" s="178"/>
    </row>
    <row r="33" spans="1:6" ht="7.5" customHeight="1" x14ac:dyDescent="0.2">
      <c r="A33" s="443"/>
      <c r="B33" s="179"/>
      <c r="C33" s="182"/>
      <c r="D33" s="181"/>
      <c r="E33" s="329"/>
      <c r="F33" s="178"/>
    </row>
    <row r="34" spans="1:6" s="103" customFormat="1" ht="23.25" customHeight="1" x14ac:dyDescent="0.25">
      <c r="A34" s="444" t="s">
        <v>94</v>
      </c>
      <c r="B34" s="438" t="s">
        <v>174</v>
      </c>
      <c r="C34" s="439"/>
      <c r="D34" s="440"/>
      <c r="E34" s="328" t="s">
        <v>74</v>
      </c>
      <c r="F34" s="40"/>
    </row>
    <row r="35" spans="1:6" s="103" customFormat="1" ht="69.75" customHeight="1" x14ac:dyDescent="0.25">
      <c r="A35" s="445"/>
      <c r="B35" s="330" t="s">
        <v>542</v>
      </c>
      <c r="C35" s="331"/>
      <c r="D35" s="332"/>
      <c r="E35" s="329"/>
      <c r="F35" s="186"/>
    </row>
    <row r="36" spans="1:6" s="103" customFormat="1" ht="22.5" customHeight="1" x14ac:dyDescent="0.25">
      <c r="A36" s="323" t="s">
        <v>2</v>
      </c>
      <c r="B36" s="365" t="s">
        <v>5</v>
      </c>
      <c r="C36" s="366"/>
      <c r="D36" s="367"/>
      <c r="E36" s="392" t="s">
        <v>79</v>
      </c>
      <c r="F36" s="40"/>
    </row>
    <row r="37" spans="1:6" s="103" customFormat="1" ht="73.5" customHeight="1" x14ac:dyDescent="0.25">
      <c r="A37" s="333"/>
      <c r="B37" s="450" t="s">
        <v>353</v>
      </c>
      <c r="C37" s="451"/>
      <c r="D37" s="452"/>
      <c r="E37" s="389"/>
      <c r="F37" s="187"/>
    </row>
    <row r="38" spans="1:6" ht="22.5" customHeight="1" x14ac:dyDescent="0.2">
      <c r="A38" s="333"/>
      <c r="B38" s="425" t="s">
        <v>175</v>
      </c>
      <c r="C38" s="426"/>
      <c r="D38" s="427"/>
      <c r="E38" s="389"/>
      <c r="F38" s="178"/>
    </row>
    <row r="39" spans="1:6" ht="22.5" customHeight="1" x14ac:dyDescent="0.2">
      <c r="A39" s="333"/>
      <c r="B39" s="183" t="s">
        <v>176</v>
      </c>
      <c r="C39" s="104"/>
      <c r="D39" s="188" t="s">
        <v>191</v>
      </c>
      <c r="E39" s="389"/>
      <c r="F39" s="178"/>
    </row>
    <row r="40" spans="1:6" ht="7.5" customHeight="1" x14ac:dyDescent="0.2">
      <c r="A40" s="333"/>
      <c r="B40" s="189"/>
      <c r="C40" s="160"/>
      <c r="D40" s="188"/>
      <c r="E40" s="389"/>
      <c r="F40" s="178"/>
    </row>
    <row r="41" spans="1:6" ht="22.5" customHeight="1" x14ac:dyDescent="0.2">
      <c r="A41" s="333"/>
      <c r="B41" s="183" t="s">
        <v>177</v>
      </c>
      <c r="C41" s="104"/>
      <c r="D41" s="190" t="s">
        <v>178</v>
      </c>
      <c r="E41" s="389"/>
      <c r="F41" s="178"/>
    </row>
    <row r="42" spans="1:6" ht="7.5" customHeight="1" x14ac:dyDescent="0.2">
      <c r="A42" s="333"/>
      <c r="B42" s="189"/>
      <c r="C42" s="160"/>
      <c r="D42" s="188"/>
      <c r="E42" s="389"/>
      <c r="F42" s="178"/>
    </row>
    <row r="43" spans="1:6" ht="22.5" customHeight="1" x14ac:dyDescent="0.2">
      <c r="A43" s="333"/>
      <c r="B43" s="183" t="s">
        <v>223</v>
      </c>
      <c r="C43" s="104"/>
      <c r="D43" s="188" t="s">
        <v>224</v>
      </c>
      <c r="E43" s="389"/>
      <c r="F43" s="178"/>
    </row>
    <row r="44" spans="1:6" ht="7.5" customHeight="1" x14ac:dyDescent="0.2">
      <c r="A44" s="333"/>
      <c r="B44" s="189"/>
      <c r="C44" s="182"/>
      <c r="D44" s="188"/>
      <c r="E44" s="389"/>
      <c r="F44" s="178"/>
    </row>
    <row r="45" spans="1:6" ht="22.5" customHeight="1" x14ac:dyDescent="0.2">
      <c r="A45" s="333"/>
      <c r="B45" s="183" t="s">
        <v>491</v>
      </c>
      <c r="C45" s="104"/>
      <c r="D45" s="190" t="s">
        <v>225</v>
      </c>
      <c r="E45" s="389"/>
      <c r="F45" s="178"/>
    </row>
    <row r="46" spans="1:6" ht="7.5" customHeight="1" x14ac:dyDescent="0.2">
      <c r="A46" s="324"/>
      <c r="B46" s="189"/>
      <c r="C46" s="182"/>
      <c r="D46" s="181"/>
      <c r="E46" s="390"/>
      <c r="F46" s="178"/>
    </row>
    <row r="47" spans="1:6" ht="22.5" customHeight="1" x14ac:dyDescent="0.2">
      <c r="A47" s="323" t="s">
        <v>4</v>
      </c>
      <c r="B47" s="438" t="s">
        <v>7</v>
      </c>
      <c r="C47" s="439"/>
      <c r="D47" s="440"/>
      <c r="E47" s="328" t="s">
        <v>74</v>
      </c>
      <c r="F47" s="234"/>
    </row>
    <row r="48" spans="1:6" ht="46.5" customHeight="1" x14ac:dyDescent="0.2">
      <c r="A48" s="333"/>
      <c r="B48" s="435" t="s">
        <v>354</v>
      </c>
      <c r="C48" s="436"/>
      <c r="D48" s="437"/>
      <c r="E48" s="334"/>
      <c r="F48" s="191"/>
    </row>
    <row r="49" spans="1:6" ht="22.5" customHeight="1" x14ac:dyDescent="0.2">
      <c r="A49" s="333"/>
      <c r="B49" s="425" t="s">
        <v>179</v>
      </c>
      <c r="C49" s="426"/>
      <c r="D49" s="427"/>
      <c r="E49" s="334"/>
      <c r="F49" s="178"/>
    </row>
    <row r="50" spans="1:6" ht="22.5" customHeight="1" x14ac:dyDescent="0.2">
      <c r="A50" s="333"/>
      <c r="B50" s="185" t="s">
        <v>77</v>
      </c>
      <c r="C50" s="104"/>
      <c r="D50" s="184"/>
      <c r="E50" s="334"/>
      <c r="F50" s="178"/>
    </row>
    <row r="51" spans="1:6" ht="7.5" customHeight="1" x14ac:dyDescent="0.2">
      <c r="A51" s="324"/>
      <c r="B51" s="189"/>
      <c r="C51" s="182"/>
      <c r="D51" s="181"/>
      <c r="E51" s="329"/>
      <c r="F51" s="178"/>
    </row>
    <row r="52" spans="1:6" s="103" customFormat="1" ht="21.75" customHeight="1" x14ac:dyDescent="0.25">
      <c r="A52" s="323" t="s">
        <v>6</v>
      </c>
      <c r="B52" s="438" t="s">
        <v>15</v>
      </c>
      <c r="C52" s="439"/>
      <c r="D52" s="440"/>
      <c r="E52" s="328" t="s">
        <v>74</v>
      </c>
      <c r="F52" s="234"/>
    </row>
    <row r="53" spans="1:6" s="103" customFormat="1" ht="80.25" customHeight="1" x14ac:dyDescent="0.25">
      <c r="A53" s="333"/>
      <c r="B53" s="446" t="s">
        <v>364</v>
      </c>
      <c r="C53" s="436"/>
      <c r="D53" s="437"/>
      <c r="E53" s="334"/>
      <c r="F53" s="192"/>
    </row>
    <row r="54" spans="1:6" ht="22.5" customHeight="1" x14ac:dyDescent="0.2">
      <c r="A54" s="333"/>
      <c r="B54" s="425" t="s">
        <v>180</v>
      </c>
      <c r="C54" s="426"/>
      <c r="D54" s="427"/>
      <c r="E54" s="334"/>
      <c r="F54" s="178"/>
    </row>
    <row r="55" spans="1:6" ht="22.5" customHeight="1" x14ac:dyDescent="0.2">
      <c r="A55" s="333"/>
      <c r="B55" s="183" t="s">
        <v>181</v>
      </c>
      <c r="C55" s="104"/>
      <c r="D55" s="181"/>
      <c r="E55" s="334"/>
      <c r="F55" s="178"/>
    </row>
    <row r="56" spans="1:6" ht="7.5" customHeight="1" x14ac:dyDescent="0.2">
      <c r="A56" s="333"/>
      <c r="B56" s="179"/>
      <c r="C56" s="160"/>
      <c r="D56" s="181"/>
      <c r="E56" s="334"/>
      <c r="F56" s="178"/>
    </row>
    <row r="57" spans="1:6" ht="22.5" customHeight="1" x14ac:dyDescent="0.2">
      <c r="A57" s="333"/>
      <c r="B57" s="185" t="s">
        <v>182</v>
      </c>
      <c r="C57" s="104"/>
      <c r="D57" s="184"/>
      <c r="E57" s="334"/>
      <c r="F57" s="178"/>
    </row>
    <row r="58" spans="1:6" ht="7.5" customHeight="1" x14ac:dyDescent="0.2">
      <c r="A58" s="333"/>
      <c r="B58" s="179"/>
      <c r="C58" s="160"/>
      <c r="D58" s="181"/>
      <c r="E58" s="334"/>
      <c r="F58" s="178"/>
    </row>
    <row r="59" spans="1:6" ht="22.5" customHeight="1" x14ac:dyDescent="0.2">
      <c r="A59" s="333"/>
      <c r="B59" s="185" t="s">
        <v>183</v>
      </c>
      <c r="C59" s="104"/>
      <c r="D59" s="184"/>
      <c r="E59" s="334"/>
      <c r="F59" s="178"/>
    </row>
    <row r="60" spans="1:6" ht="7.5" customHeight="1" x14ac:dyDescent="0.2">
      <c r="A60" s="333"/>
      <c r="B60" s="179"/>
      <c r="C60" s="160"/>
      <c r="D60" s="181"/>
      <c r="E60" s="334"/>
      <c r="F60" s="178"/>
    </row>
    <row r="61" spans="1:6" ht="22.5" customHeight="1" x14ac:dyDescent="0.2">
      <c r="A61" s="333"/>
      <c r="B61" s="185" t="s">
        <v>184</v>
      </c>
      <c r="C61" s="104"/>
      <c r="D61" s="184"/>
      <c r="E61" s="334"/>
      <c r="F61" s="178"/>
    </row>
    <row r="62" spans="1:6" ht="7.5" customHeight="1" x14ac:dyDescent="0.2">
      <c r="A62" s="324"/>
      <c r="B62" s="179"/>
      <c r="C62" s="182"/>
      <c r="D62" s="181"/>
      <c r="E62" s="177"/>
      <c r="F62" s="178"/>
    </row>
    <row r="63" spans="1:6" s="107" customFormat="1" ht="22.5" customHeight="1" x14ac:dyDescent="0.25">
      <c r="A63" s="323" t="s">
        <v>8</v>
      </c>
      <c r="B63" s="325" t="s">
        <v>226</v>
      </c>
      <c r="C63" s="373"/>
      <c r="D63" s="374"/>
      <c r="E63" s="328" t="s">
        <v>79</v>
      </c>
      <c r="F63" s="40"/>
    </row>
    <row r="64" spans="1:6" s="107" customFormat="1" ht="105.75" customHeight="1" x14ac:dyDescent="0.25">
      <c r="A64" s="333"/>
      <c r="B64" s="446" t="s">
        <v>263</v>
      </c>
      <c r="C64" s="436"/>
      <c r="D64" s="437"/>
      <c r="E64" s="334"/>
      <c r="F64" s="193"/>
    </row>
    <row r="65" spans="1:6" ht="22.5" customHeight="1" x14ac:dyDescent="0.2">
      <c r="A65" s="333"/>
      <c r="B65" s="425" t="s">
        <v>232</v>
      </c>
      <c r="C65" s="426"/>
      <c r="D65" s="427"/>
      <c r="E65" s="334"/>
      <c r="F65" s="178"/>
    </row>
    <row r="66" spans="1:6" ht="22.5" customHeight="1" x14ac:dyDescent="0.2">
      <c r="A66" s="333"/>
      <c r="B66" s="183" t="s">
        <v>185</v>
      </c>
      <c r="C66" s="180"/>
      <c r="D66" s="181"/>
      <c r="E66" s="334"/>
      <c r="F66" s="178"/>
    </row>
    <row r="67" spans="1:6" ht="7.5" customHeight="1" x14ac:dyDescent="0.2">
      <c r="A67" s="333"/>
      <c r="B67" s="179"/>
      <c r="C67" s="182"/>
      <c r="D67" s="181"/>
      <c r="E67" s="334"/>
      <c r="F67" s="178"/>
    </row>
    <row r="68" spans="1:6" ht="22.5" customHeight="1" x14ac:dyDescent="0.2">
      <c r="A68" s="333"/>
      <c r="B68" s="183" t="s">
        <v>492</v>
      </c>
      <c r="C68" s="104"/>
      <c r="D68" s="181" t="s">
        <v>173</v>
      </c>
      <c r="E68" s="334"/>
      <c r="F68" s="178"/>
    </row>
    <row r="69" spans="1:6" ht="7.5" customHeight="1" x14ac:dyDescent="0.2">
      <c r="A69" s="333"/>
      <c r="B69" s="179"/>
      <c r="C69" s="160"/>
      <c r="D69" s="181"/>
      <c r="E69" s="334"/>
      <c r="F69" s="178"/>
    </row>
    <row r="70" spans="1:6" ht="22.5" customHeight="1" x14ac:dyDescent="0.2">
      <c r="A70" s="333"/>
      <c r="B70" s="183" t="s">
        <v>519</v>
      </c>
      <c r="C70" s="104"/>
      <c r="D70" s="181" t="s">
        <v>173</v>
      </c>
      <c r="E70" s="334"/>
      <c r="F70" s="178"/>
    </row>
    <row r="71" spans="1:6" ht="7.5" customHeight="1" x14ac:dyDescent="0.2">
      <c r="A71" s="333"/>
      <c r="B71" s="179"/>
      <c r="C71" s="160"/>
      <c r="D71" s="181"/>
      <c r="E71" s="334"/>
      <c r="F71" s="178"/>
    </row>
    <row r="72" spans="1:6" ht="7.5" customHeight="1" x14ac:dyDescent="0.2">
      <c r="A72" s="333"/>
      <c r="B72" s="179"/>
      <c r="C72" s="160"/>
      <c r="D72" s="181"/>
      <c r="E72" s="334"/>
      <c r="F72" s="178"/>
    </row>
    <row r="73" spans="1:6" ht="22.5" customHeight="1" x14ac:dyDescent="0.2">
      <c r="A73" s="333"/>
      <c r="B73" s="183" t="s">
        <v>520</v>
      </c>
      <c r="C73" s="104"/>
      <c r="D73" s="181" t="s">
        <v>173</v>
      </c>
      <c r="E73" s="334"/>
      <c r="F73" s="178"/>
    </row>
    <row r="74" spans="1:6" ht="7.5" customHeight="1" x14ac:dyDescent="0.2">
      <c r="A74" s="324"/>
      <c r="B74" s="179"/>
      <c r="C74" s="182"/>
      <c r="D74" s="181"/>
      <c r="E74" s="329"/>
      <c r="F74" s="178"/>
    </row>
    <row r="75" spans="1:6" s="107" customFormat="1" ht="22.5" customHeight="1" x14ac:dyDescent="0.25">
      <c r="A75" s="323" t="s">
        <v>9</v>
      </c>
      <c r="B75" s="325" t="s">
        <v>264</v>
      </c>
      <c r="C75" s="373"/>
      <c r="D75" s="374"/>
      <c r="E75" s="328" t="s">
        <v>79</v>
      </c>
      <c r="F75" s="232"/>
    </row>
    <row r="76" spans="1:6" s="107" customFormat="1" ht="44.25" customHeight="1" x14ac:dyDescent="0.25">
      <c r="A76" s="333"/>
      <c r="B76" s="446" t="s">
        <v>358</v>
      </c>
      <c r="C76" s="436"/>
      <c r="D76" s="437"/>
      <c r="E76" s="334"/>
      <c r="F76" s="193"/>
    </row>
    <row r="77" spans="1:6" ht="22.5" customHeight="1" x14ac:dyDescent="0.2">
      <c r="A77" s="333"/>
      <c r="B77" s="425" t="s">
        <v>186</v>
      </c>
      <c r="C77" s="426"/>
      <c r="D77" s="427"/>
      <c r="E77" s="334"/>
      <c r="F77" s="178"/>
    </row>
    <row r="78" spans="1:6" ht="22.5" customHeight="1" x14ac:dyDescent="0.2">
      <c r="A78" s="333"/>
      <c r="B78" s="183" t="s">
        <v>187</v>
      </c>
      <c r="C78" s="182"/>
      <c r="D78" s="181"/>
      <c r="E78" s="334"/>
      <c r="F78" s="178"/>
    </row>
    <row r="79" spans="1:6" ht="7.5" customHeight="1" x14ac:dyDescent="0.2">
      <c r="A79" s="324"/>
      <c r="B79" s="179"/>
      <c r="C79" s="182"/>
      <c r="D79" s="181"/>
      <c r="E79" s="329"/>
      <c r="F79" s="178"/>
    </row>
    <row r="80" spans="1:6" s="107" customFormat="1" ht="22.5" customHeight="1" x14ac:dyDescent="0.25">
      <c r="A80" s="323" t="s">
        <v>10</v>
      </c>
      <c r="B80" s="349" t="s">
        <v>28</v>
      </c>
      <c r="C80" s="350"/>
      <c r="D80" s="351"/>
      <c r="E80" s="363" t="s">
        <v>74</v>
      </c>
      <c r="F80" s="232"/>
    </row>
    <row r="81" spans="1:6" s="103" customFormat="1" ht="22.5" customHeight="1" x14ac:dyDescent="0.25">
      <c r="A81" s="324"/>
      <c r="B81" s="370" t="s">
        <v>280</v>
      </c>
      <c r="C81" s="371"/>
      <c r="D81" s="372"/>
      <c r="E81" s="364"/>
      <c r="F81" s="195"/>
    </row>
    <row r="82" spans="1:6" s="107" customFormat="1" ht="22.5" customHeight="1" x14ac:dyDescent="0.2">
      <c r="A82" s="323" t="s">
        <v>16</v>
      </c>
      <c r="B82" s="325" t="s">
        <v>396</v>
      </c>
      <c r="C82" s="326"/>
      <c r="D82" s="327"/>
      <c r="E82" s="328" t="s">
        <v>74</v>
      </c>
      <c r="F82" s="235"/>
    </row>
    <row r="83" spans="1:6" s="107" customFormat="1" ht="22.5" customHeight="1" x14ac:dyDescent="0.2">
      <c r="A83" s="324"/>
      <c r="B83" s="330" t="s">
        <v>395</v>
      </c>
      <c r="C83" s="331"/>
      <c r="D83" s="332"/>
      <c r="E83" s="329"/>
      <c r="F83" s="196"/>
    </row>
    <row r="84" spans="1:6" s="107" customFormat="1" ht="22.5" customHeight="1" x14ac:dyDescent="0.2">
      <c r="A84" s="323" t="s">
        <v>11</v>
      </c>
      <c r="B84" s="325" t="s">
        <v>536</v>
      </c>
      <c r="C84" s="326"/>
      <c r="D84" s="327"/>
      <c r="E84" s="328" t="s">
        <v>74</v>
      </c>
      <c r="F84" s="235"/>
    </row>
    <row r="85" spans="1:6" s="107" customFormat="1" ht="22.5" customHeight="1" x14ac:dyDescent="0.2">
      <c r="A85" s="324"/>
      <c r="B85" s="330" t="s">
        <v>537</v>
      </c>
      <c r="C85" s="331"/>
      <c r="D85" s="332"/>
      <c r="E85" s="329"/>
      <c r="F85" s="196"/>
    </row>
    <row r="86" spans="1:6" ht="22.5" customHeight="1" x14ac:dyDescent="0.2">
      <c r="A86" s="197" t="s">
        <v>397</v>
      </c>
      <c r="B86" s="343" t="s">
        <v>95</v>
      </c>
      <c r="C86" s="344"/>
      <c r="D86" s="344"/>
      <c r="E86" s="344"/>
      <c r="F86" s="345"/>
    </row>
    <row r="87" spans="1:6" ht="22.5" customHeight="1" x14ac:dyDescent="0.2">
      <c r="A87" s="323" t="s">
        <v>29</v>
      </c>
      <c r="B87" s="365" t="s">
        <v>541</v>
      </c>
      <c r="C87" s="366"/>
      <c r="D87" s="367"/>
      <c r="E87" s="363" t="s">
        <v>74</v>
      </c>
      <c r="F87" s="232"/>
    </row>
    <row r="88" spans="1:6" ht="41.25" customHeight="1" x14ac:dyDescent="0.2">
      <c r="A88" s="324"/>
      <c r="B88" s="358" t="s">
        <v>493</v>
      </c>
      <c r="C88" s="359"/>
      <c r="D88" s="360"/>
      <c r="E88" s="364"/>
      <c r="F88" s="198"/>
    </row>
    <row r="89" spans="1:6" ht="19.5" customHeight="1" x14ac:dyDescent="0.2">
      <c r="A89" s="323" t="s">
        <v>30</v>
      </c>
      <c r="B89" s="349" t="s">
        <v>229</v>
      </c>
      <c r="C89" s="350"/>
      <c r="D89" s="351"/>
      <c r="E89" s="363" t="s">
        <v>74</v>
      </c>
      <c r="F89" s="232"/>
    </row>
    <row r="90" spans="1:6" ht="22.5" customHeight="1" x14ac:dyDescent="0.2">
      <c r="A90" s="324"/>
      <c r="B90" s="358" t="s">
        <v>230</v>
      </c>
      <c r="C90" s="359"/>
      <c r="D90" s="360"/>
      <c r="E90" s="459"/>
      <c r="F90" s="198"/>
    </row>
    <row r="91" spans="1:6" ht="22.5" customHeight="1" x14ac:dyDescent="0.2">
      <c r="A91" s="375" t="s">
        <v>31</v>
      </c>
      <c r="B91" s="349" t="s">
        <v>24</v>
      </c>
      <c r="C91" s="350"/>
      <c r="D91" s="351"/>
      <c r="E91" s="363" t="s">
        <v>74</v>
      </c>
      <c r="F91" s="232"/>
    </row>
    <row r="92" spans="1:6" ht="29.25" customHeight="1" x14ac:dyDescent="0.2">
      <c r="A92" s="376"/>
      <c r="B92" s="358" t="s">
        <v>111</v>
      </c>
      <c r="C92" s="359"/>
      <c r="D92" s="360"/>
      <c r="E92" s="459"/>
      <c r="F92" s="198"/>
    </row>
    <row r="93" spans="1:6" ht="22.5" customHeight="1" x14ac:dyDescent="0.2">
      <c r="A93" s="376"/>
      <c r="B93" s="346" t="s">
        <v>207</v>
      </c>
      <c r="C93" s="347"/>
      <c r="D93" s="348"/>
      <c r="E93" s="459"/>
      <c r="F93" s="178"/>
    </row>
    <row r="94" spans="1:6" ht="22.5" customHeight="1" x14ac:dyDescent="0.2">
      <c r="A94" s="376"/>
      <c r="B94" s="183" t="s">
        <v>208</v>
      </c>
      <c r="C94" s="182"/>
      <c r="D94" s="181"/>
      <c r="E94" s="459"/>
      <c r="F94" s="178"/>
    </row>
    <row r="95" spans="1:6" ht="7.5" customHeight="1" x14ac:dyDescent="0.2">
      <c r="A95" s="377"/>
      <c r="B95" s="179"/>
      <c r="C95" s="182"/>
      <c r="D95" s="181"/>
      <c r="E95" s="364"/>
      <c r="F95" s="178"/>
    </row>
    <row r="96" spans="1:6" ht="22.5" customHeight="1" x14ac:dyDescent="0.2">
      <c r="A96" s="323" t="s">
        <v>32</v>
      </c>
      <c r="B96" s="349" t="s">
        <v>233</v>
      </c>
      <c r="C96" s="350"/>
      <c r="D96" s="351"/>
      <c r="E96" s="363" t="s">
        <v>74</v>
      </c>
      <c r="F96" s="234"/>
    </row>
    <row r="97" spans="1:6" ht="21" customHeight="1" x14ac:dyDescent="0.2">
      <c r="A97" s="324"/>
      <c r="B97" s="358" t="s">
        <v>356</v>
      </c>
      <c r="C97" s="359"/>
      <c r="D97" s="360"/>
      <c r="E97" s="459"/>
      <c r="F97" s="198"/>
    </row>
    <row r="98" spans="1:6" s="103" customFormat="1" ht="22.5" customHeight="1" x14ac:dyDescent="0.25">
      <c r="A98" s="176" t="s">
        <v>398</v>
      </c>
      <c r="B98" s="432" t="s">
        <v>91</v>
      </c>
      <c r="C98" s="433"/>
      <c r="D98" s="433"/>
      <c r="E98" s="433"/>
      <c r="F98" s="434"/>
    </row>
    <row r="99" spans="1:6" s="107" customFormat="1" ht="22.5" customHeight="1" x14ac:dyDescent="0.25">
      <c r="A99" s="323" t="s">
        <v>18</v>
      </c>
      <c r="B99" s="325" t="s">
        <v>65</v>
      </c>
      <c r="C99" s="373"/>
      <c r="D99" s="374"/>
      <c r="E99" s="328" t="s">
        <v>79</v>
      </c>
      <c r="F99" s="232"/>
    </row>
    <row r="100" spans="1:6" s="107" customFormat="1" ht="133.5" customHeight="1" x14ac:dyDescent="0.25">
      <c r="A100" s="333"/>
      <c r="B100" s="330" t="s">
        <v>290</v>
      </c>
      <c r="C100" s="331"/>
      <c r="D100" s="332"/>
      <c r="E100" s="334"/>
      <c r="F100" s="468"/>
    </row>
    <row r="101" spans="1:6" ht="22.5" customHeight="1" x14ac:dyDescent="0.2">
      <c r="A101" s="333"/>
      <c r="B101" s="346" t="s">
        <v>251</v>
      </c>
      <c r="C101" s="347"/>
      <c r="D101" s="348"/>
      <c r="E101" s="334"/>
      <c r="F101" s="469"/>
    </row>
    <row r="102" spans="1:6" ht="22.5" customHeight="1" x14ac:dyDescent="0.2">
      <c r="A102" s="333"/>
      <c r="B102" s="183" t="s">
        <v>252</v>
      </c>
      <c r="C102" s="104"/>
      <c r="D102" s="181" t="s">
        <v>258</v>
      </c>
      <c r="E102" s="334"/>
      <c r="F102" s="469"/>
    </row>
    <row r="103" spans="1:6" ht="7.5" customHeight="1" x14ac:dyDescent="0.2">
      <c r="A103" s="333"/>
      <c r="B103" s="179"/>
      <c r="C103" s="160"/>
      <c r="D103" s="181"/>
      <c r="E103" s="334"/>
      <c r="F103" s="469"/>
    </row>
    <row r="104" spans="1:6" ht="22.5" customHeight="1" x14ac:dyDescent="0.2">
      <c r="A104" s="333"/>
      <c r="B104" s="183" t="s">
        <v>256</v>
      </c>
      <c r="C104" s="104"/>
      <c r="D104" s="181" t="s">
        <v>257</v>
      </c>
      <c r="E104" s="334"/>
      <c r="F104" s="469"/>
    </row>
    <row r="105" spans="1:6" ht="7.5" customHeight="1" x14ac:dyDescent="0.2">
      <c r="A105" s="333"/>
      <c r="B105" s="179"/>
      <c r="C105" s="160"/>
      <c r="D105" s="181"/>
      <c r="E105" s="334"/>
      <c r="F105" s="469"/>
    </row>
    <row r="106" spans="1:6" ht="22.5" customHeight="1" x14ac:dyDescent="0.2">
      <c r="A106" s="333"/>
      <c r="B106" s="183" t="s">
        <v>253</v>
      </c>
      <c r="C106" s="104"/>
      <c r="D106" s="181" t="s">
        <v>255</v>
      </c>
      <c r="E106" s="334"/>
      <c r="F106" s="469"/>
    </row>
    <row r="107" spans="1:6" ht="7.5" customHeight="1" x14ac:dyDescent="0.2">
      <c r="A107" s="333"/>
      <c r="B107" s="179"/>
      <c r="C107" s="160"/>
      <c r="D107" s="181"/>
      <c r="E107" s="334"/>
      <c r="F107" s="469"/>
    </row>
    <row r="108" spans="1:6" ht="22.5" customHeight="1" x14ac:dyDescent="0.2">
      <c r="A108" s="333"/>
      <c r="B108" s="185" t="s">
        <v>254</v>
      </c>
      <c r="C108" s="104"/>
      <c r="D108" s="184" t="s">
        <v>255</v>
      </c>
      <c r="E108" s="334"/>
      <c r="F108" s="469"/>
    </row>
    <row r="109" spans="1:6" ht="7.5" customHeight="1" x14ac:dyDescent="0.2">
      <c r="A109" s="324"/>
      <c r="B109" s="179"/>
      <c r="C109" s="182"/>
      <c r="D109" s="181"/>
      <c r="E109" s="329"/>
      <c r="F109" s="470"/>
    </row>
    <row r="110" spans="1:6" s="107" customFormat="1" ht="19.5" customHeight="1" x14ac:dyDescent="0.25">
      <c r="A110" s="323" t="s">
        <v>19</v>
      </c>
      <c r="B110" s="365" t="s">
        <v>35</v>
      </c>
      <c r="C110" s="366"/>
      <c r="D110" s="367"/>
      <c r="E110" s="392" t="s">
        <v>74</v>
      </c>
      <c r="F110" s="232"/>
    </row>
    <row r="111" spans="1:6" s="107" customFormat="1" ht="30.75" customHeight="1" x14ac:dyDescent="0.25">
      <c r="A111" s="324"/>
      <c r="B111" s="370" t="s">
        <v>234</v>
      </c>
      <c r="C111" s="371"/>
      <c r="D111" s="372"/>
      <c r="E111" s="390"/>
      <c r="F111" s="110"/>
    </row>
    <row r="112" spans="1:6" s="107" customFormat="1" ht="21" customHeight="1" x14ac:dyDescent="0.25">
      <c r="A112" s="323" t="s">
        <v>20</v>
      </c>
      <c r="B112" s="365" t="s">
        <v>63</v>
      </c>
      <c r="C112" s="366"/>
      <c r="D112" s="367"/>
      <c r="E112" s="392" t="s">
        <v>74</v>
      </c>
      <c r="F112" s="232"/>
    </row>
    <row r="113" spans="1:6" s="107" customFormat="1" ht="30" customHeight="1" x14ac:dyDescent="0.25">
      <c r="A113" s="324"/>
      <c r="B113" s="370" t="s">
        <v>235</v>
      </c>
      <c r="C113" s="371"/>
      <c r="D113" s="372"/>
      <c r="E113" s="390"/>
      <c r="F113" s="110"/>
    </row>
    <row r="114" spans="1:6" s="107" customFormat="1" ht="22.5" customHeight="1" x14ac:dyDescent="0.25">
      <c r="A114" s="383" t="s">
        <v>406</v>
      </c>
      <c r="B114" s="349" t="s">
        <v>25</v>
      </c>
      <c r="C114" s="350"/>
      <c r="D114" s="351"/>
      <c r="E114" s="363" t="s">
        <v>74</v>
      </c>
      <c r="F114" s="232"/>
    </row>
    <row r="115" spans="1:6" s="107" customFormat="1" ht="46.5" customHeight="1" x14ac:dyDescent="0.25">
      <c r="A115" s="384"/>
      <c r="B115" s="370" t="s">
        <v>259</v>
      </c>
      <c r="C115" s="371"/>
      <c r="D115" s="372"/>
      <c r="E115" s="364"/>
      <c r="F115" s="110"/>
    </row>
    <row r="116" spans="1:6" s="107" customFormat="1" ht="22.5" customHeight="1" x14ac:dyDescent="0.25">
      <c r="A116" s="383" t="s">
        <v>407</v>
      </c>
      <c r="B116" s="349" t="s">
        <v>26</v>
      </c>
      <c r="C116" s="350"/>
      <c r="D116" s="351"/>
      <c r="E116" s="363" t="s">
        <v>74</v>
      </c>
      <c r="F116" s="232"/>
    </row>
    <row r="117" spans="1:6" s="107" customFormat="1" ht="36" customHeight="1" x14ac:dyDescent="0.25">
      <c r="A117" s="384"/>
      <c r="B117" s="370" t="s">
        <v>260</v>
      </c>
      <c r="C117" s="371"/>
      <c r="D117" s="372"/>
      <c r="E117" s="364"/>
      <c r="F117" s="110"/>
    </row>
    <row r="118" spans="1:6" s="107" customFormat="1" ht="22.5" customHeight="1" x14ac:dyDescent="0.25">
      <c r="A118" s="323" t="s">
        <v>92</v>
      </c>
      <c r="B118" s="391" t="s">
        <v>160</v>
      </c>
      <c r="C118" s="368"/>
      <c r="D118" s="369"/>
      <c r="E118" s="328" t="s">
        <v>74</v>
      </c>
      <c r="F118" s="232"/>
    </row>
    <row r="119" spans="1:6" s="107" customFormat="1" ht="17.100000000000001" customHeight="1" x14ac:dyDescent="0.25">
      <c r="A119" s="324"/>
      <c r="B119" s="370" t="s">
        <v>291</v>
      </c>
      <c r="C119" s="371"/>
      <c r="D119" s="372"/>
      <c r="E119" s="329"/>
      <c r="F119" s="110"/>
    </row>
    <row r="120" spans="1:6" s="107" customFormat="1" ht="22.5" customHeight="1" x14ac:dyDescent="0.25">
      <c r="A120" s="323" t="s">
        <v>399</v>
      </c>
      <c r="B120" s="391" t="s">
        <v>161</v>
      </c>
      <c r="C120" s="368"/>
      <c r="D120" s="369"/>
      <c r="E120" s="328" t="s">
        <v>74</v>
      </c>
      <c r="F120" s="232"/>
    </row>
    <row r="121" spans="1:6" s="107" customFormat="1" ht="17.100000000000001" customHeight="1" x14ac:dyDescent="0.25">
      <c r="A121" s="324"/>
      <c r="B121" s="370" t="s">
        <v>291</v>
      </c>
      <c r="C121" s="371"/>
      <c r="D121" s="372"/>
      <c r="E121" s="329"/>
      <c r="F121" s="236"/>
    </row>
    <row r="122" spans="1:6" ht="22.5" customHeight="1" x14ac:dyDescent="0.2">
      <c r="A122" s="323" t="s">
        <v>400</v>
      </c>
      <c r="B122" s="349" t="s">
        <v>33</v>
      </c>
      <c r="C122" s="350"/>
      <c r="D122" s="351"/>
      <c r="E122" s="363" t="s">
        <v>74</v>
      </c>
      <c r="F122" s="232"/>
    </row>
    <row r="123" spans="1:6" ht="108.75" customHeight="1" x14ac:dyDescent="0.2">
      <c r="A123" s="324"/>
      <c r="B123" s="352" t="s">
        <v>494</v>
      </c>
      <c r="C123" s="353"/>
      <c r="D123" s="354"/>
      <c r="E123" s="364"/>
      <c r="F123" s="191"/>
    </row>
    <row r="124" spans="1:6" s="103" customFormat="1" ht="22.5" customHeight="1" x14ac:dyDescent="0.25">
      <c r="A124" s="266" t="s">
        <v>401</v>
      </c>
      <c r="B124" s="476" t="s">
        <v>274</v>
      </c>
      <c r="C124" s="477"/>
      <c r="D124" s="478"/>
      <c r="E124" s="199" t="s">
        <v>74</v>
      </c>
      <c r="F124" s="200"/>
    </row>
    <row r="125" spans="1:6" s="103" customFormat="1" ht="18.75" customHeight="1" x14ac:dyDescent="0.25">
      <c r="A125" s="383" t="s">
        <v>408</v>
      </c>
      <c r="B125" s="365" t="s">
        <v>476</v>
      </c>
      <c r="C125" s="366"/>
      <c r="D125" s="367"/>
      <c r="E125" s="392" t="s">
        <v>74</v>
      </c>
      <c r="F125" s="237"/>
    </row>
    <row r="126" spans="1:6" s="103" customFormat="1" ht="45" customHeight="1" x14ac:dyDescent="0.25">
      <c r="A126" s="384"/>
      <c r="B126" s="370" t="s">
        <v>513</v>
      </c>
      <c r="C126" s="371"/>
      <c r="D126" s="372"/>
      <c r="E126" s="390"/>
      <c r="F126" s="238"/>
    </row>
    <row r="127" spans="1:6" s="103" customFormat="1" ht="18.75" customHeight="1" x14ac:dyDescent="0.25">
      <c r="A127" s="383" t="s">
        <v>409</v>
      </c>
      <c r="B127" s="365" t="s">
        <v>478</v>
      </c>
      <c r="C127" s="366"/>
      <c r="D127" s="367"/>
      <c r="E127" s="392" t="s">
        <v>74</v>
      </c>
      <c r="F127" s="237"/>
    </row>
    <row r="128" spans="1:6" s="103" customFormat="1" ht="18.75" customHeight="1" x14ac:dyDescent="0.25">
      <c r="A128" s="384"/>
      <c r="B128" s="370" t="s">
        <v>477</v>
      </c>
      <c r="C128" s="371"/>
      <c r="D128" s="372"/>
      <c r="E128" s="390"/>
      <c r="F128" s="238"/>
    </row>
    <row r="129" spans="1:6" s="103" customFormat="1" ht="18.75" customHeight="1" x14ac:dyDescent="0.25">
      <c r="A129" s="383" t="s">
        <v>410</v>
      </c>
      <c r="B129" s="365" t="s">
        <v>479</v>
      </c>
      <c r="C129" s="368"/>
      <c r="D129" s="369"/>
      <c r="E129" s="392" t="s">
        <v>74</v>
      </c>
      <c r="F129" s="237"/>
    </row>
    <row r="130" spans="1:6" s="103" customFormat="1" ht="42.75" customHeight="1" x14ac:dyDescent="0.25">
      <c r="A130" s="384"/>
      <c r="B130" s="370" t="s">
        <v>273</v>
      </c>
      <c r="C130" s="371"/>
      <c r="D130" s="372"/>
      <c r="E130" s="390"/>
      <c r="F130" s="238"/>
    </row>
    <row r="131" spans="1:6" s="103" customFormat="1" ht="18" customHeight="1" x14ac:dyDescent="0.25">
      <c r="A131" s="383" t="s">
        <v>411</v>
      </c>
      <c r="B131" s="365" t="s">
        <v>480</v>
      </c>
      <c r="C131" s="368"/>
      <c r="D131" s="369"/>
      <c r="E131" s="392" t="s">
        <v>74</v>
      </c>
      <c r="F131" s="237"/>
    </row>
    <row r="132" spans="1:6" s="103" customFormat="1" ht="42.75" customHeight="1" x14ac:dyDescent="0.25">
      <c r="A132" s="395"/>
      <c r="B132" s="450" t="s">
        <v>275</v>
      </c>
      <c r="C132" s="451"/>
      <c r="D132" s="452"/>
      <c r="E132" s="389"/>
      <c r="F132" s="187"/>
    </row>
    <row r="133" spans="1:6" ht="22.5" customHeight="1" x14ac:dyDescent="0.2">
      <c r="A133" s="395"/>
      <c r="B133" s="346" t="s">
        <v>495</v>
      </c>
      <c r="C133" s="347"/>
      <c r="D133" s="348"/>
      <c r="E133" s="389"/>
      <c r="F133" s="474"/>
    </row>
    <row r="134" spans="1:6" ht="22.5" customHeight="1" x14ac:dyDescent="0.2">
      <c r="A134" s="395"/>
      <c r="B134" s="183" t="s">
        <v>193</v>
      </c>
      <c r="C134" s="104"/>
      <c r="D134" s="181"/>
      <c r="E134" s="389"/>
      <c r="F134" s="474"/>
    </row>
    <row r="135" spans="1:6" ht="7.5" customHeight="1" x14ac:dyDescent="0.2">
      <c r="A135" s="395"/>
      <c r="B135" s="179"/>
      <c r="C135" s="182"/>
      <c r="D135" s="181"/>
      <c r="E135" s="389"/>
      <c r="F135" s="474"/>
    </row>
    <row r="136" spans="1:6" ht="22.5" customHeight="1" x14ac:dyDescent="0.2">
      <c r="A136" s="395"/>
      <c r="B136" s="183" t="s">
        <v>189</v>
      </c>
      <c r="C136" s="104"/>
      <c r="D136" s="181"/>
      <c r="E136" s="389"/>
      <c r="F136" s="474"/>
    </row>
    <row r="137" spans="1:6" ht="7.5" customHeight="1" x14ac:dyDescent="0.2">
      <c r="A137" s="395"/>
      <c r="B137" s="179"/>
      <c r="C137" s="182"/>
      <c r="D137" s="181"/>
      <c r="E137" s="389"/>
      <c r="F137" s="474"/>
    </row>
    <row r="138" spans="1:6" ht="7.5" customHeight="1" x14ac:dyDescent="0.2">
      <c r="A138" s="384"/>
      <c r="B138" s="179"/>
      <c r="C138" s="182"/>
      <c r="D138" s="181"/>
      <c r="E138" s="390"/>
      <c r="F138" s="475"/>
    </row>
    <row r="139" spans="1:6" s="103" customFormat="1" ht="21.75" customHeight="1" x14ac:dyDescent="0.25">
      <c r="A139" s="323" t="s">
        <v>402</v>
      </c>
      <c r="B139" s="365" t="s">
        <v>13</v>
      </c>
      <c r="C139" s="366"/>
      <c r="D139" s="367"/>
      <c r="E139" s="392" t="s">
        <v>74</v>
      </c>
      <c r="F139" s="239"/>
    </row>
    <row r="140" spans="1:6" s="103" customFormat="1" ht="65.25" customHeight="1" x14ac:dyDescent="0.25">
      <c r="A140" s="324"/>
      <c r="B140" s="370" t="s">
        <v>365</v>
      </c>
      <c r="C140" s="371"/>
      <c r="D140" s="372"/>
      <c r="E140" s="390"/>
      <c r="F140" s="202"/>
    </row>
    <row r="141" spans="1:6" s="103" customFormat="1" ht="21.75" customHeight="1" x14ac:dyDescent="0.25">
      <c r="A141" s="323" t="s">
        <v>403</v>
      </c>
      <c r="B141" s="365" t="s">
        <v>276</v>
      </c>
      <c r="C141" s="366"/>
      <c r="D141" s="367"/>
      <c r="E141" s="392" t="s">
        <v>74</v>
      </c>
      <c r="F141" s="239"/>
    </row>
    <row r="142" spans="1:6" s="103" customFormat="1" ht="86.25" customHeight="1" x14ac:dyDescent="0.25">
      <c r="A142" s="324"/>
      <c r="B142" s="370" t="s">
        <v>361</v>
      </c>
      <c r="C142" s="371"/>
      <c r="D142" s="372"/>
      <c r="E142" s="390"/>
      <c r="F142" s="240"/>
    </row>
    <row r="143" spans="1:6" s="103" customFormat="1" ht="21" customHeight="1" x14ac:dyDescent="0.25">
      <c r="A143" s="323" t="s">
        <v>404</v>
      </c>
      <c r="B143" s="365" t="s">
        <v>277</v>
      </c>
      <c r="C143" s="366"/>
      <c r="D143" s="367"/>
      <c r="E143" s="392" t="s">
        <v>74</v>
      </c>
      <c r="F143" s="239"/>
    </row>
    <row r="144" spans="1:6" s="103" customFormat="1" ht="47.25" customHeight="1" x14ac:dyDescent="0.25">
      <c r="A144" s="324"/>
      <c r="B144" s="370" t="s">
        <v>278</v>
      </c>
      <c r="C144" s="371"/>
      <c r="D144" s="372"/>
      <c r="E144" s="390"/>
      <c r="F144" s="202"/>
    </row>
    <row r="145" spans="1:7" ht="22.5" customHeight="1" x14ac:dyDescent="0.2">
      <c r="A145" s="267" t="s">
        <v>405</v>
      </c>
      <c r="B145" s="432" t="s">
        <v>294</v>
      </c>
      <c r="C145" s="433"/>
      <c r="D145" s="433"/>
      <c r="E145" s="433"/>
      <c r="F145" s="434"/>
      <c r="G145" s="108"/>
    </row>
    <row r="146" spans="1:7" ht="21.75" customHeight="1" x14ac:dyDescent="0.2">
      <c r="A146" s="323" t="s">
        <v>21</v>
      </c>
      <c r="B146" s="349" t="s">
        <v>295</v>
      </c>
      <c r="C146" s="350"/>
      <c r="D146" s="351"/>
      <c r="E146" s="363" t="s">
        <v>74</v>
      </c>
      <c r="F146" s="232"/>
      <c r="G146" s="108"/>
    </row>
    <row r="147" spans="1:7" ht="42" customHeight="1" x14ac:dyDescent="0.2">
      <c r="A147" s="333"/>
      <c r="B147" s="461" t="s">
        <v>359</v>
      </c>
      <c r="C147" s="462"/>
      <c r="D147" s="463"/>
      <c r="E147" s="459"/>
      <c r="F147" s="241"/>
      <c r="G147" s="108"/>
    </row>
    <row r="148" spans="1:7" ht="22.5" customHeight="1" x14ac:dyDescent="0.2">
      <c r="A148" s="383" t="s">
        <v>430</v>
      </c>
      <c r="B148" s="325" t="s">
        <v>413</v>
      </c>
      <c r="C148" s="326"/>
      <c r="D148" s="327"/>
      <c r="E148" s="363" t="s">
        <v>74</v>
      </c>
      <c r="F148" s="235"/>
    </row>
    <row r="149" spans="1:7" ht="22.5" customHeight="1" x14ac:dyDescent="0.2">
      <c r="A149" s="384"/>
      <c r="B149" s="330" t="s">
        <v>412</v>
      </c>
      <c r="C149" s="331"/>
      <c r="D149" s="332"/>
      <c r="E149" s="364"/>
      <c r="F149" s="242"/>
    </row>
    <row r="150" spans="1:7" s="107" customFormat="1" ht="21" customHeight="1" x14ac:dyDescent="0.2">
      <c r="A150" s="383" t="s">
        <v>431</v>
      </c>
      <c r="B150" s="325" t="s">
        <v>415</v>
      </c>
      <c r="C150" s="326"/>
      <c r="D150" s="327"/>
      <c r="E150" s="328" t="s">
        <v>74</v>
      </c>
      <c r="F150" s="235"/>
    </row>
    <row r="151" spans="1:7" s="107" customFormat="1" ht="22.5" customHeight="1" x14ac:dyDescent="0.2">
      <c r="A151" s="384"/>
      <c r="B151" s="330" t="s">
        <v>414</v>
      </c>
      <c r="C151" s="331"/>
      <c r="D151" s="332"/>
      <c r="E151" s="329"/>
      <c r="F151" s="242"/>
    </row>
    <row r="152" spans="1:7" s="107" customFormat="1" ht="19.5" customHeight="1" x14ac:dyDescent="0.25">
      <c r="A152" s="383" t="s">
        <v>432</v>
      </c>
      <c r="B152" s="325" t="s">
        <v>27</v>
      </c>
      <c r="C152" s="373"/>
      <c r="D152" s="374"/>
      <c r="E152" s="453" t="s">
        <v>74</v>
      </c>
      <c r="F152" s="239"/>
    </row>
    <row r="153" spans="1:7" s="107" customFormat="1" ht="46.5" customHeight="1" x14ac:dyDescent="0.25">
      <c r="A153" s="395"/>
      <c r="B153" s="330" t="s">
        <v>272</v>
      </c>
      <c r="C153" s="331"/>
      <c r="D153" s="332"/>
      <c r="E153" s="454"/>
      <c r="F153" s="204"/>
    </row>
    <row r="154" spans="1:7" ht="22.5" customHeight="1" x14ac:dyDescent="0.2">
      <c r="A154" s="395"/>
      <c r="B154" s="346" t="s">
        <v>192</v>
      </c>
      <c r="C154" s="347"/>
      <c r="D154" s="348"/>
      <c r="E154" s="454"/>
      <c r="F154" s="178"/>
    </row>
    <row r="155" spans="1:7" ht="22.5" customHeight="1" x14ac:dyDescent="0.2">
      <c r="A155" s="395"/>
      <c r="B155" s="183" t="s">
        <v>188</v>
      </c>
      <c r="C155" s="104"/>
      <c r="D155" s="181"/>
      <c r="E155" s="454"/>
      <c r="F155" s="178"/>
    </row>
    <row r="156" spans="1:7" ht="7.5" customHeight="1" x14ac:dyDescent="0.2">
      <c r="A156" s="395"/>
      <c r="B156" s="179"/>
      <c r="C156" s="160"/>
      <c r="D156" s="181"/>
      <c r="E156" s="454"/>
      <c r="F156" s="178"/>
    </row>
    <row r="157" spans="1:7" ht="22.5" customHeight="1" x14ac:dyDescent="0.2">
      <c r="A157" s="395"/>
      <c r="B157" s="183" t="s">
        <v>189</v>
      </c>
      <c r="C157" s="104"/>
      <c r="D157" s="181"/>
      <c r="E157" s="454"/>
      <c r="F157" s="178"/>
    </row>
    <row r="158" spans="1:7" ht="7.5" customHeight="1" x14ac:dyDescent="0.2">
      <c r="A158" s="395"/>
      <c r="B158" s="179"/>
      <c r="C158" s="160"/>
      <c r="D158" s="181"/>
      <c r="E158" s="454"/>
      <c r="F158" s="178"/>
    </row>
    <row r="159" spans="1:7" ht="22.5" customHeight="1" x14ac:dyDescent="0.2">
      <c r="A159" s="395"/>
      <c r="B159" s="185" t="s">
        <v>190</v>
      </c>
      <c r="C159" s="104"/>
      <c r="D159" s="184" t="s">
        <v>191</v>
      </c>
      <c r="E159" s="454"/>
      <c r="F159" s="178"/>
    </row>
    <row r="160" spans="1:7" ht="7.5" customHeight="1" x14ac:dyDescent="0.2">
      <c r="A160" s="384"/>
      <c r="B160" s="179"/>
      <c r="C160" s="182"/>
      <c r="D160" s="181"/>
      <c r="E160" s="455"/>
      <c r="F160" s="178"/>
    </row>
    <row r="161" spans="1:6" ht="22.5" customHeight="1" x14ac:dyDescent="0.2">
      <c r="A161" s="266" t="s">
        <v>416</v>
      </c>
      <c r="B161" s="460" t="s">
        <v>228</v>
      </c>
      <c r="C161" s="460"/>
      <c r="D161" s="460"/>
      <c r="E161" s="205" t="s">
        <v>74</v>
      </c>
      <c r="F161" s="200"/>
    </row>
    <row r="162" spans="1:6" ht="22.5" customHeight="1" x14ac:dyDescent="0.2">
      <c r="A162" s="383" t="s">
        <v>433</v>
      </c>
      <c r="B162" s="393" t="s">
        <v>419</v>
      </c>
      <c r="C162" s="394"/>
      <c r="D162" s="394"/>
      <c r="E162" s="363" t="s">
        <v>74</v>
      </c>
      <c r="F162" s="235"/>
    </row>
    <row r="163" spans="1:6" ht="22.5" customHeight="1" x14ac:dyDescent="0.2">
      <c r="A163" s="384"/>
      <c r="B163" s="464" t="s">
        <v>418</v>
      </c>
      <c r="C163" s="464"/>
      <c r="D163" s="464"/>
      <c r="E163" s="364"/>
      <c r="F163" s="203"/>
    </row>
    <row r="164" spans="1:6" ht="20.25" customHeight="1" x14ac:dyDescent="0.2">
      <c r="A164" s="383" t="s">
        <v>434</v>
      </c>
      <c r="B164" s="393" t="s">
        <v>420</v>
      </c>
      <c r="C164" s="394"/>
      <c r="D164" s="394"/>
      <c r="E164" s="363" t="s">
        <v>74</v>
      </c>
      <c r="F164" s="235"/>
    </row>
    <row r="165" spans="1:6" ht="15.75" customHeight="1" x14ac:dyDescent="0.2">
      <c r="A165" s="384"/>
      <c r="B165" s="464" t="s">
        <v>421</v>
      </c>
      <c r="C165" s="464"/>
      <c r="D165" s="464"/>
      <c r="E165" s="364"/>
      <c r="F165" s="242"/>
    </row>
    <row r="166" spans="1:6" ht="21" customHeight="1" x14ac:dyDescent="0.2">
      <c r="A166" s="383" t="s">
        <v>435</v>
      </c>
      <c r="B166" s="393" t="s">
        <v>422</v>
      </c>
      <c r="C166" s="394"/>
      <c r="D166" s="394"/>
      <c r="E166" s="363" t="s">
        <v>74</v>
      </c>
      <c r="F166" s="235"/>
    </row>
    <row r="167" spans="1:6" ht="16.5" customHeight="1" x14ac:dyDescent="0.2">
      <c r="A167" s="384"/>
      <c r="B167" s="464" t="s">
        <v>423</v>
      </c>
      <c r="C167" s="464"/>
      <c r="D167" s="464"/>
      <c r="E167" s="364"/>
      <c r="F167" s="242"/>
    </row>
    <row r="168" spans="1:6" ht="21.75" customHeight="1" x14ac:dyDescent="0.2">
      <c r="A168" s="383" t="s">
        <v>436</v>
      </c>
      <c r="B168" s="393" t="s">
        <v>425</v>
      </c>
      <c r="C168" s="394"/>
      <c r="D168" s="394"/>
      <c r="E168" s="363" t="s">
        <v>74</v>
      </c>
      <c r="F168" s="235"/>
    </row>
    <row r="169" spans="1:6" ht="18.75" customHeight="1" x14ac:dyDescent="0.2">
      <c r="A169" s="384"/>
      <c r="B169" s="464" t="s">
        <v>424</v>
      </c>
      <c r="C169" s="464"/>
      <c r="D169" s="464"/>
      <c r="E169" s="364"/>
      <c r="F169" s="242"/>
    </row>
    <row r="170" spans="1:6" s="107" customFormat="1" ht="21.75" customHeight="1" x14ac:dyDescent="0.2">
      <c r="A170" s="383" t="s">
        <v>437</v>
      </c>
      <c r="B170" s="394" t="s">
        <v>427</v>
      </c>
      <c r="C170" s="394"/>
      <c r="D170" s="394"/>
      <c r="E170" s="328" t="s">
        <v>74</v>
      </c>
      <c r="F170" s="235"/>
    </row>
    <row r="171" spans="1:6" s="107" customFormat="1" ht="22.5" customHeight="1" x14ac:dyDescent="0.2">
      <c r="A171" s="384"/>
      <c r="B171" s="464" t="s">
        <v>426</v>
      </c>
      <c r="C171" s="464"/>
      <c r="D171" s="464"/>
      <c r="E171" s="329"/>
      <c r="F171" s="242"/>
    </row>
    <row r="172" spans="1:6" s="109" customFormat="1" ht="20.25" customHeight="1" x14ac:dyDescent="0.2">
      <c r="A172" s="465" t="s">
        <v>438</v>
      </c>
      <c r="B172" s="396" t="s">
        <v>279</v>
      </c>
      <c r="C172" s="396"/>
      <c r="D172" s="396"/>
      <c r="E172" s="467" t="s">
        <v>74</v>
      </c>
      <c r="F172" s="235"/>
    </row>
    <row r="173" spans="1:6" s="109" customFormat="1" ht="117.75" customHeight="1" x14ac:dyDescent="0.2">
      <c r="A173" s="465"/>
      <c r="B173" s="479" t="s">
        <v>527</v>
      </c>
      <c r="C173" s="480"/>
      <c r="D173" s="480"/>
      <c r="E173" s="467"/>
      <c r="F173" s="203"/>
    </row>
    <row r="174" spans="1:6" ht="21" customHeight="1" x14ac:dyDescent="0.2">
      <c r="A174" s="323" t="s">
        <v>73</v>
      </c>
      <c r="B174" s="349" t="s">
        <v>429</v>
      </c>
      <c r="C174" s="350"/>
      <c r="D174" s="351"/>
      <c r="E174" s="363" t="s">
        <v>74</v>
      </c>
      <c r="F174" s="206"/>
    </row>
    <row r="175" spans="1:6" ht="30" customHeight="1" x14ac:dyDescent="0.2">
      <c r="A175" s="324"/>
      <c r="B175" s="352" t="s">
        <v>428</v>
      </c>
      <c r="C175" s="471"/>
      <c r="D175" s="472"/>
      <c r="E175" s="364"/>
      <c r="F175" s="207"/>
    </row>
    <row r="176" spans="1:6" ht="21.75" customHeight="1" x14ac:dyDescent="0.2">
      <c r="A176" s="383" t="s">
        <v>439</v>
      </c>
      <c r="B176" s="466" t="s">
        <v>455</v>
      </c>
      <c r="C176" s="381"/>
      <c r="D176" s="382"/>
      <c r="E176" s="363" t="s">
        <v>74</v>
      </c>
      <c r="F176" s="235"/>
    </row>
    <row r="177" spans="1:6" ht="17.100000000000001" customHeight="1" x14ac:dyDescent="0.2">
      <c r="A177" s="384"/>
      <c r="B177" s="330" t="s">
        <v>265</v>
      </c>
      <c r="C177" s="331"/>
      <c r="D177" s="332"/>
      <c r="E177" s="364"/>
      <c r="F177" s="242"/>
    </row>
    <row r="178" spans="1:6" s="107" customFormat="1" ht="19.5" customHeight="1" x14ac:dyDescent="0.2">
      <c r="A178" s="383" t="s">
        <v>443</v>
      </c>
      <c r="B178" s="325" t="s">
        <v>451</v>
      </c>
      <c r="C178" s="373"/>
      <c r="D178" s="374"/>
      <c r="E178" s="328" t="s">
        <v>74</v>
      </c>
      <c r="F178" s="243"/>
    </row>
    <row r="179" spans="1:6" s="107" customFormat="1" ht="31.5" customHeight="1" x14ac:dyDescent="0.2">
      <c r="A179" s="395"/>
      <c r="B179" s="361" t="s">
        <v>266</v>
      </c>
      <c r="C179" s="362"/>
      <c r="D179" s="473"/>
      <c r="E179" s="334"/>
      <c r="F179" s="244"/>
    </row>
    <row r="180" spans="1:6" ht="18.75" customHeight="1" x14ac:dyDescent="0.2">
      <c r="A180" s="395"/>
      <c r="B180" s="346" t="s">
        <v>267</v>
      </c>
      <c r="C180" s="347"/>
      <c r="D180" s="348"/>
      <c r="E180" s="334"/>
      <c r="F180" s="245"/>
    </row>
    <row r="181" spans="1:6" ht="22.5" customHeight="1" x14ac:dyDescent="0.2">
      <c r="A181" s="395"/>
      <c r="B181" s="183" t="s">
        <v>268</v>
      </c>
      <c r="C181" s="104"/>
      <c r="D181" s="181"/>
      <c r="E181" s="334"/>
      <c r="F181" s="245"/>
    </row>
    <row r="182" spans="1:6" ht="7.5" customHeight="1" x14ac:dyDescent="0.2">
      <c r="A182" s="384"/>
      <c r="B182" s="208"/>
      <c r="C182" s="209"/>
      <c r="D182" s="210"/>
      <c r="E182" s="329"/>
      <c r="F182" s="246"/>
    </row>
    <row r="183" spans="1:6" s="107" customFormat="1" ht="19.5" customHeight="1" x14ac:dyDescent="0.2">
      <c r="A183" s="383" t="s">
        <v>444</v>
      </c>
      <c r="B183" s="325" t="s">
        <v>452</v>
      </c>
      <c r="C183" s="373"/>
      <c r="D183" s="374"/>
      <c r="E183" s="328" t="s">
        <v>74</v>
      </c>
      <c r="F183" s="235"/>
    </row>
    <row r="184" spans="1:6" s="107" customFormat="1" ht="46.5" customHeight="1" x14ac:dyDescent="0.2">
      <c r="A184" s="384"/>
      <c r="B184" s="378" t="s">
        <v>453</v>
      </c>
      <c r="C184" s="379"/>
      <c r="D184" s="380"/>
      <c r="E184" s="329"/>
      <c r="F184" s="241"/>
    </row>
    <row r="185" spans="1:6" ht="19.5" customHeight="1" x14ac:dyDescent="0.2">
      <c r="A185" s="383" t="s">
        <v>445</v>
      </c>
      <c r="B185" s="466" t="s">
        <v>454</v>
      </c>
      <c r="C185" s="381"/>
      <c r="D185" s="381"/>
      <c r="E185" s="363" t="s">
        <v>79</v>
      </c>
      <c r="F185" s="235"/>
    </row>
    <row r="186" spans="1:6" ht="131.25" customHeight="1" x14ac:dyDescent="0.2">
      <c r="A186" s="395"/>
      <c r="B186" s="361" t="s">
        <v>496</v>
      </c>
      <c r="C186" s="362"/>
      <c r="D186" s="362"/>
      <c r="E186" s="459"/>
      <c r="F186" s="403"/>
    </row>
    <row r="187" spans="1:6" ht="18.75" customHeight="1" x14ac:dyDescent="0.2">
      <c r="A187" s="395"/>
      <c r="B187" s="346" t="s">
        <v>324</v>
      </c>
      <c r="C187" s="347"/>
      <c r="D187" s="348"/>
      <c r="E187" s="459"/>
      <c r="F187" s="404"/>
    </row>
    <row r="188" spans="1:6" ht="22.5" customHeight="1" x14ac:dyDescent="0.2">
      <c r="A188" s="395"/>
      <c r="B188" s="183" t="s">
        <v>269</v>
      </c>
      <c r="C188" s="161"/>
      <c r="D188" s="181" t="s">
        <v>166</v>
      </c>
      <c r="E188" s="459"/>
      <c r="F188" s="404"/>
    </row>
    <row r="189" spans="1:6" ht="7.5" customHeight="1" x14ac:dyDescent="0.2">
      <c r="A189" s="395"/>
      <c r="B189" s="179"/>
      <c r="C189" s="160"/>
      <c r="D189" s="181"/>
      <c r="E189" s="459"/>
      <c r="F189" s="404"/>
    </row>
    <row r="190" spans="1:6" ht="22.5" customHeight="1" x14ac:dyDescent="0.2">
      <c r="A190" s="395"/>
      <c r="B190" s="183" t="s">
        <v>270</v>
      </c>
      <c r="C190" s="161"/>
      <c r="D190" s="181" t="s">
        <v>166</v>
      </c>
      <c r="E190" s="459"/>
      <c r="F190" s="404"/>
    </row>
    <row r="191" spans="1:6" ht="7.5" customHeight="1" x14ac:dyDescent="0.2">
      <c r="A191" s="395"/>
      <c r="B191" s="179"/>
      <c r="C191" s="160"/>
      <c r="D191" s="181"/>
      <c r="E191" s="459"/>
      <c r="F191" s="404"/>
    </row>
    <row r="192" spans="1:6" ht="22.5" customHeight="1" x14ac:dyDescent="0.2">
      <c r="A192" s="395"/>
      <c r="B192" s="183" t="s">
        <v>271</v>
      </c>
      <c r="C192" s="161"/>
      <c r="D192" s="181" t="s">
        <v>166</v>
      </c>
      <c r="E192" s="459"/>
      <c r="F192" s="404"/>
    </row>
    <row r="193" spans="1:6" ht="7.5" customHeight="1" x14ac:dyDescent="0.2">
      <c r="A193" s="395"/>
      <c r="B193" s="179"/>
      <c r="C193" s="160"/>
      <c r="D193" s="181"/>
      <c r="E193" s="459"/>
      <c r="F193" s="404"/>
    </row>
    <row r="194" spans="1:6" ht="22.5" customHeight="1" x14ac:dyDescent="0.2">
      <c r="A194" s="395"/>
      <c r="B194" s="183" t="s">
        <v>296</v>
      </c>
      <c r="C194" s="161"/>
      <c r="D194" s="181" t="s">
        <v>326</v>
      </c>
      <c r="E194" s="459"/>
      <c r="F194" s="404"/>
    </row>
    <row r="195" spans="1:6" ht="7.5" customHeight="1" x14ac:dyDescent="0.2">
      <c r="A195" s="384"/>
      <c r="B195" s="208"/>
      <c r="C195" s="209"/>
      <c r="D195" s="210"/>
      <c r="E195" s="364"/>
      <c r="F195" s="405"/>
    </row>
    <row r="196" spans="1:6" s="107" customFormat="1" ht="19.5" customHeight="1" x14ac:dyDescent="0.2">
      <c r="A196" s="383" t="s">
        <v>446</v>
      </c>
      <c r="B196" s="325" t="s">
        <v>456</v>
      </c>
      <c r="C196" s="381"/>
      <c r="D196" s="382"/>
      <c r="E196" s="328" t="s">
        <v>74</v>
      </c>
      <c r="F196" s="235"/>
    </row>
    <row r="197" spans="1:6" s="107" customFormat="1" ht="76.5" customHeight="1" x14ac:dyDescent="0.2">
      <c r="A197" s="384"/>
      <c r="B197" s="330" t="s">
        <v>457</v>
      </c>
      <c r="C197" s="331"/>
      <c r="D197" s="332"/>
      <c r="E197" s="329"/>
      <c r="F197" s="145"/>
    </row>
    <row r="198" spans="1:6" s="107" customFormat="1" ht="21.75" customHeight="1" x14ac:dyDescent="0.2">
      <c r="A198" s="383" t="s">
        <v>447</v>
      </c>
      <c r="B198" s="325" t="s">
        <v>458</v>
      </c>
      <c r="C198" s="326"/>
      <c r="D198" s="327"/>
      <c r="E198" s="328" t="s">
        <v>74</v>
      </c>
      <c r="F198" s="235"/>
    </row>
    <row r="199" spans="1:6" s="107" customFormat="1" ht="234.75" customHeight="1" x14ac:dyDescent="0.2">
      <c r="A199" s="384"/>
      <c r="B199" s="330" t="s">
        <v>526</v>
      </c>
      <c r="C199" s="331"/>
      <c r="D199" s="332"/>
      <c r="E199" s="329"/>
      <c r="F199" s="211"/>
    </row>
    <row r="200" spans="1:6" s="109" customFormat="1" ht="20.25" customHeight="1" x14ac:dyDescent="0.2">
      <c r="A200" s="383" t="s">
        <v>448</v>
      </c>
      <c r="B200" s="466" t="s">
        <v>461</v>
      </c>
      <c r="C200" s="381"/>
      <c r="D200" s="382"/>
      <c r="E200" s="363" t="s">
        <v>74</v>
      </c>
      <c r="F200" s="247"/>
    </row>
    <row r="201" spans="1:6" s="109" customFormat="1" ht="125.25" customHeight="1" x14ac:dyDescent="0.2">
      <c r="A201" s="384"/>
      <c r="B201" s="330" t="s">
        <v>497</v>
      </c>
      <c r="C201" s="331"/>
      <c r="D201" s="332"/>
      <c r="E201" s="364"/>
      <c r="F201" s="248"/>
    </row>
    <row r="202" spans="1:6" s="107" customFormat="1" ht="23.25" customHeight="1" x14ac:dyDescent="0.2">
      <c r="A202" s="383" t="s">
        <v>449</v>
      </c>
      <c r="B202" s="325" t="s">
        <v>460</v>
      </c>
      <c r="C202" s="381"/>
      <c r="D202" s="382"/>
      <c r="E202" s="328" t="s">
        <v>74</v>
      </c>
      <c r="F202" s="247"/>
    </row>
    <row r="203" spans="1:6" s="107" customFormat="1" ht="78.75" customHeight="1" x14ac:dyDescent="0.2">
      <c r="A203" s="384"/>
      <c r="B203" s="330" t="s">
        <v>459</v>
      </c>
      <c r="C203" s="331"/>
      <c r="D203" s="332"/>
      <c r="E203" s="329"/>
      <c r="F203" s="248"/>
    </row>
    <row r="204" spans="1:6" s="109" customFormat="1" ht="21.75" customHeight="1" x14ac:dyDescent="0.2">
      <c r="A204" s="383" t="s">
        <v>450</v>
      </c>
      <c r="B204" s="466" t="s">
        <v>462</v>
      </c>
      <c r="C204" s="381"/>
      <c r="D204" s="382"/>
      <c r="E204" s="363" t="s">
        <v>74</v>
      </c>
      <c r="F204" s="247"/>
    </row>
    <row r="205" spans="1:6" s="109" customFormat="1" ht="40.5" customHeight="1" x14ac:dyDescent="0.2">
      <c r="A205" s="384"/>
      <c r="B205" s="330" t="s">
        <v>463</v>
      </c>
      <c r="C205" s="331"/>
      <c r="D205" s="332"/>
      <c r="E205" s="364"/>
      <c r="F205" s="211"/>
    </row>
    <row r="206" spans="1:6" ht="90.75" customHeight="1" x14ac:dyDescent="0.2">
      <c r="A206" s="259" t="s">
        <v>99</v>
      </c>
      <c r="B206" s="385" t="s">
        <v>292</v>
      </c>
      <c r="C206" s="386"/>
      <c r="D206" s="387"/>
      <c r="E206" s="205" t="s">
        <v>74</v>
      </c>
      <c r="F206" s="200"/>
    </row>
    <row r="207" spans="1:6" ht="21" customHeight="1" x14ac:dyDescent="0.2">
      <c r="A207" s="388" t="s">
        <v>440</v>
      </c>
      <c r="B207" s="349" t="s">
        <v>464</v>
      </c>
      <c r="C207" s="350"/>
      <c r="D207" s="351"/>
      <c r="E207" s="363" t="s">
        <v>74</v>
      </c>
      <c r="F207" s="249"/>
    </row>
    <row r="208" spans="1:6" ht="28.5" customHeight="1" x14ac:dyDescent="0.2">
      <c r="A208" s="481"/>
      <c r="B208" s="352" t="s">
        <v>159</v>
      </c>
      <c r="C208" s="353"/>
      <c r="D208" s="354"/>
      <c r="E208" s="364"/>
      <c r="F208" s="250"/>
    </row>
    <row r="209" spans="1:6" ht="21.75" customHeight="1" x14ac:dyDescent="0.2">
      <c r="A209" s="388" t="s">
        <v>441</v>
      </c>
      <c r="B209" s="355" t="s">
        <v>298</v>
      </c>
      <c r="C209" s="356"/>
      <c r="D209" s="357"/>
      <c r="E209" s="389" t="s">
        <v>74</v>
      </c>
      <c r="F209" s="249"/>
    </row>
    <row r="210" spans="1:6" ht="113.25" customHeight="1" x14ac:dyDescent="0.2">
      <c r="A210" s="384"/>
      <c r="B210" s="352" t="s">
        <v>299</v>
      </c>
      <c r="C210" s="353"/>
      <c r="D210" s="354"/>
      <c r="E210" s="390"/>
      <c r="F210" s="251"/>
    </row>
    <row r="211" spans="1:6" ht="21.75" customHeight="1" x14ac:dyDescent="0.2">
      <c r="A211" s="383" t="s">
        <v>442</v>
      </c>
      <c r="B211" s="349" t="s">
        <v>293</v>
      </c>
      <c r="C211" s="350"/>
      <c r="D211" s="351"/>
      <c r="E211" s="363" t="s">
        <v>74</v>
      </c>
      <c r="F211" s="232"/>
    </row>
    <row r="212" spans="1:6" ht="24" customHeight="1" x14ac:dyDescent="0.2">
      <c r="A212" s="384"/>
      <c r="B212" s="352" t="s">
        <v>304</v>
      </c>
      <c r="C212" s="353"/>
      <c r="D212" s="354"/>
      <c r="E212" s="364"/>
      <c r="F212" s="213"/>
    </row>
    <row r="213" spans="1:6" ht="22.5" customHeight="1" x14ac:dyDescent="0.2">
      <c r="A213" s="214" t="s">
        <v>465</v>
      </c>
      <c r="B213" s="432" t="s">
        <v>14</v>
      </c>
      <c r="C213" s="433"/>
      <c r="D213" s="433"/>
      <c r="E213" s="433"/>
      <c r="F213" s="434"/>
    </row>
    <row r="214" spans="1:6" s="106" customFormat="1" ht="114.75" customHeight="1" x14ac:dyDescent="0.2">
      <c r="A214" s="260"/>
      <c r="B214" s="429" t="s">
        <v>500</v>
      </c>
      <c r="C214" s="430"/>
      <c r="D214" s="431"/>
      <c r="E214" s="194" t="s">
        <v>74</v>
      </c>
      <c r="F214" s="215"/>
    </row>
    <row r="215" spans="1:6" s="111" customFormat="1" ht="21.75" customHeight="1" x14ac:dyDescent="0.25">
      <c r="A215" s="323" t="s">
        <v>466</v>
      </c>
      <c r="B215" s="349" t="s">
        <v>62</v>
      </c>
      <c r="C215" s="350"/>
      <c r="D215" s="351"/>
      <c r="E215" s="363" t="s">
        <v>74</v>
      </c>
      <c r="F215" s="232"/>
    </row>
    <row r="216" spans="1:6" s="106" customFormat="1" ht="24.75" customHeight="1" x14ac:dyDescent="0.2">
      <c r="A216" s="324"/>
      <c r="B216" s="370" t="s">
        <v>512</v>
      </c>
      <c r="C216" s="371"/>
      <c r="D216" s="372"/>
      <c r="E216" s="364"/>
      <c r="F216" s="252"/>
    </row>
    <row r="217" spans="1:6" s="111" customFormat="1" ht="21.75" customHeight="1" x14ac:dyDescent="0.25">
      <c r="A217" s="323" t="s">
        <v>467</v>
      </c>
      <c r="B217" s="349" t="s">
        <v>153</v>
      </c>
      <c r="C217" s="350"/>
      <c r="D217" s="351"/>
      <c r="E217" s="363" t="s">
        <v>74</v>
      </c>
      <c r="F217" s="232"/>
    </row>
    <row r="218" spans="1:6" s="106" customFormat="1" ht="57.75" customHeight="1" x14ac:dyDescent="0.2">
      <c r="A218" s="324"/>
      <c r="B218" s="370" t="s">
        <v>297</v>
      </c>
      <c r="C218" s="371"/>
      <c r="D218" s="372"/>
      <c r="E218" s="364"/>
      <c r="F218" s="252"/>
    </row>
    <row r="219" spans="1:6" s="106" customFormat="1" ht="21.75" customHeight="1" x14ac:dyDescent="0.2">
      <c r="A219" s="323" t="s">
        <v>23</v>
      </c>
      <c r="B219" s="335" t="s">
        <v>154</v>
      </c>
      <c r="C219" s="336"/>
      <c r="D219" s="337"/>
      <c r="E219" s="338" t="s">
        <v>74</v>
      </c>
      <c r="F219" s="232"/>
    </row>
    <row r="220" spans="1:6" s="106" customFormat="1" ht="28.5" customHeight="1" x14ac:dyDescent="0.2">
      <c r="A220" s="324"/>
      <c r="B220" s="370" t="s">
        <v>283</v>
      </c>
      <c r="C220" s="371"/>
      <c r="D220" s="372"/>
      <c r="E220" s="339"/>
      <c r="F220" s="251"/>
    </row>
    <row r="221" spans="1:6" s="106" customFormat="1" ht="21.75" customHeight="1" x14ac:dyDescent="0.2">
      <c r="A221" s="323" t="s">
        <v>468</v>
      </c>
      <c r="B221" s="365" t="s">
        <v>218</v>
      </c>
      <c r="C221" s="366"/>
      <c r="D221" s="367"/>
      <c r="E221" s="392" t="s">
        <v>74</v>
      </c>
      <c r="F221" s="232"/>
    </row>
    <row r="222" spans="1:6" s="106" customFormat="1" ht="24" customHeight="1" x14ac:dyDescent="0.2">
      <c r="A222" s="324"/>
      <c r="B222" s="330" t="s">
        <v>284</v>
      </c>
      <c r="C222" s="331"/>
      <c r="D222" s="332"/>
      <c r="E222" s="390"/>
      <c r="F222" s="252"/>
    </row>
    <row r="223" spans="1:6" s="106" customFormat="1" ht="21.75" customHeight="1" x14ac:dyDescent="0.2">
      <c r="A223" s="323" t="s">
        <v>107</v>
      </c>
      <c r="B223" s="217" t="s">
        <v>316</v>
      </c>
      <c r="C223" s="217"/>
      <c r="D223" s="217"/>
      <c r="E223" s="363" t="s">
        <v>74</v>
      </c>
      <c r="F223" s="232"/>
    </row>
    <row r="224" spans="1:6" s="106" customFormat="1" ht="108.75" customHeight="1" x14ac:dyDescent="0.2">
      <c r="A224" s="324"/>
      <c r="B224" s="352" t="s">
        <v>501</v>
      </c>
      <c r="C224" s="353"/>
      <c r="D224" s="354"/>
      <c r="E224" s="364"/>
      <c r="F224" s="218"/>
    </row>
    <row r="225" spans="1:6" s="106" customFormat="1" ht="22.5" customHeight="1" x14ac:dyDescent="0.2">
      <c r="A225" s="323" t="s">
        <v>469</v>
      </c>
      <c r="B225" s="349" t="s">
        <v>110</v>
      </c>
      <c r="C225" s="350"/>
      <c r="D225" s="351"/>
      <c r="E225" s="363" t="s">
        <v>74</v>
      </c>
      <c r="F225" s="42"/>
    </row>
    <row r="226" spans="1:6" s="106" customFormat="1" ht="24.75" customHeight="1" x14ac:dyDescent="0.2">
      <c r="A226" s="324"/>
      <c r="B226" s="330" t="s">
        <v>282</v>
      </c>
      <c r="C226" s="331"/>
      <c r="D226" s="332"/>
      <c r="E226" s="364"/>
      <c r="F226" s="112"/>
    </row>
    <row r="227" spans="1:6" s="106" customFormat="1" ht="21.75" customHeight="1" x14ac:dyDescent="0.2">
      <c r="A227" s="323" t="s">
        <v>470</v>
      </c>
      <c r="B227" s="365" t="s">
        <v>286</v>
      </c>
      <c r="C227" s="366"/>
      <c r="D227" s="367"/>
      <c r="E227" s="392" t="s">
        <v>74</v>
      </c>
      <c r="F227" s="232"/>
    </row>
    <row r="228" spans="1:6" s="106" customFormat="1" ht="20.25" customHeight="1" x14ac:dyDescent="0.2">
      <c r="A228" s="324"/>
      <c r="B228" s="330" t="s">
        <v>287</v>
      </c>
      <c r="C228" s="331"/>
      <c r="D228" s="332"/>
      <c r="E228" s="390"/>
      <c r="F228" s="198"/>
    </row>
    <row r="229" spans="1:6" ht="22.5" customHeight="1" x14ac:dyDescent="0.2">
      <c r="A229" s="173" t="s">
        <v>70</v>
      </c>
      <c r="B229" s="400" t="s">
        <v>80</v>
      </c>
      <c r="C229" s="401"/>
      <c r="D229" s="401"/>
      <c r="E229" s="401"/>
      <c r="F229" s="402"/>
    </row>
    <row r="230" spans="1:6" ht="21.75" customHeight="1" x14ac:dyDescent="0.2">
      <c r="A230" s="323" t="s">
        <v>38</v>
      </c>
      <c r="B230" s="397" t="s">
        <v>101</v>
      </c>
      <c r="C230" s="398"/>
      <c r="D230" s="399"/>
      <c r="E230" s="363" t="s">
        <v>79</v>
      </c>
      <c r="F230" s="253"/>
    </row>
    <row r="231" spans="1:6" ht="22.5" customHeight="1" x14ac:dyDescent="0.2">
      <c r="A231" s="333"/>
      <c r="B231" s="346" t="s">
        <v>194</v>
      </c>
      <c r="C231" s="347"/>
      <c r="D231" s="348"/>
      <c r="E231" s="459"/>
      <c r="F231" s="495"/>
    </row>
    <row r="232" spans="1:6" ht="22.5" customHeight="1" x14ac:dyDescent="0.2">
      <c r="A232" s="333"/>
      <c r="B232" s="183" t="s">
        <v>195</v>
      </c>
      <c r="C232" s="104"/>
      <c r="D232" s="181" t="s">
        <v>196</v>
      </c>
      <c r="E232" s="459"/>
      <c r="F232" s="474"/>
    </row>
    <row r="233" spans="1:6" ht="7.5" customHeight="1" x14ac:dyDescent="0.2">
      <c r="A233" s="333"/>
      <c r="B233" s="179"/>
      <c r="C233" s="182"/>
      <c r="D233" s="181"/>
      <c r="E233" s="459"/>
      <c r="F233" s="474"/>
    </row>
    <row r="234" spans="1:6" ht="22.5" customHeight="1" x14ac:dyDescent="0.2">
      <c r="A234" s="333"/>
      <c r="B234" s="183" t="s">
        <v>197</v>
      </c>
      <c r="C234" s="104"/>
      <c r="D234" s="181" t="s">
        <v>196</v>
      </c>
      <c r="E234" s="459"/>
      <c r="F234" s="474"/>
    </row>
    <row r="235" spans="1:6" ht="7.5" customHeight="1" x14ac:dyDescent="0.2">
      <c r="A235" s="324"/>
      <c r="B235" s="179"/>
      <c r="C235" s="182"/>
      <c r="D235" s="181"/>
      <c r="E235" s="364"/>
      <c r="F235" s="474"/>
    </row>
    <row r="236" spans="1:6" ht="21" customHeight="1" x14ac:dyDescent="0.2">
      <c r="A236" s="323" t="s">
        <v>67</v>
      </c>
      <c r="B236" s="325" t="s">
        <v>89</v>
      </c>
      <c r="C236" s="373"/>
      <c r="D236" s="374"/>
      <c r="E236" s="363" t="s">
        <v>79</v>
      </c>
      <c r="F236" s="474"/>
    </row>
    <row r="237" spans="1:6" ht="15.75" customHeight="1" x14ac:dyDescent="0.2">
      <c r="A237" s="333"/>
      <c r="B237" s="330" t="s">
        <v>104</v>
      </c>
      <c r="C237" s="331"/>
      <c r="D237" s="332"/>
      <c r="E237" s="459"/>
      <c r="F237" s="474"/>
    </row>
    <row r="238" spans="1:6" ht="22.5" customHeight="1" x14ac:dyDescent="0.2">
      <c r="A238" s="333"/>
      <c r="B238" s="346" t="s">
        <v>198</v>
      </c>
      <c r="C238" s="347"/>
      <c r="D238" s="348"/>
      <c r="E238" s="459"/>
      <c r="F238" s="474"/>
    </row>
    <row r="239" spans="1:6" ht="22.5" customHeight="1" x14ac:dyDescent="0.2">
      <c r="A239" s="333"/>
      <c r="B239" s="183" t="s">
        <v>199</v>
      </c>
      <c r="C239" s="104"/>
      <c r="D239" s="181" t="s">
        <v>196</v>
      </c>
      <c r="E239" s="459"/>
      <c r="F239" s="474"/>
    </row>
    <row r="240" spans="1:6" ht="7.5" customHeight="1" x14ac:dyDescent="0.2">
      <c r="A240" s="333"/>
      <c r="B240" s="179"/>
      <c r="C240" s="182"/>
      <c r="D240" s="181"/>
      <c r="E240" s="459"/>
      <c r="F240" s="474"/>
    </row>
    <row r="241" spans="1:6" ht="22.5" customHeight="1" x14ac:dyDescent="0.2">
      <c r="A241" s="333"/>
      <c r="B241" s="183" t="s">
        <v>200</v>
      </c>
      <c r="C241" s="104"/>
      <c r="D241" s="181" t="s">
        <v>196</v>
      </c>
      <c r="E241" s="459"/>
      <c r="F241" s="474"/>
    </row>
    <row r="242" spans="1:6" ht="7.5" customHeight="1" x14ac:dyDescent="0.2">
      <c r="A242" s="333"/>
      <c r="B242" s="179"/>
      <c r="C242" s="182"/>
      <c r="D242" s="181"/>
      <c r="E242" s="459"/>
      <c r="F242" s="474"/>
    </row>
    <row r="243" spans="1:6" ht="22.5" customHeight="1" x14ac:dyDescent="0.2">
      <c r="A243" s="333"/>
      <c r="B243" s="183" t="s">
        <v>236</v>
      </c>
      <c r="C243" s="104"/>
      <c r="D243" s="181" t="s">
        <v>196</v>
      </c>
      <c r="E243" s="459"/>
      <c r="F243" s="474"/>
    </row>
    <row r="244" spans="1:6" ht="7.5" customHeight="1" x14ac:dyDescent="0.2">
      <c r="A244" s="324"/>
      <c r="B244" s="179"/>
      <c r="C244" s="182"/>
      <c r="D244" s="181"/>
      <c r="E244" s="364"/>
      <c r="F244" s="474"/>
    </row>
    <row r="245" spans="1:6" ht="19.5" customHeight="1" x14ac:dyDescent="0.2">
      <c r="A245" s="323" t="s">
        <v>68</v>
      </c>
      <c r="B245" s="325" t="s">
        <v>105</v>
      </c>
      <c r="C245" s="373"/>
      <c r="D245" s="374"/>
      <c r="E245" s="363" t="s">
        <v>74</v>
      </c>
      <c r="F245" s="474"/>
    </row>
    <row r="246" spans="1:6" s="103" customFormat="1" ht="30.75" customHeight="1" x14ac:dyDescent="0.25">
      <c r="A246" s="333"/>
      <c r="B246" s="330" t="s">
        <v>548</v>
      </c>
      <c r="C246" s="331"/>
      <c r="D246" s="332"/>
      <c r="E246" s="459"/>
      <c r="F246" s="474"/>
    </row>
    <row r="247" spans="1:6" ht="22.5" customHeight="1" x14ac:dyDescent="0.2">
      <c r="A247" s="333"/>
      <c r="B247" s="346" t="s">
        <v>201</v>
      </c>
      <c r="C247" s="347"/>
      <c r="D247" s="348"/>
      <c r="E247" s="459"/>
      <c r="F247" s="474"/>
    </row>
    <row r="248" spans="1:6" ht="22.5" customHeight="1" x14ac:dyDescent="0.2">
      <c r="A248" s="333"/>
      <c r="B248" s="183" t="s">
        <v>209</v>
      </c>
      <c r="C248" s="104"/>
      <c r="D248" s="181" t="s">
        <v>219</v>
      </c>
      <c r="E248" s="459"/>
      <c r="F248" s="474"/>
    </row>
    <row r="249" spans="1:6" ht="7.5" customHeight="1" x14ac:dyDescent="0.2">
      <c r="A249" s="324"/>
      <c r="B249" s="179"/>
      <c r="C249" s="182"/>
      <c r="D249" s="181"/>
      <c r="E249" s="364"/>
      <c r="F249" s="474"/>
    </row>
    <row r="250" spans="1:6" ht="22.5" customHeight="1" x14ac:dyDescent="0.2">
      <c r="A250" s="219" t="s">
        <v>71</v>
      </c>
      <c r="B250" s="432" t="s">
        <v>58</v>
      </c>
      <c r="C250" s="433"/>
      <c r="D250" s="433"/>
      <c r="E250" s="433"/>
      <c r="F250" s="345"/>
    </row>
    <row r="251" spans="1:6" ht="22.5" customHeight="1" x14ac:dyDescent="0.2">
      <c r="A251" s="264" t="s">
        <v>48</v>
      </c>
      <c r="B251" s="429" t="s">
        <v>103</v>
      </c>
      <c r="C251" s="430"/>
      <c r="D251" s="431"/>
      <c r="E251" s="194" t="s">
        <v>74</v>
      </c>
      <c r="F251" s="232"/>
    </row>
    <row r="252" spans="1:6" ht="22.5" customHeight="1" x14ac:dyDescent="0.2">
      <c r="A252" s="264" t="s">
        <v>49</v>
      </c>
      <c r="B252" s="418" t="s">
        <v>102</v>
      </c>
      <c r="C252" s="419"/>
      <c r="D252" s="420"/>
      <c r="E252" s="216" t="s">
        <v>74</v>
      </c>
      <c r="F252" s="232"/>
    </row>
    <row r="253" spans="1:6" ht="21.75" customHeight="1" x14ac:dyDescent="0.2">
      <c r="A253" s="323" t="s">
        <v>50</v>
      </c>
      <c r="B253" s="335" t="s">
        <v>81</v>
      </c>
      <c r="C253" s="336"/>
      <c r="D253" s="337"/>
      <c r="E253" s="338" t="s">
        <v>74</v>
      </c>
      <c r="F253" s="253"/>
    </row>
    <row r="254" spans="1:6" ht="32.25" customHeight="1" x14ac:dyDescent="0.2">
      <c r="A254" s="324"/>
      <c r="B254" s="340" t="s">
        <v>517</v>
      </c>
      <c r="C254" s="341"/>
      <c r="D254" s="342"/>
      <c r="E254" s="339"/>
      <c r="F254" s="220"/>
    </row>
    <row r="255" spans="1:6" ht="21.75" customHeight="1" x14ac:dyDescent="0.2">
      <c r="A255" s="323" t="s">
        <v>538</v>
      </c>
      <c r="B255" s="335" t="s">
        <v>82</v>
      </c>
      <c r="C255" s="336"/>
      <c r="D255" s="337"/>
      <c r="E255" s="338" t="s">
        <v>74</v>
      </c>
      <c r="F255" s="253"/>
    </row>
    <row r="256" spans="1:6" ht="33" customHeight="1" x14ac:dyDescent="0.2">
      <c r="A256" s="324"/>
      <c r="B256" s="340" t="s">
        <v>288</v>
      </c>
      <c r="C256" s="341"/>
      <c r="D256" s="342"/>
      <c r="E256" s="339"/>
      <c r="F256" s="254"/>
    </row>
    <row r="257" spans="1:6" ht="21.75" customHeight="1" x14ac:dyDescent="0.2">
      <c r="A257" s="323" t="s">
        <v>539</v>
      </c>
      <c r="B257" s="335" t="s">
        <v>83</v>
      </c>
      <c r="C257" s="336"/>
      <c r="D257" s="337"/>
      <c r="E257" s="338" t="s">
        <v>74</v>
      </c>
      <c r="F257" s="253"/>
    </row>
    <row r="258" spans="1:6" ht="49.5" customHeight="1" x14ac:dyDescent="0.2">
      <c r="A258" s="324"/>
      <c r="B258" s="340" t="s">
        <v>518</v>
      </c>
      <c r="C258" s="341"/>
      <c r="D258" s="342"/>
      <c r="E258" s="339"/>
      <c r="F258" s="254"/>
    </row>
    <row r="259" spans="1:6" ht="21.75" customHeight="1" x14ac:dyDescent="0.2">
      <c r="A259" s="323" t="s">
        <v>471</v>
      </c>
      <c r="B259" s="335" t="s">
        <v>237</v>
      </c>
      <c r="C259" s="336"/>
      <c r="D259" s="337"/>
      <c r="E259" s="338" t="s">
        <v>74</v>
      </c>
      <c r="F259" s="232"/>
    </row>
    <row r="260" spans="1:6" ht="21.75" customHeight="1" x14ac:dyDescent="0.2">
      <c r="A260" s="324"/>
      <c r="B260" s="340" t="s">
        <v>238</v>
      </c>
      <c r="C260" s="341"/>
      <c r="D260" s="342"/>
      <c r="E260" s="339"/>
      <c r="F260" s="212"/>
    </row>
    <row r="261" spans="1:6" ht="22.5" customHeight="1" x14ac:dyDescent="0.2">
      <c r="A261" s="176" t="s">
        <v>72</v>
      </c>
      <c r="B261" s="432" t="s">
        <v>84</v>
      </c>
      <c r="C261" s="433"/>
      <c r="D261" s="433"/>
      <c r="E261" s="433"/>
      <c r="F261" s="434"/>
    </row>
    <row r="262" spans="1:6" ht="17.100000000000001" customHeight="1" x14ac:dyDescent="0.2">
      <c r="A262" s="323" t="s">
        <v>51</v>
      </c>
      <c r="B262" s="335" t="s">
        <v>85</v>
      </c>
      <c r="C262" s="336"/>
      <c r="D262" s="337"/>
      <c r="E262" s="338" t="s">
        <v>74</v>
      </c>
      <c r="F262" s="221"/>
    </row>
    <row r="263" spans="1:6" ht="38.25" customHeight="1" x14ac:dyDescent="0.2">
      <c r="A263" s="324"/>
      <c r="B263" s="340" t="s">
        <v>86</v>
      </c>
      <c r="C263" s="341"/>
      <c r="D263" s="342"/>
      <c r="E263" s="339"/>
      <c r="F263" s="222"/>
    </row>
    <row r="264" spans="1:6" ht="18" customHeight="1" x14ac:dyDescent="0.2">
      <c r="A264" s="333" t="s">
        <v>52</v>
      </c>
      <c r="B264" s="421" t="s">
        <v>148</v>
      </c>
      <c r="C264" s="422"/>
      <c r="D264" s="423"/>
      <c r="E264" s="416" t="s">
        <v>79</v>
      </c>
      <c r="F264" s="221"/>
    </row>
    <row r="265" spans="1:6" ht="69.75" customHeight="1" x14ac:dyDescent="0.2">
      <c r="A265" s="333"/>
      <c r="B265" s="352" t="s">
        <v>289</v>
      </c>
      <c r="C265" s="353"/>
      <c r="D265" s="354"/>
      <c r="E265" s="416"/>
      <c r="F265" s="191"/>
    </row>
    <row r="266" spans="1:6" ht="22.5" customHeight="1" x14ac:dyDescent="0.2">
      <c r="A266" s="333"/>
      <c r="B266" s="346" t="s">
        <v>202</v>
      </c>
      <c r="C266" s="347"/>
      <c r="D266" s="348"/>
      <c r="E266" s="416"/>
      <c r="F266" s="186"/>
    </row>
    <row r="267" spans="1:6" ht="22.5" customHeight="1" x14ac:dyDescent="0.2">
      <c r="A267" s="333"/>
      <c r="B267" s="183" t="s">
        <v>362</v>
      </c>
      <c r="C267" s="255"/>
      <c r="D267" s="181" t="s">
        <v>173</v>
      </c>
      <c r="E267" s="416"/>
      <c r="F267" s="186"/>
    </row>
    <row r="268" spans="1:6" ht="7.5" customHeight="1" x14ac:dyDescent="0.2">
      <c r="A268" s="333"/>
      <c r="B268" s="179"/>
      <c r="C268" s="256"/>
      <c r="D268" s="181"/>
      <c r="E268" s="416"/>
      <c r="F268" s="186"/>
    </row>
    <row r="269" spans="1:6" ht="22.5" customHeight="1" x14ac:dyDescent="0.2">
      <c r="A269" s="333"/>
      <c r="B269" s="183" t="s">
        <v>363</v>
      </c>
      <c r="C269" s="255"/>
      <c r="D269" s="181" t="s">
        <v>173</v>
      </c>
      <c r="E269" s="416"/>
      <c r="F269" s="186"/>
    </row>
    <row r="270" spans="1:6" ht="7.5" customHeight="1" x14ac:dyDescent="0.2">
      <c r="A270" s="333"/>
      <c r="B270" s="179"/>
      <c r="C270" s="256"/>
      <c r="D270" s="181"/>
      <c r="E270" s="416"/>
      <c r="F270" s="186"/>
    </row>
    <row r="271" spans="1:6" ht="22.5" customHeight="1" x14ac:dyDescent="0.2">
      <c r="A271" s="333"/>
      <c r="B271" s="183" t="s">
        <v>203</v>
      </c>
      <c r="C271" s="255"/>
      <c r="D271" s="181" t="s">
        <v>173</v>
      </c>
      <c r="E271" s="416"/>
      <c r="F271" s="186"/>
    </row>
    <row r="272" spans="1:6" ht="7.5" customHeight="1" x14ac:dyDescent="0.2">
      <c r="A272" s="333"/>
      <c r="B272" s="179"/>
      <c r="C272" s="256"/>
      <c r="D272" s="181"/>
      <c r="E272" s="416"/>
      <c r="F272" s="186"/>
    </row>
    <row r="273" spans="1:6" ht="22.5" customHeight="1" x14ac:dyDescent="0.2">
      <c r="A273" s="333"/>
      <c r="B273" s="185" t="s">
        <v>204</v>
      </c>
      <c r="C273" s="255"/>
      <c r="D273" s="184" t="s">
        <v>173</v>
      </c>
      <c r="E273" s="416"/>
      <c r="F273" s="186"/>
    </row>
    <row r="274" spans="1:6" ht="7.5" customHeight="1" x14ac:dyDescent="0.2">
      <c r="A274" s="324"/>
      <c r="B274" s="179"/>
      <c r="C274" s="182"/>
      <c r="D274" s="181"/>
      <c r="E274" s="417"/>
      <c r="F274" s="201"/>
    </row>
    <row r="275" spans="1:6" ht="17.100000000000001" customHeight="1" x14ac:dyDescent="0.2">
      <c r="A275" s="264" t="s">
        <v>53</v>
      </c>
      <c r="B275" s="335" t="s">
        <v>239</v>
      </c>
      <c r="C275" s="336"/>
      <c r="D275" s="337"/>
      <c r="E275" s="338" t="s">
        <v>74</v>
      </c>
      <c r="F275" s="257"/>
    </row>
    <row r="276" spans="1:6" ht="57" customHeight="1" x14ac:dyDescent="0.2">
      <c r="A276" s="265"/>
      <c r="B276" s="340" t="s">
        <v>240</v>
      </c>
      <c r="C276" s="341"/>
      <c r="D276" s="342"/>
      <c r="E276" s="339"/>
      <c r="F276" s="191"/>
    </row>
    <row r="277" spans="1:6" ht="12.75" customHeight="1" x14ac:dyDescent="0.2">
      <c r="A277" s="486" t="s">
        <v>112</v>
      </c>
      <c r="B277" s="217"/>
      <c r="C277" s="217"/>
      <c r="D277" s="217"/>
      <c r="E277" s="217"/>
      <c r="F277" s="223"/>
    </row>
    <row r="278" spans="1:6" ht="25.5" customHeight="1" x14ac:dyDescent="0.2">
      <c r="A278" s="487"/>
      <c r="B278" s="424" t="s">
        <v>317</v>
      </c>
      <c r="C278" s="424"/>
      <c r="D278" s="424"/>
      <c r="E278" s="424"/>
      <c r="F278" s="261">
        <f>SUM(F4,F21,F34,F36,F47,F52,F63,F75,F80,F82,F84,F87,F89,F91,F96,F99,F110,F112,F114,F116,F118,F120,F122,F125,F127,F129,F131,F139,F141,F143,F146,F148,F150,F152,F162,F164,F166,F168,F170,F172,F176,F178,F183,F185,F196,F198,F200,F202,F204,F207,F209,F211,F215,F217,F219,F221,F223,F225,F227,F230,F236,F245,F251,F252,F253,F255,F257,F259,F264,F275)</f>
        <v>0</v>
      </c>
    </row>
    <row r="279" spans="1:6" ht="12.75" customHeight="1" x14ac:dyDescent="0.2">
      <c r="A279" s="487"/>
      <c r="B279" s="424"/>
      <c r="C279" s="424"/>
      <c r="D279" s="424"/>
      <c r="E279" s="424"/>
      <c r="F279" s="225"/>
    </row>
    <row r="280" spans="1:6" ht="25.5" customHeight="1" x14ac:dyDescent="0.2">
      <c r="A280" s="487"/>
      <c r="B280" s="424" t="s">
        <v>56</v>
      </c>
      <c r="C280" s="424"/>
      <c r="D280" s="424"/>
      <c r="E280" s="424"/>
      <c r="F280" s="262">
        <f>F278*0.19</f>
        <v>0</v>
      </c>
    </row>
    <row r="281" spans="1:6" ht="13.5" customHeight="1" x14ac:dyDescent="0.2">
      <c r="A281" s="487"/>
      <c r="B281" s="224"/>
      <c r="C281" s="224"/>
      <c r="D281" s="224"/>
      <c r="E281" s="226"/>
      <c r="F281" s="225"/>
    </row>
    <row r="282" spans="1:6" ht="25.5" customHeight="1" thickBot="1" x14ac:dyDescent="0.25">
      <c r="A282" s="487"/>
      <c r="B282" s="428" t="s">
        <v>318</v>
      </c>
      <c r="C282" s="428"/>
      <c r="D282" s="428"/>
      <c r="E282" s="428"/>
      <c r="F282" s="263">
        <f>F280+F278</f>
        <v>0</v>
      </c>
    </row>
    <row r="283" spans="1:6" ht="17.100000000000001" customHeight="1" thickTop="1" x14ac:dyDescent="0.2">
      <c r="A283" s="487"/>
      <c r="B283" s="227"/>
      <c r="C283" s="227"/>
      <c r="D283" s="227"/>
      <c r="E283" s="227"/>
      <c r="F283" s="225"/>
    </row>
    <row r="284" spans="1:6" ht="17.100000000000001" customHeight="1" x14ac:dyDescent="0.2">
      <c r="A284" s="488"/>
      <c r="B284" s="228"/>
      <c r="C284" s="228"/>
      <c r="D284" s="228"/>
      <c r="E284" s="228"/>
      <c r="F284" s="229"/>
    </row>
    <row r="285" spans="1:6" ht="22.5" customHeight="1" x14ac:dyDescent="0.2">
      <c r="A285" s="176" t="s">
        <v>145</v>
      </c>
      <c r="B285" s="432" t="s">
        <v>66</v>
      </c>
      <c r="C285" s="433"/>
      <c r="D285" s="433"/>
      <c r="E285" s="433"/>
      <c r="F285" s="434"/>
    </row>
    <row r="286" spans="1:6" ht="21.75" customHeight="1" x14ac:dyDescent="0.2">
      <c r="A286" s="264" t="s">
        <v>54</v>
      </c>
      <c r="B286" s="418" t="s">
        <v>231</v>
      </c>
      <c r="C286" s="419"/>
      <c r="D286" s="420"/>
      <c r="E286" s="216" t="s">
        <v>96</v>
      </c>
      <c r="F286" s="41"/>
    </row>
    <row r="287" spans="1:6" ht="18.75" customHeight="1" x14ac:dyDescent="0.2">
      <c r="A287" s="323" t="s">
        <v>55</v>
      </c>
      <c r="B287" s="335" t="s">
        <v>474</v>
      </c>
      <c r="C287" s="336"/>
      <c r="D287" s="337"/>
      <c r="E287" s="338" t="s">
        <v>96</v>
      </c>
      <c r="F287" s="41"/>
    </row>
    <row r="288" spans="1:6" ht="16.5" customHeight="1" x14ac:dyDescent="0.2">
      <c r="A288" s="324"/>
      <c r="B288" s="340" t="s">
        <v>473</v>
      </c>
      <c r="C288" s="482"/>
      <c r="D288" s="483"/>
      <c r="E288" s="339"/>
      <c r="F288" s="158"/>
    </row>
    <row r="289" spans="1:6" ht="18" customHeight="1" x14ac:dyDescent="0.2">
      <c r="A289" s="323" t="s">
        <v>106</v>
      </c>
      <c r="B289" s="335" t="s">
        <v>64</v>
      </c>
      <c r="C289" s="336"/>
      <c r="D289" s="337"/>
      <c r="E289" s="338" t="s">
        <v>96</v>
      </c>
      <c r="F289" s="41"/>
    </row>
    <row r="290" spans="1:6" ht="28.5" customHeight="1" x14ac:dyDescent="0.2">
      <c r="A290" s="324"/>
      <c r="B290" s="340" t="s">
        <v>355</v>
      </c>
      <c r="C290" s="341"/>
      <c r="D290" s="342"/>
      <c r="E290" s="339"/>
      <c r="F290" s="146"/>
    </row>
    <row r="291" spans="1:6" s="103" customFormat="1" ht="18.75" customHeight="1" x14ac:dyDescent="0.25">
      <c r="A291" s="484" t="s">
        <v>472</v>
      </c>
      <c r="B291" s="365" t="s">
        <v>475</v>
      </c>
      <c r="C291" s="366"/>
      <c r="D291" s="367"/>
      <c r="E291" s="392" t="s">
        <v>96</v>
      </c>
      <c r="F291" s="237"/>
    </row>
    <row r="292" spans="1:6" s="103" customFormat="1" ht="42.75" customHeight="1" x14ac:dyDescent="0.25">
      <c r="A292" s="485"/>
      <c r="B292" s="450" t="s">
        <v>360</v>
      </c>
      <c r="C292" s="451"/>
      <c r="D292" s="452"/>
      <c r="E292" s="390"/>
      <c r="F292" s="105"/>
    </row>
    <row r="293" spans="1:6" s="107" customFormat="1" ht="19.5" customHeight="1" x14ac:dyDescent="0.25">
      <c r="A293" s="323" t="s">
        <v>206</v>
      </c>
      <c r="B293" s="349" t="s">
        <v>261</v>
      </c>
      <c r="C293" s="350"/>
      <c r="D293" s="351"/>
      <c r="E293" s="363" t="s">
        <v>96</v>
      </c>
      <c r="F293" s="232"/>
    </row>
    <row r="294" spans="1:6" s="103" customFormat="1" ht="25.5" customHeight="1" x14ac:dyDescent="0.25">
      <c r="A294" s="324"/>
      <c r="B294" s="370" t="s">
        <v>262</v>
      </c>
      <c r="C294" s="371"/>
      <c r="D294" s="372"/>
      <c r="E294" s="364"/>
      <c r="F294" s="159"/>
    </row>
    <row r="295" spans="1:6" s="103" customFormat="1" ht="21" customHeight="1" x14ac:dyDescent="0.25">
      <c r="A295" s="323" t="s">
        <v>508</v>
      </c>
      <c r="B295" s="365" t="s">
        <v>506</v>
      </c>
      <c r="C295" s="366"/>
      <c r="D295" s="367"/>
      <c r="E295" s="392" t="s">
        <v>96</v>
      </c>
      <c r="F295" s="239"/>
    </row>
    <row r="296" spans="1:6" s="103" customFormat="1" ht="173.25" customHeight="1" x14ac:dyDescent="0.25">
      <c r="A296" s="324"/>
      <c r="B296" s="370" t="s">
        <v>507</v>
      </c>
      <c r="C296" s="371"/>
      <c r="D296" s="372"/>
      <c r="E296" s="390"/>
      <c r="F296" s="231"/>
    </row>
    <row r="297" spans="1:6" s="103" customFormat="1" ht="21" customHeight="1" x14ac:dyDescent="0.25">
      <c r="A297" s="323" t="s">
        <v>550</v>
      </c>
      <c r="B297" s="365" t="s">
        <v>514</v>
      </c>
      <c r="C297" s="366"/>
      <c r="D297" s="367"/>
      <c r="E297" s="392" t="s">
        <v>96</v>
      </c>
      <c r="F297" s="239"/>
    </row>
    <row r="298" spans="1:6" s="103" customFormat="1" ht="35.25" customHeight="1" x14ac:dyDescent="0.25">
      <c r="A298" s="324"/>
      <c r="B298" s="370" t="s">
        <v>515</v>
      </c>
      <c r="C298" s="371"/>
      <c r="D298" s="372"/>
      <c r="E298" s="390"/>
      <c r="F298" s="258"/>
    </row>
    <row r="299" spans="1:6" ht="18" customHeight="1" x14ac:dyDescent="0.2">
      <c r="A299" s="323" t="s">
        <v>551</v>
      </c>
      <c r="B299" s="335" t="s">
        <v>522</v>
      </c>
      <c r="C299" s="336"/>
      <c r="D299" s="337"/>
      <c r="E299" s="338" t="s">
        <v>96</v>
      </c>
      <c r="F299" s="232"/>
    </row>
    <row r="300" spans="1:6" ht="62.25" customHeight="1" x14ac:dyDescent="0.2">
      <c r="A300" s="324"/>
      <c r="B300" s="340" t="s">
        <v>523</v>
      </c>
      <c r="C300" s="341"/>
      <c r="D300" s="342"/>
      <c r="E300" s="339"/>
      <c r="F300" s="230"/>
    </row>
    <row r="301" spans="1:6" ht="12.75" customHeight="1" x14ac:dyDescent="0.2">
      <c r="A301" s="407" t="s">
        <v>113</v>
      </c>
      <c r="B301" s="270"/>
      <c r="C301" s="270"/>
      <c r="D301" s="270"/>
      <c r="E301" s="270"/>
      <c r="F301" s="271"/>
    </row>
    <row r="302" spans="1:6" ht="22.35" customHeight="1" x14ac:dyDescent="0.2">
      <c r="A302" s="408"/>
      <c r="B302" s="406" t="s">
        <v>317</v>
      </c>
      <c r="C302" s="406"/>
      <c r="D302" s="406"/>
      <c r="E302" s="406"/>
      <c r="F302" s="272">
        <f>SUM(F278,F286,F287,F289,F291,F293,F295,F297,F299)</f>
        <v>0</v>
      </c>
    </row>
    <row r="303" spans="1:6" ht="12.75" customHeight="1" x14ac:dyDescent="0.2">
      <c r="A303" s="408"/>
      <c r="B303" s="406"/>
      <c r="C303" s="406"/>
      <c r="D303" s="406"/>
      <c r="E303" s="406"/>
      <c r="F303" s="271"/>
    </row>
    <row r="304" spans="1:6" ht="22.35" customHeight="1" x14ac:dyDescent="0.2">
      <c r="A304" s="408"/>
      <c r="B304" s="406" t="s">
        <v>56</v>
      </c>
      <c r="C304" s="406"/>
      <c r="D304" s="406"/>
      <c r="E304" s="406"/>
      <c r="F304" s="273">
        <f>F302*0.19</f>
        <v>0</v>
      </c>
    </row>
    <row r="305" spans="1:6" ht="12.75" customHeight="1" x14ac:dyDescent="0.2">
      <c r="A305" s="408"/>
      <c r="B305" s="274"/>
      <c r="C305" s="274"/>
      <c r="D305" s="274"/>
      <c r="E305" s="275"/>
      <c r="F305" s="271"/>
    </row>
    <row r="306" spans="1:6" ht="25.5" customHeight="1" thickBot="1" x14ac:dyDescent="0.25">
      <c r="A306" s="408"/>
      <c r="B306" s="409" t="s">
        <v>318</v>
      </c>
      <c r="C306" s="409"/>
      <c r="D306" s="409"/>
      <c r="E306" s="409"/>
      <c r="F306" s="276">
        <f>F304+F302</f>
        <v>0</v>
      </c>
    </row>
    <row r="307" spans="1:6" ht="16.350000000000001" customHeight="1" thickTop="1" x14ac:dyDescent="0.2">
      <c r="A307" s="408"/>
      <c r="B307" s="277"/>
      <c r="C307" s="277"/>
      <c r="D307" s="277"/>
      <c r="E307" s="277"/>
      <c r="F307" s="271"/>
    </row>
    <row r="308" spans="1:6" ht="12.75" customHeight="1" x14ac:dyDescent="0.2">
      <c r="A308" s="408"/>
      <c r="B308" s="410"/>
      <c r="C308" s="278"/>
      <c r="D308" s="412"/>
      <c r="E308" s="412"/>
      <c r="F308" s="413"/>
    </row>
    <row r="309" spans="1:6" ht="12.75" customHeight="1" x14ac:dyDescent="0.2">
      <c r="A309" s="408"/>
      <c r="B309" s="411"/>
      <c r="C309" s="279"/>
      <c r="D309" s="414"/>
      <c r="E309" s="414"/>
      <c r="F309" s="415"/>
    </row>
    <row r="310" spans="1:6" ht="16.350000000000001" customHeight="1" x14ac:dyDescent="0.2">
      <c r="A310" s="408"/>
      <c r="B310" s="280" t="s">
        <v>88</v>
      </c>
      <c r="C310" s="280"/>
      <c r="D310" s="493" t="s">
        <v>87</v>
      </c>
      <c r="E310" s="493"/>
      <c r="F310" s="494"/>
    </row>
    <row r="311" spans="1:6" ht="16.350000000000001" customHeight="1" x14ac:dyDescent="0.2">
      <c r="A311" s="281"/>
      <c r="B311" s="280"/>
      <c r="C311" s="280"/>
      <c r="D311" s="489"/>
      <c r="E311" s="489"/>
      <c r="F311" s="490"/>
    </row>
    <row r="312" spans="1:6" ht="12.75" customHeight="1" x14ac:dyDescent="0.2">
      <c r="A312" s="281"/>
      <c r="B312" s="280"/>
      <c r="C312" s="280"/>
      <c r="D312" s="491"/>
      <c r="E312" s="491"/>
      <c r="F312" s="492"/>
    </row>
    <row r="313" spans="1:6" ht="12.75" customHeight="1" x14ac:dyDescent="0.2">
      <c r="A313" s="281"/>
      <c r="B313" s="280"/>
      <c r="C313" s="280"/>
      <c r="D313" s="493" t="s">
        <v>114</v>
      </c>
      <c r="E313" s="493"/>
      <c r="F313" s="494"/>
    </row>
    <row r="314" spans="1:6" ht="12.75" customHeight="1" x14ac:dyDescent="0.2">
      <c r="A314" s="281"/>
      <c r="B314" s="280"/>
      <c r="C314" s="280"/>
      <c r="D314" s="280"/>
      <c r="E314" s="282"/>
      <c r="F314" s="283"/>
    </row>
    <row r="315" spans="1:6" ht="12.75" customHeight="1" x14ac:dyDescent="0.2">
      <c r="A315" s="284"/>
      <c r="B315" s="285"/>
      <c r="C315" s="285"/>
      <c r="D315" s="285"/>
      <c r="E315" s="285"/>
      <c r="F315" s="286"/>
    </row>
  </sheetData>
  <sheetProtection algorithmName="SHA-512" hashValue="D4KBJz8yk6DY0nwZm9AIyAhuiU+eSnzf+zCrL+EvJytDBCRQf/CYSOxtwhWdv3MLkwbg+raWMp7kMZ3jCgKgXQ==" saltValue="YdURAwzxBr+9YybAV3pNVw==" spinCount="100000" sheet="1" objects="1" scenarios="1"/>
  <mergeCells count="359">
    <mergeCell ref="D311:F312"/>
    <mergeCell ref="D310:F310"/>
    <mergeCell ref="D313:F313"/>
    <mergeCell ref="A245:A249"/>
    <mergeCell ref="B238:D238"/>
    <mergeCell ref="B237:D237"/>
    <mergeCell ref="A236:A244"/>
    <mergeCell ref="A253:A254"/>
    <mergeCell ref="B262:D262"/>
    <mergeCell ref="E262:E263"/>
    <mergeCell ref="B251:D251"/>
    <mergeCell ref="B252:D252"/>
    <mergeCell ref="B261:F261"/>
    <mergeCell ref="B253:D253"/>
    <mergeCell ref="B254:D254"/>
    <mergeCell ref="E253:E254"/>
    <mergeCell ref="B250:F250"/>
    <mergeCell ref="F231:F249"/>
    <mergeCell ref="E230:E235"/>
    <mergeCell ref="E236:E244"/>
    <mergeCell ref="A230:A235"/>
    <mergeCell ref="E245:E249"/>
    <mergeCell ref="B245:D245"/>
    <mergeCell ref="B246:D246"/>
    <mergeCell ref="B247:D247"/>
    <mergeCell ref="B236:D236"/>
    <mergeCell ref="B288:D288"/>
    <mergeCell ref="A287:A288"/>
    <mergeCell ref="E287:E288"/>
    <mergeCell ref="B292:D292"/>
    <mergeCell ref="A291:A292"/>
    <mergeCell ref="A262:A263"/>
    <mergeCell ref="A255:A256"/>
    <mergeCell ref="A257:A258"/>
    <mergeCell ref="E255:E256"/>
    <mergeCell ref="E257:E258"/>
    <mergeCell ref="B258:D258"/>
    <mergeCell ref="B257:D257"/>
    <mergeCell ref="B263:D263"/>
    <mergeCell ref="E259:E260"/>
    <mergeCell ref="B259:D259"/>
    <mergeCell ref="B260:D260"/>
    <mergeCell ref="B256:D256"/>
    <mergeCell ref="A259:A260"/>
    <mergeCell ref="B291:D291"/>
    <mergeCell ref="B255:D255"/>
    <mergeCell ref="B275:D275"/>
    <mergeCell ref="A277:A284"/>
    <mergeCell ref="E204:E205"/>
    <mergeCell ref="B202:D202"/>
    <mergeCell ref="B204:D204"/>
    <mergeCell ref="A227:A228"/>
    <mergeCell ref="A221:A222"/>
    <mergeCell ref="A223:A224"/>
    <mergeCell ref="B227:D227"/>
    <mergeCell ref="B225:D225"/>
    <mergeCell ref="A225:A226"/>
    <mergeCell ref="E223:E224"/>
    <mergeCell ref="E225:E226"/>
    <mergeCell ref="B213:F213"/>
    <mergeCell ref="E219:E220"/>
    <mergeCell ref="A219:A220"/>
    <mergeCell ref="A217:A218"/>
    <mergeCell ref="B208:D208"/>
    <mergeCell ref="A207:A208"/>
    <mergeCell ref="A215:A216"/>
    <mergeCell ref="E211:E212"/>
    <mergeCell ref="E207:E208"/>
    <mergeCell ref="B203:D203"/>
    <mergeCell ref="B217:D217"/>
    <mergeCell ref="E217:E218"/>
    <mergeCell ref="B224:D224"/>
    <mergeCell ref="A87:A88"/>
    <mergeCell ref="A295:A296"/>
    <mergeCell ref="A82:A83"/>
    <mergeCell ref="E82:E83"/>
    <mergeCell ref="B151:D151"/>
    <mergeCell ref="B149:D149"/>
    <mergeCell ref="A148:A149"/>
    <mergeCell ref="E148:E149"/>
    <mergeCell ref="E150:E151"/>
    <mergeCell ref="A150:A151"/>
    <mergeCell ref="B126:D126"/>
    <mergeCell ref="A125:A126"/>
    <mergeCell ref="E125:E126"/>
    <mergeCell ref="B128:D128"/>
    <mergeCell ref="A127:A128"/>
    <mergeCell ref="E127:E128"/>
    <mergeCell ref="B130:D130"/>
    <mergeCell ref="A129:A130"/>
    <mergeCell ref="E129:E130"/>
    <mergeCell ref="B132:D132"/>
    <mergeCell ref="A202:A203"/>
    <mergeCell ref="E202:E203"/>
    <mergeCell ref="B205:D205"/>
    <mergeCell ref="A204:A205"/>
    <mergeCell ref="E96:E97"/>
    <mergeCell ref="E114:E115"/>
    <mergeCell ref="E146:E147"/>
    <mergeCell ref="E172:E173"/>
    <mergeCell ref="E143:E144"/>
    <mergeCell ref="B98:F98"/>
    <mergeCell ref="F100:F109"/>
    <mergeCell ref="B201:D201"/>
    <mergeCell ref="B175:D175"/>
    <mergeCell ref="B179:D179"/>
    <mergeCell ref="B133:D133"/>
    <mergeCell ref="B97:D97"/>
    <mergeCell ref="E99:E109"/>
    <mergeCell ref="F133:F138"/>
    <mergeCell ref="E110:E111"/>
    <mergeCell ref="B96:D96"/>
    <mergeCell ref="E112:E113"/>
    <mergeCell ref="B124:D124"/>
    <mergeCell ref="B200:D200"/>
    <mergeCell ref="E118:E119"/>
    <mergeCell ref="E139:E140"/>
    <mergeCell ref="B121:D121"/>
    <mergeCell ref="B173:D173"/>
    <mergeCell ref="B185:D185"/>
    <mergeCell ref="B183:D183"/>
    <mergeCell ref="A176:A177"/>
    <mergeCell ref="E198:E199"/>
    <mergeCell ref="E185:E195"/>
    <mergeCell ref="B143:D143"/>
    <mergeCell ref="B144:D144"/>
    <mergeCell ref="B169:D169"/>
    <mergeCell ref="B171:D171"/>
    <mergeCell ref="A152:A160"/>
    <mergeCell ref="A146:A147"/>
    <mergeCell ref="A172:A173"/>
    <mergeCell ref="A178:A182"/>
    <mergeCell ref="B176:D176"/>
    <mergeCell ref="B177:D177"/>
    <mergeCell ref="B174:D174"/>
    <mergeCell ref="A112:A113"/>
    <mergeCell ref="A114:A115"/>
    <mergeCell ref="E91:E95"/>
    <mergeCell ref="B161:D161"/>
    <mergeCell ref="B162:D162"/>
    <mergeCell ref="B148:D148"/>
    <mergeCell ref="B147:D147"/>
    <mergeCell ref="B150:D150"/>
    <mergeCell ref="B170:D170"/>
    <mergeCell ref="B163:D163"/>
    <mergeCell ref="B165:D165"/>
    <mergeCell ref="B167:D167"/>
    <mergeCell ref="E162:E163"/>
    <mergeCell ref="E131:E138"/>
    <mergeCell ref="B99:D99"/>
    <mergeCell ref="E116:E117"/>
    <mergeCell ref="E120:E121"/>
    <mergeCell ref="B100:D100"/>
    <mergeCell ref="B125:D125"/>
    <mergeCell ref="B164:D164"/>
    <mergeCell ref="B146:D146"/>
    <mergeCell ref="E122:E123"/>
    <mergeCell ref="B153:D153"/>
    <mergeCell ref="B101:D101"/>
    <mergeCell ref="B1:D1"/>
    <mergeCell ref="B5:D5"/>
    <mergeCell ref="B4:D4"/>
    <mergeCell ref="B6:D6"/>
    <mergeCell ref="E80:E81"/>
    <mergeCell ref="E21:E33"/>
    <mergeCell ref="B154:D154"/>
    <mergeCell ref="E152:E160"/>
    <mergeCell ref="E34:E35"/>
    <mergeCell ref="A2:F2"/>
    <mergeCell ref="B3:F3"/>
    <mergeCell ref="B145:F145"/>
    <mergeCell ref="E75:E79"/>
    <mergeCell ref="B80:D80"/>
    <mergeCell ref="B35:D35"/>
    <mergeCell ref="B36:D36"/>
    <mergeCell ref="B37:D37"/>
    <mergeCell ref="B82:D82"/>
    <mergeCell ref="B64:D64"/>
    <mergeCell ref="B65:D65"/>
    <mergeCell ref="B63:D63"/>
    <mergeCell ref="B76:D76"/>
    <mergeCell ref="B77:D77"/>
    <mergeCell ref="E89:E90"/>
    <mergeCell ref="E4:E20"/>
    <mergeCell ref="B21:D21"/>
    <mergeCell ref="B22:D22"/>
    <mergeCell ref="B23:D23"/>
    <mergeCell ref="B52:D52"/>
    <mergeCell ref="A139:A140"/>
    <mergeCell ref="B140:D140"/>
    <mergeCell ref="B116:D116"/>
    <mergeCell ref="B118:D118"/>
    <mergeCell ref="B119:D119"/>
    <mergeCell ref="B34:D34"/>
    <mergeCell ref="B83:D83"/>
    <mergeCell ref="A52:A62"/>
    <mergeCell ref="E52:E61"/>
    <mergeCell ref="A4:A20"/>
    <mergeCell ref="B38:D38"/>
    <mergeCell ref="B48:D48"/>
    <mergeCell ref="B47:D47"/>
    <mergeCell ref="B49:D49"/>
    <mergeCell ref="A21:A33"/>
    <mergeCell ref="A34:A35"/>
    <mergeCell ref="E36:E46"/>
    <mergeCell ref="E47:E51"/>
    <mergeCell ref="B53:D53"/>
    <mergeCell ref="B54:D54"/>
    <mergeCell ref="B75:D75"/>
    <mergeCell ref="A75:A79"/>
    <mergeCell ref="A36:A46"/>
    <mergeCell ref="A47:A51"/>
    <mergeCell ref="A80:A81"/>
    <mergeCell ref="B290:D290"/>
    <mergeCell ref="B110:D110"/>
    <mergeCell ref="B111:D111"/>
    <mergeCell ref="B112:D112"/>
    <mergeCell ref="B113:D113"/>
    <mergeCell ref="B114:D114"/>
    <mergeCell ref="B115:D115"/>
    <mergeCell ref="B282:E282"/>
    <mergeCell ref="B122:D122"/>
    <mergeCell ref="B123:D123"/>
    <mergeCell ref="B131:D131"/>
    <mergeCell ref="E215:E216"/>
    <mergeCell ref="E221:E222"/>
    <mergeCell ref="B214:D214"/>
    <mergeCell ref="A196:A197"/>
    <mergeCell ref="B285:F285"/>
    <mergeCell ref="B278:E278"/>
    <mergeCell ref="B287:D287"/>
    <mergeCell ref="E264:E274"/>
    <mergeCell ref="B286:D286"/>
    <mergeCell ref="A264:A274"/>
    <mergeCell ref="E275:E276"/>
    <mergeCell ref="B276:D276"/>
    <mergeCell ref="B264:D264"/>
    <mergeCell ref="B266:D266"/>
    <mergeCell ref="B265:D265"/>
    <mergeCell ref="A289:A290"/>
    <mergeCell ref="B289:D289"/>
    <mergeCell ref="B280:E280"/>
    <mergeCell ref="B279:E279"/>
    <mergeCell ref="B303:E303"/>
    <mergeCell ref="A301:A310"/>
    <mergeCell ref="B302:E302"/>
    <mergeCell ref="B306:E306"/>
    <mergeCell ref="B308:B309"/>
    <mergeCell ref="B304:E304"/>
    <mergeCell ref="E289:E290"/>
    <mergeCell ref="B293:D293"/>
    <mergeCell ref="E293:E294"/>
    <mergeCell ref="B294:D294"/>
    <mergeCell ref="A293:A294"/>
    <mergeCell ref="B295:D295"/>
    <mergeCell ref="E295:E296"/>
    <mergeCell ref="B296:D296"/>
    <mergeCell ref="A297:A298"/>
    <mergeCell ref="B297:D297"/>
    <mergeCell ref="E297:E298"/>
    <mergeCell ref="B298:D298"/>
    <mergeCell ref="E291:E292"/>
    <mergeCell ref="D308:F309"/>
    <mergeCell ref="B226:D226"/>
    <mergeCell ref="B221:D221"/>
    <mergeCell ref="B222:D222"/>
    <mergeCell ref="B230:D230"/>
    <mergeCell ref="B231:D231"/>
    <mergeCell ref="A211:A212"/>
    <mergeCell ref="B81:D81"/>
    <mergeCell ref="B178:D178"/>
    <mergeCell ref="B180:D180"/>
    <mergeCell ref="B198:D198"/>
    <mergeCell ref="B87:D87"/>
    <mergeCell ref="B88:D88"/>
    <mergeCell ref="A185:A195"/>
    <mergeCell ref="B229:F229"/>
    <mergeCell ref="B218:D218"/>
    <mergeCell ref="B219:D219"/>
    <mergeCell ref="B220:D220"/>
    <mergeCell ref="B215:D215"/>
    <mergeCell ref="B216:D216"/>
    <mergeCell ref="F186:F195"/>
    <mergeCell ref="E227:E228"/>
    <mergeCell ref="B228:D228"/>
    <mergeCell ref="E200:E201"/>
    <mergeCell ref="B139:D139"/>
    <mergeCell ref="E209:E210"/>
    <mergeCell ref="E170:E171"/>
    <mergeCell ref="E168:E169"/>
    <mergeCell ref="B120:D120"/>
    <mergeCell ref="A174:A175"/>
    <mergeCell ref="A183:A184"/>
    <mergeCell ref="A141:A142"/>
    <mergeCell ref="B141:D141"/>
    <mergeCell ref="E141:E142"/>
    <mergeCell ref="B142:D142"/>
    <mergeCell ref="E166:E167"/>
    <mergeCell ref="E176:E177"/>
    <mergeCell ref="B166:D166"/>
    <mergeCell ref="B168:D168"/>
    <mergeCell ref="A131:A138"/>
    <mergeCell ref="A143:A144"/>
    <mergeCell ref="A122:A123"/>
    <mergeCell ref="A162:A163"/>
    <mergeCell ref="A164:A165"/>
    <mergeCell ref="A166:A167"/>
    <mergeCell ref="A168:A169"/>
    <mergeCell ref="A170:A171"/>
    <mergeCell ref="A198:A199"/>
    <mergeCell ref="B172:D172"/>
    <mergeCell ref="A120:A121"/>
    <mergeCell ref="B127:D127"/>
    <mergeCell ref="B129:D129"/>
    <mergeCell ref="B117:D117"/>
    <mergeCell ref="B152:D152"/>
    <mergeCell ref="B210:D210"/>
    <mergeCell ref="A91:A95"/>
    <mergeCell ref="A89:A90"/>
    <mergeCell ref="B89:D89"/>
    <mergeCell ref="B90:D90"/>
    <mergeCell ref="B184:D184"/>
    <mergeCell ref="B91:D91"/>
    <mergeCell ref="B196:D196"/>
    <mergeCell ref="B197:D197"/>
    <mergeCell ref="A200:A201"/>
    <mergeCell ref="B199:D199"/>
    <mergeCell ref="B206:D206"/>
    <mergeCell ref="A99:A109"/>
    <mergeCell ref="A110:A111"/>
    <mergeCell ref="A96:A97"/>
    <mergeCell ref="A118:A119"/>
    <mergeCell ref="A116:A117"/>
    <mergeCell ref="B207:D207"/>
    <mergeCell ref="A209:A210"/>
    <mergeCell ref="A84:A85"/>
    <mergeCell ref="B84:D84"/>
    <mergeCell ref="E84:E85"/>
    <mergeCell ref="B85:D85"/>
    <mergeCell ref="A63:A74"/>
    <mergeCell ref="E63:E74"/>
    <mergeCell ref="A299:A300"/>
    <mergeCell ref="B299:D299"/>
    <mergeCell ref="E299:E300"/>
    <mergeCell ref="B300:D300"/>
    <mergeCell ref="B86:F86"/>
    <mergeCell ref="B93:D93"/>
    <mergeCell ref="B211:D211"/>
    <mergeCell ref="B212:D212"/>
    <mergeCell ref="B209:D209"/>
    <mergeCell ref="B92:D92"/>
    <mergeCell ref="B186:D186"/>
    <mergeCell ref="B187:D187"/>
    <mergeCell ref="E174:E175"/>
    <mergeCell ref="E178:E182"/>
    <mergeCell ref="E183:E184"/>
    <mergeCell ref="E196:E197"/>
    <mergeCell ref="E87:E88"/>
    <mergeCell ref="E164:E165"/>
  </mergeCells>
  <phoneticPr fontId="34" type="noConversion"/>
  <pageMargins left="0.51181102362204722" right="0.35433070866141736" top="0.74803149606299213" bottom="0.62992125984251968" header="0.31496062992125984" footer="0.31496062992125984"/>
  <pageSetup paperSize="9" scale="76" fitToWidth="0" fitToHeight="0" orientation="portrait" r:id="rId1"/>
  <headerFooter>
    <oddHeader>&amp;L&amp;"Arial,Standard"&amp;9Leistungsbeschreibung
Teil A - Fahrgestell und Aufbau
&amp;C&amp;"Arial,Standard"&amp;9Einsatzleitwagen Katastrophenschutz&amp;R&amp;"Arial,Standard"&amp;9Zentrale Beschaffung
Land Sachsen-Anhalt</oddHeader>
    <oddFooter>&amp;C&amp;"Arial,Standard"&amp;8Seite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86" r:id="rId4" name="Check Box 38">
              <controlPr defaultSize="0" autoFill="0" autoLine="0" autoPict="0">
                <anchor moveWithCells="1">
                  <from>
                    <xdr:col>2</xdr:col>
                    <xdr:colOff>600075</xdr:colOff>
                    <xdr:row>92</xdr:row>
                    <xdr:rowOff>142875</xdr:rowOff>
                  </from>
                  <to>
                    <xdr:col>2</xdr:col>
                    <xdr:colOff>2190750</xdr:colOff>
                    <xdr:row>93</xdr:row>
                    <xdr:rowOff>152400</xdr:rowOff>
                  </to>
                </anchor>
              </controlPr>
            </control>
          </mc:Choice>
        </mc:AlternateContent>
        <mc:AlternateContent xmlns:mc="http://schemas.openxmlformats.org/markup-compatibility/2006">
          <mc:Choice Requires="x14">
            <control shapeId="2087" r:id="rId5" name="Check Box 39">
              <controlPr defaultSize="0" autoFill="0" autoLine="0" autoPict="0">
                <anchor moveWithCells="1">
                  <from>
                    <xdr:col>2</xdr:col>
                    <xdr:colOff>600075</xdr:colOff>
                    <xdr:row>93</xdr:row>
                    <xdr:rowOff>47625</xdr:rowOff>
                  </from>
                  <to>
                    <xdr:col>2</xdr:col>
                    <xdr:colOff>2247900</xdr:colOff>
                    <xdr:row>95</xdr:row>
                    <xdr:rowOff>85725</xdr:rowOff>
                  </to>
                </anchor>
              </controlPr>
            </control>
          </mc:Choice>
        </mc:AlternateContent>
        <mc:AlternateContent xmlns:mc="http://schemas.openxmlformats.org/markup-compatibility/2006">
          <mc:Choice Requires="x14">
            <control shapeId="2088" r:id="rId6" name="Check Box 40">
              <controlPr defaultSize="0" autoFill="0" autoLine="0" autoPict="0">
                <anchor moveWithCells="1">
                  <from>
                    <xdr:col>2</xdr:col>
                    <xdr:colOff>171450</xdr:colOff>
                    <xdr:row>77</xdr:row>
                    <xdr:rowOff>47625</xdr:rowOff>
                  </from>
                  <to>
                    <xdr:col>2</xdr:col>
                    <xdr:colOff>1362075</xdr:colOff>
                    <xdr:row>79</xdr:row>
                    <xdr:rowOff>0</xdr:rowOff>
                  </to>
                </anchor>
              </controlPr>
            </control>
          </mc:Choice>
        </mc:AlternateContent>
        <mc:AlternateContent xmlns:mc="http://schemas.openxmlformats.org/markup-compatibility/2006">
          <mc:Choice Requires="x14">
            <control shapeId="2089" r:id="rId7" name="Check Box 41">
              <controlPr defaultSize="0" autoFill="0" autoLine="0" autoPict="0">
                <anchor moveWithCells="1">
                  <from>
                    <xdr:col>2</xdr:col>
                    <xdr:colOff>1504950</xdr:colOff>
                    <xdr:row>77</xdr:row>
                    <xdr:rowOff>47625</xdr:rowOff>
                  </from>
                  <to>
                    <xdr:col>3</xdr:col>
                    <xdr:colOff>219075</xdr:colOff>
                    <xdr:row>79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G76"/>
  <sheetViews>
    <sheetView view="pageLayout" topLeftCell="A45" zoomScaleNormal="100" workbookViewId="0">
      <selection activeCell="E14" sqref="E14"/>
    </sheetView>
  </sheetViews>
  <sheetFormatPr baseColWidth="10" defaultColWidth="11.42578125" defaultRowHeight="12.75" x14ac:dyDescent="0.2"/>
  <cols>
    <col min="1" max="1" width="6.42578125" style="32" customWidth="1"/>
    <col min="2" max="2" width="9.7109375" style="12" customWidth="1"/>
    <col min="3" max="3" width="70.5703125" style="7" customWidth="1"/>
    <col min="4" max="4" width="14.5703125" style="8" customWidth="1"/>
    <col min="5" max="5" width="19.42578125" style="86" customWidth="1"/>
    <col min="6" max="6" width="14.28515625" style="92" customWidth="1"/>
    <col min="7" max="16384" width="11.42578125" style="6"/>
  </cols>
  <sheetData>
    <row r="1" spans="1:6" ht="42" customHeight="1" x14ac:dyDescent="0.2">
      <c r="A1" s="44" t="s">
        <v>0</v>
      </c>
      <c r="B1" s="44" t="s">
        <v>57</v>
      </c>
      <c r="C1" s="44" t="s">
        <v>59</v>
      </c>
      <c r="D1" s="44" t="s">
        <v>41</v>
      </c>
      <c r="E1" s="45" t="s">
        <v>61</v>
      </c>
      <c r="F1" s="78" t="s">
        <v>540</v>
      </c>
    </row>
    <row r="2" spans="1:6" ht="26.25" customHeight="1" x14ac:dyDescent="0.2">
      <c r="A2" s="507" t="s">
        <v>242</v>
      </c>
      <c r="B2" s="508"/>
      <c r="C2" s="508"/>
      <c r="D2" s="508"/>
      <c r="E2" s="508"/>
      <c r="F2" s="509"/>
    </row>
    <row r="3" spans="1:6" ht="21" customHeight="1" x14ac:dyDescent="0.2">
      <c r="A3" s="504" t="s">
        <v>532</v>
      </c>
      <c r="B3" s="505"/>
      <c r="C3" s="505"/>
      <c r="D3" s="505"/>
      <c r="E3" s="505"/>
      <c r="F3" s="506"/>
    </row>
    <row r="4" spans="1:6" ht="22.5" customHeight="1" x14ac:dyDescent="0.2">
      <c r="A4" s="29" t="s">
        <v>3</v>
      </c>
      <c r="B4" s="502" t="s">
        <v>243</v>
      </c>
      <c r="C4" s="503"/>
      <c r="D4" s="30"/>
      <c r="E4" s="79"/>
      <c r="F4" s="87"/>
    </row>
    <row r="5" spans="1:6" ht="25.5" customHeight="1" x14ac:dyDescent="0.2">
      <c r="A5" s="31" t="s">
        <v>22</v>
      </c>
      <c r="B5" s="10">
        <v>1</v>
      </c>
      <c r="C5" s="13" t="s">
        <v>247</v>
      </c>
      <c r="D5" s="11" t="s">
        <v>244</v>
      </c>
      <c r="E5" s="80"/>
      <c r="F5" s="43"/>
    </row>
    <row r="6" spans="1:6" ht="25.5" customHeight="1" x14ac:dyDescent="0.2">
      <c r="A6" s="31" t="s">
        <v>2</v>
      </c>
      <c r="B6" s="10">
        <v>2</v>
      </c>
      <c r="C6" s="13" t="s">
        <v>245</v>
      </c>
      <c r="D6" s="11"/>
      <c r="E6" s="80"/>
      <c r="F6" s="43"/>
    </row>
    <row r="7" spans="1:6" ht="25.5" customHeight="1" x14ac:dyDescent="0.2">
      <c r="A7" s="31" t="s">
        <v>4</v>
      </c>
      <c r="B7" s="10">
        <v>1</v>
      </c>
      <c r="C7" s="13" t="s">
        <v>246</v>
      </c>
      <c r="D7" s="11"/>
      <c r="E7" s="80"/>
      <c r="F7" s="43"/>
    </row>
    <row r="8" spans="1:6" ht="25.5" customHeight="1" x14ac:dyDescent="0.2">
      <c r="A8" s="31" t="s">
        <v>6</v>
      </c>
      <c r="B8" s="10">
        <v>1</v>
      </c>
      <c r="C8" s="13" t="s">
        <v>502</v>
      </c>
      <c r="D8" s="11"/>
      <c r="E8" s="80"/>
      <c r="F8" s="43"/>
    </row>
    <row r="9" spans="1:6" ht="25.5" customHeight="1" x14ac:dyDescent="0.2">
      <c r="A9" s="31" t="s">
        <v>8</v>
      </c>
      <c r="B9" s="10">
        <v>1</v>
      </c>
      <c r="C9" s="13" t="s">
        <v>248</v>
      </c>
      <c r="D9" s="11"/>
      <c r="E9" s="80"/>
      <c r="F9" s="43"/>
    </row>
    <row r="10" spans="1:6" ht="25.5" customHeight="1" x14ac:dyDescent="0.2">
      <c r="A10" s="31" t="s">
        <v>9</v>
      </c>
      <c r="B10" s="10">
        <v>1</v>
      </c>
      <c r="C10" s="13" t="s">
        <v>503</v>
      </c>
      <c r="D10" s="11"/>
      <c r="E10" s="80"/>
      <c r="F10" s="43"/>
    </row>
    <row r="11" spans="1:6" ht="25.5" customHeight="1" x14ac:dyDescent="0.2">
      <c r="A11" s="31" t="s">
        <v>10</v>
      </c>
      <c r="B11" s="10">
        <v>1</v>
      </c>
      <c r="C11" s="13" t="s">
        <v>249</v>
      </c>
      <c r="D11" s="11"/>
      <c r="E11" s="80"/>
      <c r="F11" s="43"/>
    </row>
    <row r="12" spans="1:6" ht="25.5" customHeight="1" x14ac:dyDescent="0.2">
      <c r="A12" s="31" t="s">
        <v>16</v>
      </c>
      <c r="B12" s="10">
        <v>1</v>
      </c>
      <c r="C12" s="13" t="s">
        <v>250</v>
      </c>
      <c r="D12" s="11"/>
      <c r="E12" s="80"/>
      <c r="F12" s="43"/>
    </row>
    <row r="13" spans="1:6" ht="25.5" customHeight="1" x14ac:dyDescent="0.2">
      <c r="A13" s="31" t="s">
        <v>11</v>
      </c>
      <c r="B13" s="10">
        <v>1</v>
      </c>
      <c r="C13" s="13" t="s">
        <v>281</v>
      </c>
      <c r="D13" s="11"/>
      <c r="E13" s="80"/>
      <c r="F13" s="43"/>
    </row>
    <row r="14" spans="1:6" ht="25.5" customHeight="1" x14ac:dyDescent="0.2">
      <c r="A14" s="31" t="s">
        <v>90</v>
      </c>
      <c r="B14" s="10">
        <v>2</v>
      </c>
      <c r="C14" s="13" t="s">
        <v>352</v>
      </c>
      <c r="D14" s="11"/>
      <c r="E14" s="80"/>
      <c r="F14" s="43"/>
    </row>
    <row r="15" spans="1:6" ht="25.5" customHeight="1" x14ac:dyDescent="0.2">
      <c r="A15" s="31" t="s">
        <v>12</v>
      </c>
      <c r="B15" s="10">
        <v>1</v>
      </c>
      <c r="C15" s="13" t="s">
        <v>302</v>
      </c>
      <c r="D15" s="11"/>
      <c r="E15" s="80"/>
      <c r="F15" s="43"/>
    </row>
    <row r="16" spans="1:6" ht="22.5" customHeight="1" x14ac:dyDescent="0.2">
      <c r="A16" s="29" t="s">
        <v>397</v>
      </c>
      <c r="B16" s="502" t="s">
        <v>42</v>
      </c>
      <c r="C16" s="503"/>
      <c r="D16" s="30"/>
      <c r="E16" s="79"/>
      <c r="F16" s="87"/>
    </row>
    <row r="17" spans="1:6" ht="22.5" customHeight="1" x14ac:dyDescent="0.2">
      <c r="A17" s="31" t="s">
        <v>29</v>
      </c>
      <c r="B17" s="10">
        <v>6</v>
      </c>
      <c r="C17" s="13" t="s">
        <v>60</v>
      </c>
      <c r="D17" s="11" t="s">
        <v>43</v>
      </c>
      <c r="E17" s="80"/>
      <c r="F17" s="43"/>
    </row>
    <row r="18" spans="1:6" ht="22.5" customHeight="1" x14ac:dyDescent="0.2">
      <c r="A18" s="29" t="s">
        <v>398</v>
      </c>
      <c r="B18" s="502" t="s">
        <v>45</v>
      </c>
      <c r="C18" s="503"/>
      <c r="D18" s="9"/>
      <c r="E18" s="81"/>
      <c r="F18" s="35"/>
    </row>
    <row r="19" spans="1:6" ht="17.25" customHeight="1" x14ac:dyDescent="0.2">
      <c r="A19" s="99" t="s">
        <v>18</v>
      </c>
      <c r="B19" s="100">
        <v>2</v>
      </c>
      <c r="C19" s="98" t="s">
        <v>156</v>
      </c>
      <c r="D19" s="101"/>
      <c r="E19" s="80"/>
      <c r="F19" s="43"/>
    </row>
    <row r="20" spans="1:6" ht="45" customHeight="1" x14ac:dyDescent="0.2">
      <c r="A20" s="31" t="s">
        <v>19</v>
      </c>
      <c r="B20" s="10">
        <v>1</v>
      </c>
      <c r="C20" s="14" t="s">
        <v>150</v>
      </c>
      <c r="D20" s="11"/>
      <c r="E20" s="80"/>
      <c r="F20" s="43"/>
    </row>
    <row r="21" spans="1:6" ht="22.5" customHeight="1" x14ac:dyDescent="0.2">
      <c r="A21" s="29" t="s">
        <v>405</v>
      </c>
      <c r="B21" s="502" t="s">
        <v>46</v>
      </c>
      <c r="C21" s="503"/>
      <c r="D21" s="9"/>
      <c r="E21" s="81"/>
      <c r="F21" s="35"/>
    </row>
    <row r="22" spans="1:6" ht="27.75" customHeight="1" x14ac:dyDescent="0.2">
      <c r="A22" s="31" t="s">
        <v>21</v>
      </c>
      <c r="B22" s="10">
        <v>4</v>
      </c>
      <c r="C22" s="14" t="s">
        <v>504</v>
      </c>
      <c r="D22" s="11" t="s">
        <v>47</v>
      </c>
      <c r="E22" s="80"/>
      <c r="F22" s="43"/>
    </row>
    <row r="23" spans="1:6" ht="23.25" customHeight="1" x14ac:dyDescent="0.2">
      <c r="A23" s="31" t="s">
        <v>481</v>
      </c>
      <c r="B23" s="10">
        <v>2</v>
      </c>
      <c r="C23" s="14" t="s">
        <v>151</v>
      </c>
      <c r="D23" s="11"/>
      <c r="E23" s="80"/>
      <c r="F23" s="43"/>
    </row>
    <row r="24" spans="1:6" ht="32.25" customHeight="1" x14ac:dyDescent="0.2">
      <c r="A24" s="31" t="s">
        <v>73</v>
      </c>
      <c r="B24" s="10">
        <v>2</v>
      </c>
      <c r="C24" s="14" t="s">
        <v>300</v>
      </c>
      <c r="D24" s="11"/>
      <c r="E24" s="80"/>
      <c r="F24" s="43"/>
    </row>
    <row r="25" spans="1:6" ht="33" customHeight="1" x14ac:dyDescent="0.2">
      <c r="A25" s="31" t="s">
        <v>99</v>
      </c>
      <c r="B25" s="10">
        <v>4</v>
      </c>
      <c r="C25" s="14" t="s">
        <v>301</v>
      </c>
      <c r="D25" s="11"/>
      <c r="E25" s="80"/>
      <c r="F25" s="43"/>
    </row>
    <row r="26" spans="1:6" ht="27" customHeight="1" x14ac:dyDescent="0.2">
      <c r="A26" s="31" t="s">
        <v>100</v>
      </c>
      <c r="B26" s="10">
        <v>1</v>
      </c>
      <c r="C26" s="14" t="s">
        <v>241</v>
      </c>
      <c r="D26" s="11"/>
      <c r="E26" s="80"/>
      <c r="F26" s="43"/>
    </row>
    <row r="27" spans="1:6" ht="27" customHeight="1" x14ac:dyDescent="0.2">
      <c r="A27" s="31" t="s">
        <v>417</v>
      </c>
      <c r="B27" s="10">
        <v>6</v>
      </c>
      <c r="C27" s="14" t="s">
        <v>205</v>
      </c>
      <c r="D27" s="11"/>
      <c r="E27" s="80"/>
      <c r="F27" s="43"/>
    </row>
    <row r="28" spans="1:6" ht="27" customHeight="1" x14ac:dyDescent="0.2">
      <c r="A28" s="31" t="s">
        <v>528</v>
      </c>
      <c r="B28" s="10">
        <v>1</v>
      </c>
      <c r="C28" s="14" t="s">
        <v>531</v>
      </c>
      <c r="D28" s="11"/>
      <c r="E28" s="80"/>
      <c r="F28" s="43"/>
    </row>
    <row r="29" spans="1:6" ht="27" customHeight="1" x14ac:dyDescent="0.2">
      <c r="A29" s="31" t="s">
        <v>529</v>
      </c>
      <c r="B29" s="10">
        <v>1</v>
      </c>
      <c r="C29" s="14" t="s">
        <v>530</v>
      </c>
      <c r="D29" s="11"/>
      <c r="E29" s="80"/>
      <c r="F29" s="43"/>
    </row>
    <row r="30" spans="1:6" s="7" customFormat="1" ht="22.5" customHeight="1" x14ac:dyDescent="0.25">
      <c r="A30" s="29" t="s">
        <v>465</v>
      </c>
      <c r="B30" s="502" t="s">
        <v>305</v>
      </c>
      <c r="C30" s="503"/>
      <c r="D30" s="9"/>
      <c r="E30" s="81"/>
      <c r="F30" s="35"/>
    </row>
    <row r="31" spans="1:6" s="7" customFormat="1" ht="69.75" customHeight="1" x14ac:dyDescent="0.25">
      <c r="A31" s="31" t="s">
        <v>466</v>
      </c>
      <c r="B31" s="10">
        <v>1</v>
      </c>
      <c r="C31" s="14" t="s">
        <v>115</v>
      </c>
      <c r="D31" s="10"/>
      <c r="E31" s="80"/>
      <c r="F31" s="43"/>
    </row>
    <row r="32" spans="1:6" ht="41.25" customHeight="1" x14ac:dyDescent="0.2">
      <c r="A32" s="31" t="s">
        <v>467</v>
      </c>
      <c r="B32" s="10">
        <v>1</v>
      </c>
      <c r="C32" s="14" t="s">
        <v>357</v>
      </c>
      <c r="D32" s="11"/>
      <c r="E32" s="80"/>
      <c r="F32" s="43"/>
    </row>
    <row r="33" spans="1:6" ht="15.75" customHeight="1" x14ac:dyDescent="0.2">
      <c r="A33" s="31" t="s">
        <v>23</v>
      </c>
      <c r="B33" s="10">
        <v>1</v>
      </c>
      <c r="C33" s="14" t="s">
        <v>303</v>
      </c>
      <c r="D33" s="11"/>
      <c r="E33" s="80"/>
      <c r="F33" s="43"/>
    </row>
    <row r="34" spans="1:6" ht="22.5" customHeight="1" x14ac:dyDescent="0.2">
      <c r="A34" s="29" t="s">
        <v>70</v>
      </c>
      <c r="B34" s="502" t="s">
        <v>306</v>
      </c>
      <c r="C34" s="503"/>
      <c r="D34" s="9"/>
      <c r="E34" s="81"/>
      <c r="F34" s="35"/>
    </row>
    <row r="35" spans="1:6" ht="27.75" customHeight="1" x14ac:dyDescent="0.2">
      <c r="A35" s="31" t="s">
        <v>38</v>
      </c>
      <c r="B35" s="10">
        <v>2</v>
      </c>
      <c r="C35" s="14" t="s">
        <v>307</v>
      </c>
      <c r="D35" s="11"/>
      <c r="E35" s="80"/>
      <c r="F35" s="43"/>
    </row>
    <row r="36" spans="1:6" ht="23.25" customHeight="1" x14ac:dyDescent="0.2">
      <c r="A36" s="31" t="s">
        <v>152</v>
      </c>
      <c r="B36" s="10">
        <v>2</v>
      </c>
      <c r="C36" s="14" t="s">
        <v>310</v>
      </c>
      <c r="D36" s="11"/>
      <c r="E36" s="80"/>
      <c r="F36" s="43"/>
    </row>
    <row r="37" spans="1:6" ht="32.25" customHeight="1" x14ac:dyDescent="0.2">
      <c r="A37" s="31" t="s">
        <v>68</v>
      </c>
      <c r="B37" s="10">
        <v>10</v>
      </c>
      <c r="C37" s="14" t="s">
        <v>308</v>
      </c>
      <c r="D37" s="11"/>
      <c r="E37" s="80"/>
      <c r="F37" s="43"/>
    </row>
    <row r="38" spans="1:6" ht="33" customHeight="1" x14ac:dyDescent="0.2">
      <c r="A38" s="31" t="s">
        <v>39</v>
      </c>
      <c r="B38" s="10">
        <v>2</v>
      </c>
      <c r="C38" s="14" t="s">
        <v>309</v>
      </c>
      <c r="D38" s="11"/>
      <c r="E38" s="80"/>
      <c r="F38" s="43"/>
    </row>
    <row r="39" spans="1:6" ht="27" customHeight="1" x14ac:dyDescent="0.2">
      <c r="A39" s="31" t="s">
        <v>40</v>
      </c>
      <c r="B39" s="10">
        <v>2</v>
      </c>
      <c r="C39" s="14" t="s">
        <v>311</v>
      </c>
      <c r="D39" s="11"/>
      <c r="E39" s="80"/>
      <c r="F39" s="43"/>
    </row>
    <row r="40" spans="1:6" ht="27" customHeight="1" x14ac:dyDescent="0.2">
      <c r="A40" s="31" t="s">
        <v>69</v>
      </c>
      <c r="B40" s="10">
        <v>1</v>
      </c>
      <c r="C40" s="14" t="s">
        <v>312</v>
      </c>
      <c r="D40" s="11"/>
      <c r="E40" s="80"/>
      <c r="F40" s="43"/>
    </row>
    <row r="41" spans="1:6" ht="27" customHeight="1" x14ac:dyDescent="0.2">
      <c r="A41" s="31" t="s">
        <v>285</v>
      </c>
      <c r="B41" s="10">
        <v>1</v>
      </c>
      <c r="C41" s="14" t="s">
        <v>313</v>
      </c>
      <c r="D41" s="11"/>
      <c r="E41" s="80"/>
      <c r="F41" s="43"/>
    </row>
    <row r="42" spans="1:6" ht="27" customHeight="1" x14ac:dyDescent="0.2">
      <c r="A42" s="31" t="s">
        <v>482</v>
      </c>
      <c r="B42" s="10">
        <v>1</v>
      </c>
      <c r="C42" s="14" t="s">
        <v>312</v>
      </c>
      <c r="D42" s="11"/>
      <c r="E42" s="80"/>
      <c r="F42" s="43"/>
    </row>
    <row r="43" spans="1:6" ht="27" customHeight="1" x14ac:dyDescent="0.2">
      <c r="A43" s="31" t="s">
        <v>483</v>
      </c>
      <c r="B43" s="10">
        <v>2</v>
      </c>
      <c r="C43" s="14" t="s">
        <v>314</v>
      </c>
      <c r="D43" s="11"/>
      <c r="E43" s="80"/>
      <c r="F43" s="43"/>
    </row>
    <row r="44" spans="1:6" ht="27" customHeight="1" x14ac:dyDescent="0.2">
      <c r="A44" s="31" t="s">
        <v>484</v>
      </c>
      <c r="B44" s="10">
        <v>2</v>
      </c>
      <c r="C44" s="14" t="s">
        <v>315</v>
      </c>
      <c r="D44" s="11"/>
      <c r="E44" s="80"/>
      <c r="F44" s="43"/>
    </row>
    <row r="45" spans="1:6" ht="137.25" customHeight="1" x14ac:dyDescent="0.2">
      <c r="A45" s="31" t="s">
        <v>498</v>
      </c>
      <c r="B45" s="10">
        <v>1</v>
      </c>
      <c r="C45" s="14" t="s">
        <v>499</v>
      </c>
      <c r="D45" s="11"/>
      <c r="E45" s="80"/>
      <c r="F45" s="43"/>
    </row>
    <row r="46" spans="1:6" ht="12.75" customHeight="1" x14ac:dyDescent="0.2">
      <c r="A46" s="162"/>
      <c r="B46" s="49"/>
      <c r="C46" s="49"/>
      <c r="D46" s="49"/>
      <c r="E46" s="82"/>
      <c r="F46" s="36"/>
    </row>
    <row r="47" spans="1:6" ht="27.75" customHeight="1" x14ac:dyDescent="0.2">
      <c r="A47" s="162"/>
      <c r="B47" s="497" t="s">
        <v>509</v>
      </c>
      <c r="C47" s="497"/>
      <c r="D47" s="497"/>
      <c r="E47" s="498">
        <f>SUM(F5:F15,F17,F19:F20,F22:F29,F31:F33,F35:F45)</f>
        <v>0</v>
      </c>
      <c r="F47" s="499"/>
    </row>
    <row r="48" spans="1:6" ht="12.75" customHeight="1" x14ac:dyDescent="0.2">
      <c r="A48" s="496" t="s">
        <v>113</v>
      </c>
      <c r="B48" s="49"/>
      <c r="C48" s="49"/>
      <c r="D48" s="49"/>
      <c r="E48" s="82"/>
      <c r="F48" s="36"/>
    </row>
    <row r="49" spans="1:7" ht="27.75" customHeight="1" x14ac:dyDescent="0.2">
      <c r="A49" s="496"/>
      <c r="B49" s="497" t="s">
        <v>56</v>
      </c>
      <c r="C49" s="497"/>
      <c r="D49" s="497"/>
      <c r="E49" s="498">
        <f>E47*0.19</f>
        <v>0</v>
      </c>
      <c r="F49" s="499"/>
    </row>
    <row r="50" spans="1:7" ht="12.75" customHeight="1" x14ac:dyDescent="0.2">
      <c r="A50" s="496"/>
      <c r="B50" s="28"/>
      <c r="C50" s="28"/>
      <c r="D50" s="28"/>
      <c r="E50" s="82"/>
      <c r="F50" s="36"/>
    </row>
    <row r="51" spans="1:7" ht="48" customHeight="1" x14ac:dyDescent="0.2">
      <c r="A51" s="496"/>
      <c r="B51" s="500" t="s">
        <v>485</v>
      </c>
      <c r="C51" s="500"/>
      <c r="D51" s="500"/>
      <c r="E51" s="498">
        <f>E47+E49</f>
        <v>0</v>
      </c>
      <c r="F51" s="499"/>
    </row>
    <row r="52" spans="1:7" x14ac:dyDescent="0.2">
      <c r="A52" s="496"/>
      <c r="B52" s="28"/>
      <c r="C52" s="28"/>
      <c r="D52" s="28"/>
      <c r="E52" s="82"/>
      <c r="F52" s="36"/>
    </row>
    <row r="53" spans="1:7" ht="48" x14ac:dyDescent="0.2">
      <c r="A53" s="496"/>
      <c r="B53" s="48"/>
      <c r="C53" s="501" t="s">
        <v>116</v>
      </c>
      <c r="D53" s="501"/>
      <c r="E53" s="83" t="s">
        <v>109</v>
      </c>
      <c r="F53" s="88"/>
    </row>
    <row r="54" spans="1:7" s="1" customFormat="1" ht="16.350000000000001" customHeight="1" x14ac:dyDescent="0.2">
      <c r="A54" s="496"/>
      <c r="B54" s="38"/>
      <c r="C54" s="38"/>
      <c r="D54" s="39"/>
      <c r="E54" s="83"/>
      <c r="F54" s="88"/>
    </row>
    <row r="55" spans="1:7" s="1" customFormat="1" ht="16.350000000000001" customHeight="1" x14ac:dyDescent="0.2">
      <c r="A55" s="496"/>
      <c r="B55" s="38"/>
      <c r="C55" s="38"/>
      <c r="D55" s="39"/>
      <c r="E55" s="83"/>
      <c r="F55" s="88"/>
      <c r="G55" s="47"/>
    </row>
    <row r="56" spans="1:7" s="1" customFormat="1" ht="12.75" customHeight="1" x14ac:dyDescent="0.2">
      <c r="A56" s="496"/>
      <c r="B56" s="33"/>
      <c r="C56" s="410"/>
      <c r="D56" s="39"/>
      <c r="E56" s="410"/>
      <c r="F56" s="89"/>
      <c r="G56" s="47"/>
    </row>
    <row r="57" spans="1:7" s="1" customFormat="1" x14ac:dyDescent="0.2">
      <c r="A57" s="496"/>
      <c r="B57" s="33"/>
      <c r="C57" s="411"/>
      <c r="D57" s="39"/>
      <c r="E57" s="411"/>
      <c r="F57" s="46"/>
      <c r="G57" s="47"/>
    </row>
    <row r="58" spans="1:7" s="1" customFormat="1" ht="16.350000000000001" customHeight="1" x14ac:dyDescent="0.2">
      <c r="A58" s="496"/>
      <c r="B58" s="33"/>
      <c r="C58" s="75" t="s">
        <v>88</v>
      </c>
      <c r="D58" s="76"/>
      <c r="E58" s="93" t="s">
        <v>87</v>
      </c>
      <c r="F58" s="46"/>
    </row>
    <row r="59" spans="1:7" s="1" customFormat="1" ht="16.350000000000001" customHeight="1" x14ac:dyDescent="0.2">
      <c r="A59" s="496"/>
      <c r="B59" s="33"/>
      <c r="C59" s="77"/>
      <c r="D59" s="76"/>
      <c r="E59" s="34"/>
      <c r="F59" s="46"/>
      <c r="G59" s="47"/>
    </row>
    <row r="60" spans="1:7" s="1" customFormat="1" ht="14.25" x14ac:dyDescent="0.2">
      <c r="A60" s="496"/>
      <c r="B60" s="33"/>
      <c r="C60" s="77"/>
      <c r="D60" s="76"/>
      <c r="E60" s="410"/>
      <c r="F60" s="89"/>
      <c r="G60" s="47"/>
    </row>
    <row r="61" spans="1:7" ht="14.25" x14ac:dyDescent="0.2">
      <c r="A61" s="53"/>
      <c r="B61" s="33"/>
      <c r="C61" s="77"/>
      <c r="D61" s="76"/>
      <c r="E61" s="411"/>
      <c r="F61" s="46"/>
    </row>
    <row r="62" spans="1:7" ht="12.75" customHeight="1" x14ac:dyDescent="0.2">
      <c r="A62" s="27"/>
      <c r="B62" s="33"/>
      <c r="C62" s="77"/>
      <c r="D62" s="76"/>
      <c r="E62" s="93" t="s">
        <v>114</v>
      </c>
      <c r="F62" s="46"/>
    </row>
    <row r="63" spans="1:7" x14ac:dyDescent="0.2">
      <c r="A63" s="37"/>
      <c r="B63" s="38"/>
      <c r="C63" s="38"/>
      <c r="D63" s="39"/>
      <c r="E63" s="83"/>
      <c r="F63" s="88"/>
    </row>
    <row r="64" spans="1:7" x14ac:dyDescent="0.2">
      <c r="A64" s="51"/>
      <c r="B64" s="51"/>
      <c r="C64" s="51"/>
      <c r="D64" s="51"/>
      <c r="E64" s="84"/>
      <c r="F64" s="90"/>
    </row>
    <row r="65" spans="1:6" x14ac:dyDescent="0.2">
      <c r="A65" s="52"/>
      <c r="B65" s="52"/>
      <c r="C65" s="52"/>
      <c r="D65" s="52"/>
      <c r="E65" s="85"/>
      <c r="F65" s="91"/>
    </row>
    <row r="66" spans="1:6" x14ac:dyDescent="0.2">
      <c r="A66" s="52"/>
      <c r="B66" s="52"/>
      <c r="C66" s="52"/>
      <c r="D66" s="52"/>
      <c r="E66" s="85"/>
      <c r="F66" s="91"/>
    </row>
    <row r="67" spans="1:6" x14ac:dyDescent="0.2">
      <c r="A67" s="52"/>
      <c r="B67" s="52"/>
      <c r="C67" s="52"/>
      <c r="D67" s="52"/>
      <c r="E67" s="85"/>
      <c r="F67" s="91"/>
    </row>
    <row r="68" spans="1:6" x14ac:dyDescent="0.2">
      <c r="A68" s="52"/>
      <c r="B68" s="52"/>
      <c r="C68" s="52"/>
      <c r="D68" s="52"/>
      <c r="E68" s="85"/>
      <c r="F68" s="91"/>
    </row>
    <row r="69" spans="1:6" x14ac:dyDescent="0.2">
      <c r="A69" s="52"/>
      <c r="B69" s="52"/>
      <c r="C69" s="52"/>
      <c r="D69" s="52"/>
      <c r="E69" s="85"/>
      <c r="F69" s="91"/>
    </row>
    <row r="70" spans="1:6" ht="12.75" customHeight="1" x14ac:dyDescent="0.2">
      <c r="A70" s="52"/>
      <c r="B70" s="52"/>
      <c r="C70" s="52"/>
      <c r="D70" s="52"/>
      <c r="E70" s="85"/>
      <c r="F70" s="91"/>
    </row>
    <row r="71" spans="1:6" x14ac:dyDescent="0.2">
      <c r="A71" s="52"/>
      <c r="B71" s="52"/>
      <c r="C71" s="52"/>
      <c r="D71" s="52"/>
      <c r="E71" s="85"/>
      <c r="F71" s="91"/>
    </row>
    <row r="72" spans="1:6" x14ac:dyDescent="0.2">
      <c r="A72" s="52"/>
      <c r="B72" s="52"/>
      <c r="C72" s="52"/>
      <c r="D72" s="52"/>
      <c r="E72" s="85"/>
      <c r="F72" s="91"/>
    </row>
    <row r="73" spans="1:6" x14ac:dyDescent="0.2">
      <c r="A73" s="52"/>
      <c r="B73" s="52"/>
      <c r="C73" s="52"/>
      <c r="D73" s="52"/>
      <c r="E73" s="85"/>
      <c r="F73" s="91"/>
    </row>
    <row r="74" spans="1:6" x14ac:dyDescent="0.2">
      <c r="A74" s="52"/>
      <c r="B74" s="52"/>
      <c r="C74" s="52"/>
      <c r="D74" s="52"/>
      <c r="E74" s="85"/>
      <c r="F74" s="91"/>
    </row>
    <row r="75" spans="1:6" x14ac:dyDescent="0.2">
      <c r="A75" s="52"/>
      <c r="B75" s="52"/>
      <c r="C75" s="52"/>
      <c r="D75" s="52"/>
      <c r="E75" s="85"/>
      <c r="F75" s="91"/>
    </row>
    <row r="76" spans="1:6" ht="12.75" customHeight="1" x14ac:dyDescent="0.2">
      <c r="A76" s="52"/>
      <c r="B76" s="52"/>
      <c r="C76" s="52"/>
      <c r="D76" s="52"/>
      <c r="E76" s="85"/>
      <c r="F76" s="91"/>
    </row>
  </sheetData>
  <sheetProtection algorithmName="SHA-512" hashValue="H/X2ILdIvmJR336ojqbiQaCGbm44POODQELlEdpCSej0LYlU79peZmBfSFC2EsHxBmelb5k3IrAi8GOhhl8uHQ==" saltValue="Etx6qI13jCMlCV6d5lWRbg==" spinCount="100000" sheet="1" objects="1" scenarios="1"/>
  <mergeCells count="19">
    <mergeCell ref="B47:D47"/>
    <mergeCell ref="E47:F47"/>
    <mergeCell ref="B30:C30"/>
    <mergeCell ref="B34:C34"/>
    <mergeCell ref="B21:C21"/>
    <mergeCell ref="B18:C18"/>
    <mergeCell ref="A3:F3"/>
    <mergeCell ref="A2:F2"/>
    <mergeCell ref="B16:C16"/>
    <mergeCell ref="B4:C4"/>
    <mergeCell ref="C56:C57"/>
    <mergeCell ref="E56:E57"/>
    <mergeCell ref="E60:E61"/>
    <mergeCell ref="A48:A60"/>
    <mergeCell ref="B49:D49"/>
    <mergeCell ref="E49:F49"/>
    <mergeCell ref="B51:D51"/>
    <mergeCell ref="E51:F51"/>
    <mergeCell ref="C53:D53"/>
  </mergeCells>
  <phoneticPr fontId="34" type="noConversion"/>
  <pageMargins left="0.70866141732283472" right="0.35433070866141736" top="0.74803149606299213" bottom="0.55118110236220474" header="0.31496062992125984" footer="0.31496062992125984"/>
  <pageSetup paperSize="9" fitToWidth="0" fitToHeight="0" orientation="landscape" r:id="rId1"/>
  <headerFooter>
    <oddHeader>&amp;L&amp;"Arial,Standard"&amp;9Leistungsbeschreibung
Teil B - Beladung
&amp;C&amp;"Arial,Standard"&amp;9Einsatzleitwagen Katastrophenschutz&amp;R&amp;"Arial,Standard"&amp;9Zentrale Beschaffung 
Land Sachsen-Anhalt</oddHeader>
    <oddFooter>&amp;C&amp;P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1593-E9C0-42F1-84A3-F51456E4B46D}">
  <dimension ref="A1:F25"/>
  <sheetViews>
    <sheetView view="pageLayout" zoomScaleNormal="100" workbookViewId="0">
      <selection activeCell="B5" sqref="B5"/>
    </sheetView>
  </sheetViews>
  <sheetFormatPr baseColWidth="10" defaultColWidth="11.42578125" defaultRowHeight="15" x14ac:dyDescent="0.25"/>
  <cols>
    <col min="1" max="1" width="4.5703125" style="74" bestFit="1" customWidth="1"/>
    <col min="2" max="2" width="82.42578125" style="18" customWidth="1"/>
    <col min="3" max="16384" width="11.42578125" style="18"/>
  </cols>
  <sheetData>
    <row r="1" spans="1:6" s="148" customFormat="1" ht="33.75" customHeight="1" x14ac:dyDescent="0.2">
      <c r="A1" s="510" t="s">
        <v>97</v>
      </c>
      <c r="B1" s="511"/>
      <c r="C1" s="3"/>
      <c r="D1" s="3"/>
      <c r="E1" s="3"/>
      <c r="F1" s="3"/>
    </row>
    <row r="2" spans="1:6" s="148" customFormat="1" ht="53.25" customHeight="1" x14ac:dyDescent="0.2">
      <c r="A2" s="19" t="s">
        <v>3</v>
      </c>
      <c r="B2" s="20" t="s">
        <v>344</v>
      </c>
      <c r="C2" s="16"/>
      <c r="D2" s="16"/>
      <c r="E2" s="16"/>
      <c r="F2" s="16"/>
    </row>
    <row r="3" spans="1:6" s="148" customFormat="1" ht="25.5" x14ac:dyDescent="0.2">
      <c r="A3" s="149"/>
      <c r="B3" s="150" t="s">
        <v>378</v>
      </c>
      <c r="C3" s="17"/>
      <c r="D3" s="17"/>
      <c r="E3" s="17"/>
      <c r="F3" s="17"/>
    </row>
    <row r="4" spans="1:6" s="148" customFormat="1" ht="38.25" x14ac:dyDescent="0.2">
      <c r="A4" s="95" t="s">
        <v>22</v>
      </c>
      <c r="B4" s="21" t="s">
        <v>505</v>
      </c>
      <c r="C4" s="17"/>
      <c r="D4" s="17"/>
      <c r="E4" s="17"/>
      <c r="F4" s="17"/>
    </row>
    <row r="5" spans="1:6" s="148" customFormat="1" ht="25.5" x14ac:dyDescent="0.2">
      <c r="A5" s="96" t="s">
        <v>2</v>
      </c>
      <c r="B5" s="94" t="s">
        <v>345</v>
      </c>
      <c r="C5" s="17"/>
      <c r="D5" s="17"/>
      <c r="E5" s="17"/>
      <c r="F5" s="17"/>
    </row>
    <row r="6" spans="1:6" s="148" customFormat="1" ht="38.25" x14ac:dyDescent="0.2">
      <c r="A6" s="96" t="s">
        <v>4</v>
      </c>
      <c r="B6" s="94" t="s">
        <v>340</v>
      </c>
      <c r="C6" s="17"/>
      <c r="D6" s="17"/>
      <c r="E6" s="17"/>
      <c r="F6" s="17"/>
    </row>
    <row r="7" spans="1:6" s="148" customFormat="1" ht="25.5" x14ac:dyDescent="0.2">
      <c r="A7" s="96" t="s">
        <v>6</v>
      </c>
      <c r="B7" s="94" t="s">
        <v>348</v>
      </c>
      <c r="C7" s="17"/>
      <c r="D7" s="17"/>
      <c r="E7" s="17"/>
      <c r="F7" s="17"/>
    </row>
    <row r="8" spans="1:6" s="148" customFormat="1" ht="18" customHeight="1" x14ac:dyDescent="0.2">
      <c r="A8" s="96" t="s">
        <v>8</v>
      </c>
      <c r="B8" s="151" t="s">
        <v>346</v>
      </c>
      <c r="C8" s="17"/>
      <c r="D8" s="17"/>
      <c r="E8" s="17"/>
      <c r="F8" s="17"/>
    </row>
    <row r="9" spans="1:6" s="148" customFormat="1" ht="27.75" customHeight="1" x14ac:dyDescent="0.2">
      <c r="A9" s="152"/>
      <c r="B9" s="153" t="s">
        <v>144</v>
      </c>
      <c r="C9" s="17"/>
      <c r="D9" s="17"/>
      <c r="E9" s="17"/>
      <c r="F9" s="17"/>
    </row>
    <row r="10" spans="1:6" s="148" customFormat="1" ht="52.5" customHeight="1" x14ac:dyDescent="0.2">
      <c r="A10" s="95" t="s">
        <v>9</v>
      </c>
      <c r="B10" s="21" t="s">
        <v>341</v>
      </c>
      <c r="C10" s="17"/>
      <c r="D10" s="17"/>
      <c r="E10" s="17"/>
      <c r="F10" s="17"/>
    </row>
    <row r="11" spans="1:6" s="148" customFormat="1" ht="47.25" customHeight="1" x14ac:dyDescent="0.2">
      <c r="A11" s="15" t="s">
        <v>98</v>
      </c>
      <c r="B11" s="23" t="s">
        <v>149</v>
      </c>
      <c r="C11" s="17"/>
      <c r="D11" s="17"/>
      <c r="E11" s="17"/>
      <c r="F11" s="17"/>
    </row>
    <row r="12" spans="1:6" s="148" customFormat="1" ht="38.25" x14ac:dyDescent="0.2">
      <c r="A12" s="154" t="s">
        <v>29</v>
      </c>
      <c r="B12" s="22" t="s">
        <v>347</v>
      </c>
      <c r="C12" s="17"/>
      <c r="D12" s="17"/>
      <c r="E12" s="17"/>
      <c r="F12" s="17"/>
    </row>
    <row r="13" spans="1:6" s="148" customFormat="1" ht="38.25" x14ac:dyDescent="0.2">
      <c r="A13" s="155" t="s">
        <v>30</v>
      </c>
      <c r="B13" s="21" t="s">
        <v>367</v>
      </c>
      <c r="C13" s="17"/>
      <c r="D13" s="17"/>
      <c r="E13" s="17"/>
      <c r="F13" s="17"/>
    </row>
    <row r="14" spans="1:6" s="148" customFormat="1" ht="38.25" x14ac:dyDescent="0.2">
      <c r="A14" s="155" t="s">
        <v>31</v>
      </c>
      <c r="B14" s="21" t="s">
        <v>368</v>
      </c>
      <c r="C14" s="17"/>
      <c r="D14" s="17"/>
      <c r="E14" s="17"/>
      <c r="F14" s="17"/>
    </row>
    <row r="15" spans="1:6" s="148" customFormat="1" ht="25.5" x14ac:dyDescent="0.2">
      <c r="A15" s="155" t="s">
        <v>32</v>
      </c>
      <c r="B15" s="21" t="s">
        <v>366</v>
      </c>
      <c r="C15" s="17"/>
      <c r="D15" s="17"/>
      <c r="E15" s="17"/>
      <c r="F15" s="17"/>
    </row>
    <row r="16" spans="1:6" s="148" customFormat="1" ht="89.25" x14ac:dyDescent="0.2">
      <c r="A16" s="383" t="s">
        <v>34</v>
      </c>
      <c r="B16" s="24" t="s">
        <v>369</v>
      </c>
      <c r="C16" s="2"/>
      <c r="D16" s="2"/>
      <c r="E16" s="2"/>
      <c r="F16" s="2"/>
    </row>
    <row r="17" spans="1:6" s="148" customFormat="1" ht="76.5" x14ac:dyDescent="0.2">
      <c r="A17" s="395"/>
      <c r="B17" s="5" t="s">
        <v>342</v>
      </c>
      <c r="C17" s="2"/>
      <c r="D17" s="2"/>
      <c r="E17" s="2"/>
      <c r="F17" s="2"/>
    </row>
    <row r="18" spans="1:6" s="148" customFormat="1" ht="63.75" x14ac:dyDescent="0.2">
      <c r="A18" s="384"/>
      <c r="B18" s="25" t="s">
        <v>343</v>
      </c>
      <c r="C18" s="4"/>
      <c r="D18" s="4"/>
      <c r="E18" s="4"/>
      <c r="F18" s="4"/>
    </row>
    <row r="19" spans="1:6" s="148" customFormat="1" ht="147" customHeight="1" x14ac:dyDescent="0.2">
      <c r="A19" s="95" t="s">
        <v>36</v>
      </c>
      <c r="B19" s="26" t="s">
        <v>376</v>
      </c>
      <c r="C19" s="2"/>
      <c r="D19" s="2"/>
      <c r="E19" s="2"/>
      <c r="F19" s="2"/>
    </row>
    <row r="20" spans="1:6" s="148" customFormat="1" ht="38.25" x14ac:dyDescent="0.2">
      <c r="A20" s="95" t="s">
        <v>37</v>
      </c>
      <c r="B20" s="26" t="s">
        <v>375</v>
      </c>
      <c r="C20" s="2"/>
      <c r="D20" s="2"/>
      <c r="E20" s="2"/>
      <c r="F20" s="2"/>
    </row>
    <row r="21" spans="1:6" s="148" customFormat="1" ht="84" customHeight="1" x14ac:dyDescent="0.2">
      <c r="A21" s="95" t="s">
        <v>44</v>
      </c>
      <c r="B21" s="26" t="s">
        <v>374</v>
      </c>
      <c r="C21" s="2"/>
      <c r="D21" s="2"/>
      <c r="E21" s="2"/>
      <c r="F21" s="2"/>
    </row>
    <row r="22" spans="1:6" s="148" customFormat="1" ht="38.25" x14ac:dyDescent="0.2">
      <c r="A22" s="155" t="s">
        <v>370</v>
      </c>
      <c r="B22" s="26" t="s">
        <v>377</v>
      </c>
      <c r="C22" s="2"/>
      <c r="D22" s="2"/>
      <c r="E22" s="2"/>
      <c r="F22" s="2"/>
    </row>
    <row r="23" spans="1:6" s="148" customFormat="1" ht="186" customHeight="1" x14ac:dyDescent="0.2">
      <c r="A23" s="95" t="s">
        <v>371</v>
      </c>
      <c r="B23" s="26" t="s">
        <v>379</v>
      </c>
      <c r="C23" s="2"/>
      <c r="D23" s="2"/>
      <c r="E23" s="2"/>
      <c r="F23" s="2"/>
    </row>
    <row r="24" spans="1:6" s="148" customFormat="1" ht="78" customHeight="1" x14ac:dyDescent="0.2">
      <c r="A24" s="95" t="s">
        <v>372</v>
      </c>
      <c r="B24" s="26" t="s">
        <v>373</v>
      </c>
      <c r="C24" s="2"/>
      <c r="D24" s="2"/>
      <c r="E24" s="2"/>
      <c r="F24" s="2"/>
    </row>
    <row r="25" spans="1:6" s="148" customFormat="1" ht="45.75" customHeight="1" x14ac:dyDescent="0.2">
      <c r="A25" s="95" t="s">
        <v>524</v>
      </c>
      <c r="B25" s="164" t="s">
        <v>525</v>
      </c>
      <c r="C25" s="2"/>
      <c r="D25" s="2"/>
      <c r="E25" s="2"/>
      <c r="F25" s="2"/>
    </row>
  </sheetData>
  <sheetProtection algorithmName="SHA-512" hashValue="9r8i7sT5ZFCPq6levIis3v9BnBmgO/7zscMFQanDhPEdVLZrPHyCJmfc3V4Dmz9hKblEDkKGvjk3zIkAFP3NTQ==" saltValue="gR6J8rg89afCWTjXVUqFZA==" spinCount="100000" sheet="1" objects="1" scenarios="1"/>
  <mergeCells count="2">
    <mergeCell ref="A1:B1"/>
    <mergeCell ref="A16:A18"/>
  </mergeCells>
  <pageMargins left="0.7" right="0.7" top="0.78740157499999996" bottom="0.78740157499999996" header="0.3" footer="0.3"/>
  <pageSetup paperSize="9" orientation="portrait" r:id="rId1"/>
  <headerFooter>
    <oddHeader>&amp;L&amp;"Arial,Standard"&amp;10Leistungsbeschreibung
Anlage 1 - Mobilfunkanlage
&amp;C&amp;"Arial,Standard"&amp;10Einsatzleitwagen 
Katastrophenschutz
&amp;R&amp;"Arial,Standard"&amp;10Zentrale Beschaffung 
Land Sachsen-Anhalt</oddHeader>
    <oddFooter>&amp;C&amp;"Arial,Standard"&amp;10Seite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Allgemeine Anforderungen</vt:lpstr>
      <vt:lpstr>Bewertungsmatrix</vt:lpstr>
      <vt:lpstr>Teil A - Fahrgestell und Aufbau</vt:lpstr>
      <vt:lpstr>Teil B - Beladung</vt:lpstr>
      <vt:lpstr>Anlage 1 - Mobilfunkanlage</vt:lpstr>
      <vt:lpstr>Bewertungsmatrix!Druckbereich</vt:lpstr>
      <vt:lpstr>'Teil A - Fahrgestell und Aufbau'!Druckbereich</vt:lpstr>
      <vt:lpstr>'Teil A - Fahrgestell und Aufbau'!Drucktitel</vt:lpstr>
      <vt:lpstr>'Teil B - Beladung'!Drucktitel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2024-12-16T13:48:24Z</dcterms:created>
  <dcterms:modified xsi:type="dcterms:W3CDTF">2026-02-05T13:40:24Z</dcterms:modified>
</cp:coreProperties>
</file>