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5216D16-732F-4737-86C3-78205C4325BC}" xr6:coauthVersionLast="47" xr6:coauthVersionMax="47" xr10:uidLastSave="{00000000-0000-0000-0000-000000000000}"/>
  <bookViews>
    <workbookView xWindow="28680" yWindow="-165" windowWidth="29040" windowHeight="17640" xr2:uid="{00000000-000D-0000-FFFF-FFFF00000000}"/>
  </bookViews>
  <sheets>
    <sheet name="Tabelle1" sheetId="1" r:id="rId1"/>
  </sheets>
  <definedNames>
    <definedName name="_xlnm.Print_Titles" localSheetId="0">Tabelle1!$8:$9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K11" i="1" s="1"/>
  <c r="J11" i="1"/>
  <c r="I12" i="1"/>
  <c r="K12" i="1" s="1"/>
  <c r="J12" i="1"/>
  <c r="I13" i="1"/>
  <c r="K13" i="1" s="1"/>
  <c r="J13" i="1"/>
  <c r="I14" i="1"/>
  <c r="K14" i="1" s="1"/>
  <c r="J14" i="1"/>
  <c r="I15" i="1"/>
  <c r="K15" i="1" s="1"/>
  <c r="J15" i="1"/>
  <c r="I16" i="1"/>
  <c r="K16" i="1" s="1"/>
  <c r="J16" i="1"/>
  <c r="I17" i="1"/>
  <c r="K17" i="1" s="1"/>
  <c r="J17" i="1"/>
  <c r="I18" i="1"/>
  <c r="K18" i="1" s="1"/>
  <c r="J18" i="1"/>
  <c r="I19" i="1"/>
  <c r="K19" i="1" s="1"/>
  <c r="J19" i="1"/>
  <c r="I20" i="1"/>
  <c r="K20" i="1" s="1"/>
  <c r="J20" i="1"/>
  <c r="I21" i="1"/>
  <c r="K21" i="1" s="1"/>
  <c r="J21" i="1"/>
  <c r="I22" i="1"/>
  <c r="K22" i="1" s="1"/>
  <c r="J22" i="1"/>
  <c r="I23" i="1"/>
  <c r="K23" i="1" s="1"/>
  <c r="J23" i="1"/>
  <c r="I24" i="1"/>
  <c r="K24" i="1" s="1"/>
  <c r="J24" i="1"/>
  <c r="I25" i="1"/>
  <c r="K25" i="1" s="1"/>
  <c r="J25" i="1"/>
  <c r="I26" i="1"/>
  <c r="K26" i="1" s="1"/>
  <c r="J26" i="1"/>
  <c r="I27" i="1"/>
  <c r="K27" i="1" s="1"/>
  <c r="J27" i="1"/>
  <c r="I28" i="1"/>
  <c r="K28" i="1" s="1"/>
  <c r="J28" i="1"/>
  <c r="I29" i="1"/>
  <c r="K29" i="1" s="1"/>
  <c r="J29" i="1"/>
  <c r="I30" i="1"/>
  <c r="K30" i="1" s="1"/>
  <c r="J30" i="1"/>
  <c r="I31" i="1"/>
  <c r="K31" i="1" s="1"/>
  <c r="J31" i="1"/>
  <c r="I32" i="1"/>
  <c r="K32" i="1" s="1"/>
  <c r="J32" i="1"/>
  <c r="I33" i="1"/>
  <c r="K33" i="1" s="1"/>
  <c r="J33" i="1"/>
  <c r="I34" i="1"/>
  <c r="K34" i="1" s="1"/>
  <c r="J34" i="1"/>
  <c r="I35" i="1"/>
  <c r="K35" i="1" s="1"/>
  <c r="J35" i="1"/>
  <c r="I36" i="1"/>
  <c r="K36" i="1" s="1"/>
  <c r="J36" i="1"/>
  <c r="I37" i="1"/>
  <c r="K37" i="1" s="1"/>
  <c r="J37" i="1"/>
  <c r="I38" i="1"/>
  <c r="K38" i="1" s="1"/>
  <c r="J38" i="1"/>
  <c r="I39" i="1"/>
  <c r="K39" i="1" s="1"/>
  <c r="J39" i="1"/>
  <c r="I40" i="1"/>
  <c r="K40" i="1" s="1"/>
  <c r="J40" i="1"/>
  <c r="I41" i="1"/>
  <c r="K41" i="1" s="1"/>
  <c r="J41" i="1"/>
  <c r="I42" i="1"/>
  <c r="K42" i="1" s="1"/>
  <c r="J42" i="1"/>
  <c r="I43" i="1"/>
  <c r="K43" i="1" s="1"/>
  <c r="J43" i="1"/>
  <c r="I44" i="1"/>
  <c r="K44" i="1" s="1"/>
  <c r="J44" i="1"/>
  <c r="I45" i="1"/>
  <c r="K45" i="1" s="1"/>
  <c r="J45" i="1"/>
  <c r="I46" i="1"/>
  <c r="K46" i="1" s="1"/>
  <c r="J46" i="1"/>
  <c r="I47" i="1"/>
  <c r="K47" i="1" s="1"/>
  <c r="J47" i="1"/>
  <c r="I48" i="1"/>
  <c r="K48" i="1" s="1"/>
  <c r="J48" i="1"/>
  <c r="I49" i="1"/>
  <c r="K49" i="1" s="1"/>
  <c r="J49" i="1"/>
  <c r="I50" i="1"/>
  <c r="K50" i="1" s="1"/>
  <c r="J50" i="1"/>
  <c r="I51" i="1"/>
  <c r="K51" i="1" s="1"/>
  <c r="J51" i="1"/>
  <c r="I52" i="1"/>
  <c r="K52" i="1" s="1"/>
  <c r="J52" i="1"/>
  <c r="I53" i="1"/>
  <c r="K53" i="1" s="1"/>
  <c r="J53" i="1"/>
  <c r="I54" i="1"/>
  <c r="K54" i="1" s="1"/>
  <c r="J54" i="1"/>
  <c r="I55" i="1"/>
  <c r="K55" i="1" s="1"/>
  <c r="J55" i="1"/>
  <c r="I56" i="1"/>
  <c r="K56" i="1" s="1"/>
  <c r="J56" i="1"/>
  <c r="I57" i="1"/>
  <c r="K57" i="1" s="1"/>
  <c r="J57" i="1"/>
  <c r="I58" i="1"/>
  <c r="K58" i="1" s="1"/>
  <c r="J58" i="1"/>
  <c r="I59" i="1"/>
  <c r="K59" i="1" s="1"/>
  <c r="J59" i="1"/>
  <c r="I60" i="1"/>
  <c r="K60" i="1" s="1"/>
  <c r="J60" i="1"/>
  <c r="I61" i="1"/>
  <c r="K61" i="1" s="1"/>
  <c r="J61" i="1"/>
  <c r="I62" i="1"/>
  <c r="K62" i="1" s="1"/>
  <c r="J62" i="1"/>
  <c r="I63" i="1"/>
  <c r="K63" i="1" s="1"/>
  <c r="J63" i="1"/>
  <c r="I64" i="1"/>
  <c r="K64" i="1" s="1"/>
  <c r="J64" i="1"/>
  <c r="I65" i="1"/>
  <c r="J65" i="1"/>
  <c r="K65" i="1"/>
  <c r="I66" i="1"/>
  <c r="K66" i="1" s="1"/>
  <c r="J66" i="1"/>
  <c r="I67" i="1"/>
  <c r="K67" i="1" s="1"/>
  <c r="J67" i="1"/>
  <c r="I68" i="1"/>
  <c r="K68" i="1" s="1"/>
  <c r="J68" i="1"/>
  <c r="I69" i="1"/>
  <c r="K69" i="1" s="1"/>
  <c r="J69" i="1"/>
  <c r="I70" i="1"/>
  <c r="K70" i="1" s="1"/>
  <c r="J70" i="1"/>
  <c r="I71" i="1"/>
  <c r="K71" i="1" s="1"/>
  <c r="J71" i="1"/>
  <c r="I72" i="1"/>
  <c r="K72" i="1" s="1"/>
  <c r="J72" i="1"/>
  <c r="I73" i="1"/>
  <c r="K73" i="1" s="1"/>
  <c r="J73" i="1"/>
  <c r="I74" i="1"/>
  <c r="K74" i="1" s="1"/>
  <c r="J74" i="1"/>
  <c r="I75" i="1"/>
  <c r="K75" i="1" s="1"/>
  <c r="J75" i="1"/>
  <c r="I76" i="1"/>
  <c r="K76" i="1" s="1"/>
  <c r="J76" i="1"/>
  <c r="I77" i="1"/>
  <c r="K77" i="1" s="1"/>
  <c r="J77" i="1"/>
  <c r="I78" i="1"/>
  <c r="K78" i="1" s="1"/>
  <c r="J78" i="1"/>
  <c r="I79" i="1"/>
  <c r="K79" i="1" s="1"/>
  <c r="J79" i="1"/>
  <c r="I80" i="1"/>
  <c r="K80" i="1" s="1"/>
  <c r="J80" i="1"/>
  <c r="I81" i="1"/>
  <c r="K81" i="1" s="1"/>
  <c r="J81" i="1"/>
  <c r="I82" i="1"/>
  <c r="K82" i="1" s="1"/>
  <c r="J82" i="1"/>
  <c r="I83" i="1"/>
  <c r="K83" i="1" s="1"/>
  <c r="J83" i="1"/>
  <c r="I84" i="1"/>
  <c r="K84" i="1" s="1"/>
  <c r="J84" i="1"/>
  <c r="I85" i="1"/>
  <c r="K85" i="1" s="1"/>
  <c r="J85" i="1"/>
  <c r="I86" i="1"/>
  <c r="K86" i="1" s="1"/>
  <c r="J86" i="1"/>
  <c r="J10" i="1"/>
  <c r="I10" i="1"/>
  <c r="K10" i="1" s="1"/>
  <c r="J90" i="1" l="1"/>
  <c r="K90" i="1"/>
</calcChain>
</file>

<file path=xl/sharedStrings.xml><?xml version="1.0" encoding="utf-8"?>
<sst xmlns="http://schemas.openxmlformats.org/spreadsheetml/2006/main" count="402" uniqueCount="178">
  <si>
    <t>Pos.</t>
  </si>
  <si>
    <t>ohne MwSt.</t>
  </si>
  <si>
    <t>Bieter:</t>
  </si>
  <si>
    <t>Preis pro Einheit in Euro</t>
  </si>
  <si>
    <t>Summe der Gesamtpreise</t>
  </si>
  <si>
    <t>Katalog</t>
  </si>
  <si>
    <t>Artikelnummer</t>
  </si>
  <si>
    <t>Einheit</t>
  </si>
  <si>
    <t>1 ml</t>
  </si>
  <si>
    <t>10 ml</t>
  </si>
  <si>
    <t>100 µg/ml</t>
  </si>
  <si>
    <t>10 µg/ml</t>
  </si>
  <si>
    <t>1000 µg/ml</t>
  </si>
  <si>
    <t>Feststoff</t>
  </si>
  <si>
    <t>Konzentration</t>
  </si>
  <si>
    <t>Gabapentin</t>
  </si>
  <si>
    <t>Sulfadimethoxin</t>
  </si>
  <si>
    <t>HBCD alpha</t>
  </si>
  <si>
    <t>50 µg/ml</t>
  </si>
  <si>
    <t>HBCD beta</t>
  </si>
  <si>
    <t>HBCD gamma</t>
  </si>
  <si>
    <t>Imidacloprid</t>
  </si>
  <si>
    <t>Pestizide-Mix 11</t>
  </si>
  <si>
    <t>Pentachlorbenzol 13C6</t>
  </si>
  <si>
    <t>Cambridge</t>
  </si>
  <si>
    <t>CLM-2050-1,2</t>
  </si>
  <si>
    <t>ULM-4834</t>
  </si>
  <si>
    <t>1.2 ml</t>
  </si>
  <si>
    <t>ULM-4836</t>
  </si>
  <si>
    <t>Levoglucosan D7</t>
  </si>
  <si>
    <t>DLM-6569-0</t>
  </si>
  <si>
    <t>100 mg</t>
  </si>
  <si>
    <t>Levoglucosan</t>
  </si>
  <si>
    <t>PCB-IS-Mix EC4058(28;52;101;138;153;180;209)</t>
  </si>
  <si>
    <t>EC-4058</t>
  </si>
  <si>
    <t>5 µg/ml</t>
  </si>
  <si>
    <t>3 ml</t>
  </si>
  <si>
    <t>2,4,5 - Trichlorophenol  13C6</t>
  </si>
  <si>
    <t>CLM-513-SI</t>
  </si>
  <si>
    <t>Hexachlorbenzol 13C6</t>
  </si>
  <si>
    <t>CLM-351-1.2</t>
  </si>
  <si>
    <t>beta-Endosulfan 13C9</t>
  </si>
  <si>
    <t>CLM-6026-1.2</t>
  </si>
  <si>
    <t>Aldrin 13C12</t>
  </si>
  <si>
    <t>CLM-4725-1.2</t>
  </si>
  <si>
    <t>p,p - DDD 13C12</t>
  </si>
  <si>
    <t>CLM-7100-1.2</t>
  </si>
  <si>
    <t>o,p - DDD 13C12</t>
  </si>
  <si>
    <t>CLM-6999-1.2</t>
  </si>
  <si>
    <t>p,p - DDE 13C12</t>
  </si>
  <si>
    <t>CLM-1627-1.2</t>
  </si>
  <si>
    <t>Ethylenediaminetetraacetic Acid-d16</t>
  </si>
  <si>
    <t>Campro</t>
  </si>
  <si>
    <t>CS04-482_1068</t>
  </si>
  <si>
    <t>0,5 g</t>
  </si>
  <si>
    <t>Nitrilotriacetic Acid-d9</t>
  </si>
  <si>
    <t>Etofenprox-d5 (ethyl d5)</t>
  </si>
  <si>
    <t>CS07-20098291</t>
  </si>
  <si>
    <t>Cypermethrin-13C6, (phenoxy-13C6), (mix of stereoisomers)</t>
  </si>
  <si>
    <t>CS07-20095732</t>
  </si>
  <si>
    <t>CS18n-20098284</t>
  </si>
  <si>
    <t>1,1,1,3,11,13,13,13 - Octachlorotridecane</t>
  </si>
  <si>
    <t>Chiron</t>
  </si>
  <si>
    <t>1625 13-K-IO</t>
  </si>
  <si>
    <t>1 mg/ml</t>
  </si>
  <si>
    <t>Chlorophyll-a Standard</t>
  </si>
  <si>
    <t>Sigma Aldrich</t>
  </si>
  <si>
    <t>C5753-1MG</t>
  </si>
  <si>
    <t>1 mg</t>
  </si>
  <si>
    <t>316555-1g</t>
  </si>
  <si>
    <t>1 g</t>
  </si>
  <si>
    <t>Nitrilotriacetic Acid (NTA)</t>
  </si>
  <si>
    <t>Sigma-Aldrich</t>
  </si>
  <si>
    <t>N9877-5G</t>
  </si>
  <si>
    <t>5 g</t>
  </si>
  <si>
    <t>Ethylendiamintetraessigsäure  (EDTA)</t>
  </si>
  <si>
    <t>431788-25G</t>
  </si>
  <si>
    <t>25 g</t>
  </si>
  <si>
    <t>Wellington</t>
  </si>
  <si>
    <t>bHBCD</t>
  </si>
  <si>
    <t>HBCD 13C12</t>
  </si>
  <si>
    <t>MbHBCD</t>
  </si>
  <si>
    <t>MBDE 183</t>
  </si>
  <si>
    <t>BDE 28</t>
  </si>
  <si>
    <t>BDE 154</t>
  </si>
  <si>
    <t>BDE 209</t>
  </si>
  <si>
    <t>BDE 47</t>
  </si>
  <si>
    <t>BDE 153</t>
  </si>
  <si>
    <t>BDE 99</t>
  </si>
  <si>
    <t>BDE 100</t>
  </si>
  <si>
    <t xml:space="preserve">MDBE 209 </t>
  </si>
  <si>
    <t>25 µg/ml</t>
  </si>
  <si>
    <t>BDE-Mix (Method 1614 Native Par)</t>
  </si>
  <si>
    <t>1 µg/ml</t>
  </si>
  <si>
    <t>MBDE 28</t>
  </si>
  <si>
    <t>MBDE 99</t>
  </si>
  <si>
    <t>MBDE 47</t>
  </si>
  <si>
    <t>MBDE 153</t>
  </si>
  <si>
    <t>BDE 183</t>
  </si>
  <si>
    <t>FOSA</t>
  </si>
  <si>
    <t>L-PFHxS</t>
  </si>
  <si>
    <t>L-PFOS</t>
  </si>
  <si>
    <t>M4PFHpA</t>
  </si>
  <si>
    <t>M5PFPeA</t>
  </si>
  <si>
    <t>M8FOSA</t>
  </si>
  <si>
    <t>MPFBA</t>
  </si>
  <si>
    <t>MPFDA</t>
  </si>
  <si>
    <t>MPFDoA</t>
  </si>
  <si>
    <t>MPFHxA</t>
  </si>
  <si>
    <t>MPFNA</t>
  </si>
  <si>
    <t>MPFOA</t>
  </si>
  <si>
    <t>MPFOS</t>
  </si>
  <si>
    <t>PFBA</t>
  </si>
  <si>
    <t>PFDA</t>
  </si>
  <si>
    <t>PFDoA</t>
  </si>
  <si>
    <t>PFHpA</t>
  </si>
  <si>
    <t>PFPeA</t>
  </si>
  <si>
    <t>L-PFBS</t>
  </si>
  <si>
    <t>PFHxA</t>
  </si>
  <si>
    <t>PFNA</t>
  </si>
  <si>
    <t>PFOA</t>
  </si>
  <si>
    <t>Carbamazepin 10,11- epoxide-D10</t>
  </si>
  <si>
    <t>10434.15-100ME</t>
  </si>
  <si>
    <t>Atenolol D7</t>
  </si>
  <si>
    <t>9396.14-100-ME</t>
  </si>
  <si>
    <t>Bisoprolol D5</t>
  </si>
  <si>
    <t>CS05-20092853</t>
  </si>
  <si>
    <t>Gemfibrozil D6</t>
  </si>
  <si>
    <t>CS04-482_1136</t>
  </si>
  <si>
    <t xml:space="preserve">Diclofenac </t>
  </si>
  <si>
    <t>CS18n-20094372</t>
  </si>
  <si>
    <t>9139.9-100-ME</t>
  </si>
  <si>
    <t>12070.12-100-ME</t>
  </si>
  <si>
    <t>8669.9-100-ME</t>
  </si>
  <si>
    <t>Carbendazim</t>
  </si>
  <si>
    <t>9478.9-100-AN</t>
  </si>
  <si>
    <t>U-[13C2215N2]-Tetracycline</t>
  </si>
  <si>
    <t>10536.22-2.53UGX5</t>
  </si>
  <si>
    <t xml:space="preserve">Erythromycin </t>
  </si>
  <si>
    <t>CS18n-20094374</t>
  </si>
  <si>
    <t>Pharma-Mix 34</t>
  </si>
  <si>
    <t>CS18n-200098995</t>
  </si>
  <si>
    <t>17a- Estradiol-16,16,17-D3</t>
  </si>
  <si>
    <t>CS05-20098918</t>
  </si>
  <si>
    <t>Chlorthalonil-sulfonsäure-Na (R417888)</t>
  </si>
  <si>
    <t>ASCA GmbH</t>
  </si>
  <si>
    <t>5 mg</t>
  </si>
  <si>
    <t>Tri-n-butyltin chloride</t>
  </si>
  <si>
    <t>13613.12-K-ME</t>
  </si>
  <si>
    <t>Heptachlor 13C10</t>
  </si>
  <si>
    <t>2.56 µg/ml</t>
  </si>
  <si>
    <t xml:space="preserve">1 mg </t>
  </si>
  <si>
    <t>Bei allen Artikeln ist kein Ersatzangebot möglich.</t>
  </si>
  <si>
    <t>voraussichtlicher
Bedarf pro Jahr</t>
  </si>
  <si>
    <t>Lieferung von Chemikalien für Laboratorien des Thüringer Landesamtes für Umwelt, Bergbau und Naturschutz</t>
  </si>
  <si>
    <t>5 x 1 ml</t>
  </si>
  <si>
    <t>Artikel</t>
  </si>
  <si>
    <t>Bemerkung (optional)</t>
  </si>
  <si>
    <t>CS04-482_1022</t>
  </si>
  <si>
    <t>BDE-28</t>
  </si>
  <si>
    <t>BDE-154</t>
  </si>
  <si>
    <t>BDE-209</t>
  </si>
  <si>
    <t>BDE-47</t>
  </si>
  <si>
    <t>BDE-153</t>
  </si>
  <si>
    <t>BDE-99</t>
  </si>
  <si>
    <t>BDE-100</t>
  </si>
  <si>
    <t>MBDE-209</t>
  </si>
  <si>
    <t>MBDE-99</t>
  </si>
  <si>
    <t>MBDE-153</t>
  </si>
  <si>
    <t>BDE-183</t>
  </si>
  <si>
    <t>CLM-4759-1.2</t>
  </si>
  <si>
    <t>MBDE-183</t>
  </si>
  <si>
    <t>CS07n-20096231</t>
  </si>
  <si>
    <t>MBDE-28</t>
  </si>
  <si>
    <t>MBDE-47</t>
  </si>
  <si>
    <t>inkl. 19 % MwSt.</t>
  </si>
  <si>
    <t>Gesamtpreis für ein Jahr</t>
  </si>
  <si>
    <t>Los 2 - Spezielle Standards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</si>
</sst>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 vertical="center" wrapText="1"/>
    </xf>
  </cellStyleXfs>
  <cellXfs count="34">
    <xf numFmtId="0" fontId="0" fillId="0" borderId="0" xfId="0">
      <alignment horizontal="left" vertical="center" wrapText="1"/>
    </xf>
    <xf numFmtId="0" fontId="0" fillId="0" borderId="0" xfId="0" applyFont="1" applyFill="1" applyAlignment="1" applyProtection="1">
      <alignment horizontal="left" vertical="center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zoomScale="80" zoomScaleNormal="80" workbookViewId="0">
      <selection activeCell="B4" sqref="B4:K4"/>
    </sheetView>
  </sheetViews>
  <sheetFormatPr baseColWidth="10" defaultColWidth="9" defaultRowHeight="21.95" customHeight="1" x14ac:dyDescent="0.2"/>
  <cols>
    <col min="1" max="1" width="9.625" style="3" customWidth="1"/>
    <col min="2" max="2" width="52.625" style="8" customWidth="1"/>
    <col min="3" max="3" width="15.625" style="3" customWidth="1"/>
    <col min="4" max="5" width="18.625" style="3" customWidth="1"/>
    <col min="6" max="11" width="17.625" style="3" customWidth="1"/>
    <col min="12" max="12" width="40.625" style="1" customWidth="1"/>
    <col min="13" max="13" width="20.375" style="8" customWidth="1"/>
    <col min="14" max="14" width="21.625" style="8" customWidth="1"/>
    <col min="15" max="16384" width="9" style="8"/>
  </cols>
  <sheetData>
    <row r="1" spans="1:12" s="17" customFormat="1" ht="21.95" customHeight="1" x14ac:dyDescent="0.2">
      <c r="A1" s="23" t="s">
        <v>154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6"/>
    </row>
    <row r="2" spans="1:12" s="17" customFormat="1" ht="21.95" customHeight="1" x14ac:dyDescent="0.2">
      <c r="A2" s="33" t="s">
        <v>177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6"/>
    </row>
    <row r="3" spans="1:12" ht="21.95" customHeight="1" x14ac:dyDescent="0.2">
      <c r="A3" s="15"/>
      <c r="B3" s="4"/>
      <c r="C3" s="5"/>
      <c r="D3" s="5"/>
      <c r="E3" s="5"/>
      <c r="F3" s="5"/>
      <c r="G3" s="5"/>
      <c r="H3" s="5"/>
      <c r="I3" s="5"/>
      <c r="J3" s="5"/>
      <c r="K3" s="5"/>
    </row>
    <row r="4" spans="1:12" ht="21.95" customHeight="1" x14ac:dyDescent="0.2">
      <c r="A4" s="11" t="s">
        <v>2</v>
      </c>
      <c r="B4" s="24"/>
      <c r="C4" s="25"/>
      <c r="D4" s="25"/>
      <c r="E4" s="25"/>
      <c r="F4" s="25"/>
      <c r="G4" s="25"/>
      <c r="H4" s="26"/>
      <c r="I4" s="26"/>
      <c r="J4" s="26"/>
      <c r="K4" s="27"/>
    </row>
    <row r="5" spans="1:12" ht="21.95" customHeight="1" x14ac:dyDescent="0.2">
      <c r="A5" s="15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2" ht="21.95" customHeight="1" x14ac:dyDescent="0.2">
      <c r="A6" s="18"/>
      <c r="B6" s="32" t="s">
        <v>152</v>
      </c>
      <c r="C6" s="32"/>
      <c r="D6" s="32"/>
      <c r="E6" s="32"/>
      <c r="F6" s="32"/>
      <c r="G6" s="32"/>
      <c r="H6" s="32"/>
      <c r="I6" s="32"/>
      <c r="J6" s="32"/>
      <c r="K6" s="32"/>
    </row>
    <row r="7" spans="1:12" ht="21.95" customHeight="1" x14ac:dyDescent="0.2">
      <c r="A7" s="15"/>
      <c r="B7" s="4"/>
      <c r="C7" s="5"/>
      <c r="D7" s="5"/>
      <c r="E7" s="5"/>
      <c r="F7" s="5"/>
      <c r="G7" s="5"/>
      <c r="H7" s="5"/>
      <c r="I7" s="5"/>
      <c r="J7" s="5"/>
      <c r="K7" s="5"/>
    </row>
    <row r="8" spans="1:12" ht="21.95" customHeight="1" x14ac:dyDescent="0.2">
      <c r="A8" s="5"/>
      <c r="B8" s="4"/>
      <c r="C8" s="5"/>
      <c r="D8" s="5"/>
      <c r="E8" s="5"/>
      <c r="F8" s="5"/>
      <c r="G8" s="30" t="s">
        <v>153</v>
      </c>
      <c r="H8" s="22" t="s">
        <v>3</v>
      </c>
      <c r="I8" s="22"/>
      <c r="J8" s="28" t="s">
        <v>176</v>
      </c>
      <c r="K8" s="29"/>
    </row>
    <row r="9" spans="1:12" ht="21.95" customHeight="1" x14ac:dyDescent="0.2">
      <c r="A9" s="11" t="s">
        <v>0</v>
      </c>
      <c r="B9" s="12" t="s">
        <v>156</v>
      </c>
      <c r="C9" s="12" t="s">
        <v>5</v>
      </c>
      <c r="D9" s="12" t="s">
        <v>6</v>
      </c>
      <c r="E9" s="12" t="s">
        <v>14</v>
      </c>
      <c r="F9" s="12" t="s">
        <v>7</v>
      </c>
      <c r="G9" s="31"/>
      <c r="H9" s="11" t="s">
        <v>1</v>
      </c>
      <c r="I9" s="11" t="s">
        <v>175</v>
      </c>
      <c r="J9" s="11" t="s">
        <v>1</v>
      </c>
      <c r="K9" s="11" t="s">
        <v>175</v>
      </c>
      <c r="L9" s="19" t="s">
        <v>157</v>
      </c>
    </row>
    <row r="10" spans="1:12" s="14" customFormat="1" ht="21.95" customHeight="1" x14ac:dyDescent="0.2">
      <c r="A10" s="6">
        <v>1</v>
      </c>
      <c r="B10" s="13" t="s">
        <v>61</v>
      </c>
      <c r="C10" s="6" t="s">
        <v>62</v>
      </c>
      <c r="D10" s="6" t="s">
        <v>63</v>
      </c>
      <c r="E10" s="6" t="s">
        <v>64</v>
      </c>
      <c r="F10" s="6" t="s">
        <v>8</v>
      </c>
      <c r="G10" s="6">
        <v>1</v>
      </c>
      <c r="H10" s="2"/>
      <c r="I10" s="7">
        <f>H10*1.19</f>
        <v>0</v>
      </c>
      <c r="J10" s="7">
        <f>H10*G10</f>
        <v>0</v>
      </c>
      <c r="K10" s="7">
        <f>I10*G10</f>
        <v>0</v>
      </c>
      <c r="L10" s="20"/>
    </row>
    <row r="11" spans="1:12" s="14" customFormat="1" ht="21.95" customHeight="1" x14ac:dyDescent="0.2">
      <c r="A11" s="6">
        <v>2</v>
      </c>
      <c r="B11" s="13" t="s">
        <v>142</v>
      </c>
      <c r="C11" s="6" t="s">
        <v>52</v>
      </c>
      <c r="D11" s="6" t="s">
        <v>143</v>
      </c>
      <c r="E11" s="6"/>
      <c r="F11" s="6" t="s">
        <v>68</v>
      </c>
      <c r="G11" s="6">
        <v>1</v>
      </c>
      <c r="H11" s="2"/>
      <c r="I11" s="7">
        <f t="shared" ref="I11:I74" si="0">H11*1.19</f>
        <v>0</v>
      </c>
      <c r="J11" s="7">
        <f t="shared" ref="J11:J74" si="1">H11*G11</f>
        <v>0</v>
      </c>
      <c r="K11" s="7">
        <f t="shared" ref="K11:K74" si="2">I11*G11</f>
        <v>0</v>
      </c>
      <c r="L11" s="20"/>
    </row>
    <row r="12" spans="1:12" s="14" customFormat="1" ht="21.95" customHeight="1" x14ac:dyDescent="0.2">
      <c r="A12" s="6">
        <v>3</v>
      </c>
      <c r="B12" s="13" t="s">
        <v>37</v>
      </c>
      <c r="C12" s="6" t="s">
        <v>24</v>
      </c>
      <c r="D12" s="6" t="s">
        <v>38</v>
      </c>
      <c r="E12" s="6" t="s">
        <v>10</v>
      </c>
      <c r="F12" s="6" t="s">
        <v>8</v>
      </c>
      <c r="G12" s="6">
        <v>1</v>
      </c>
      <c r="H12" s="2"/>
      <c r="I12" s="7">
        <f t="shared" si="0"/>
        <v>0</v>
      </c>
      <c r="J12" s="7">
        <f t="shared" si="1"/>
        <v>0</v>
      </c>
      <c r="K12" s="7">
        <f t="shared" si="2"/>
        <v>0</v>
      </c>
      <c r="L12" s="20"/>
    </row>
    <row r="13" spans="1:12" s="14" customFormat="1" ht="21.95" customHeight="1" x14ac:dyDescent="0.2">
      <c r="A13" s="6">
        <v>4</v>
      </c>
      <c r="B13" s="13" t="s">
        <v>43</v>
      </c>
      <c r="C13" s="6" t="s">
        <v>24</v>
      </c>
      <c r="D13" s="6" t="s">
        <v>44</v>
      </c>
      <c r="E13" s="6" t="s">
        <v>10</v>
      </c>
      <c r="F13" s="6" t="s">
        <v>8</v>
      </c>
      <c r="G13" s="6">
        <v>1</v>
      </c>
      <c r="H13" s="2"/>
      <c r="I13" s="7">
        <f t="shared" si="0"/>
        <v>0</v>
      </c>
      <c r="J13" s="7">
        <f t="shared" si="1"/>
        <v>0</v>
      </c>
      <c r="K13" s="7">
        <f t="shared" si="2"/>
        <v>0</v>
      </c>
      <c r="L13" s="20"/>
    </row>
    <row r="14" spans="1:12" s="14" customFormat="1" ht="21.95" customHeight="1" x14ac:dyDescent="0.2">
      <c r="A14" s="6">
        <v>5</v>
      </c>
      <c r="B14" s="13" t="s">
        <v>123</v>
      </c>
      <c r="C14" s="6" t="s">
        <v>62</v>
      </c>
      <c r="D14" s="6" t="s">
        <v>124</v>
      </c>
      <c r="E14" s="6" t="s">
        <v>10</v>
      </c>
      <c r="F14" s="6" t="s">
        <v>8</v>
      </c>
      <c r="G14" s="6">
        <v>1</v>
      </c>
      <c r="H14" s="2"/>
      <c r="I14" s="7">
        <f t="shared" si="0"/>
        <v>0</v>
      </c>
      <c r="J14" s="7">
        <f t="shared" si="1"/>
        <v>0</v>
      </c>
      <c r="K14" s="7">
        <f t="shared" si="2"/>
        <v>0</v>
      </c>
      <c r="L14" s="20"/>
    </row>
    <row r="15" spans="1:12" s="14" customFormat="1" ht="21.95" customHeight="1" x14ac:dyDescent="0.2">
      <c r="A15" s="6">
        <v>6</v>
      </c>
      <c r="B15" s="13" t="s">
        <v>89</v>
      </c>
      <c r="C15" s="6" t="s">
        <v>78</v>
      </c>
      <c r="D15" s="6" t="s">
        <v>165</v>
      </c>
      <c r="E15" s="6" t="s">
        <v>18</v>
      </c>
      <c r="F15" s="6" t="s">
        <v>8</v>
      </c>
      <c r="G15" s="6">
        <v>1</v>
      </c>
      <c r="H15" s="2"/>
      <c r="I15" s="7">
        <f t="shared" si="0"/>
        <v>0</v>
      </c>
      <c r="J15" s="7">
        <f t="shared" si="1"/>
        <v>0</v>
      </c>
      <c r="K15" s="7">
        <f t="shared" si="2"/>
        <v>0</v>
      </c>
      <c r="L15" s="20"/>
    </row>
    <row r="16" spans="1:12" s="14" customFormat="1" ht="21.95" customHeight="1" x14ac:dyDescent="0.2">
      <c r="A16" s="6">
        <v>7</v>
      </c>
      <c r="B16" s="13" t="s">
        <v>87</v>
      </c>
      <c r="C16" s="6" t="s">
        <v>78</v>
      </c>
      <c r="D16" s="6" t="s">
        <v>163</v>
      </c>
      <c r="E16" s="6" t="s">
        <v>18</v>
      </c>
      <c r="F16" s="6" t="s">
        <v>8</v>
      </c>
      <c r="G16" s="6">
        <v>1</v>
      </c>
      <c r="H16" s="2"/>
      <c r="I16" s="7">
        <f t="shared" si="0"/>
        <v>0</v>
      </c>
      <c r="J16" s="7">
        <f t="shared" si="1"/>
        <v>0</v>
      </c>
      <c r="K16" s="7">
        <f t="shared" si="2"/>
        <v>0</v>
      </c>
      <c r="L16" s="20"/>
    </row>
    <row r="17" spans="1:12" s="14" customFormat="1" ht="21.95" customHeight="1" x14ac:dyDescent="0.2">
      <c r="A17" s="6">
        <v>8</v>
      </c>
      <c r="B17" s="13" t="s">
        <v>84</v>
      </c>
      <c r="C17" s="6" t="s">
        <v>78</v>
      </c>
      <c r="D17" s="6" t="s">
        <v>160</v>
      </c>
      <c r="E17" s="6" t="s">
        <v>18</v>
      </c>
      <c r="F17" s="6" t="s">
        <v>8</v>
      </c>
      <c r="G17" s="6">
        <v>1</v>
      </c>
      <c r="H17" s="2"/>
      <c r="I17" s="7">
        <f t="shared" si="0"/>
        <v>0</v>
      </c>
      <c r="J17" s="7">
        <f t="shared" si="1"/>
        <v>0</v>
      </c>
      <c r="K17" s="7">
        <f t="shared" si="2"/>
        <v>0</v>
      </c>
      <c r="L17" s="20"/>
    </row>
    <row r="18" spans="1:12" s="14" customFormat="1" ht="21.95" customHeight="1" x14ac:dyDescent="0.2">
      <c r="A18" s="6">
        <v>9</v>
      </c>
      <c r="B18" s="13" t="s">
        <v>98</v>
      </c>
      <c r="C18" s="6" t="s">
        <v>78</v>
      </c>
      <c r="D18" s="6" t="s">
        <v>169</v>
      </c>
      <c r="E18" s="6" t="s">
        <v>18</v>
      </c>
      <c r="F18" s="6" t="s">
        <v>8</v>
      </c>
      <c r="G18" s="6">
        <v>1</v>
      </c>
      <c r="H18" s="2"/>
      <c r="I18" s="7">
        <f t="shared" si="0"/>
        <v>0</v>
      </c>
      <c r="J18" s="7">
        <f t="shared" si="1"/>
        <v>0</v>
      </c>
      <c r="K18" s="7">
        <f t="shared" si="2"/>
        <v>0</v>
      </c>
      <c r="L18" s="20"/>
    </row>
    <row r="19" spans="1:12" s="14" customFormat="1" ht="21.95" customHeight="1" x14ac:dyDescent="0.2">
      <c r="A19" s="6">
        <v>10</v>
      </c>
      <c r="B19" s="13" t="s">
        <v>85</v>
      </c>
      <c r="C19" s="6" t="s">
        <v>78</v>
      </c>
      <c r="D19" s="6" t="s">
        <v>161</v>
      </c>
      <c r="E19" s="6" t="s">
        <v>18</v>
      </c>
      <c r="F19" s="6" t="s">
        <v>8</v>
      </c>
      <c r="G19" s="6">
        <v>1</v>
      </c>
      <c r="H19" s="2"/>
      <c r="I19" s="7">
        <f t="shared" si="0"/>
        <v>0</v>
      </c>
      <c r="J19" s="7">
        <f t="shared" si="1"/>
        <v>0</v>
      </c>
      <c r="K19" s="7">
        <f t="shared" si="2"/>
        <v>0</v>
      </c>
      <c r="L19" s="20"/>
    </row>
    <row r="20" spans="1:12" s="14" customFormat="1" ht="21.95" customHeight="1" x14ac:dyDescent="0.2">
      <c r="A20" s="6">
        <v>11</v>
      </c>
      <c r="B20" s="13" t="s">
        <v>83</v>
      </c>
      <c r="C20" s="6" t="s">
        <v>78</v>
      </c>
      <c r="D20" s="6" t="s">
        <v>159</v>
      </c>
      <c r="E20" s="6" t="s">
        <v>18</v>
      </c>
      <c r="F20" s="6" t="s">
        <v>8</v>
      </c>
      <c r="G20" s="6">
        <v>1</v>
      </c>
      <c r="H20" s="2"/>
      <c r="I20" s="7">
        <f t="shared" si="0"/>
        <v>0</v>
      </c>
      <c r="J20" s="7">
        <f t="shared" si="1"/>
        <v>0</v>
      </c>
      <c r="K20" s="7">
        <f t="shared" si="2"/>
        <v>0</v>
      </c>
      <c r="L20" s="20"/>
    </row>
    <row r="21" spans="1:12" s="14" customFormat="1" ht="21.95" customHeight="1" x14ac:dyDescent="0.2">
      <c r="A21" s="6">
        <v>12</v>
      </c>
      <c r="B21" s="13" t="s">
        <v>86</v>
      </c>
      <c r="C21" s="6" t="s">
        <v>78</v>
      </c>
      <c r="D21" s="6" t="s">
        <v>162</v>
      </c>
      <c r="E21" s="6" t="s">
        <v>18</v>
      </c>
      <c r="F21" s="6" t="s">
        <v>8</v>
      </c>
      <c r="G21" s="6">
        <v>1</v>
      </c>
      <c r="H21" s="2"/>
      <c r="I21" s="7">
        <f t="shared" si="0"/>
        <v>0</v>
      </c>
      <c r="J21" s="7">
        <f t="shared" si="1"/>
        <v>0</v>
      </c>
      <c r="K21" s="7">
        <f t="shared" si="2"/>
        <v>0</v>
      </c>
      <c r="L21" s="20"/>
    </row>
    <row r="22" spans="1:12" s="14" customFormat="1" ht="21.95" customHeight="1" x14ac:dyDescent="0.2">
      <c r="A22" s="6">
        <v>13</v>
      </c>
      <c r="B22" s="13" t="s">
        <v>88</v>
      </c>
      <c r="C22" s="6" t="s">
        <v>78</v>
      </c>
      <c r="D22" s="6" t="s">
        <v>164</v>
      </c>
      <c r="E22" s="6" t="s">
        <v>18</v>
      </c>
      <c r="F22" s="6" t="s">
        <v>8</v>
      </c>
      <c r="G22" s="6">
        <v>1</v>
      </c>
      <c r="H22" s="2"/>
      <c r="I22" s="7">
        <f t="shared" si="0"/>
        <v>0</v>
      </c>
      <c r="J22" s="7">
        <f t="shared" si="1"/>
        <v>0</v>
      </c>
      <c r="K22" s="7">
        <f t="shared" si="2"/>
        <v>0</v>
      </c>
      <c r="L22" s="20"/>
    </row>
    <row r="23" spans="1:12" s="14" customFormat="1" ht="21.95" customHeight="1" x14ac:dyDescent="0.2">
      <c r="A23" s="6">
        <v>14</v>
      </c>
      <c r="B23" s="13" t="s">
        <v>92</v>
      </c>
      <c r="C23" s="6" t="s">
        <v>78</v>
      </c>
      <c r="D23" s="6" t="s">
        <v>172</v>
      </c>
      <c r="E23" s="6" t="s">
        <v>93</v>
      </c>
      <c r="F23" s="6" t="s">
        <v>8</v>
      </c>
      <c r="G23" s="6">
        <v>1</v>
      </c>
      <c r="H23" s="2"/>
      <c r="I23" s="7">
        <f t="shared" si="0"/>
        <v>0</v>
      </c>
      <c r="J23" s="7">
        <f t="shared" si="1"/>
        <v>0</v>
      </c>
      <c r="K23" s="7">
        <f t="shared" si="2"/>
        <v>0</v>
      </c>
      <c r="L23" s="20"/>
    </row>
    <row r="24" spans="1:12" s="14" customFormat="1" ht="21.95" customHeight="1" x14ac:dyDescent="0.2">
      <c r="A24" s="6">
        <v>15</v>
      </c>
      <c r="B24" s="13" t="s">
        <v>41</v>
      </c>
      <c r="C24" s="6" t="s">
        <v>24</v>
      </c>
      <c r="D24" s="6" t="s">
        <v>42</v>
      </c>
      <c r="E24" s="6" t="s">
        <v>10</v>
      </c>
      <c r="F24" s="6" t="s">
        <v>8</v>
      </c>
      <c r="G24" s="6">
        <v>1</v>
      </c>
      <c r="H24" s="2"/>
      <c r="I24" s="7">
        <f t="shared" si="0"/>
        <v>0</v>
      </c>
      <c r="J24" s="7">
        <f t="shared" si="1"/>
        <v>0</v>
      </c>
      <c r="K24" s="7">
        <f t="shared" si="2"/>
        <v>0</v>
      </c>
      <c r="L24" s="20"/>
    </row>
    <row r="25" spans="1:12" s="14" customFormat="1" ht="21.95" customHeight="1" x14ac:dyDescent="0.2">
      <c r="A25" s="6">
        <v>16</v>
      </c>
      <c r="B25" s="13" t="s">
        <v>125</v>
      </c>
      <c r="C25" s="6" t="s">
        <v>52</v>
      </c>
      <c r="D25" s="6" t="s">
        <v>126</v>
      </c>
      <c r="E25" s="6"/>
      <c r="F25" s="6" t="s">
        <v>68</v>
      </c>
      <c r="G25" s="6">
        <v>1</v>
      </c>
      <c r="H25" s="2"/>
      <c r="I25" s="7">
        <f t="shared" si="0"/>
        <v>0</v>
      </c>
      <c r="J25" s="7">
        <f t="shared" si="1"/>
        <v>0</v>
      </c>
      <c r="K25" s="7">
        <f t="shared" si="2"/>
        <v>0</v>
      </c>
      <c r="L25" s="20"/>
    </row>
    <row r="26" spans="1:12" s="14" customFormat="1" ht="21.95" customHeight="1" x14ac:dyDescent="0.2">
      <c r="A26" s="6">
        <v>17</v>
      </c>
      <c r="B26" s="13" t="s">
        <v>121</v>
      </c>
      <c r="C26" s="6" t="s">
        <v>62</v>
      </c>
      <c r="D26" s="6" t="s">
        <v>122</v>
      </c>
      <c r="E26" s="6" t="s">
        <v>10</v>
      </c>
      <c r="F26" s="6" t="s">
        <v>8</v>
      </c>
      <c r="G26" s="6">
        <v>1</v>
      </c>
      <c r="H26" s="2"/>
      <c r="I26" s="7">
        <f t="shared" si="0"/>
        <v>0</v>
      </c>
      <c r="J26" s="7">
        <f t="shared" si="1"/>
        <v>0</v>
      </c>
      <c r="K26" s="7">
        <f t="shared" si="2"/>
        <v>0</v>
      </c>
      <c r="L26" s="20"/>
    </row>
    <row r="27" spans="1:12" s="14" customFormat="1" ht="21.95" customHeight="1" x14ac:dyDescent="0.2">
      <c r="A27" s="6">
        <v>18</v>
      </c>
      <c r="B27" s="13" t="s">
        <v>134</v>
      </c>
      <c r="C27" s="6" t="s">
        <v>62</v>
      </c>
      <c r="D27" s="6" t="s">
        <v>135</v>
      </c>
      <c r="E27" s="6" t="s">
        <v>10</v>
      </c>
      <c r="F27" s="6" t="s">
        <v>8</v>
      </c>
      <c r="G27" s="6">
        <v>1</v>
      </c>
      <c r="H27" s="2"/>
      <c r="I27" s="7">
        <f t="shared" si="0"/>
        <v>0</v>
      </c>
      <c r="J27" s="7">
        <f t="shared" si="1"/>
        <v>0</v>
      </c>
      <c r="K27" s="7">
        <f t="shared" si="2"/>
        <v>0</v>
      </c>
      <c r="L27" s="20"/>
    </row>
    <row r="28" spans="1:12" s="14" customFormat="1" ht="21.95" customHeight="1" x14ac:dyDescent="0.2">
      <c r="A28" s="6">
        <v>19</v>
      </c>
      <c r="B28" s="13" t="s">
        <v>65</v>
      </c>
      <c r="C28" s="6" t="s">
        <v>66</v>
      </c>
      <c r="D28" s="6" t="s">
        <v>67</v>
      </c>
      <c r="E28" s="6" t="s">
        <v>151</v>
      </c>
      <c r="F28" s="6" t="s">
        <v>68</v>
      </c>
      <c r="G28" s="6">
        <v>1</v>
      </c>
      <c r="H28" s="2"/>
      <c r="I28" s="7">
        <f t="shared" si="0"/>
        <v>0</v>
      </c>
      <c r="J28" s="7">
        <f t="shared" si="1"/>
        <v>0</v>
      </c>
      <c r="K28" s="7">
        <f t="shared" si="2"/>
        <v>0</v>
      </c>
      <c r="L28" s="20"/>
    </row>
    <row r="29" spans="1:12" s="14" customFormat="1" ht="21.95" customHeight="1" x14ac:dyDescent="0.2">
      <c r="A29" s="6">
        <v>20</v>
      </c>
      <c r="B29" s="13" t="s">
        <v>144</v>
      </c>
      <c r="C29" s="6" t="s">
        <v>145</v>
      </c>
      <c r="D29" s="6">
        <v>10066</v>
      </c>
      <c r="E29" s="6" t="s">
        <v>13</v>
      </c>
      <c r="F29" s="6" t="s">
        <v>146</v>
      </c>
      <c r="G29" s="6">
        <v>1</v>
      </c>
      <c r="H29" s="2"/>
      <c r="I29" s="7">
        <f t="shared" si="0"/>
        <v>0</v>
      </c>
      <c r="J29" s="7">
        <f t="shared" si="1"/>
        <v>0</v>
      </c>
      <c r="K29" s="7">
        <f t="shared" si="2"/>
        <v>0</v>
      </c>
      <c r="L29" s="20"/>
    </row>
    <row r="30" spans="1:12" s="14" customFormat="1" ht="21.95" customHeight="1" x14ac:dyDescent="0.2">
      <c r="A30" s="6">
        <v>21</v>
      </c>
      <c r="B30" s="13" t="s">
        <v>58</v>
      </c>
      <c r="C30" s="6" t="s">
        <v>52</v>
      </c>
      <c r="D30" s="6" t="s">
        <v>59</v>
      </c>
      <c r="E30" s="6" t="s">
        <v>10</v>
      </c>
      <c r="F30" s="6" t="s">
        <v>8</v>
      </c>
      <c r="G30" s="6">
        <v>1</v>
      </c>
      <c r="H30" s="2"/>
      <c r="I30" s="7">
        <f t="shared" si="0"/>
        <v>0</v>
      </c>
      <c r="J30" s="7">
        <f t="shared" si="1"/>
        <v>0</v>
      </c>
      <c r="K30" s="7">
        <f t="shared" si="2"/>
        <v>0</v>
      </c>
      <c r="L30" s="20"/>
    </row>
    <row r="31" spans="1:12" s="14" customFormat="1" ht="21.95" customHeight="1" x14ac:dyDescent="0.2">
      <c r="A31" s="6">
        <v>22</v>
      </c>
      <c r="B31" s="13" t="s">
        <v>129</v>
      </c>
      <c r="C31" s="6" t="s">
        <v>52</v>
      </c>
      <c r="D31" s="6" t="s">
        <v>130</v>
      </c>
      <c r="E31" s="6" t="s">
        <v>11</v>
      </c>
      <c r="F31" s="6" t="s">
        <v>9</v>
      </c>
      <c r="G31" s="6">
        <v>1</v>
      </c>
      <c r="H31" s="2"/>
      <c r="I31" s="7">
        <f t="shared" si="0"/>
        <v>0</v>
      </c>
      <c r="J31" s="7">
        <f t="shared" si="1"/>
        <v>0</v>
      </c>
      <c r="K31" s="7">
        <f t="shared" si="2"/>
        <v>0</v>
      </c>
      <c r="L31" s="20"/>
    </row>
    <row r="32" spans="1:12" s="14" customFormat="1" ht="21.95" customHeight="1" x14ac:dyDescent="0.2">
      <c r="A32" s="6">
        <v>23</v>
      </c>
      <c r="B32" s="13" t="s">
        <v>138</v>
      </c>
      <c r="C32" s="6" t="s">
        <v>52</v>
      </c>
      <c r="D32" s="6" t="s">
        <v>139</v>
      </c>
      <c r="E32" s="6" t="s">
        <v>11</v>
      </c>
      <c r="F32" s="6" t="s">
        <v>9</v>
      </c>
      <c r="G32" s="6">
        <v>1</v>
      </c>
      <c r="H32" s="2"/>
      <c r="I32" s="7">
        <f t="shared" si="0"/>
        <v>0</v>
      </c>
      <c r="J32" s="7">
        <f t="shared" si="1"/>
        <v>0</v>
      </c>
      <c r="K32" s="7">
        <f t="shared" si="2"/>
        <v>0</v>
      </c>
      <c r="L32" s="20"/>
    </row>
    <row r="33" spans="1:12" s="14" customFormat="1" ht="21.95" customHeight="1" x14ac:dyDescent="0.2">
      <c r="A33" s="6">
        <v>24</v>
      </c>
      <c r="B33" s="13" t="s">
        <v>75</v>
      </c>
      <c r="C33" s="6" t="s">
        <v>72</v>
      </c>
      <c r="D33" s="6" t="s">
        <v>76</v>
      </c>
      <c r="E33" s="6" t="s">
        <v>13</v>
      </c>
      <c r="F33" s="6" t="s">
        <v>77</v>
      </c>
      <c r="G33" s="6">
        <v>1</v>
      </c>
      <c r="H33" s="2"/>
      <c r="I33" s="7">
        <f t="shared" si="0"/>
        <v>0</v>
      </c>
      <c r="J33" s="7">
        <f t="shared" si="1"/>
        <v>0</v>
      </c>
      <c r="K33" s="7">
        <f t="shared" si="2"/>
        <v>0</v>
      </c>
      <c r="L33" s="20"/>
    </row>
    <row r="34" spans="1:12" s="14" customFormat="1" ht="21.95" customHeight="1" x14ac:dyDescent="0.2">
      <c r="A34" s="6">
        <v>25</v>
      </c>
      <c r="B34" s="13" t="s">
        <v>51</v>
      </c>
      <c r="C34" s="6" t="s">
        <v>52</v>
      </c>
      <c r="D34" s="6" t="s">
        <v>53</v>
      </c>
      <c r="E34" s="6" t="s">
        <v>13</v>
      </c>
      <c r="F34" s="6" t="s">
        <v>54</v>
      </c>
      <c r="G34" s="6">
        <v>1</v>
      </c>
      <c r="H34" s="2"/>
      <c r="I34" s="7">
        <f t="shared" si="0"/>
        <v>0</v>
      </c>
      <c r="J34" s="7">
        <f t="shared" si="1"/>
        <v>0</v>
      </c>
      <c r="K34" s="7">
        <f t="shared" si="2"/>
        <v>0</v>
      </c>
      <c r="L34" s="20"/>
    </row>
    <row r="35" spans="1:12" s="14" customFormat="1" ht="21.95" customHeight="1" x14ac:dyDescent="0.2">
      <c r="A35" s="6">
        <v>26</v>
      </c>
      <c r="B35" s="13" t="s">
        <v>56</v>
      </c>
      <c r="C35" s="6" t="s">
        <v>52</v>
      </c>
      <c r="D35" s="6" t="s">
        <v>57</v>
      </c>
      <c r="E35" s="6" t="s">
        <v>10</v>
      </c>
      <c r="F35" s="6" t="s">
        <v>8</v>
      </c>
      <c r="G35" s="6">
        <v>1</v>
      </c>
      <c r="H35" s="2"/>
      <c r="I35" s="7">
        <f t="shared" si="0"/>
        <v>0</v>
      </c>
      <c r="J35" s="7">
        <f t="shared" si="1"/>
        <v>0</v>
      </c>
      <c r="K35" s="7">
        <f t="shared" si="2"/>
        <v>0</v>
      </c>
      <c r="L35" s="20"/>
    </row>
    <row r="36" spans="1:12" s="14" customFormat="1" ht="21.95" customHeight="1" x14ac:dyDescent="0.2">
      <c r="A36" s="6">
        <v>27</v>
      </c>
      <c r="B36" s="13" t="s">
        <v>99</v>
      </c>
      <c r="C36" s="6" t="s">
        <v>78</v>
      </c>
      <c r="D36" s="6" t="s">
        <v>99</v>
      </c>
      <c r="E36" s="6" t="s">
        <v>18</v>
      </c>
      <c r="F36" s="6" t="s">
        <v>8</v>
      </c>
      <c r="G36" s="6">
        <v>1</v>
      </c>
      <c r="H36" s="2"/>
      <c r="I36" s="7">
        <f t="shared" si="0"/>
        <v>0</v>
      </c>
      <c r="J36" s="7">
        <f t="shared" si="1"/>
        <v>0</v>
      </c>
      <c r="K36" s="7">
        <f t="shared" si="2"/>
        <v>0</v>
      </c>
      <c r="L36" s="20"/>
    </row>
    <row r="37" spans="1:12" s="14" customFormat="1" ht="21.95" customHeight="1" x14ac:dyDescent="0.2">
      <c r="A37" s="6">
        <v>28</v>
      </c>
      <c r="B37" s="13" t="s">
        <v>15</v>
      </c>
      <c r="C37" s="6" t="s">
        <v>62</v>
      </c>
      <c r="D37" s="6" t="s">
        <v>131</v>
      </c>
      <c r="E37" s="6" t="s">
        <v>10</v>
      </c>
      <c r="F37" s="6" t="s">
        <v>8</v>
      </c>
      <c r="G37" s="6">
        <v>1</v>
      </c>
      <c r="H37" s="2"/>
      <c r="I37" s="7">
        <f t="shared" si="0"/>
        <v>0</v>
      </c>
      <c r="J37" s="7">
        <f t="shared" si="1"/>
        <v>0</v>
      </c>
      <c r="K37" s="7">
        <f t="shared" si="2"/>
        <v>0</v>
      </c>
      <c r="L37" s="20"/>
    </row>
    <row r="38" spans="1:12" s="14" customFormat="1" ht="21.95" customHeight="1" x14ac:dyDescent="0.2">
      <c r="A38" s="6">
        <v>29</v>
      </c>
      <c r="B38" s="13" t="s">
        <v>127</v>
      </c>
      <c r="C38" s="6" t="s">
        <v>52</v>
      </c>
      <c r="D38" s="6" t="s">
        <v>128</v>
      </c>
      <c r="E38" s="6"/>
      <c r="F38" s="6" t="s">
        <v>68</v>
      </c>
      <c r="G38" s="6">
        <v>1</v>
      </c>
      <c r="H38" s="2"/>
      <c r="I38" s="7">
        <f t="shared" si="0"/>
        <v>0</v>
      </c>
      <c r="J38" s="7">
        <f t="shared" si="1"/>
        <v>0</v>
      </c>
      <c r="K38" s="7">
        <f t="shared" si="2"/>
        <v>0</v>
      </c>
      <c r="L38" s="20"/>
    </row>
    <row r="39" spans="1:12" s="14" customFormat="1" ht="21.95" customHeight="1" x14ac:dyDescent="0.2">
      <c r="A39" s="6">
        <v>30</v>
      </c>
      <c r="B39" s="13" t="s">
        <v>80</v>
      </c>
      <c r="C39" s="6" t="s">
        <v>78</v>
      </c>
      <c r="D39" s="6" t="s">
        <v>81</v>
      </c>
      <c r="E39" s="6" t="s">
        <v>18</v>
      </c>
      <c r="F39" s="6" t="s">
        <v>27</v>
      </c>
      <c r="G39" s="6">
        <v>1</v>
      </c>
      <c r="H39" s="2"/>
      <c r="I39" s="7">
        <f t="shared" si="0"/>
        <v>0</v>
      </c>
      <c r="J39" s="7">
        <f t="shared" si="1"/>
        <v>0</v>
      </c>
      <c r="K39" s="7">
        <f t="shared" si="2"/>
        <v>0</v>
      </c>
      <c r="L39" s="20"/>
    </row>
    <row r="40" spans="1:12" s="14" customFormat="1" ht="21.95" customHeight="1" x14ac:dyDescent="0.2">
      <c r="A40" s="6">
        <v>31</v>
      </c>
      <c r="B40" s="13" t="s">
        <v>17</v>
      </c>
      <c r="C40" s="6" t="s">
        <v>24</v>
      </c>
      <c r="D40" s="6" t="s">
        <v>26</v>
      </c>
      <c r="E40" s="6" t="s">
        <v>18</v>
      </c>
      <c r="F40" s="6" t="s">
        <v>27</v>
      </c>
      <c r="G40" s="6">
        <v>1</v>
      </c>
      <c r="H40" s="2"/>
      <c r="I40" s="7">
        <f t="shared" si="0"/>
        <v>0</v>
      </c>
      <c r="J40" s="7">
        <f t="shared" si="1"/>
        <v>0</v>
      </c>
      <c r="K40" s="7">
        <f t="shared" si="2"/>
        <v>0</v>
      </c>
      <c r="L40" s="20"/>
    </row>
    <row r="41" spans="1:12" s="14" customFormat="1" ht="21.95" customHeight="1" x14ac:dyDescent="0.2">
      <c r="A41" s="6">
        <v>32</v>
      </c>
      <c r="B41" s="13" t="s">
        <v>19</v>
      </c>
      <c r="C41" s="6" t="s">
        <v>78</v>
      </c>
      <c r="D41" s="6" t="s">
        <v>79</v>
      </c>
      <c r="E41" s="6" t="s">
        <v>18</v>
      </c>
      <c r="F41" s="6" t="s">
        <v>27</v>
      </c>
      <c r="G41" s="6">
        <v>1</v>
      </c>
      <c r="H41" s="2"/>
      <c r="I41" s="7">
        <f t="shared" si="0"/>
        <v>0</v>
      </c>
      <c r="J41" s="7">
        <f t="shared" si="1"/>
        <v>0</v>
      </c>
      <c r="K41" s="7">
        <f t="shared" si="2"/>
        <v>0</v>
      </c>
      <c r="L41" s="20"/>
    </row>
    <row r="42" spans="1:12" s="14" customFormat="1" ht="21.95" customHeight="1" x14ac:dyDescent="0.2">
      <c r="A42" s="6">
        <v>33</v>
      </c>
      <c r="B42" s="13" t="s">
        <v>20</v>
      </c>
      <c r="C42" s="6" t="s">
        <v>24</v>
      </c>
      <c r="D42" s="6" t="s">
        <v>28</v>
      </c>
      <c r="E42" s="6" t="s">
        <v>18</v>
      </c>
      <c r="F42" s="6" t="s">
        <v>27</v>
      </c>
      <c r="G42" s="6">
        <v>1</v>
      </c>
      <c r="H42" s="2"/>
      <c r="I42" s="7">
        <f t="shared" si="0"/>
        <v>0</v>
      </c>
      <c r="J42" s="7">
        <f t="shared" si="1"/>
        <v>0</v>
      </c>
      <c r="K42" s="7">
        <f t="shared" si="2"/>
        <v>0</v>
      </c>
      <c r="L42" s="20"/>
    </row>
    <row r="43" spans="1:12" s="14" customFormat="1" ht="21.95" customHeight="1" x14ac:dyDescent="0.2">
      <c r="A43" s="6">
        <v>34</v>
      </c>
      <c r="B43" s="13" t="s">
        <v>149</v>
      </c>
      <c r="C43" s="6" t="s">
        <v>24</v>
      </c>
      <c r="D43" s="6" t="s">
        <v>170</v>
      </c>
      <c r="E43" s="6" t="s">
        <v>10</v>
      </c>
      <c r="F43" s="6" t="s">
        <v>8</v>
      </c>
      <c r="G43" s="6">
        <v>1</v>
      </c>
      <c r="H43" s="2"/>
      <c r="I43" s="7">
        <f t="shared" si="0"/>
        <v>0</v>
      </c>
      <c r="J43" s="7">
        <f t="shared" si="1"/>
        <v>0</v>
      </c>
      <c r="K43" s="7">
        <f t="shared" si="2"/>
        <v>0</v>
      </c>
      <c r="L43" s="20"/>
    </row>
    <row r="44" spans="1:12" s="14" customFormat="1" ht="21.95" customHeight="1" x14ac:dyDescent="0.2">
      <c r="A44" s="6">
        <v>35</v>
      </c>
      <c r="B44" s="13" t="s">
        <v>39</v>
      </c>
      <c r="C44" s="6" t="s">
        <v>24</v>
      </c>
      <c r="D44" s="6" t="s">
        <v>40</v>
      </c>
      <c r="E44" s="6" t="s">
        <v>10</v>
      </c>
      <c r="F44" s="6" t="s">
        <v>8</v>
      </c>
      <c r="G44" s="6">
        <v>1</v>
      </c>
      <c r="H44" s="2"/>
      <c r="I44" s="7">
        <f t="shared" si="0"/>
        <v>0</v>
      </c>
      <c r="J44" s="7">
        <f t="shared" si="1"/>
        <v>0</v>
      </c>
      <c r="K44" s="7">
        <f t="shared" si="2"/>
        <v>0</v>
      </c>
      <c r="L44" s="20"/>
    </row>
    <row r="45" spans="1:12" s="14" customFormat="1" ht="21.95" customHeight="1" x14ac:dyDescent="0.2">
      <c r="A45" s="6">
        <v>36</v>
      </c>
      <c r="B45" s="13" t="s">
        <v>21</v>
      </c>
      <c r="C45" s="6" t="s">
        <v>62</v>
      </c>
      <c r="D45" s="6" t="s">
        <v>133</v>
      </c>
      <c r="E45" s="6" t="s">
        <v>10</v>
      </c>
      <c r="F45" s="6" t="s">
        <v>8</v>
      </c>
      <c r="G45" s="6">
        <v>1</v>
      </c>
      <c r="H45" s="2"/>
      <c r="I45" s="7">
        <f t="shared" si="0"/>
        <v>0</v>
      </c>
      <c r="J45" s="7">
        <f t="shared" si="1"/>
        <v>0</v>
      </c>
      <c r="K45" s="7">
        <f t="shared" si="2"/>
        <v>0</v>
      </c>
      <c r="L45" s="20"/>
    </row>
    <row r="46" spans="1:12" s="14" customFormat="1" ht="21.95" customHeight="1" x14ac:dyDescent="0.2">
      <c r="A46" s="6">
        <v>37</v>
      </c>
      <c r="B46" s="13" t="s">
        <v>32</v>
      </c>
      <c r="C46" s="6" t="s">
        <v>66</v>
      </c>
      <c r="D46" s="6" t="s">
        <v>69</v>
      </c>
      <c r="E46" s="6" t="s">
        <v>13</v>
      </c>
      <c r="F46" s="6" t="s">
        <v>70</v>
      </c>
      <c r="G46" s="6">
        <v>1</v>
      </c>
      <c r="H46" s="2"/>
      <c r="I46" s="7">
        <f t="shared" si="0"/>
        <v>0</v>
      </c>
      <c r="J46" s="7">
        <f t="shared" si="1"/>
        <v>0</v>
      </c>
      <c r="K46" s="7">
        <f t="shared" si="2"/>
        <v>0</v>
      </c>
      <c r="L46" s="20"/>
    </row>
    <row r="47" spans="1:12" s="14" customFormat="1" ht="21.95" customHeight="1" x14ac:dyDescent="0.2">
      <c r="A47" s="6">
        <v>38</v>
      </c>
      <c r="B47" s="13" t="s">
        <v>29</v>
      </c>
      <c r="C47" s="6" t="s">
        <v>24</v>
      </c>
      <c r="D47" s="6" t="s">
        <v>30</v>
      </c>
      <c r="E47" s="6" t="s">
        <v>13</v>
      </c>
      <c r="F47" s="6" t="s">
        <v>31</v>
      </c>
      <c r="G47" s="6">
        <v>1</v>
      </c>
      <c r="H47" s="2"/>
      <c r="I47" s="7">
        <f t="shared" si="0"/>
        <v>0</v>
      </c>
      <c r="J47" s="7">
        <f t="shared" si="1"/>
        <v>0</v>
      </c>
      <c r="K47" s="7">
        <f t="shared" si="2"/>
        <v>0</v>
      </c>
      <c r="L47" s="20"/>
    </row>
    <row r="48" spans="1:12" s="14" customFormat="1" ht="21.95" customHeight="1" x14ac:dyDescent="0.2">
      <c r="A48" s="6">
        <v>39</v>
      </c>
      <c r="B48" s="13" t="s">
        <v>117</v>
      </c>
      <c r="C48" s="6" t="s">
        <v>78</v>
      </c>
      <c r="D48" s="6" t="s">
        <v>117</v>
      </c>
      <c r="E48" s="6" t="s">
        <v>18</v>
      </c>
      <c r="F48" s="6" t="s">
        <v>8</v>
      </c>
      <c r="G48" s="6">
        <v>1</v>
      </c>
      <c r="H48" s="2"/>
      <c r="I48" s="7">
        <f t="shared" si="0"/>
        <v>0</v>
      </c>
      <c r="J48" s="7">
        <f t="shared" si="1"/>
        <v>0</v>
      </c>
      <c r="K48" s="7">
        <f t="shared" si="2"/>
        <v>0</v>
      </c>
      <c r="L48" s="20"/>
    </row>
    <row r="49" spans="1:12" s="14" customFormat="1" ht="21.95" customHeight="1" x14ac:dyDescent="0.2">
      <c r="A49" s="6">
        <v>40</v>
      </c>
      <c r="B49" s="13" t="s">
        <v>100</v>
      </c>
      <c r="C49" s="6" t="s">
        <v>78</v>
      </c>
      <c r="D49" s="6" t="s">
        <v>100</v>
      </c>
      <c r="E49" s="6" t="s">
        <v>18</v>
      </c>
      <c r="F49" s="6" t="s">
        <v>8</v>
      </c>
      <c r="G49" s="6">
        <v>1</v>
      </c>
      <c r="H49" s="2"/>
      <c r="I49" s="7">
        <f t="shared" si="0"/>
        <v>0</v>
      </c>
      <c r="J49" s="7">
        <f t="shared" si="1"/>
        <v>0</v>
      </c>
      <c r="K49" s="7">
        <f t="shared" si="2"/>
        <v>0</v>
      </c>
      <c r="L49" s="20"/>
    </row>
    <row r="50" spans="1:12" s="14" customFormat="1" ht="21.95" customHeight="1" x14ac:dyDescent="0.2">
      <c r="A50" s="6">
        <v>41</v>
      </c>
      <c r="B50" s="13" t="s">
        <v>101</v>
      </c>
      <c r="C50" s="6" t="s">
        <v>78</v>
      </c>
      <c r="D50" s="6" t="s">
        <v>101</v>
      </c>
      <c r="E50" s="6" t="s">
        <v>18</v>
      </c>
      <c r="F50" s="6" t="s">
        <v>8</v>
      </c>
      <c r="G50" s="6">
        <v>1</v>
      </c>
      <c r="H50" s="2"/>
      <c r="I50" s="7">
        <f t="shared" si="0"/>
        <v>0</v>
      </c>
      <c r="J50" s="7">
        <f t="shared" si="1"/>
        <v>0</v>
      </c>
      <c r="K50" s="7">
        <f t="shared" si="2"/>
        <v>0</v>
      </c>
      <c r="L50" s="20"/>
    </row>
    <row r="51" spans="1:12" s="14" customFormat="1" ht="21.95" customHeight="1" x14ac:dyDescent="0.2">
      <c r="A51" s="6">
        <v>42</v>
      </c>
      <c r="B51" s="13" t="s">
        <v>102</v>
      </c>
      <c r="C51" s="6" t="s">
        <v>78</v>
      </c>
      <c r="D51" s="6" t="s">
        <v>102</v>
      </c>
      <c r="E51" s="6" t="s">
        <v>18</v>
      </c>
      <c r="F51" s="6" t="s">
        <v>8</v>
      </c>
      <c r="G51" s="6">
        <v>1</v>
      </c>
      <c r="H51" s="2"/>
      <c r="I51" s="7">
        <f t="shared" si="0"/>
        <v>0</v>
      </c>
      <c r="J51" s="7">
        <f t="shared" si="1"/>
        <v>0</v>
      </c>
      <c r="K51" s="7">
        <f t="shared" si="2"/>
        <v>0</v>
      </c>
      <c r="L51" s="20"/>
    </row>
    <row r="52" spans="1:12" s="14" customFormat="1" ht="21.95" customHeight="1" x14ac:dyDescent="0.2">
      <c r="A52" s="6">
        <v>43</v>
      </c>
      <c r="B52" s="13" t="s">
        <v>103</v>
      </c>
      <c r="C52" s="6" t="s">
        <v>78</v>
      </c>
      <c r="D52" s="6" t="s">
        <v>103</v>
      </c>
      <c r="E52" s="6" t="s">
        <v>18</v>
      </c>
      <c r="F52" s="6" t="s">
        <v>8</v>
      </c>
      <c r="G52" s="6">
        <v>1</v>
      </c>
      <c r="H52" s="2"/>
      <c r="I52" s="7">
        <f t="shared" si="0"/>
        <v>0</v>
      </c>
      <c r="J52" s="7">
        <f t="shared" si="1"/>
        <v>0</v>
      </c>
      <c r="K52" s="7">
        <f t="shared" si="2"/>
        <v>0</v>
      </c>
      <c r="L52" s="20"/>
    </row>
    <row r="53" spans="1:12" s="14" customFormat="1" ht="21.95" customHeight="1" x14ac:dyDescent="0.2">
      <c r="A53" s="6">
        <v>44</v>
      </c>
      <c r="B53" s="13" t="s">
        <v>104</v>
      </c>
      <c r="C53" s="6" t="s">
        <v>78</v>
      </c>
      <c r="D53" s="6" t="s">
        <v>104</v>
      </c>
      <c r="E53" s="6" t="s">
        <v>18</v>
      </c>
      <c r="F53" s="6" t="s">
        <v>8</v>
      </c>
      <c r="G53" s="6">
        <v>1</v>
      </c>
      <c r="H53" s="2"/>
      <c r="I53" s="7">
        <f t="shared" si="0"/>
        <v>0</v>
      </c>
      <c r="J53" s="7">
        <f t="shared" si="1"/>
        <v>0</v>
      </c>
      <c r="K53" s="7">
        <f t="shared" si="2"/>
        <v>0</v>
      </c>
      <c r="L53" s="20"/>
    </row>
    <row r="54" spans="1:12" s="14" customFormat="1" ht="21.95" customHeight="1" x14ac:dyDescent="0.2">
      <c r="A54" s="6">
        <v>45</v>
      </c>
      <c r="B54" s="13" t="s">
        <v>97</v>
      </c>
      <c r="C54" s="6" t="s">
        <v>78</v>
      </c>
      <c r="D54" s="6" t="s">
        <v>168</v>
      </c>
      <c r="E54" s="6" t="s">
        <v>18</v>
      </c>
      <c r="F54" s="6" t="s">
        <v>8</v>
      </c>
      <c r="G54" s="6">
        <v>1</v>
      </c>
      <c r="H54" s="2"/>
      <c r="I54" s="7">
        <f t="shared" si="0"/>
        <v>0</v>
      </c>
      <c r="J54" s="7">
        <f t="shared" si="1"/>
        <v>0</v>
      </c>
      <c r="K54" s="7">
        <f t="shared" si="2"/>
        <v>0</v>
      </c>
      <c r="L54" s="20"/>
    </row>
    <row r="55" spans="1:12" s="14" customFormat="1" ht="21.95" customHeight="1" x14ac:dyDescent="0.2">
      <c r="A55" s="6">
        <v>46</v>
      </c>
      <c r="B55" s="13" t="s">
        <v>82</v>
      </c>
      <c r="C55" s="6" t="s">
        <v>78</v>
      </c>
      <c r="D55" s="6" t="s">
        <v>171</v>
      </c>
      <c r="E55" s="6" t="s">
        <v>18</v>
      </c>
      <c r="F55" s="6" t="s">
        <v>8</v>
      </c>
      <c r="G55" s="6">
        <v>1</v>
      </c>
      <c r="H55" s="2"/>
      <c r="I55" s="7">
        <f t="shared" si="0"/>
        <v>0</v>
      </c>
      <c r="J55" s="7">
        <f t="shared" si="1"/>
        <v>0</v>
      </c>
      <c r="K55" s="7">
        <f t="shared" si="2"/>
        <v>0</v>
      </c>
      <c r="L55" s="20"/>
    </row>
    <row r="56" spans="1:12" s="14" customFormat="1" ht="21.95" customHeight="1" x14ac:dyDescent="0.2">
      <c r="A56" s="6">
        <v>47</v>
      </c>
      <c r="B56" s="13" t="s">
        <v>94</v>
      </c>
      <c r="C56" s="6" t="s">
        <v>78</v>
      </c>
      <c r="D56" s="6" t="s">
        <v>173</v>
      </c>
      <c r="E56" s="6" t="s">
        <v>18</v>
      </c>
      <c r="F56" s="6" t="s">
        <v>8</v>
      </c>
      <c r="G56" s="6">
        <v>1</v>
      </c>
      <c r="H56" s="2"/>
      <c r="I56" s="7">
        <f t="shared" si="0"/>
        <v>0</v>
      </c>
      <c r="J56" s="7">
        <f t="shared" si="1"/>
        <v>0</v>
      </c>
      <c r="K56" s="7">
        <f t="shared" si="2"/>
        <v>0</v>
      </c>
      <c r="L56" s="20"/>
    </row>
    <row r="57" spans="1:12" s="14" customFormat="1" ht="21.95" customHeight="1" x14ac:dyDescent="0.2">
      <c r="A57" s="6">
        <v>48</v>
      </c>
      <c r="B57" s="13" t="s">
        <v>96</v>
      </c>
      <c r="C57" s="6" t="s">
        <v>78</v>
      </c>
      <c r="D57" s="6" t="s">
        <v>174</v>
      </c>
      <c r="E57" s="6" t="s">
        <v>18</v>
      </c>
      <c r="F57" s="6" t="s">
        <v>8</v>
      </c>
      <c r="G57" s="6">
        <v>1</v>
      </c>
      <c r="H57" s="2"/>
      <c r="I57" s="7">
        <f t="shared" si="0"/>
        <v>0</v>
      </c>
      <c r="J57" s="7">
        <f t="shared" si="1"/>
        <v>0</v>
      </c>
      <c r="K57" s="7">
        <f t="shared" si="2"/>
        <v>0</v>
      </c>
      <c r="L57" s="20"/>
    </row>
    <row r="58" spans="1:12" s="14" customFormat="1" ht="21.95" customHeight="1" x14ac:dyDescent="0.2">
      <c r="A58" s="6">
        <v>49</v>
      </c>
      <c r="B58" s="13" t="s">
        <v>95</v>
      </c>
      <c r="C58" s="6" t="s">
        <v>78</v>
      </c>
      <c r="D58" s="6" t="s">
        <v>167</v>
      </c>
      <c r="E58" s="6" t="s">
        <v>18</v>
      </c>
      <c r="F58" s="6" t="s">
        <v>8</v>
      </c>
      <c r="G58" s="6">
        <v>1</v>
      </c>
      <c r="H58" s="2"/>
      <c r="I58" s="7">
        <f t="shared" si="0"/>
        <v>0</v>
      </c>
      <c r="J58" s="7">
        <f t="shared" si="1"/>
        <v>0</v>
      </c>
      <c r="K58" s="7">
        <f t="shared" si="2"/>
        <v>0</v>
      </c>
      <c r="L58" s="20"/>
    </row>
    <row r="59" spans="1:12" s="14" customFormat="1" ht="21.95" customHeight="1" x14ac:dyDescent="0.2">
      <c r="A59" s="6">
        <v>50</v>
      </c>
      <c r="B59" s="13" t="s">
        <v>90</v>
      </c>
      <c r="C59" s="6" t="s">
        <v>78</v>
      </c>
      <c r="D59" s="6" t="s">
        <v>166</v>
      </c>
      <c r="E59" s="6" t="s">
        <v>91</v>
      </c>
      <c r="F59" s="6" t="s">
        <v>8</v>
      </c>
      <c r="G59" s="6">
        <v>1</v>
      </c>
      <c r="H59" s="2"/>
      <c r="I59" s="7">
        <f t="shared" si="0"/>
        <v>0</v>
      </c>
      <c r="J59" s="7">
        <f t="shared" si="1"/>
        <v>0</v>
      </c>
      <c r="K59" s="7">
        <f t="shared" si="2"/>
        <v>0</v>
      </c>
      <c r="L59" s="20"/>
    </row>
    <row r="60" spans="1:12" s="14" customFormat="1" ht="21.95" customHeight="1" x14ac:dyDescent="0.2">
      <c r="A60" s="6">
        <v>51</v>
      </c>
      <c r="B60" s="13" t="s">
        <v>105</v>
      </c>
      <c r="C60" s="6" t="s">
        <v>78</v>
      </c>
      <c r="D60" s="6" t="s">
        <v>105</v>
      </c>
      <c r="E60" s="6" t="s">
        <v>18</v>
      </c>
      <c r="F60" s="6" t="s">
        <v>8</v>
      </c>
      <c r="G60" s="6">
        <v>1</v>
      </c>
      <c r="H60" s="2"/>
      <c r="I60" s="7">
        <f t="shared" si="0"/>
        <v>0</v>
      </c>
      <c r="J60" s="7">
        <f t="shared" si="1"/>
        <v>0</v>
      </c>
      <c r="K60" s="7">
        <f t="shared" si="2"/>
        <v>0</v>
      </c>
      <c r="L60" s="20"/>
    </row>
    <row r="61" spans="1:12" s="14" customFormat="1" ht="21.95" customHeight="1" x14ac:dyDescent="0.2">
      <c r="A61" s="6">
        <v>52</v>
      </c>
      <c r="B61" s="13" t="s">
        <v>106</v>
      </c>
      <c r="C61" s="6" t="s">
        <v>78</v>
      </c>
      <c r="D61" s="6" t="s">
        <v>106</v>
      </c>
      <c r="E61" s="6" t="s">
        <v>18</v>
      </c>
      <c r="F61" s="6" t="s">
        <v>8</v>
      </c>
      <c r="G61" s="6">
        <v>1</v>
      </c>
      <c r="H61" s="2"/>
      <c r="I61" s="7">
        <f t="shared" si="0"/>
        <v>0</v>
      </c>
      <c r="J61" s="7">
        <f t="shared" si="1"/>
        <v>0</v>
      </c>
      <c r="K61" s="7">
        <f t="shared" si="2"/>
        <v>0</v>
      </c>
      <c r="L61" s="20"/>
    </row>
    <row r="62" spans="1:12" s="14" customFormat="1" ht="21.95" customHeight="1" x14ac:dyDescent="0.2">
      <c r="A62" s="6">
        <v>53</v>
      </c>
      <c r="B62" s="13" t="s">
        <v>107</v>
      </c>
      <c r="C62" s="6" t="s">
        <v>78</v>
      </c>
      <c r="D62" s="6" t="s">
        <v>107</v>
      </c>
      <c r="E62" s="6" t="s">
        <v>18</v>
      </c>
      <c r="F62" s="6" t="s">
        <v>8</v>
      </c>
      <c r="G62" s="6">
        <v>1</v>
      </c>
      <c r="H62" s="2"/>
      <c r="I62" s="7">
        <f t="shared" si="0"/>
        <v>0</v>
      </c>
      <c r="J62" s="7">
        <f t="shared" si="1"/>
        <v>0</v>
      </c>
      <c r="K62" s="7">
        <f t="shared" si="2"/>
        <v>0</v>
      </c>
      <c r="L62" s="20"/>
    </row>
    <row r="63" spans="1:12" s="14" customFormat="1" ht="21.95" customHeight="1" x14ac:dyDescent="0.2">
      <c r="A63" s="6">
        <v>54</v>
      </c>
      <c r="B63" s="13" t="s">
        <v>108</v>
      </c>
      <c r="C63" s="6" t="s">
        <v>78</v>
      </c>
      <c r="D63" s="6" t="s">
        <v>108</v>
      </c>
      <c r="E63" s="6" t="s">
        <v>18</v>
      </c>
      <c r="F63" s="6" t="s">
        <v>8</v>
      </c>
      <c r="G63" s="6">
        <v>1</v>
      </c>
      <c r="H63" s="2"/>
      <c r="I63" s="7">
        <f t="shared" si="0"/>
        <v>0</v>
      </c>
      <c r="J63" s="7">
        <f t="shared" si="1"/>
        <v>0</v>
      </c>
      <c r="K63" s="7">
        <f t="shared" si="2"/>
        <v>0</v>
      </c>
      <c r="L63" s="20"/>
    </row>
    <row r="64" spans="1:12" s="14" customFormat="1" ht="21.95" customHeight="1" x14ac:dyDescent="0.2">
      <c r="A64" s="6">
        <v>55</v>
      </c>
      <c r="B64" s="13" t="s">
        <v>109</v>
      </c>
      <c r="C64" s="6" t="s">
        <v>78</v>
      </c>
      <c r="D64" s="6" t="s">
        <v>109</v>
      </c>
      <c r="E64" s="6" t="s">
        <v>18</v>
      </c>
      <c r="F64" s="6" t="s">
        <v>8</v>
      </c>
      <c r="G64" s="6">
        <v>1</v>
      </c>
      <c r="H64" s="2"/>
      <c r="I64" s="7">
        <f t="shared" si="0"/>
        <v>0</v>
      </c>
      <c r="J64" s="7">
        <f t="shared" si="1"/>
        <v>0</v>
      </c>
      <c r="K64" s="7">
        <f t="shared" si="2"/>
        <v>0</v>
      </c>
      <c r="L64" s="20"/>
    </row>
    <row r="65" spans="1:12" s="14" customFormat="1" ht="21.95" customHeight="1" x14ac:dyDescent="0.2">
      <c r="A65" s="6">
        <v>56</v>
      </c>
      <c r="B65" s="13" t="s">
        <v>110</v>
      </c>
      <c r="C65" s="6" t="s">
        <v>78</v>
      </c>
      <c r="D65" s="6" t="s">
        <v>110</v>
      </c>
      <c r="E65" s="6" t="s">
        <v>18</v>
      </c>
      <c r="F65" s="6" t="s">
        <v>8</v>
      </c>
      <c r="G65" s="6">
        <v>1</v>
      </c>
      <c r="H65" s="2"/>
      <c r="I65" s="7">
        <f t="shared" si="0"/>
        <v>0</v>
      </c>
      <c r="J65" s="7">
        <f t="shared" si="1"/>
        <v>0</v>
      </c>
      <c r="K65" s="7">
        <f t="shared" si="2"/>
        <v>0</v>
      </c>
      <c r="L65" s="20"/>
    </row>
    <row r="66" spans="1:12" s="14" customFormat="1" ht="21.95" customHeight="1" x14ac:dyDescent="0.2">
      <c r="A66" s="6">
        <v>57</v>
      </c>
      <c r="B66" s="13" t="s">
        <v>111</v>
      </c>
      <c r="C66" s="6" t="s">
        <v>78</v>
      </c>
      <c r="D66" s="6" t="s">
        <v>111</v>
      </c>
      <c r="E66" s="6" t="s">
        <v>18</v>
      </c>
      <c r="F66" s="6" t="s">
        <v>8</v>
      </c>
      <c r="G66" s="6">
        <v>1</v>
      </c>
      <c r="H66" s="2"/>
      <c r="I66" s="7">
        <f t="shared" si="0"/>
        <v>0</v>
      </c>
      <c r="J66" s="7">
        <f t="shared" si="1"/>
        <v>0</v>
      </c>
      <c r="K66" s="7">
        <f t="shared" si="2"/>
        <v>0</v>
      </c>
      <c r="L66" s="20"/>
    </row>
    <row r="67" spans="1:12" s="14" customFormat="1" ht="21.95" customHeight="1" x14ac:dyDescent="0.2">
      <c r="A67" s="6">
        <v>58</v>
      </c>
      <c r="B67" s="13" t="s">
        <v>71</v>
      </c>
      <c r="C67" s="6" t="s">
        <v>72</v>
      </c>
      <c r="D67" s="6" t="s">
        <v>73</v>
      </c>
      <c r="E67" s="6" t="s">
        <v>13</v>
      </c>
      <c r="F67" s="6" t="s">
        <v>74</v>
      </c>
      <c r="G67" s="6">
        <v>1</v>
      </c>
      <c r="H67" s="2"/>
      <c r="I67" s="7">
        <f t="shared" si="0"/>
        <v>0</v>
      </c>
      <c r="J67" s="7">
        <f t="shared" si="1"/>
        <v>0</v>
      </c>
      <c r="K67" s="7">
        <f t="shared" si="2"/>
        <v>0</v>
      </c>
      <c r="L67" s="20"/>
    </row>
    <row r="68" spans="1:12" s="14" customFormat="1" ht="21.95" customHeight="1" x14ac:dyDescent="0.2">
      <c r="A68" s="6">
        <v>59</v>
      </c>
      <c r="B68" s="13" t="s">
        <v>55</v>
      </c>
      <c r="C68" s="6" t="s">
        <v>52</v>
      </c>
      <c r="D68" s="6" t="s">
        <v>158</v>
      </c>
      <c r="E68" s="6" t="s">
        <v>13</v>
      </c>
      <c r="F68" s="6" t="s">
        <v>54</v>
      </c>
      <c r="G68" s="6">
        <v>1</v>
      </c>
      <c r="H68" s="2"/>
      <c r="I68" s="7">
        <f t="shared" si="0"/>
        <v>0</v>
      </c>
      <c r="J68" s="7">
        <f t="shared" si="1"/>
        <v>0</v>
      </c>
      <c r="K68" s="7">
        <f t="shared" si="2"/>
        <v>0</v>
      </c>
      <c r="L68" s="20"/>
    </row>
    <row r="69" spans="1:12" s="14" customFormat="1" ht="21.95" customHeight="1" x14ac:dyDescent="0.2">
      <c r="A69" s="6">
        <v>60</v>
      </c>
      <c r="B69" s="13" t="s">
        <v>47</v>
      </c>
      <c r="C69" s="6" t="s">
        <v>24</v>
      </c>
      <c r="D69" s="6" t="s">
        <v>48</v>
      </c>
      <c r="E69" s="6" t="s">
        <v>18</v>
      </c>
      <c r="F69" s="6" t="s">
        <v>8</v>
      </c>
      <c r="G69" s="6">
        <v>1</v>
      </c>
      <c r="H69" s="2"/>
      <c r="I69" s="7">
        <f t="shared" si="0"/>
        <v>0</v>
      </c>
      <c r="J69" s="7">
        <f t="shared" si="1"/>
        <v>0</v>
      </c>
      <c r="K69" s="7">
        <f t="shared" si="2"/>
        <v>0</v>
      </c>
      <c r="L69" s="20"/>
    </row>
    <row r="70" spans="1:12" s="14" customFormat="1" ht="21.95" customHeight="1" x14ac:dyDescent="0.2">
      <c r="A70" s="6">
        <v>61</v>
      </c>
      <c r="B70" s="13" t="s">
        <v>45</v>
      </c>
      <c r="C70" s="6" t="s">
        <v>24</v>
      </c>
      <c r="D70" s="6" t="s">
        <v>46</v>
      </c>
      <c r="E70" s="6" t="s">
        <v>10</v>
      </c>
      <c r="F70" s="6" t="s">
        <v>8</v>
      </c>
      <c r="G70" s="6">
        <v>1</v>
      </c>
      <c r="H70" s="2"/>
      <c r="I70" s="7">
        <f t="shared" si="0"/>
        <v>0</v>
      </c>
      <c r="J70" s="7">
        <f t="shared" si="1"/>
        <v>0</v>
      </c>
      <c r="K70" s="7">
        <f t="shared" si="2"/>
        <v>0</v>
      </c>
      <c r="L70" s="20"/>
    </row>
    <row r="71" spans="1:12" s="14" customFormat="1" ht="21.95" customHeight="1" x14ac:dyDescent="0.2">
      <c r="A71" s="6">
        <v>62</v>
      </c>
      <c r="B71" s="13" t="s">
        <v>49</v>
      </c>
      <c r="C71" s="6" t="s">
        <v>24</v>
      </c>
      <c r="D71" s="6" t="s">
        <v>50</v>
      </c>
      <c r="E71" s="6" t="s">
        <v>10</v>
      </c>
      <c r="F71" s="6" t="s">
        <v>8</v>
      </c>
      <c r="G71" s="6">
        <v>1</v>
      </c>
      <c r="H71" s="2"/>
      <c r="I71" s="7">
        <f t="shared" si="0"/>
        <v>0</v>
      </c>
      <c r="J71" s="7">
        <f t="shared" si="1"/>
        <v>0</v>
      </c>
      <c r="K71" s="7">
        <f t="shared" si="2"/>
        <v>0</v>
      </c>
      <c r="L71" s="20"/>
    </row>
    <row r="72" spans="1:12" s="14" customFormat="1" ht="21.95" customHeight="1" x14ac:dyDescent="0.2">
      <c r="A72" s="6">
        <v>63</v>
      </c>
      <c r="B72" s="13" t="s">
        <v>33</v>
      </c>
      <c r="C72" s="6" t="s">
        <v>24</v>
      </c>
      <c r="D72" s="6" t="s">
        <v>34</v>
      </c>
      <c r="E72" s="6" t="s">
        <v>35</v>
      </c>
      <c r="F72" s="6" t="s">
        <v>36</v>
      </c>
      <c r="G72" s="6">
        <v>1</v>
      </c>
      <c r="H72" s="2"/>
      <c r="I72" s="7">
        <f t="shared" si="0"/>
        <v>0</v>
      </c>
      <c r="J72" s="7">
        <f t="shared" si="1"/>
        <v>0</v>
      </c>
      <c r="K72" s="7">
        <f t="shared" si="2"/>
        <v>0</v>
      </c>
      <c r="L72" s="20"/>
    </row>
    <row r="73" spans="1:12" s="14" customFormat="1" ht="21.95" customHeight="1" x14ac:dyDescent="0.2">
      <c r="A73" s="6">
        <v>64</v>
      </c>
      <c r="B73" s="13" t="s">
        <v>23</v>
      </c>
      <c r="C73" s="6" t="s">
        <v>24</v>
      </c>
      <c r="D73" s="6" t="s">
        <v>25</v>
      </c>
      <c r="E73" s="6" t="s">
        <v>10</v>
      </c>
      <c r="F73" s="6" t="s">
        <v>8</v>
      </c>
      <c r="G73" s="6">
        <v>1</v>
      </c>
      <c r="H73" s="2"/>
      <c r="I73" s="7">
        <f t="shared" si="0"/>
        <v>0</v>
      </c>
      <c r="J73" s="7">
        <f t="shared" si="1"/>
        <v>0</v>
      </c>
      <c r="K73" s="7">
        <f t="shared" si="2"/>
        <v>0</v>
      </c>
      <c r="L73" s="20"/>
    </row>
    <row r="74" spans="1:12" s="14" customFormat="1" ht="21.95" customHeight="1" x14ac:dyDescent="0.2">
      <c r="A74" s="6">
        <v>65</v>
      </c>
      <c r="B74" s="13" t="s">
        <v>22</v>
      </c>
      <c r="C74" s="6" t="s">
        <v>52</v>
      </c>
      <c r="D74" s="6" t="s">
        <v>60</v>
      </c>
      <c r="E74" s="6" t="s">
        <v>11</v>
      </c>
      <c r="F74" s="6" t="s">
        <v>9</v>
      </c>
      <c r="G74" s="6">
        <v>1</v>
      </c>
      <c r="H74" s="2"/>
      <c r="I74" s="7">
        <f t="shared" si="0"/>
        <v>0</v>
      </c>
      <c r="J74" s="7">
        <f t="shared" si="1"/>
        <v>0</v>
      </c>
      <c r="K74" s="7">
        <f t="shared" si="2"/>
        <v>0</v>
      </c>
      <c r="L74" s="20"/>
    </row>
    <row r="75" spans="1:12" s="14" customFormat="1" ht="21.95" customHeight="1" x14ac:dyDescent="0.2">
      <c r="A75" s="6">
        <v>66</v>
      </c>
      <c r="B75" s="13" t="s">
        <v>112</v>
      </c>
      <c r="C75" s="6" t="s">
        <v>78</v>
      </c>
      <c r="D75" s="6" t="s">
        <v>112</v>
      </c>
      <c r="E75" s="6" t="s">
        <v>18</v>
      </c>
      <c r="F75" s="6" t="s">
        <v>8</v>
      </c>
      <c r="G75" s="6">
        <v>1</v>
      </c>
      <c r="H75" s="2"/>
      <c r="I75" s="7">
        <f t="shared" ref="I75:I86" si="3">H75*1.19</f>
        <v>0</v>
      </c>
      <c r="J75" s="7">
        <f t="shared" ref="J75:J86" si="4">H75*G75</f>
        <v>0</v>
      </c>
      <c r="K75" s="7">
        <f t="shared" ref="K75:K86" si="5">I75*G75</f>
        <v>0</v>
      </c>
      <c r="L75" s="20"/>
    </row>
    <row r="76" spans="1:12" s="14" customFormat="1" ht="21.95" customHeight="1" x14ac:dyDescent="0.2">
      <c r="A76" s="6">
        <v>67</v>
      </c>
      <c r="B76" s="13" t="s">
        <v>113</v>
      </c>
      <c r="C76" s="6" t="s">
        <v>78</v>
      </c>
      <c r="D76" s="6" t="s">
        <v>113</v>
      </c>
      <c r="E76" s="6" t="s">
        <v>18</v>
      </c>
      <c r="F76" s="6" t="s">
        <v>8</v>
      </c>
      <c r="G76" s="6">
        <v>1</v>
      </c>
      <c r="H76" s="2"/>
      <c r="I76" s="7">
        <f t="shared" si="3"/>
        <v>0</v>
      </c>
      <c r="J76" s="7">
        <f t="shared" si="4"/>
        <v>0</v>
      </c>
      <c r="K76" s="7">
        <f t="shared" si="5"/>
        <v>0</v>
      </c>
      <c r="L76" s="20"/>
    </row>
    <row r="77" spans="1:12" s="14" customFormat="1" ht="21.95" customHeight="1" x14ac:dyDescent="0.2">
      <c r="A77" s="6">
        <v>68</v>
      </c>
      <c r="B77" s="13" t="s">
        <v>114</v>
      </c>
      <c r="C77" s="6" t="s">
        <v>78</v>
      </c>
      <c r="D77" s="6" t="s">
        <v>114</v>
      </c>
      <c r="E77" s="6" t="s">
        <v>18</v>
      </c>
      <c r="F77" s="6" t="s">
        <v>8</v>
      </c>
      <c r="G77" s="6">
        <v>1</v>
      </c>
      <c r="H77" s="2"/>
      <c r="I77" s="7">
        <f t="shared" si="3"/>
        <v>0</v>
      </c>
      <c r="J77" s="7">
        <f t="shared" si="4"/>
        <v>0</v>
      </c>
      <c r="K77" s="7">
        <f t="shared" si="5"/>
        <v>0</v>
      </c>
      <c r="L77" s="20"/>
    </row>
    <row r="78" spans="1:12" s="14" customFormat="1" ht="21.95" customHeight="1" x14ac:dyDescent="0.2">
      <c r="A78" s="6">
        <v>69</v>
      </c>
      <c r="B78" s="13" t="s">
        <v>115</v>
      </c>
      <c r="C78" s="6" t="s">
        <v>78</v>
      </c>
      <c r="D78" s="6" t="s">
        <v>115</v>
      </c>
      <c r="E78" s="6" t="s">
        <v>18</v>
      </c>
      <c r="F78" s="6" t="s">
        <v>8</v>
      </c>
      <c r="G78" s="6">
        <v>1</v>
      </c>
      <c r="H78" s="2"/>
      <c r="I78" s="7">
        <f t="shared" si="3"/>
        <v>0</v>
      </c>
      <c r="J78" s="7">
        <f t="shared" si="4"/>
        <v>0</v>
      </c>
      <c r="K78" s="7">
        <f t="shared" si="5"/>
        <v>0</v>
      </c>
      <c r="L78" s="20"/>
    </row>
    <row r="79" spans="1:12" s="14" customFormat="1" ht="21.95" customHeight="1" x14ac:dyDescent="0.2">
      <c r="A79" s="6">
        <v>70</v>
      </c>
      <c r="B79" s="13" t="s">
        <v>118</v>
      </c>
      <c r="C79" s="6" t="s">
        <v>78</v>
      </c>
      <c r="D79" s="6" t="s">
        <v>118</v>
      </c>
      <c r="E79" s="6" t="s">
        <v>18</v>
      </c>
      <c r="F79" s="6" t="s">
        <v>8</v>
      </c>
      <c r="G79" s="6">
        <v>1</v>
      </c>
      <c r="H79" s="2"/>
      <c r="I79" s="7">
        <f t="shared" si="3"/>
        <v>0</v>
      </c>
      <c r="J79" s="7">
        <f t="shared" si="4"/>
        <v>0</v>
      </c>
      <c r="K79" s="7">
        <f t="shared" si="5"/>
        <v>0</v>
      </c>
      <c r="L79" s="20"/>
    </row>
    <row r="80" spans="1:12" s="14" customFormat="1" ht="21.95" customHeight="1" x14ac:dyDescent="0.2">
      <c r="A80" s="6">
        <v>71</v>
      </c>
      <c r="B80" s="13" t="s">
        <v>119</v>
      </c>
      <c r="C80" s="6" t="s">
        <v>78</v>
      </c>
      <c r="D80" s="6" t="s">
        <v>119</v>
      </c>
      <c r="E80" s="6" t="s">
        <v>18</v>
      </c>
      <c r="F80" s="6" t="s">
        <v>8</v>
      </c>
      <c r="G80" s="6">
        <v>1</v>
      </c>
      <c r="H80" s="2"/>
      <c r="I80" s="7">
        <f t="shared" si="3"/>
        <v>0</v>
      </c>
      <c r="J80" s="7">
        <f t="shared" si="4"/>
        <v>0</v>
      </c>
      <c r="K80" s="7">
        <f t="shared" si="5"/>
        <v>0</v>
      </c>
      <c r="L80" s="20"/>
    </row>
    <row r="81" spans="1:12" s="14" customFormat="1" ht="21.95" customHeight="1" x14ac:dyDescent="0.2">
      <c r="A81" s="6">
        <v>72</v>
      </c>
      <c r="B81" s="13" t="s">
        <v>120</v>
      </c>
      <c r="C81" s="6" t="s">
        <v>78</v>
      </c>
      <c r="D81" s="6" t="s">
        <v>120</v>
      </c>
      <c r="E81" s="6" t="s">
        <v>18</v>
      </c>
      <c r="F81" s="6" t="s">
        <v>8</v>
      </c>
      <c r="G81" s="6">
        <v>1</v>
      </c>
      <c r="H81" s="2"/>
      <c r="I81" s="7">
        <f t="shared" si="3"/>
        <v>0</v>
      </c>
      <c r="J81" s="7">
        <f t="shared" si="4"/>
        <v>0</v>
      </c>
      <c r="K81" s="7">
        <f t="shared" si="5"/>
        <v>0</v>
      </c>
      <c r="L81" s="20"/>
    </row>
    <row r="82" spans="1:12" s="14" customFormat="1" ht="21.95" customHeight="1" x14ac:dyDescent="0.2">
      <c r="A82" s="6">
        <v>73</v>
      </c>
      <c r="B82" s="13" t="s">
        <v>116</v>
      </c>
      <c r="C82" s="6" t="s">
        <v>78</v>
      </c>
      <c r="D82" s="6" t="s">
        <v>116</v>
      </c>
      <c r="E82" s="6" t="s">
        <v>18</v>
      </c>
      <c r="F82" s="6" t="s">
        <v>8</v>
      </c>
      <c r="G82" s="6">
        <v>1</v>
      </c>
      <c r="H82" s="2"/>
      <c r="I82" s="7">
        <f t="shared" si="3"/>
        <v>0</v>
      </c>
      <c r="J82" s="7">
        <f t="shared" si="4"/>
        <v>0</v>
      </c>
      <c r="K82" s="7">
        <f t="shared" si="5"/>
        <v>0</v>
      </c>
      <c r="L82" s="20"/>
    </row>
    <row r="83" spans="1:12" s="14" customFormat="1" ht="21.95" customHeight="1" x14ac:dyDescent="0.2">
      <c r="A83" s="6">
        <v>74</v>
      </c>
      <c r="B83" s="13" t="s">
        <v>140</v>
      </c>
      <c r="C83" s="6" t="s">
        <v>52</v>
      </c>
      <c r="D83" s="6" t="s">
        <v>141</v>
      </c>
      <c r="E83" s="6" t="s">
        <v>11</v>
      </c>
      <c r="F83" s="6" t="s">
        <v>9</v>
      </c>
      <c r="G83" s="6">
        <v>1</v>
      </c>
      <c r="H83" s="2"/>
      <c r="I83" s="7">
        <f t="shared" si="3"/>
        <v>0</v>
      </c>
      <c r="J83" s="7">
        <f t="shared" si="4"/>
        <v>0</v>
      </c>
      <c r="K83" s="7">
        <f t="shared" si="5"/>
        <v>0</v>
      </c>
      <c r="L83" s="20"/>
    </row>
    <row r="84" spans="1:12" s="14" customFormat="1" ht="21.95" customHeight="1" x14ac:dyDescent="0.2">
      <c r="A84" s="6">
        <v>75</v>
      </c>
      <c r="B84" s="13" t="s">
        <v>16</v>
      </c>
      <c r="C84" s="6" t="s">
        <v>62</v>
      </c>
      <c r="D84" s="6" t="s">
        <v>132</v>
      </c>
      <c r="E84" s="6" t="s">
        <v>10</v>
      </c>
      <c r="F84" s="6" t="s">
        <v>8</v>
      </c>
      <c r="G84" s="6">
        <v>1</v>
      </c>
      <c r="H84" s="2"/>
      <c r="I84" s="7">
        <f t="shared" si="3"/>
        <v>0</v>
      </c>
      <c r="J84" s="7">
        <f t="shared" si="4"/>
        <v>0</v>
      </c>
      <c r="K84" s="7">
        <f t="shared" si="5"/>
        <v>0</v>
      </c>
      <c r="L84" s="20"/>
    </row>
    <row r="85" spans="1:12" s="14" customFormat="1" ht="21.95" customHeight="1" x14ac:dyDescent="0.2">
      <c r="A85" s="6">
        <v>76</v>
      </c>
      <c r="B85" s="13" t="s">
        <v>147</v>
      </c>
      <c r="C85" s="6" t="s">
        <v>62</v>
      </c>
      <c r="D85" s="6" t="s">
        <v>148</v>
      </c>
      <c r="E85" s="6" t="s">
        <v>12</v>
      </c>
      <c r="F85" s="6" t="s">
        <v>8</v>
      </c>
      <c r="G85" s="6">
        <v>1</v>
      </c>
      <c r="H85" s="2"/>
      <c r="I85" s="7">
        <f t="shared" si="3"/>
        <v>0</v>
      </c>
      <c r="J85" s="7">
        <f t="shared" si="4"/>
        <v>0</v>
      </c>
      <c r="K85" s="7">
        <f t="shared" si="5"/>
        <v>0</v>
      </c>
      <c r="L85" s="20"/>
    </row>
    <row r="86" spans="1:12" s="14" customFormat="1" ht="21.95" customHeight="1" x14ac:dyDescent="0.2">
      <c r="A86" s="6">
        <v>77</v>
      </c>
      <c r="B86" s="13" t="s">
        <v>136</v>
      </c>
      <c r="C86" s="6" t="s">
        <v>62</v>
      </c>
      <c r="D86" s="6" t="s">
        <v>137</v>
      </c>
      <c r="E86" s="6" t="s">
        <v>150</v>
      </c>
      <c r="F86" s="6" t="s">
        <v>155</v>
      </c>
      <c r="G86" s="6">
        <v>1</v>
      </c>
      <c r="H86" s="2"/>
      <c r="I86" s="7">
        <f t="shared" si="3"/>
        <v>0</v>
      </c>
      <c r="J86" s="7">
        <f t="shared" si="4"/>
        <v>0</v>
      </c>
      <c r="K86" s="7">
        <f t="shared" si="5"/>
        <v>0</v>
      </c>
      <c r="L86" s="20"/>
    </row>
    <row r="88" spans="1:12" ht="21.95" customHeight="1" x14ac:dyDescent="0.2">
      <c r="J88" s="21" t="s">
        <v>4</v>
      </c>
      <c r="K88" s="21"/>
      <c r="L88" s="8"/>
    </row>
    <row r="89" spans="1:12" ht="21.95" customHeight="1" x14ac:dyDescent="0.2">
      <c r="J89" s="10" t="s">
        <v>1</v>
      </c>
      <c r="K89" s="10" t="s">
        <v>175</v>
      </c>
      <c r="L89" s="8"/>
    </row>
    <row r="90" spans="1:12" ht="21.95" customHeight="1" x14ac:dyDescent="0.2">
      <c r="J90" s="9">
        <f>SUM(J10:J86,)</f>
        <v>0</v>
      </c>
      <c r="K90" s="9">
        <f>SUM(K10:K86)</f>
        <v>0</v>
      </c>
      <c r="L90" s="8"/>
    </row>
  </sheetData>
  <sheetProtection algorithmName="SHA-512" hashValue="nzYhdQYVy6gZTRevCetJy66PR4xImzlWzS53IP+/r+HJlT38iGk8p7iN6p+dXPMscywkxReV9zWqI8NK3z3kPg==" saltValue="QFyQ7jebJPs8A5OjXFWb1g==" spinCount="100000" sheet="1" objects="1" scenarios="1" selectLockedCells="1"/>
  <sortState xmlns:xlrd2="http://schemas.microsoft.com/office/spreadsheetml/2017/richdata2" ref="B10:G86">
    <sortCondition ref="B86"/>
  </sortState>
  <mergeCells count="8">
    <mergeCell ref="J88:K88"/>
    <mergeCell ref="H8:I8"/>
    <mergeCell ref="A1:K1"/>
    <mergeCell ref="B4:K4"/>
    <mergeCell ref="J8:K8"/>
    <mergeCell ref="G8:G9"/>
    <mergeCell ref="B6:K6"/>
    <mergeCell ref="A2:K2"/>
  </mergeCells>
  <phoneticPr fontId="1" type="noConversion"/>
  <printOptions horizontalCentered="1"/>
  <pageMargins left="0.59055118110236227" right="0.59055118110236227" top="0.59055118110236227" bottom="0.59055118110236227" header="0" footer="0"/>
  <pageSetup paperSize="9" scale="55" fitToHeight="0" orientation="landscape" r:id="rId1"/>
  <headerFooter>
    <oddFooter>&amp;R&amp;"Arial,Standard"&amp;10Seite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2023-09-13T14:26:26Z</dcterms:created>
  <dcterms:modified xsi:type="dcterms:W3CDTF">2026-02-10T07:03:09Z</dcterms:modified>
</cp:coreProperties>
</file>