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DieseArbeitsmappe" autoCompressPictures="0"/>
  <mc:AlternateContent xmlns:mc="http://schemas.openxmlformats.org/markup-compatibility/2006">
    <mc:Choice Requires="x15">
      <x15ac:absPath xmlns:x15ac="http://schemas.microsoft.com/office/spreadsheetml/2010/11/ac" url="I:\150-DEZ-15\200-Zentrale-Vergabestelle\_15.1.30 (Franke)\2026\Katastrophenschutz\15.1.30-KatS-300-26 GW Betreuuung\3. Vergabeunterlagen\"/>
    </mc:Choice>
  </mc:AlternateContent>
  <xr:revisionPtr revIDLastSave="0" documentId="13_ncr:1_{DB43EC18-1A8E-4B29-835F-0CE27572D339}" xr6:coauthVersionLast="47" xr6:coauthVersionMax="47" xr10:uidLastSave="{00000000-0000-0000-0000-000000000000}"/>
  <bookViews>
    <workbookView xWindow="28680" yWindow="-120" windowWidth="29040" windowHeight="15720" tabRatio="753" activeTab="2" xr2:uid="{00000000-000D-0000-FFFF-FFFF00000000}"/>
  </bookViews>
  <sheets>
    <sheet name="Allgemeine Anfoderungen" sheetId="13" r:id="rId1"/>
    <sheet name="Bewertungsmatrix" sheetId="4" r:id="rId2"/>
    <sheet name="Teil A - Fahrgestell und Aufbau" sheetId="1" r:id="rId3"/>
    <sheet name="Teil B - Beladungssatz U" sheetId="10" r:id="rId4"/>
    <sheet name="Teil C - Beladungssatz V" sheetId="11" r:id="rId5"/>
    <sheet name="Anlage 1 - Digitalfunkanlage" sheetId="12" r:id="rId6"/>
  </sheets>
  <definedNames>
    <definedName name="_xlnm.Print_Area" localSheetId="1">Bewertungsmatrix!#REF!</definedName>
    <definedName name="_xlnm.Print_Titles" localSheetId="2">'Teil A - Fahrgestell und Aufbau'!#REF!</definedName>
    <definedName name="_xlnm.Print_Titles" localSheetId="3">'Teil B - Beladungssatz U'!$1:$1</definedName>
    <definedName name="_xlnm.Print_Titles" localSheetId="4">'Teil C - Beladungssatz V'!$1:$1</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72" i="11" l="1"/>
  <c r="E56" i="10"/>
  <c r="E74" i="11" l="1"/>
  <c r="E76" i="11" s="1"/>
  <c r="E58" i="10"/>
  <c r="E60" i="10" s="1"/>
  <c r="F356" i="1" l="1"/>
  <c r="F387" i="1" s="1"/>
  <c r="F389" i="1" l="1"/>
  <c r="F391" i="1" s="1"/>
  <c r="F358" i="1"/>
  <c r="F360" i="1" s="1"/>
</calcChain>
</file>

<file path=xl/sharedStrings.xml><?xml version="1.0" encoding="utf-8"?>
<sst xmlns="http://schemas.openxmlformats.org/spreadsheetml/2006/main" count="1010" uniqueCount="756">
  <si>
    <t>Pos.</t>
  </si>
  <si>
    <t>1.2</t>
  </si>
  <si>
    <t>1.</t>
  </si>
  <si>
    <t>1.3</t>
  </si>
  <si>
    <t xml:space="preserve">Antriebsmaschine </t>
  </si>
  <si>
    <t>1.4</t>
  </si>
  <si>
    <t>Getriebe</t>
  </si>
  <si>
    <t>1.5</t>
  </si>
  <si>
    <t>1.6</t>
  </si>
  <si>
    <t>1.7</t>
  </si>
  <si>
    <t>1.9</t>
  </si>
  <si>
    <t>Auspuffanlage</t>
  </si>
  <si>
    <t>1.11</t>
  </si>
  <si>
    <t>1.12</t>
  </si>
  <si>
    <t>1.13</t>
  </si>
  <si>
    <t>Lackierung und Beklebung</t>
  </si>
  <si>
    <t>Bereifung</t>
  </si>
  <si>
    <t>1.8</t>
  </si>
  <si>
    <t>1.1.1</t>
  </si>
  <si>
    <t>Fremdstarteinrichtung</t>
  </si>
  <si>
    <t>Durch den Endanwender werden dazu beigestellt:</t>
  </si>
  <si>
    <t>3.1</t>
  </si>
  <si>
    <t>3.2</t>
  </si>
  <si>
    <t>3.3</t>
  </si>
  <si>
    <t>4.1</t>
  </si>
  <si>
    <t>4.2</t>
  </si>
  <si>
    <t>2.</t>
  </si>
  <si>
    <t>1.1</t>
  </si>
  <si>
    <t>5.1</t>
  </si>
  <si>
    <t>5.2</t>
  </si>
  <si>
    <t>5.3</t>
  </si>
  <si>
    <t>Rückfahrkamera</t>
  </si>
  <si>
    <t>Fahrzeugspiegel</t>
  </si>
  <si>
    <t xml:space="preserve">Lagerung der Fahrzeugbatterien: </t>
  </si>
  <si>
    <t>Lieferung und Montage einer 230 V - Ladesteckdose</t>
  </si>
  <si>
    <t>Lieferung zweier vorkonfektionierter Kabel</t>
  </si>
  <si>
    <t>Warn- und Signalanlage bestehend aus:</t>
  </si>
  <si>
    <t>Heckwarneinrichtung</t>
  </si>
  <si>
    <t>Federn, Stoßdämpfer und Stabilisatoren</t>
  </si>
  <si>
    <t>Zusatzheizung</t>
  </si>
  <si>
    <t>Flaggenhalterung</t>
  </si>
  <si>
    <t>Achsen</t>
  </si>
  <si>
    <t>2.1</t>
  </si>
  <si>
    <t>2.2</t>
  </si>
  <si>
    <t>2.3</t>
  </si>
  <si>
    <t>2.4</t>
  </si>
  <si>
    <t>Umfeldbeleuchtung</t>
  </si>
  <si>
    <t>2.5</t>
  </si>
  <si>
    <t>Entladeschutz</t>
  </si>
  <si>
    <t>2.6</t>
  </si>
  <si>
    <t>2.9</t>
  </si>
  <si>
    <t>6.1</t>
  </si>
  <si>
    <t>6.4</t>
  </si>
  <si>
    <t>6.5</t>
  </si>
  <si>
    <t>nach DIN</t>
  </si>
  <si>
    <t>Schutzkleidung und Schutzgerät</t>
  </si>
  <si>
    <t>3.</t>
  </si>
  <si>
    <t>4.</t>
  </si>
  <si>
    <t>7.1</t>
  </si>
  <si>
    <t>7.2</t>
  </si>
  <si>
    <t>7.3</t>
  </si>
  <si>
    <t>8.1</t>
  </si>
  <si>
    <t>8.2</t>
  </si>
  <si>
    <t>8.3</t>
  </si>
  <si>
    <t>Sondergeräte</t>
  </si>
  <si>
    <t>9.1</t>
  </si>
  <si>
    <t>9.2</t>
  </si>
  <si>
    <t>19 % Mehrwertsteuer:</t>
  </si>
  <si>
    <t>10.1</t>
  </si>
  <si>
    <t>10.2</t>
  </si>
  <si>
    <t>10.3</t>
  </si>
  <si>
    <t xml:space="preserve">Stückzahl </t>
  </si>
  <si>
    <t>Abnahme und Übergabe</t>
  </si>
  <si>
    <t>Leistung / Artikel</t>
  </si>
  <si>
    <t>Hersteller /
Gerätebezeichnung</t>
  </si>
  <si>
    <t>Bremsanlage/ Druckluftanlage</t>
  </si>
  <si>
    <t>Beschriftung und Beschilderung</t>
  </si>
  <si>
    <t>Stoßfänger, Kotflügel</t>
  </si>
  <si>
    <t xml:space="preserve">Schleuderketten </t>
  </si>
  <si>
    <t>Ladeerhaltungssystem, bestehend aus:</t>
  </si>
  <si>
    <t xml:space="preserve">Lieferung und Montage einer Zugangsmöglichkeit zur Unterseite der Antenne in die Deckenverkleidung, ausgeführt als Schraubverschluss oder ähnlich.
</t>
  </si>
  <si>
    <t>Unfalldatenschreiber</t>
  </si>
  <si>
    <t>Elektrische Anlage / Sicherungen</t>
  </si>
  <si>
    <t>Optionale Ausstattungen</t>
  </si>
  <si>
    <t>5.4</t>
  </si>
  <si>
    <t>6.2</t>
  </si>
  <si>
    <t>6.3</t>
  </si>
  <si>
    <t>6.6</t>
  </si>
  <si>
    <t>6</t>
  </si>
  <si>
    <t>7</t>
  </si>
  <si>
    <t>8</t>
  </si>
  <si>
    <t>4.3</t>
  </si>
  <si>
    <t>A</t>
  </si>
  <si>
    <t>Bewertungs-kriterium</t>
  </si>
  <si>
    <t>Fahrgestelltyp:</t>
  </si>
  <si>
    <t>Hersteller:</t>
  </si>
  <si>
    <t>Anzahl der Gangstufen:</t>
  </si>
  <si>
    <t>Fahrgestell</t>
  </si>
  <si>
    <t>B</t>
  </si>
  <si>
    <t>möglichst wartungsfreundlich auf einem Auszug montiert.</t>
  </si>
  <si>
    <t>Garantie und Service</t>
  </si>
  <si>
    <t>Abnahme eines Musterfahrzeuges</t>
  </si>
  <si>
    <t>Ablieferinspektion</t>
  </si>
  <si>
    <t>Dokumentation</t>
  </si>
  <si>
    <t>Energiebilanz</t>
  </si>
  <si>
    <t>gemäß E DIN 14502-2 von allen Verbrauchern. Die Energiebilanz ist den Angebotsunterlagen beizulegen.
Dabei ist sicherzustellen, dass ein Dauerbetrieb mit allen eingeschalteten Verbrauchern bei Leerlaufdrehzahl möglich ist.</t>
  </si>
  <si>
    <t>zuschaltbare Schleuderketten als Anfahrhilfe (bei Benutzung von links/rechts gesehen an der Hinterachse nicht über Radgeometrie heraus schauend)</t>
  </si>
  <si>
    <t>Garantieleistungen</t>
  </si>
  <si>
    <t>1.10</t>
  </si>
  <si>
    <t>Fahrzeugelektrik und Mobilfunkanlage</t>
  </si>
  <si>
    <t>zulässige Gesamtmasse</t>
  </si>
  <si>
    <t>1.1.2</t>
  </si>
  <si>
    <t>Fahrerassistenzsysteme</t>
  </si>
  <si>
    <t>O</t>
  </si>
  <si>
    <t xml:space="preserve">Das Einsteckteil des SIM-Kartenlesers ist mittels einer vom Auftragnehmer zu liefernden Schlüsselkette mit Karabinerhaken in der Nähe des eingebauten SIM-Kartenlesers zu befestigen. Die BSI-Karte wird zum Tag der feuerwehrtechnischen Abnahme mitgebracht und vor Ort für einen Funktionstest eingesetzt.
</t>
  </si>
  <si>
    <t xml:space="preserve">2. 
</t>
  </si>
  <si>
    <t xml:space="preserve">Lieferung und Montage eines Kippschalters für Funk, Anordnung im Bereich der Kippschalter der Warn- und Signalanlage. Es ist ein Zeitverzögerungsrelais sowie ein Entstörfilter passend zum Funkgerät für den Anschluss der Funkanlage an die Stromversorgung zu liefern und funktionsfertig einzubauen.
</t>
  </si>
  <si>
    <r>
      <t>Handapparat mit Gabelkontakt</t>
    </r>
    <r>
      <rPr>
        <sz val="10"/>
        <rFont val="Arial"/>
        <family val="2"/>
      </rPr>
      <t xml:space="preserve">
(Einbauort zwischen Fahrer und Beifahrer; leichte Erreicharkeit für beide)
</t>
    </r>
  </si>
  <si>
    <t xml:space="preserve">Lieferung und Montage einer zu der Funkanlage passenden GPS-fähigen Kfz-Antenne auf dem Dach des Fahrer- und Mannschaftsraumes. 
Der Einbauort der Antenne ist auf dem Fahrzeugdach so zu wählen, dass möglichst wenig Abschirmung durch Dachaufbauten erfolgt.
</t>
  </si>
  <si>
    <t xml:space="preserve">Alle Kabelenden sind zu beschriften, es sind nur vom Hersteller der Funkanlage zugelassene Kabel zu verwenden.
</t>
  </si>
  <si>
    <t>Landesabnahme</t>
  </si>
  <si>
    <t>Frontlenker-Allrad-Fahrgestell</t>
  </si>
  <si>
    <t>hinterer Überhangwinkel:</t>
  </si>
  <si>
    <t>vorderer Überhangwinkel:</t>
  </si>
  <si>
    <t>1.14</t>
  </si>
  <si>
    <t>Zwischen Fahrer- und Beifahrersitz sind vorzusehen:</t>
  </si>
  <si>
    <t>2.1.2</t>
  </si>
  <si>
    <t>Fahrerkabine</t>
  </si>
  <si>
    <t>4.4</t>
  </si>
  <si>
    <t>Ausbau des Mannschafts-und Geräteraumes</t>
  </si>
  <si>
    <t>4.5</t>
  </si>
  <si>
    <t>4.7</t>
  </si>
  <si>
    <t>5</t>
  </si>
  <si>
    <t>Serviceintervalle des Fahrgestells</t>
  </si>
  <si>
    <r>
      <t xml:space="preserve">Gutachten </t>
    </r>
    <r>
      <rPr>
        <sz val="9"/>
        <color theme="1"/>
        <rFont val="Arial"/>
        <family val="2"/>
      </rPr>
      <t>gemäß § 21 StVZO bzw. § 13 EG-FGV</t>
    </r>
  </si>
  <si>
    <r>
      <rPr>
        <b/>
        <sz val="10"/>
        <rFont val="Arial"/>
        <family val="2"/>
      </rPr>
      <t>Prüfbuch</t>
    </r>
    <r>
      <rPr>
        <sz val="9"/>
        <rFont val="Arial"/>
        <family val="2"/>
      </rPr>
      <t xml:space="preserve"> und Zulassungsbescheinigung</t>
    </r>
  </si>
  <si>
    <t xml:space="preserve">für Fahrgestell und Aufbau mind. 2 Jahre 
</t>
  </si>
  <si>
    <t>Lieferzeit</t>
  </si>
  <si>
    <t>Ersatzrad Vorderachse</t>
  </si>
  <si>
    <t>Ersatzrad Hinterachse</t>
  </si>
  <si>
    <t>Zusatzscheinwerfer an der Fahrzeugfront</t>
  </si>
  <si>
    <t>9.3</t>
  </si>
  <si>
    <t>5.5</t>
  </si>
  <si>
    <t>9.4</t>
  </si>
  <si>
    <t>11.1</t>
  </si>
  <si>
    <t>2.1.4</t>
  </si>
  <si>
    <t>2.1.5</t>
  </si>
  <si>
    <t>2.2.2</t>
  </si>
  <si>
    <t>2.2.1</t>
  </si>
  <si>
    <t>2.2.3</t>
  </si>
  <si>
    <r>
      <rPr>
        <b/>
        <sz val="9"/>
        <rFont val="Arial"/>
        <family val="2"/>
      </rPr>
      <t>Radio</t>
    </r>
    <r>
      <rPr>
        <sz val="9"/>
        <rFont val="Arial"/>
        <family val="2"/>
      </rPr>
      <t xml:space="preserve">  DAB+ und USB-Anschluss für externe Medien</t>
    </r>
  </si>
  <si>
    <t>2.2.4</t>
  </si>
  <si>
    <t>2.2.6</t>
  </si>
  <si>
    <r>
      <rPr>
        <b/>
        <sz val="9"/>
        <rFont val="Arial"/>
        <family val="2"/>
      </rPr>
      <t>Türfensterheber</t>
    </r>
    <r>
      <rPr>
        <sz val="9"/>
        <rFont val="Arial"/>
        <family val="2"/>
      </rPr>
      <t xml:space="preserve"> im Fahrerhaus elektrisch </t>
    </r>
  </si>
  <si>
    <r>
      <rPr>
        <b/>
        <sz val="9"/>
        <rFont val="Arial"/>
        <family val="2"/>
      </rPr>
      <t>Beifahrersitz</t>
    </r>
    <r>
      <rPr>
        <sz val="9"/>
        <rFont val="Arial"/>
        <family val="2"/>
      </rPr>
      <t xml:space="preserve"> in Höhe, Neigung und Längsrichtung verstellbar</t>
    </r>
  </si>
  <si>
    <t>2.2.7</t>
  </si>
  <si>
    <t>2.2.8</t>
  </si>
  <si>
    <r>
      <rPr>
        <b/>
        <sz val="10"/>
        <rFont val="Arial"/>
        <family val="2"/>
      </rPr>
      <t>Kabine</t>
    </r>
    <r>
      <rPr>
        <sz val="9"/>
        <rFont val="Arial"/>
        <family val="2"/>
      </rPr>
      <t xml:space="preserve"> in schall- und wärmeisolierter Ausführung</t>
    </r>
  </si>
  <si>
    <r>
      <rPr>
        <b/>
        <sz val="10"/>
        <rFont val="Arial"/>
        <family val="2"/>
      </rPr>
      <t>Zentralveriegelung</t>
    </r>
    <r>
      <rPr>
        <sz val="9"/>
        <rFont val="Arial"/>
        <family val="2"/>
      </rPr>
      <t xml:space="preserve"> gleichschließend für alle Türen der Fahrer- und Mannschaftskabine</t>
    </r>
  </si>
  <si>
    <t>4.8</t>
  </si>
  <si>
    <t>4.9</t>
  </si>
  <si>
    <t>4.10</t>
  </si>
  <si>
    <t>4.12</t>
  </si>
  <si>
    <t>Durchsagemöglichkeit über Mikrofon und Radio</t>
  </si>
  <si>
    <t>5.1.1</t>
  </si>
  <si>
    <t>5.1.2</t>
  </si>
  <si>
    <t>5.7</t>
  </si>
  <si>
    <t>5.8</t>
  </si>
  <si>
    <t>Fahrzeugkennzeichen auf dem Dach</t>
  </si>
  <si>
    <t>Zwischensumme</t>
  </si>
  <si>
    <t>Gesamtsumme</t>
  </si>
  <si>
    <t>Kriterium</t>
  </si>
  <si>
    <t>Wichtung (%)</t>
  </si>
  <si>
    <t>Preis</t>
  </si>
  <si>
    <t>Technische Umsetzung</t>
  </si>
  <si>
    <t>Serviceintervalle</t>
  </si>
  <si>
    <t>Garantien</t>
  </si>
  <si>
    <t>Punkte</t>
  </si>
  <si>
    <t>Wichtung</t>
  </si>
  <si>
    <t>möglichst geringer Preis</t>
  </si>
  <si>
    <t>Bemerkung</t>
  </si>
  <si>
    <t>möglichst große Antriebsleistung</t>
  </si>
  <si>
    <t>möglichst großes Drehmoment</t>
  </si>
  <si>
    <t>möglichst hohe Wasserdurchfahrtsfähigkeit</t>
  </si>
  <si>
    <t>Garantien und Lieferzeit</t>
  </si>
  <si>
    <t>Auswerteverfahren:</t>
  </si>
  <si>
    <t>Bei Vorliegen mehrerer Angebote erfolgt die Auswertung nach der folgenden mathematischen Methode.</t>
  </si>
  <si>
    <t xml:space="preserve">Das Kriterium (z.B. technische Umsetzung) bzw. Unterkriterium (z.B. Antriebsleistung) mit dem besten Ergebnis der eingegangenen Angebote erhält zehn Punkte.
</t>
  </si>
  <si>
    <t>Sodann wird (bei zwei Bietern) die Differenz zwischen der besten und der zweitbesten Angabe der Bieter ermittelt, mittels einer Verhältnisgleichung in Punkte umgerechnet, die auf zwei Stellen nach dem Komma gerundet werden.</t>
  </si>
  <si>
    <t>Das Ergebnis wird mit der jeweiligen Wichtung multipliziert. Für jeden weiteren Bieter wird analog verfahren.</t>
  </si>
  <si>
    <t>1. Allgemeine Anforderungen</t>
  </si>
  <si>
    <t>2. Technische Umsetzung</t>
  </si>
  <si>
    <t>Fahrzeugausführung</t>
  </si>
  <si>
    <t>Anzahl der Fahrzeuge</t>
  </si>
  <si>
    <t xml:space="preserve">Den Angebotsunterlagen sind in der Anlage beizufügen:
</t>
  </si>
  <si>
    <t xml:space="preserve">Bei den gestellten Fragen ist ersichtlich, ob es sich um eine Mindestanforderung, Bewertungskriterium oder eine Option handelt.
</t>
  </si>
  <si>
    <t xml:space="preserve">A = Ausschlusskriterium: Die Anforderung ist zwingend zu erfüllen. </t>
  </si>
  <si>
    <t xml:space="preserve">O = Option: Die aufgeführten Positionen sind zwingend anzubieten und werden im Gesamtpreis eingerechnet. </t>
  </si>
  <si>
    <t xml:space="preserve">1 Stück Bedienteil als Aufbaukonsole
</t>
  </si>
  <si>
    <t xml:space="preserve">1 Stück Handapparat mit Gabelkontakt und Halterung
</t>
  </si>
  <si>
    <r>
      <rPr>
        <b/>
        <sz val="9"/>
        <rFont val="Arial"/>
        <family val="2"/>
      </rPr>
      <t>Fahrersitz</t>
    </r>
    <r>
      <rPr>
        <sz val="9"/>
        <rFont val="Arial"/>
        <family val="2"/>
      </rPr>
      <t xml:space="preserve"> luftgefedert, in Höhe, Neigung und Längsrichtung verstellbar; mit Arretierung</t>
    </r>
  </si>
  <si>
    <t xml:space="preserve">Sende- und Empfangseinheit der Hersteller Sepura (SRG 3900 oder SCG 2229) bzw. Motorola (ohne BSI-Karte) 
</t>
  </si>
  <si>
    <t xml:space="preserve">  1 Stück Lautsprecher- / USB-Programmierkabel
  1 Stück USB-Einbauadapter</t>
  </si>
  <si>
    <t>9</t>
  </si>
  <si>
    <t>10</t>
  </si>
  <si>
    <t>- elektrisch verstellbare und beheizbare Rückspiegel, 
- Weitwinkelspiegel links und rechts, 
- Bordsteinspiegel rechts, 
- EU-Frontspiegel</t>
  </si>
  <si>
    <t>motorunabhängige Zusatzheizung mit mind. 3,5 kW Leistung und Unterspannungsschutzfunktion</t>
  </si>
  <si>
    <t>5.8.1</t>
  </si>
  <si>
    <t>5.8.2</t>
  </si>
  <si>
    <t>5.8.3</t>
  </si>
  <si>
    <t>AdBlue-Tank mit möglichst geringem Volumen</t>
  </si>
  <si>
    <t>Grundfarbe für Karosserie und Aufbau</t>
  </si>
  <si>
    <t>Heckwarnmarkierung</t>
  </si>
  <si>
    <t>Beschriftung und Funkkenner</t>
  </si>
  <si>
    <t>4.11</t>
  </si>
  <si>
    <t>2 LED-Frontwarnleuchten blau mit integrierter seitlicher Abstrahlung (separat schaltbar)</t>
  </si>
  <si>
    <t xml:space="preserve">vorne links fest montiert (nach Abstimmung mit Auftraggeber) </t>
  </si>
  <si>
    <t xml:space="preserve">Es sind alle Ebenen, Fächer, Lagerungen und Gerätekisten so zu beschriften, dass eine eindeutige Zuordnung des Inhalts und des Lagerortes jederzeit möglich ist. </t>
  </si>
  <si>
    <r>
      <rPr>
        <b/>
        <sz val="10"/>
        <color theme="1"/>
        <rFont val="Arial"/>
        <family val="2"/>
      </rPr>
      <t>Lieferung, Montage und Verkabelung</t>
    </r>
    <r>
      <rPr>
        <sz val="10"/>
        <color theme="1"/>
        <rFont val="Arial"/>
        <family val="2"/>
      </rPr>
      <t xml:space="preserve"> von</t>
    </r>
    <r>
      <rPr>
        <b/>
        <sz val="10"/>
        <color theme="1"/>
        <rFont val="Arial"/>
        <family val="2"/>
      </rPr>
      <t xml:space="preserve"> zwei USB-A Ladesteckdosen</t>
    </r>
  </si>
  <si>
    <r>
      <rPr>
        <b/>
        <sz val="10"/>
        <color theme="1"/>
        <rFont val="Arial"/>
        <family val="2"/>
      </rPr>
      <t>Lieferung, Montage und Verkabelung</t>
    </r>
    <r>
      <rPr>
        <sz val="10"/>
        <color theme="1"/>
        <rFont val="Arial"/>
        <family val="2"/>
      </rPr>
      <t xml:space="preserve"> von</t>
    </r>
    <r>
      <rPr>
        <b/>
        <sz val="10"/>
        <color theme="1"/>
        <rFont val="Arial"/>
        <family val="2"/>
      </rPr>
      <t xml:space="preserve"> zwei USB-C Ladesteckdosen</t>
    </r>
  </si>
  <si>
    <t>Fragebogen Fahrgestell</t>
  </si>
  <si>
    <t>Länge:</t>
  </si>
  <si>
    <t>Radstand:</t>
  </si>
  <si>
    <t>Wendekreisdurchmesser:</t>
  </si>
  <si>
    <t>mm</t>
  </si>
  <si>
    <t>m</t>
  </si>
  <si>
    <t>°</t>
  </si>
  <si>
    <t>Fragebogen Massen</t>
  </si>
  <si>
    <t>techn. zul. Gesamtmasse:</t>
  </si>
  <si>
    <t>max. Anhängelast ungebremst:</t>
  </si>
  <si>
    <t>max. Anhängelast auflaufgebremst:</t>
  </si>
  <si>
    <t>zul. Anhängelast bei durchgängiger Bremsanlage:</t>
  </si>
  <si>
    <t>kg</t>
  </si>
  <si>
    <t>Zum Fahrgestell ist folgendes Zubehör zu liefern und an geeigneter Stelle im Fahrzeug zu lagern:
- 1 Stück Kfz-Verbandskasten gemäß DIN 13164, Haltbarkeit auf sterilen Inhalt mindestens 20 Jahre
- 2 Stück Warndreieck nach StVZO
- 2 Stück Warnleuchten nach StVZO
- 2 Stück Unterlegkeil
- 1 Satz Bordwerkzeug
- 1 Stück Wagenheber 10 t, hydraulisch</t>
  </si>
  <si>
    <t>Zubehör zum Fahrgestell</t>
  </si>
  <si>
    <t>Fragebogen Antriebsmaschine</t>
  </si>
  <si>
    <t>max. Leistung:</t>
  </si>
  <si>
    <t>max. Drehmoment:</t>
  </si>
  <si>
    <t>Wasserdurchfahrtsfähigkeit:</t>
  </si>
  <si>
    <t>Nm</t>
  </si>
  <si>
    <t>Fragebogen Getriebe</t>
  </si>
  <si>
    <t>Fragebogen AdBlue-Tank</t>
  </si>
  <si>
    <t>Größe AdBlue Tank:</t>
  </si>
  <si>
    <t>l</t>
  </si>
  <si>
    <t>Fragebogen Bremsanlage</t>
  </si>
  <si>
    <t>Bremssystem an der Hinterachse:</t>
  </si>
  <si>
    <t>Fragebogen Bereifung</t>
  </si>
  <si>
    <t>Fabrikat Vorderachse:</t>
  </si>
  <si>
    <t>Reifendimension Vorderachse:</t>
  </si>
  <si>
    <t>Fabrikat Hinterachse:</t>
  </si>
  <si>
    <t>Reifendimension Hinterachse:</t>
  </si>
  <si>
    <t>Bereifung Hinterachse:</t>
  </si>
  <si>
    <t>von Vorder- und Hinterachse hochgezogen. 
Die Entlüftung muss über der zulässigen Wattiefe liegen</t>
  </si>
  <si>
    <r>
      <rPr>
        <b/>
        <sz val="10"/>
        <rFont val="Arial"/>
        <family val="2"/>
      </rPr>
      <t>Entlüftung</t>
    </r>
    <r>
      <rPr>
        <sz val="9"/>
        <rFont val="Arial"/>
        <family val="2"/>
      </rPr>
      <t xml:space="preserve"> 
</t>
    </r>
  </si>
  <si>
    <t xml:space="preserve">Differentialsperre </t>
  </si>
  <si>
    <t>Fragebogen Achsen</t>
  </si>
  <si>
    <t>Hinterachsantrieb mit zuschaltbarem Vorderachsantrieb:</t>
  </si>
  <si>
    <t>permanenter Allradantrieb:</t>
  </si>
  <si>
    <t>Fragebogen Federung</t>
  </si>
  <si>
    <t>Federung Vorderachse:</t>
  </si>
  <si>
    <t>Federung Hinterachse:</t>
  </si>
  <si>
    <t>Ausführung des Abblendscheinwerfers:</t>
  </si>
  <si>
    <t>Hersteller Zusatzheizung:</t>
  </si>
  <si>
    <t>Typ:</t>
  </si>
  <si>
    <t>Nennleistung</t>
  </si>
  <si>
    <t>kW</t>
  </si>
  <si>
    <t>Fragebogen Zusatzheizung</t>
  </si>
  <si>
    <r>
      <t xml:space="preserve">druckluftbetriebene akustische Warnanlage mit 4 Schallbechern  mit Schneeschutzkappen, tremolierender Ton, freie Abstrahlrichtung nach vorn, </t>
    </r>
    <r>
      <rPr>
        <sz val="9"/>
        <rFont val="Arial"/>
        <family val="2"/>
      </rPr>
      <t>Ausführung als MARTIN-HORN oder gleichwertiger Art</t>
    </r>
  </si>
  <si>
    <t>4.13</t>
  </si>
  <si>
    <t>4.12.1</t>
  </si>
  <si>
    <t>4.12.2</t>
  </si>
  <si>
    <t>4.12.3</t>
  </si>
  <si>
    <t>4.12.4</t>
  </si>
  <si>
    <t>4.12.5</t>
  </si>
  <si>
    <t>4.12.6</t>
  </si>
  <si>
    <t>Hersteller :</t>
  </si>
  <si>
    <t>Beschreibung Ausführung der Warn- und Signalanlage:</t>
  </si>
  <si>
    <t xml:space="preserve">in LED-Ausführung, integriert in die seitlichen Dachblenden und am Heck des Fahrzeuges; ein- und ausschaltbar durch
- manuelle Schaltung vom Fahrersitz und Pumpenbedienstand
- beim Rangierbetrieb bis zu einer Geschwindigkeit von ca. 15 km/h </t>
  </si>
  <si>
    <t>gemäß StVZO, bestehend aus gelben Blinkleuchten. Schaltung vom Fahrersitz und Heckbedienstand möglich (die Heckwarneinrichtung muss während langsamer und verhaltener Fahrt in Betrieb bleiben können; Abschaltung &gt; 15 km/h)</t>
  </si>
  <si>
    <t>Fragebogen Serviceintervalle Fahrgestell</t>
  </si>
  <si>
    <t>Wartungsintervall Fahrgestell:</t>
  </si>
  <si>
    <t>Monate</t>
  </si>
  <si>
    <t>Ölwechselintervall Fahrgestell:</t>
  </si>
  <si>
    <t>Fragebogen Garantiezeiten</t>
  </si>
  <si>
    <t>Garantie Fahrgestell:</t>
  </si>
  <si>
    <t>Garantie Aufbau:</t>
  </si>
  <si>
    <t>Fragebogen Lieferzeit</t>
  </si>
  <si>
    <t>Fragebogen Massenbilanz</t>
  </si>
  <si>
    <t>Massenreserve:</t>
  </si>
  <si>
    <t>Belastung Vorderachse:</t>
  </si>
  <si>
    <t>Belastung Hinterachse:</t>
  </si>
  <si>
    <t>im Fahrer-/Beifahrerraum zwischen Fahrer- und Beifahrersitz</t>
  </si>
  <si>
    <t>mit Erfassung der Sondersignale und Crash-Signalspeicher und Ausleseanleitung. Die Anschlussbuchse für das Auslesegerät muss zugänglich und verplompt sein. Ein Kabel zum Auslesen ist beizulegen.</t>
  </si>
  <si>
    <t>9.5</t>
  </si>
  <si>
    <t>9.6</t>
  </si>
  <si>
    <t>2 LED Heckwarnleuchten blau in den Aufbaublenden links und rechts im Heck (separat schaltbar)</t>
  </si>
  <si>
    <r>
      <t xml:space="preserve">- an der Vorder- und Hinterachse in verstärkter Ausführung für eine optimale Fahrstabilität auf der Straße und im Gelände (schwingungsreduzierte Ausführung, da das Fahrzeug ständig belastet ist)
</t>
    </r>
    <r>
      <rPr>
        <i/>
        <sz val="9"/>
        <rFont val="Arial"/>
        <family val="2"/>
      </rPr>
      <t>Anmerkung: 
bei einer Luftfederung ist eine Programmierung in feuerwehrgeeigneter Ausführung vorzusehen</t>
    </r>
  </si>
  <si>
    <t>Fahrer- und Manschaftskabine</t>
  </si>
  <si>
    <t>Fahrer- und Manschaftskabine, allgemein</t>
  </si>
  <si>
    <t>2.1.3</t>
  </si>
  <si>
    <t>2.2.5</t>
  </si>
  <si>
    <r>
      <rPr>
        <sz val="9"/>
        <rFont val="Arial"/>
        <family val="2"/>
      </rPr>
      <t xml:space="preserve">Lieferung und Montage von </t>
    </r>
    <r>
      <rPr>
        <b/>
        <sz val="9"/>
        <rFont val="Arial"/>
        <family val="2"/>
      </rPr>
      <t>2 Doppelkleiderhaken</t>
    </r>
    <r>
      <rPr>
        <sz val="9"/>
        <rFont val="Arial"/>
        <family val="2"/>
      </rPr>
      <t xml:space="preserve"> im Fahrerraum</t>
    </r>
  </si>
  <si>
    <r>
      <t xml:space="preserve">Die </t>
    </r>
    <r>
      <rPr>
        <b/>
        <sz val="9"/>
        <rFont val="Arial"/>
        <family val="2"/>
      </rPr>
      <t>Mannschaftsraumtüren</t>
    </r>
    <r>
      <rPr>
        <sz val="9"/>
        <rFont val="Arial"/>
        <family val="2"/>
      </rPr>
      <t xml:space="preserve"> sind als Drehtüren auszuführen und möglichst robust zu gestalten. Sie sollen leicht zu reinigen, gegen Beschädigungen geschützt und so weit wie wie möglich bis zum Dach hochgezogen sein.</t>
    </r>
  </si>
  <si>
    <t>2.3.1</t>
  </si>
  <si>
    <t>2.3.2</t>
  </si>
  <si>
    <t>2.3.3</t>
  </si>
  <si>
    <t>2.3.4</t>
  </si>
  <si>
    <t>2.3.5</t>
  </si>
  <si>
    <t>2.3.6</t>
  </si>
  <si>
    <t>2.3.7</t>
  </si>
  <si>
    <t>2.3.8</t>
  </si>
  <si>
    <t>Abbiegeassistent</t>
  </si>
  <si>
    <t>Fragebogen Abbiegeassistent</t>
  </si>
  <si>
    <t>Bauart / Technologie:</t>
  </si>
  <si>
    <t>Fragebogen Rückfahrkamera</t>
  </si>
  <si>
    <t>manuelle Aktivierung bei Vorwärtsfahrt möglich:</t>
  </si>
  <si>
    <t>9.7</t>
  </si>
  <si>
    <t>Rahmen / Rahmenanbauteile</t>
  </si>
  <si>
    <t>Fragebogen Rahmen / Rahmenanbauteile</t>
  </si>
  <si>
    <t>möglichst lange Wartungsintervalle</t>
  </si>
  <si>
    <t>möglichst lange Ölwechselintervalle</t>
  </si>
  <si>
    <t>3. Ausfüllhinweise</t>
  </si>
  <si>
    <t>4. Anlagen zum Angebot</t>
  </si>
  <si>
    <t>5. Anforderungen an Service und Wartung</t>
  </si>
  <si>
    <t>6. Angebotswertung und Zuschlagskriterien</t>
  </si>
  <si>
    <t>7. Auftragsabwicklung</t>
  </si>
  <si>
    <t xml:space="preserve">7.1. Auftragsklärungsgespräch
</t>
  </si>
  <si>
    <r>
      <t xml:space="preserve">spätester Liefertermin für </t>
    </r>
    <r>
      <rPr>
        <b/>
        <sz val="9"/>
        <rFont val="Arial"/>
        <family val="2"/>
      </rPr>
      <t>alle</t>
    </r>
    <r>
      <rPr>
        <sz val="9"/>
        <rFont val="Arial"/>
        <family val="2"/>
      </rPr>
      <t xml:space="preserve"> Fahrzeuge ab Auftragserteilung:</t>
    </r>
  </si>
  <si>
    <t>Tage</t>
  </si>
  <si>
    <t>Rohbaubesprechnung</t>
  </si>
  <si>
    <t>Alle in der Leistungsbeschreibung geforderten Bieterangaben müssen im Angebot enthalten sein. Unvollständige Angebote werden nicht gewertet.</t>
  </si>
  <si>
    <t>11.2</t>
  </si>
  <si>
    <t>11.3</t>
  </si>
  <si>
    <r>
      <rPr>
        <b/>
        <sz val="10"/>
        <color theme="1"/>
        <rFont val="Arial"/>
        <family val="2"/>
      </rPr>
      <t>Preis je Pos.:</t>
    </r>
    <r>
      <rPr>
        <sz val="10"/>
        <color theme="1"/>
        <rFont val="Arial"/>
        <family val="2"/>
      </rPr>
      <t xml:space="preserve"> (netto in EUR)</t>
    </r>
  </si>
  <si>
    <t>Rampenwinkel:</t>
  </si>
  <si>
    <t>1.8.1</t>
  </si>
  <si>
    <t>1.8.2</t>
  </si>
  <si>
    <r>
      <rPr>
        <b/>
        <sz val="10"/>
        <rFont val="Arial"/>
        <family val="2"/>
      </rPr>
      <t>Innenbeleuchtung</t>
    </r>
    <r>
      <rPr>
        <sz val="9"/>
        <rFont val="Arial"/>
        <family val="2"/>
      </rPr>
      <t xml:space="preserve"> in LED-Ausführung im Fahrer- und Mannschaftsraum über Türkontaktschalter,
für den Manschaftsraum zusätzlich mit je einem Schalter im Fahrer- und im Manschaftsraum.
Zusätzlich ist eine Möglichkeit für eine Beleuchtung im Mannschaftsraum mit "Grünlicht" zu schaffen. Die erforderlichen Schalter sind im Mannschaftsraum zu platzieren.</t>
    </r>
  </si>
  <si>
    <r>
      <rPr>
        <b/>
        <sz val="9"/>
        <rFont val="Arial"/>
        <family val="2"/>
      </rPr>
      <t>Klimaanlage</t>
    </r>
    <r>
      <rPr>
        <sz val="9"/>
        <rFont val="Arial"/>
        <family val="2"/>
      </rPr>
      <t xml:space="preserve"> ausreichend dimensioniert für das Fahrerhaus und den Mannschaftsraum</t>
    </r>
  </si>
  <si>
    <r>
      <t xml:space="preserve">Lieferung und Montage von 4 </t>
    </r>
    <r>
      <rPr>
        <b/>
        <sz val="9"/>
        <rFont val="Arial"/>
        <family val="2"/>
      </rPr>
      <t>Doppelkleiderhaken</t>
    </r>
    <r>
      <rPr>
        <sz val="9"/>
        <rFont val="Arial"/>
        <family val="2"/>
      </rPr>
      <t xml:space="preserve"> im Mannschaftsraum</t>
    </r>
  </si>
  <si>
    <t>es sind die zum Zeitpunkt des Zulassungsdatums gesetzlich vorgeschriebenen Assistentsysteme zu verbauen, sofern nicht eine Ausnahmegenehmigung für Einsatzfahrzeuge vorliegt.</t>
  </si>
  <si>
    <t xml:space="preserve">2 Stück LED-Kennleuchte blau auf dem Fahrerhausdach, mit mindestens 2 LED-Ebenen, Abstrahlwinkel mind. nach vorn und seitlich im 45° Winkel (schaltbar ohne "Zündung")
</t>
  </si>
  <si>
    <t>Fragebogen Warn- und Signalanlage</t>
  </si>
  <si>
    <t>Kofferaufbau, Ladefläche und Ladebordwand</t>
  </si>
  <si>
    <t>Kofferaufbau:</t>
  </si>
  <si>
    <t xml:space="preserve">fester Kofferaufbau geeignet für Allrad-Fahrgestelle. Es sollen stabile und korrosionsbeständige Materialien verwendet werden, die gleichzeitig ein geringes Leergewicht sowie dauerhafte und belastbare Verbindungen ermöglichen.
</t>
  </si>
  <si>
    <t>Fragebogen Kofferaufbau</t>
  </si>
  <si>
    <t>Stärke Seitenwände:</t>
  </si>
  <si>
    <t>Innenraumhöhe Ladefläche:</t>
  </si>
  <si>
    <t>Ladefläche</t>
  </si>
  <si>
    <t>Fragebogen Ladefläche</t>
  </si>
  <si>
    <t>Stärke Bodenplatte:</t>
  </si>
  <si>
    <t>Flächenlast Bodenplatte:</t>
  </si>
  <si>
    <t>kg/m²</t>
  </si>
  <si>
    <t>Der Kofferaufbau ist mit einem Sicherungssystem für Halteklauen, Sperrstangen, Zurrgurte und Halteklammern für Rollcontainer zu versehen, welches nachstehende Anforderungen erfüllt.</t>
  </si>
  <si>
    <t>5.3.1</t>
  </si>
  <si>
    <t>5.3.2</t>
  </si>
  <si>
    <t xml:space="preserve">mindestens zwei durchgängige Zurrschienen an den Seitenwänden zur grundsätzlichen 4-Punkt-Sicherung von je drei Rollcontainern mit Halteklammern je Seitenwand
</t>
  </si>
  <si>
    <t>5.3.3</t>
  </si>
  <si>
    <t xml:space="preserve">mindestens zwei durchgängige Zurrschienen an der Stirnwand
</t>
  </si>
  <si>
    <t>5.3.4</t>
  </si>
  <si>
    <t>5.3.5</t>
  </si>
  <si>
    <t>sechzehn Halteklammern, passend für Rollcontainer nach Teil B, aus Kompatibilitätsgründen für vorhandene Rollcontainer ist eine Profiltiefe von 40 mm zu gewährleisten, Einhandbedienung, mit Excenterverschluss oder Riegelbolzen, eine Ladungsicherung nach StVZO muss sichergestellt sein</t>
  </si>
  <si>
    <t>5.3.6</t>
  </si>
  <si>
    <t>sechs längenverstellbare Sperrstangen für horizontale und vertikale Ladungssicherung</t>
  </si>
  <si>
    <t>5.3.7</t>
  </si>
  <si>
    <t>sechs Zurrgurte mit Krallen zur Ladungssicherung einschl. mind. 14 Stück Fixierklammer (mit Ösen)</t>
  </si>
  <si>
    <t>Ladebordwand, geteilt</t>
  </si>
  <si>
    <t>Fragebogen Ladebordwand</t>
  </si>
  <si>
    <t>Tragfähigkeit:</t>
  </si>
  <si>
    <t>Größe:</t>
  </si>
  <si>
    <t>m²</t>
  </si>
  <si>
    <t>Beschreibung der Abrollsicherung:</t>
  </si>
  <si>
    <t>5.7.1</t>
  </si>
  <si>
    <t>Es sind für alle Beladungsteile die Anforderungen an die Ladungssicherung zu erfüllen, auch bei Teilbeladung.
Die Beladung muss mit etwa 80 % des Eigengewichts in Fahrtrichtung und mit 50 % des Eigengewichts in seitlicher Richtung und nach hinten gesichert werden.</t>
  </si>
  <si>
    <t>5.7.2</t>
  </si>
  <si>
    <t>Halterungen und Verriegelungen sind in Einhandbedienung auszuführen.</t>
  </si>
  <si>
    <t>5.7.3</t>
  </si>
  <si>
    <t>Es muss gewährleistet sein das alle Verriegelungen, Auszüge, Kiste, Rollläden, Halterungen und Auszüge mit Handschuhen nach EN 659 bedient werden können.</t>
  </si>
  <si>
    <t>5.7.4</t>
  </si>
  <si>
    <t>Durch die Verwendung von Auszügen, beidseitig bestückten Schwenkrahmen etc. ist eine möglichst kompakte Beladungssituation herzustellen.</t>
  </si>
  <si>
    <t>Gerätekisten sind mit einem Endanschlag zu versehen, sollte dies nicht möglich sein ist eine Beschriftung "ohne Endanschlag" anzubringen</t>
  </si>
  <si>
    <t>Konturmarkierung an den Fahrzeugseiten und am Fahrzeugheck</t>
  </si>
  <si>
    <t>Ölwechselintervall bei Laufleistung unter 5.000 km pro Jahr: mind. 2 Jahre
Das verlängerte Ölwechselintervall ist im Wartungsplan auszuweisen und im Serviceinformationssystem o.ä. des Fahrgestellherstellers einzustellen.</t>
  </si>
  <si>
    <t>beim Hersteller durch die Abnahmebauftragten des Landes Sachsen-Anhalt sowie mindestens eines Vertreters des Ministerium für Inneres und Sport.</t>
  </si>
  <si>
    <t>eintägige Schulung und Unterweisung Fahrgestell, Aufbau und Beladung</t>
  </si>
  <si>
    <t>Lastverteilungsplan</t>
  </si>
  <si>
    <t>Typbezeichnung:</t>
  </si>
  <si>
    <t>Pneumatischer Lichtmast</t>
  </si>
  <si>
    <t>Fahrzeugbeleuchtung</t>
  </si>
  <si>
    <t>10 Punkte   LED-Ausführung
1 Punkt      Halogen-Ausführung</t>
  </si>
  <si>
    <t>10 Punkte   ausziehbar
1 Punkte   nicht ausziehbar</t>
  </si>
  <si>
    <t xml:space="preserve">möglichst hohe Innenraumhöhe
</t>
  </si>
  <si>
    <t xml:space="preserve">möglichst hohe Flächenlast
</t>
  </si>
  <si>
    <t xml:space="preserve">10
</t>
  </si>
  <si>
    <t>möglichst hohe Tragfähigkeit</t>
  </si>
  <si>
    <t xml:space="preserve">Lieferung und Montage von 4 Stück korrosionsbeständigen Metallhalterungen für Lautsprechermikrofone im Bereich über den Ladehalterungen der Handfunkgeräte. Ein ausreichender Abstand zu den Antennen der Handfunkgeräte ist sicher zu stellen.
</t>
  </si>
  <si>
    <t>möglichst hohe Massenreserve</t>
  </si>
  <si>
    <t>möglichst hohe techn. Massenreserve für Sonderfälle</t>
  </si>
  <si>
    <t>2.3.9</t>
  </si>
  <si>
    <t>2.7</t>
  </si>
  <si>
    <t>2.8</t>
  </si>
  <si>
    <t>2.1.1</t>
  </si>
  <si>
    <t>5.9</t>
  </si>
  <si>
    <t>Mannschaftskabine</t>
  </si>
  <si>
    <t>11.4</t>
  </si>
  <si>
    <t>11.5</t>
  </si>
  <si>
    <t>Gewichtsbilanz</t>
  </si>
  <si>
    <r>
      <rPr>
        <b/>
        <sz val="11"/>
        <rFont val="Arial"/>
        <family val="2"/>
      </rPr>
      <t>Standardfahrzeug</t>
    </r>
    <r>
      <rPr>
        <sz val="11"/>
        <rFont val="Arial"/>
        <family val="2"/>
      </rPr>
      <t xml:space="preserve"> - Teil A (Brutto):</t>
    </r>
  </si>
  <si>
    <t>in LED-Ausführung, möglichst integriert in die vordere Dachblende des Fahrzeuges; ein- und ausschaltbar durch
- manuelle Schaltung vom Fahrersitz und Pumpenbedienstand, sowie
- Zwangsabschaltung ab einer Geschwindigkeit von ca. 15 km/h</t>
  </si>
  <si>
    <t>Höhe inkl. Aufbauten:</t>
  </si>
  <si>
    <t>versetzt nach Vorgabe des Aufbauherstellers, bei Tankgrößen größer 15 l muss eine Teilbefüllung möglich sein. Befüllbar aus einer Zapfsäule und mit handelsüblichen Nachfüllgebinden.</t>
  </si>
  <si>
    <t>mechanisches Wechselgetriebe mit automatisiertem Schaltvorgang oder vollautomatisches Schaltgetriebe (vgl. Wandlergetriebe), Untersetzung für Allradfahrzeuge geeignet (inkl. Anfahrhilfe, welche ein Wegrollen des Fahrzeuges entgegen der vorgesehenen Fahrtrichtung beim Anfahren verhindert)
Entlüftung vom Verteilergetriebe hochgezogen, die Entlüftung muss über der zulässigen Wattiefe gemäß EN 1846 liegen.</t>
  </si>
  <si>
    <t>Getriebetyp:</t>
  </si>
  <si>
    <t>Ausgang Fahrerseite links; Auspuffanlage nach Vorgabe der Aufbauhersteller mit Endrohr (DIN EN 1846-2, Anhang A) für Abgasschlauch nach DIN 14572.
Das Abgasrohr ist so zu führen, dass bei Geländefahrten und Fahrten über Fahrbahnnebenbereiche, wie Bordsteinanlagen oder Verkehrsinseln, Beschädigungen möglichst ausgeschlossen werden.
Die Abgasanlage muss einen störungsfreien Betrieb an feuerwehrüblichen Abgasabsauganlagen gewährleisten.</t>
  </si>
  <si>
    <t>techn. zul. Achslast vorn:</t>
  </si>
  <si>
    <t>techn. zul. Achslast hinten:</t>
  </si>
  <si>
    <t xml:space="preserve">- automatisches Tagfahrlicht 
- Scheinwerfer mit Schutzgitter
- 2 Nebelscheinwerfer
- 2 Nebelschlussleuchten
</t>
  </si>
  <si>
    <t>Das Fahrzeug ist mit einer Staffelkabine auszustatten, die sämtliche normativen Anforderungen erfüllt.</t>
  </si>
  <si>
    <t xml:space="preserve">Die Kommunikationsfläche zwischen Fahrer / Beifahrer und Mannschaft soll eine direkte Kommunikation ermöglichen. Für eine direkte Kommunikation wird eine Mindestfläche von 20 x 30 cm in Kopfstützenhöhe als Bemessungsgrundlage herangezogen. Fällt die Fläche kleiner aus und ist nur eine eingeschränkte Kommunikation möglich, ist eine Gegensprechanlage vorzusehen. </t>
  </si>
  <si>
    <r>
      <rPr>
        <b/>
        <sz val="10"/>
        <rFont val="Arial"/>
        <family val="2"/>
      </rPr>
      <t>3-Punkt-Automatik-Sicherheitsgurte</t>
    </r>
    <r>
      <rPr>
        <sz val="9"/>
        <rFont val="Arial"/>
        <family val="2"/>
      </rPr>
      <t xml:space="preserve"> auf allen Sitzen</t>
    </r>
  </si>
  <si>
    <r>
      <t>Türfensterheber</t>
    </r>
    <r>
      <rPr>
        <sz val="9"/>
        <rFont val="Arial"/>
        <family val="2"/>
      </rPr>
      <t xml:space="preserve"> im Mannschaftsraum elektrisch</t>
    </r>
  </si>
  <si>
    <r>
      <t xml:space="preserve">Die </t>
    </r>
    <r>
      <rPr>
        <b/>
        <sz val="9"/>
        <rFont val="Arial"/>
        <family val="2"/>
      </rPr>
      <t>Auftritte</t>
    </r>
    <r>
      <rPr>
        <sz val="9"/>
        <rFont val="Arial"/>
        <family val="2"/>
      </rPr>
      <t xml:space="preserve"> zum </t>
    </r>
    <r>
      <rPr>
        <b/>
        <sz val="9"/>
        <rFont val="Arial"/>
        <family val="2"/>
      </rPr>
      <t>Mannschaftsraum</t>
    </r>
    <r>
      <rPr>
        <sz val="9"/>
        <rFont val="Arial"/>
        <family val="2"/>
      </rPr>
      <t xml:space="preserve"> sind in einer rutschsicheren und haltbaren Oberfläche auszuführen und mit einer Ausleuchtung der Trittstufen in LED-Technik bei geöffneten Mannschaftsraumtüren. </t>
    </r>
  </si>
  <si>
    <r>
      <t xml:space="preserve">Es sind 4 </t>
    </r>
    <r>
      <rPr>
        <b/>
        <sz val="9"/>
        <rFont val="Arial"/>
        <family val="2"/>
      </rPr>
      <t>Sitze</t>
    </r>
    <r>
      <rPr>
        <sz val="9"/>
        <rFont val="Arial"/>
        <family val="2"/>
      </rPr>
      <t xml:space="preserve"> in Fahrtrichtung anzuordnen (bevorzugt Einzelsitzschale mit Rückenposterung)</t>
    </r>
  </si>
  <si>
    <r>
      <t>Es sind</t>
    </r>
    <r>
      <rPr>
        <b/>
        <sz val="9"/>
        <rFont val="Arial"/>
        <family val="2"/>
      </rPr>
      <t xml:space="preserve"> Lagerungsmöglichkeiten für persönliche Ausrüstungsgegenstände</t>
    </r>
    <r>
      <rPr>
        <sz val="9"/>
        <rFont val="Arial"/>
        <family val="2"/>
      </rPr>
      <t xml:space="preserve"> der Besatzung zu schaffen. Ausführung nach Wahl des Aufbauherstellers.</t>
    </r>
  </si>
  <si>
    <t>2.3.10</t>
  </si>
  <si>
    <t>ein hochwertiger Abbiegeassistent mit
- Kamera-Monitor-System,
- Abstandssensoren bündig verbaut,
- akustischer Warnung,
- Aktivierung beim Blinken, Lenkeinschlag und Einlegen des Rückwärtsganges</t>
  </si>
  <si>
    <r>
      <t xml:space="preserve">Am Fahrgestell ist eine Fremdstartsteckdose nach NATO-Vorschrift mit eindeutiger Beschriftung an leicht zugänglicher Stelle zu installieren. Die Steckdose ist als VG 96917 A 003 mit Crimpkontakt VG 96917 S 35 auszuführen.
Zusätzlich ist ein </t>
    </r>
    <r>
      <rPr>
        <b/>
        <sz val="9"/>
        <color theme="1"/>
        <rFont val="Arial"/>
        <family val="2"/>
      </rPr>
      <t>Verbindungskabel in Länge 6 m</t>
    </r>
    <r>
      <rPr>
        <sz val="9"/>
        <color theme="1"/>
        <rFont val="Arial"/>
        <family val="2"/>
      </rPr>
      <t>, aus flexibler Zwillingsleitung 2 x 35 mm² nach VG 96927 mit anvulkanisierten Steckern VG 96917 und Kupplung VG 96917 zu liefern und zu verlasten.
Beschriftung "Fremdstartsteckdose 24 V". Auf die Bedienung ist in der Bedienungsanleitung explizit zu verweisen.</t>
    </r>
  </si>
  <si>
    <t>Verkabelung, Lieferung und Montage eines der ausgewiesenen Energiebilanz ausreichend dimensionierten Ladegerätes 230 V / 24 V zur Pufferung der Fahrzeugbatterien und darüber angeschlossene Verbraucher (Nennladestrom mindestens 20 % der Nennkapazität der Fahrzeugbatterien)</t>
  </si>
  <si>
    <t>Ladeerhaltung für Einsatzleuchten</t>
  </si>
  <si>
    <t>gemäß DIN 14502-3; Pkt 4.1.5  in farblicher Ausführung nach Absprache mit dem Auftraggeber in rot/weiß oder rot / leuchtgelb</t>
  </si>
  <si>
    <t xml:space="preserve">gemäß DIN 14502-3; Pkt. 4.1.6 und ECE 104 in farblicher Ausführung nach Absprache mit dem Auftraggeber. </t>
  </si>
  <si>
    <t>6.7</t>
  </si>
  <si>
    <t>Kenzeichnung "Förderung LSA"</t>
  </si>
  <si>
    <t>in Abstimmung mit dem Auftraggeber anbringen. Dieser enthält das Wappen des Landes Sachsen-Anhalt und den Schriftzug "Gefördert durch das Land Sachsen-Anhalt".</t>
  </si>
  <si>
    <t>für das Fahrgestell. Die Ablieferinspektion ist durch eine vom Fahrgestellhersteller autorisierte Servicestelle durchzuführen.</t>
  </si>
  <si>
    <t>Typ der Anhängerkupplung (Bolzenkupplung):</t>
  </si>
  <si>
    <t>Stützlast Kugelkopfkupplung:</t>
  </si>
  <si>
    <r>
      <rPr>
        <b/>
        <sz val="9"/>
        <rFont val="Arial"/>
        <family val="2"/>
      </rPr>
      <t xml:space="preserve">Nennspannung:                                         24 V
Drehstrom-Lichtmaschine:                       28 V / mind. 150 A 
Batterien:                                                    2 x 12 V / mind. 165 Ah
</t>
    </r>
    <r>
      <rPr>
        <sz val="9"/>
        <rFont val="Arial"/>
        <family val="2"/>
      </rPr>
      <t xml:space="preserve">
Bei in Reihe geschalteten Batterien sind die äußeren Batterie-Pole für den Spannungsabgriff zu verwenden.
Dabei ist sicherzustellen, dass ein Dauerbetrieb mit allen eingeschalteten Verbrauchern bei Leerlaufdrehzahl möglich ist.
An gut zugänglicher Stelle ist im Fahrzeug eine zentrale Elektroverteilung zu installieren, die alle zusätzlichen Verbraucher zusammenfasst.
Alle Relais, Sicherungen und Bedienelemente der elektrischen Ausrüstung sind eindeutig und dauerhaft zu beschriften.
Alle Sicherungen ab 5 A sind als Automaten auszuführen.
Ladeschalen sind einzeln abzusichern. Deren Verbau hat so zu erfolgen, dass das Eindringen von Wasser (auch Tropfwasser von Helmen oder persönlicher Ausrüstung) vermieden wird.
Bei der technischen Umsetzung ist die angegebene Wasserdurchfahrtsfähigkeit zu beachten.</t>
    </r>
  </si>
  <si>
    <t xml:space="preserve">zwei Stück im Mannschaftsraum zur Sicherstellung der Nachrüstung von Ladeschalen (z. B. für Messgeräte und Wärmebildkamera) 
</t>
  </si>
  <si>
    <t>Für den Fahrer- und Mannschaftsraum sowie den Traversekästen ist an einer geeigneten Stelle ein Beladeplan anzubringen.</t>
  </si>
  <si>
    <r>
      <rPr>
        <b/>
        <sz val="11"/>
        <rFont val="Arial"/>
        <family val="2"/>
      </rPr>
      <t xml:space="preserve">Fahrzeug in der Ausführung als GW Betreuung inkl. Optionen </t>
    </r>
    <r>
      <rPr>
        <sz val="11"/>
        <rFont val="Arial"/>
        <family val="2"/>
      </rPr>
      <t>- Teil A (Brutto):</t>
    </r>
  </si>
  <si>
    <t>der Massenklasse S nach EN 1846 für den Aufbau 
eines Gerätewagen Betreuung in Anlehnung an die DIN 14555-22 mit Staffelkabine für die Besatzung für 6 Personen.
- Lenkrad in Höhe und Neigung verstellbar, 
- Servolenkung
- Tachometer ohne digitalen Fahrtenschreiber
- Schmutzfänger zur Sprühnebelverhinderung
- Unterfahrschutz nach EG-Richtlinie
- akustische und optische Warnung bei eingelegtem
  Rückwärtsgang, akustische Warnung abschaltbar
Es ist eine Ausführung zu wählen, die bei einer minimalen Bauhöhe eine größtmögliche Innenhöhe des Kofferaufbaus zulässt. Die maximale Höhe inkl. Aufbauten darf 3500 mm nicht überschreiten. Das Fahrzeug sollte möglichst kurz sein, um eine optimale Fahrweise zu gewährleisten. Die Länge des Fahrzeuges darf 9200 mm nicht überschreibten.
Das Fahrzeug muss eine möglichst große Wasserdurchfahrtsfähigkeit zulassen. Die Wasserdurchfahrtsfähigkeit gemäß EN 1846 ist am Fahrzeug deutlich zu kennzeichnen.</t>
  </si>
  <si>
    <t xml:space="preserve">entsprechend der Massenklasse S nach EN 1846,
maximal zulässige Gesamtmasse (zGM): 18.000 kg
Anhängelast ungebremst:            mind. 1.500 kg
Anhängelast auflaufgebremst:    mind. 3.500 kg
</t>
  </si>
  <si>
    <t xml:space="preserve">Dieselmotor nach Abgasnorm EURO VI (Feuerwehrausführung)
- Antriebsleistung mind. 230 kW
- Steuermodul für externen Datenaustausch mit Aufbaufunktionalität
- Motorbremse mit Betätigung über Bremspedal
Abgas-Regeneration:
- keine automatische Regeneration im Stand
- jederzeit unterbrechbare Regeneration
- Möglichkeit zur manuellen Regeneration
</t>
  </si>
  <si>
    <t>max. Stützlast:</t>
  </si>
  <si>
    <t xml:space="preserve">- Die Bereifung muss eine gute Traktion und Fahrstabilität im Straßen- und Geländebetrieb gewährleisten (herstellerseitige Freigabe für On-/Offroadbetrieb) und bedarf der gesonderten Freigabe durch den Auftraggeber (bevorzugt Single-Bereifung).
- Das Profil muss einen hohen Selbstreinigungseffekt auch im Geländebetrieb gewährleisten (bevorzugt Blockprofil).
- Die Breite der Bereifung muss für das Befahren von sandigen Böden, Äckern und Fahrwegen der DB AG mit integrierten Gleisen geeignet sein (Reifenbreite auf der Vorderachse mind. 350 mm; mit möglichst breitester serienmäßig erlaubter Reifenbreite).
- Bereifung mit Eignung für Sommer- und Winterbetrieb mit 3PMSF (Three Peak Mountain Snow Flake)-Symbol bzw. entsprechender Zulassung
- schlauchlos auf Steilschulterfelge, mit erhöhter Tragfähigkeit (die 110%-Erhöhung der Tragfähigkeit darf nicht in Anspruch genommen werden)
- Zwillingsbereifung inklusive Ventilverlängerung
- Herstellungsdatum nicht älter als 15 Monate bei Landesabnahme
- der Betrieb von Gleitschutzschutzketten muss bei jeder zulässigen Beladung möglich sein
</t>
  </si>
  <si>
    <t>1. an der Vorderachse und Hinterachse, zuschaltbar oder selbstarretierend mit optischer Funktionsanzeige im Fahrerinformationsdisplay
2. längs am Verteilergetriebe mit optischer und akustischer Funktionsanzeige im Fahrerinformationsdisplay</t>
  </si>
  <si>
    <t xml:space="preserve">- verstärkter Rahmenendträger mit Anhängekupplung in Feuerwehrausführung (Bolzenkupplung)
- Anhängersteckdose 12 V (13-polig) fest montiert
- Anhängersteckdose 24 V (15-polig) fest montiert
- Schleppvorrichtung vorn
- Kugelkopfkupplung am hinteren Unterfahrschutz, Anhängelast 3.500 kg, Stützlast mind. 120 kg
- vorn und hinten je zwei Schäkel ähnlich DIN 82101, Form C der Nenngröße 3 mit mind. 100 kN horizontaler Zugkraft
</t>
  </si>
  <si>
    <r>
      <rPr>
        <b/>
        <sz val="9"/>
        <rFont val="Arial"/>
        <family val="2"/>
      </rPr>
      <t>Kartenleseleuchte</t>
    </r>
    <r>
      <rPr>
        <sz val="9"/>
        <rFont val="Arial"/>
        <family val="2"/>
      </rPr>
      <t xml:space="preserve"> auf der Beifahrerseite in LED-Ausführung</t>
    </r>
  </si>
  <si>
    <t>An den Zugängen zum Mannschaftsraum sind jeweils 
- zwei durchgehende Haltestangen bis in mindestens Schulterhöhe (stehend im Mannschaftsraum) zu montieren,
- die Türen ist mit einer schrägen Griffstange zu versehen,
- die Farbgebung erfolgt in Signalfarbe nach DIN EN 14502-3</t>
  </si>
  <si>
    <t>mit Shutterfunktion in einem wasserdichten Gehäuse und einem im Sichtbereich des Fahrers installierten Monitor (vorzugweise fahrgestellseitiger Monitor). Automatische Aktivierung beim Einlegen des Rückwärtsganges</t>
  </si>
  <si>
    <t xml:space="preserve">Typ RettBox (Fa. Marechal) oder vergleichbar; mit automatischem Auswurfmechanismus und selbstschließendem Deckel im Bereich des Fahrereinstiegs außerhalb des Fahrerhauses; bevorzugter Montageort: B-Säule
</t>
  </si>
  <si>
    <t>mit Kupplungssteckdosen passend zur Ladesteckdose und spritzwassergeschütztem Stecker 230 V (mind. IP 55); 
Länge mind. 5 m (ein Kabel verlastet auf dem Fahrzeug mit IP 68-Stecker, ein Kabel für dauerhaften Anschluss im Gerätehaus beigestellt)</t>
  </si>
  <si>
    <r>
      <t xml:space="preserve">Lieferung, Montage und Verkabelung </t>
    </r>
    <r>
      <rPr>
        <sz val="10"/>
        <rFont val="Arial"/>
        <family val="2"/>
      </rPr>
      <t>von</t>
    </r>
    <r>
      <rPr>
        <b/>
        <sz val="10"/>
        <rFont val="Arial"/>
        <family val="2"/>
      </rPr>
      <t xml:space="preserve"> zwei 24 V-Ladesteckdosen </t>
    </r>
    <r>
      <rPr>
        <sz val="10"/>
        <rFont val="Arial"/>
        <family val="2"/>
      </rPr>
      <t>mit Verschlusskappe</t>
    </r>
  </si>
  <si>
    <t>Digitalfunkanlage</t>
  </si>
  <si>
    <r>
      <t>Montage und Herstellung einer betriebsfertigen Funkanlage bestehend au</t>
    </r>
    <r>
      <rPr>
        <sz val="9"/>
        <rFont val="Arial"/>
        <family val="2"/>
      </rPr>
      <t>s einem MRT</t>
    </r>
    <r>
      <rPr>
        <sz val="9"/>
        <color theme="1"/>
        <rFont val="Arial"/>
        <family val="2"/>
      </rPr>
      <t xml:space="preserve"> mit einer Sprechstelle und </t>
    </r>
    <r>
      <rPr>
        <sz val="9"/>
        <rFont val="Arial"/>
        <family val="2"/>
      </rPr>
      <t>vier Handsprechfunkgeräten.</t>
    </r>
    <r>
      <rPr>
        <sz val="9"/>
        <color theme="1"/>
        <rFont val="Arial"/>
        <family val="2"/>
      </rPr>
      <t xml:space="preserve">
</t>
    </r>
    <r>
      <rPr>
        <b/>
        <i/>
        <sz val="9"/>
        <color theme="1"/>
        <rFont val="Arial"/>
        <family val="2"/>
      </rPr>
      <t>Konkretisierungen und eine genauere Beschreibung der Mobilfunkanlage ist der Anlage 1 zu entnehmen.</t>
    </r>
  </si>
  <si>
    <t xml:space="preserve">Der Kofferaufbau ist mit einer Innenraumbeleuchtung in LED-Ausführung zu versehen, die eine möglichst schattenfreie und blendfreie Ausleuchtung der gesamten Ladefläche ermöglicht. Diese muss von der Ladefläche aus schaltbar sein und über eine Kontrollleuchte im Fahrerhaus verfügen. </t>
  </si>
  <si>
    <t>Unter der Ladefläche sind auf beiden Seiten zusätzliche Traversenkästen anzubringen.
Es sind nach vorn und hinten gerichtete gelbe Warnblinkleuchten an den Klappen anzubringen die durch aufklappen aktiviert werden, dies muss auch gewährleistet sein wenn die Zündung nicht aktiv ist.</t>
  </si>
  <si>
    <t>5.1.3</t>
  </si>
  <si>
    <t xml:space="preserve">Die Ladefläche muss es ermöglichen, bis zu zwölf Rollcontainer bzw. Paletten mit den Abmaßen 1.200 mm x 800 mm zu verlasten. Für Rollcontainer abweichender Maße ist eine Senkrechtabstützung zu gewährleisten. Der Boden ist aus Siebdruckplatten herzustellen. </t>
  </si>
  <si>
    <t xml:space="preserve">Innenraumhöhe des Kofferaufbaus sowie Ladehöhe mindestens 1.950 mm bei minimaler Bauhöhe des Fahrzeugs.
</t>
  </si>
  <si>
    <t>Sicherung von Ladung</t>
  </si>
  <si>
    <t>mindestens drei Zurrschienen an der Decke; 
inkl. Markierungspunkten für die Sperrstangen der ersten und zweiten Rollcontainerreihe</t>
  </si>
  <si>
    <t>Der Kofferaufbau ist mit einer Ladebordwand zu versehen, die folgende Anforderungen erfüllt:
- Plattform aus geriffelten Aluminium inkl. Abrollsicherung
- 4 Zylinder-Hubwerk
- mit Handbedienung am Aufbau und Fußbodenbedienung 
  auf der Plattform
- Transport von gleichzeitig zwei Rollcontainern bis zu je 
   750 kg sowie einer Person
- Breite über die gesamte Kofferaufbaubreite
- Fahrbahnmarkierungen auf der Ladebordwand für 
  Rollcontainer
Der Bereich über der Ladebordwand ist in geeignter Form vor Witterungseinflüssen dicht verschließbar zu gestalten.
Die Integration der Heckwarneinrichtung, Umfeldbeleuchtung, Kennleuchten blau ist zulässig. Die Erkennbarkeit und Funktionsfähigkeit der integrierten Beleuchtungen darf nicht eingeschränkt werden.</t>
  </si>
  <si>
    <t>Farbgebung gemäß DIN 14502-3; 
in farblicher Ausführung nach Absprache mit dem Auftraggeber auf der Grundlage des Erlasses des Ministerium für Landesentwicklung und Verkehr des LSA  zur Ausnahmegenehmigung gemäß § 70 Absatz 1 Nr. 2 StVZO von den Vorschriften des § 49 a Absatz 1 Satz 1 StVZO und § 53 Absatz 10 Nr. 3 für Feuerwehrfahrzeuge vom 15.06.2015.
Die genaue Buchstaben- und Ziffernfolge wird durch den Auftraggeber festgelegt.
Es ist ein Farbgebungsprotokoll nach DIN 14502-3, Anhang C zu erstellen</t>
  </si>
  <si>
    <t xml:space="preserve">serienmäßig unlackiert in grau oder schwarz
</t>
  </si>
  <si>
    <t xml:space="preserve">reinweiß RAL 9010; 
lackiert (Folierung bzw. Strukturlack möglich) (Blenden, Dachansätze, Designelemente inbegriffen)
Lackierte Flächen bei den Einstiegen in den Fahrer- und Mannschaftsraum sind mit einer Trittschutzfolie zu versehen.
</t>
  </si>
  <si>
    <r>
      <rPr>
        <b/>
        <sz val="9"/>
        <rFont val="Arial"/>
        <family val="2"/>
      </rPr>
      <t>an der Fahrzeugfront "KATASTROPHENSCHUTZ" in schwarz
an den Fahrzeugseiten; "KATASTROPHENSCHUTZ" und "GW-BETREUUNG" in schwarz</t>
    </r>
    <r>
      <rPr>
        <sz val="9"/>
        <rFont val="Arial"/>
        <family val="2"/>
      </rPr>
      <t xml:space="preserve">
Funkkenner:
an der Frontscheibe (Beifahrerseite) innen angebracht, von außen lesbar; Schrifthöhe ca. 75 mm, Farbe weiß
am Heck des Fahrzeuges; Schrifthöhe ca. 75 mm; weiß
Zusätzlich ist das amtliche Fahrzeugkennzeichen an der Innnenseite der Frontscheibe anzubringen.
Die genaue Buchstaben- und Ziffernfolge wird durch den Auftraggeber festgelegt.</t>
    </r>
  </si>
  <si>
    <t>über die gesamte nutzbare Dachbreite in Fahrtrichtung lesbar angebracht. Mind. 400 mm hoch in Schriftart Arial FETT, reinweiß</t>
  </si>
  <si>
    <t>aller Fahrzeuge am Institut für Brand- und Katastrophenschutz Heyrothsberge durch einen Abnahmebeauftragten des Landes Sachsen-Anhalt.
Die Fahrzeuge müssen zur Abnahme vollständig bestückt sein. Bei gravierenden Mängeln oder unvollständiger Beladung besteht die Möglichkeit der Forderung nach einer Neuabnahme beim Hersteller oder am Institut für Brand- und Katastrophenschutz Heyrothsberge entsprechend der Festlegung des Abnahmebauftragten.</t>
  </si>
  <si>
    <t xml:space="preserve">Es sind je ein Lastverteilungsplan (grafische Darstellung der zulässigen Nutzlast auf der Ladefläche in Abhängigkeit der Lage des Masseschwerpunktes) nach den Vorgaben der VDI 2700 Blatt 4 für Hinter-Achslasten mit
a)  10.000 kg bei 16.000 kg zulässiger Gesamtmasse (Standardnutzung)
b)  technisch maximal zulässiger Belastung bei 18.000 kg zulässiger Gesamtmasse  (Sonderfall)
zu erstellen. Die sich ergebende Zuordnung der möglichen Nutzlasten ausgehend der Stirnwand der Ladefläche zum Ladungsschwerpunkt ist graphisch für die gesamte Länge der Ladefläche darzustellen. </t>
  </si>
  <si>
    <t xml:space="preserve">einschl. Verkabelung, Scheinwerferverstellung horizontal und vertikal elektrisch, automatisches Anfahren der Ablageposition. 
Lichtpunkthöhe ca. 5,5 m über Standfläche des Fahrzeuges. Scheinwerfer mit einer Gesamtlichtleistung von mind. 20.000 Lumen. Scheinwerfer sind paarweise oder komplett zu schalten. Betrieb der Leuchtenbrücke und Scheinwerfer über elektrische Anlage des Fahrgestells mittels entnehmbarem Bedienpult mit langem, strapazierfähigem Kabel. </t>
  </si>
  <si>
    <t>Technische Standardbeladung</t>
  </si>
  <si>
    <r>
      <t xml:space="preserve">Einzelpreis:
</t>
    </r>
    <r>
      <rPr>
        <sz val="10"/>
        <rFont val="Arial"/>
        <family val="2"/>
      </rPr>
      <t>(netto in EUR)</t>
    </r>
  </si>
  <si>
    <r>
      <t xml:space="preserve">Rollcontainer Büroausstattung, bestehend aus:
</t>
    </r>
    <r>
      <rPr>
        <sz val="10"/>
        <rFont val="Arial"/>
        <family val="2"/>
      </rPr>
      <t>1 Rollcontainer einschl. Lagerung von Drucker, sowie anderer Materialien. Die Positionen 4.1.2 sowie 4.1.4 folgend sind in Eurokisten mit Deckel auf dem Rollwagen zu lagern.</t>
    </r>
  </si>
  <si>
    <t>1 Stück Laser-Multifunktionsgerät für Drucken, Scannen und Kopieren von A4-Dokumenten, mehrfarbig druckend, mit Duplexdruck und beidseitiger Scanmöglichkeit, Auslieferung mit einem Satz Toner</t>
  </si>
  <si>
    <t>1 Set Ersatztoner, passend für Pos. 4.1.1</t>
  </si>
  <si>
    <t>3 Stück Notebook
- 14 Zoll
- Intel i5-Prozessor oder vergleichbar
- min. 512 GB SSD-Festplatte
- 8 GB Arbeitsspeicher
- Konnektivität über WLAN, Bluethooth, USB-A und USB-C
- mit Ladegerät und kabelgebundener USB-Maus (mit Scrollrad und Vor-/Zurück-Tasten)
- Windows 11, Virenschutz-Software
Die reguläre Lagerung der Notebooks ist außerhalb der Fahrzeuge vorgesehen. Im Einsatzfall sind die Geräte in der vorgesehenen Halterung in der Mannschaftskabine mitzuführen. (Pos. 2.3.9, Teil A)</t>
  </si>
  <si>
    <t xml:space="preserve">2 x Armbanddrucker, z. B. Zebra ZD 510 oder ähnlich, inkl. vier Kartuschen mit passenden Armbändern in Farbe weiß
</t>
  </si>
  <si>
    <t xml:space="preserve">200 Stück Begleitkarte für Betroffene gemäß DRK-PASt
</t>
  </si>
  <si>
    <t xml:space="preserve">20 Stück Klemmbrett A4 mit Bügelklemme 
</t>
  </si>
  <si>
    <t xml:space="preserve">1 Stück Laminiergerät zum Heißlaminieren für A3-Formate, mit ABS-Funktionen zum Entfernen gestauter Blätter
 </t>
  </si>
  <si>
    <t>1 Stück Whiteboard 120 x 90 cm</t>
  </si>
  <si>
    <t xml:space="preserve">1 Stück Eurokiste mit
- Karton mit 50 Stück Kugelschreiber blau-schreibend
- 10 Stück Bleistift
- 2 Stück Anspritzer für Bleistift
- 5 Stück Radiergummi
- 2 Stück Lineal 30 cm
- 1 Stück Geometrie-Dreieck
- 2 Stück Büro-Lochgerät mit Anschlagschine, für mindestens 25 Blatt geeignet
- 2 Stück Heftgerät für mindestens 25 Blatt
- 1 Stück Klammeraffe Klammernlöser
- 2 Stück Büro-Schere 20 cm
- 2 Satz Kabelbinder (je Set 500 Stück) in den Längen 300 / 200 / 150 / 100 mm, oder vergleichbar
- 2 Rollen Gewebeklebeband, schwarz
- 2 Rollen Paketklebeband, braun
- 2 Rollen Klebeband mit Beschriftung "Abstand halten!"
- 2 Rollen Absperrband, nachleuchtend
</t>
  </si>
  <si>
    <t>1 Stück Megaphone, mind. 25 Watt Leistung, mit Handmikrofon</t>
  </si>
  <si>
    <t xml:space="preserve">1 Stück Zarges Eurobox Nr. 40701 (Abmessung 600 x 400 x 250 mm) mit Schloss-Set
</t>
  </si>
  <si>
    <t>2 Stück Kabeltrommel
- Kabel H07RN-F, Länge mind. 30 m
- 2,5 m² Kabelquerschnitt
- min IP44-Standard
- min. 3 Steckdosen für Schuko IP44</t>
  </si>
  <si>
    <t xml:space="preserve">2 Stück Steckdosenverteiler 3-fach, mit Überspannungsschutz
</t>
  </si>
  <si>
    <t>2 Stück USB-Ladestation mit mindestens 6 USB-A Anschlüssen</t>
  </si>
  <si>
    <t>10 Stück USB-Ladekabel 3in1 mit Anschluss USB-A und micro-USB/USB-C/iPhone</t>
  </si>
  <si>
    <t>2 Stück mobiler Internetrouter
- 5G-Standard
- mind. 1 RJ-45 Dose
- mit Netzteil und USB-Anschluss</t>
  </si>
  <si>
    <r>
      <t xml:space="preserve">Rollcontainer Absicherung, bestehend aus:
</t>
    </r>
    <r>
      <rPr>
        <sz val="10"/>
        <rFont val="Arial"/>
        <family val="2"/>
      </rPr>
      <t>1 Stück Rollcontainer einschl. Lagerungen für</t>
    </r>
  </si>
  <si>
    <t xml:space="preserve">5 Stück Verkehrsleitkegel nach TL, 500 mm hoch
</t>
  </si>
  <si>
    <t>4 Stück Absperrgerätesatz mit je 10 Ständern/Füßen</t>
  </si>
  <si>
    <t xml:space="preserve">5 Stück Kabelbrücke
- mit klappbaren Deckel
- 50 mm Durchlassdurchmesser
- für mind. 8 Tonnen Achslast geeignet
- schwarzer Korpus, gelber Deckel
</t>
  </si>
  <si>
    <t>6 Stück Kabelbrücke, klein, für Kabel bis Ø 45 mm, Farbe gelb</t>
  </si>
  <si>
    <t>5 Stück Notlichter, für Steckdose, automatische Aktivierung bei Stromausfall, auch als Taschenlampe nutzbar</t>
  </si>
  <si>
    <t>3 Stück Feuerlöscher Pulver ABC, 6 kg</t>
  </si>
  <si>
    <t>1 Stück Feuerlöscher CO2, 2 kg</t>
  </si>
  <si>
    <t>1 Stück Kehrblech mit Handfeger</t>
  </si>
  <si>
    <t>2 Stück Infrarot-Heizstrahler 2.000 Watt, säulenförmiges Standmodell</t>
  </si>
  <si>
    <t>10 Stück A4-Infoständer
- höhenverstellbar
- Posterrahmen schwenkbar</t>
  </si>
  <si>
    <t>4 Stück Personenschutzschalter PRCD-S IP55</t>
  </si>
  <si>
    <r>
      <t xml:space="preserve">Rollcontainer Strom, bestehend aus:
</t>
    </r>
    <r>
      <rPr>
        <sz val="10"/>
        <rFont val="Arial"/>
        <family val="2"/>
      </rPr>
      <t>1 Stück Rollcontainer einschl. Lagerungen für</t>
    </r>
  </si>
  <si>
    <t xml:space="preserve">1 Stück Stromerzeuger 13 kVA
- 2 Stück Drehstrom-CEE Steckdose (400 V)
- 3 Schutzkontaktsteckdosen
- mit Dreiwegehahn für Fremdbetankung
- Isolationsüberwachung mit Abschaltung
- E-Starter
- Ladeerhaltung mittels Mac-Code-Stecker
</t>
  </si>
  <si>
    <t>DIN 14685-1</t>
  </si>
  <si>
    <t>1 Stück Leitungsroller nach DIN EN 61316, 230 V, Schutzart IP 54 nach DIN EN 60529 (VDE 0470 Teil 1), abweichend zu DIN EN 61316 mit folgender Bestückung:
Zuleitung: Leitung H07RN-F3G2,5 nach DIN VDE 0282-4 (VDE 0282 Teil 4), Länge: 50 m, mit Stecker IP67 nach DIN EN 60529 / VDE 0470-1, 16 A 250 V
Abgang: drei Stück Steckdose DIN 49442,
2P + PE, 16 A 250 V</t>
  </si>
  <si>
    <t>DIN EN 61316</t>
  </si>
  <si>
    <t xml:space="preserve">1 Set Beleuchtungssatz
- Aldebaran FLEX-C LED 360 IP65 - 2.0 Beleuchtungsgerät
- Teleskop-Dreibeinstativ, luftgedämpft, 4,75 m Gesamthöhe
- Abspannsatz
</t>
  </si>
  <si>
    <t>1 Stück Stahlblech-Kraftstoffkanister, 20 Liter, Farbe rot, mit Beschriftung Benzin</t>
  </si>
  <si>
    <t>1 Stück Betankungsgerät für Anschluss des Kanisters an Stromerzeuger</t>
  </si>
  <si>
    <t>1 Stück Weithalskanister 4-Kant, befüllt mit Ölbindemittel</t>
  </si>
  <si>
    <t>1 Stück Abgasschlauch für Stromerzeuger</t>
  </si>
  <si>
    <t>1 Stück Feuerlöscher Pulver ABC, 6 kg</t>
  </si>
  <si>
    <r>
      <t xml:space="preserve">Rollcontainer Sitzen, bestehend aus:
</t>
    </r>
    <r>
      <rPr>
        <sz val="10"/>
        <rFont val="Arial"/>
        <family val="2"/>
      </rPr>
      <t>1 Stück Rollcontainer einschl. Lagerungen für</t>
    </r>
  </si>
  <si>
    <t xml:space="preserve">10 Stück Festzeltgarnitur
- je 1 Tisch, 50 cm breit, 110 cm lang
- je zwei Bänke, 25 cm breit, 110 cm lang
</t>
  </si>
  <si>
    <t>15 Stück Bodenschoner Festzeltgarnitur
- aus Kunststoff
- jeweils 12 Stück pro Set</t>
  </si>
  <si>
    <r>
      <t xml:space="preserve">Rollcontainer Hygiene I, bestehend aus:
</t>
    </r>
    <r>
      <rPr>
        <sz val="10"/>
        <rFont val="Arial"/>
        <family val="2"/>
      </rPr>
      <t>1 Rollcontainer einschl. Lagerung folgender Kisten</t>
    </r>
  </si>
  <si>
    <t>4 x Eurokiste 600x400x320 mm</t>
  </si>
  <si>
    <t>4 x Eurokiste 600x400x220 mm</t>
  </si>
  <si>
    <t>4 x Eurokiste 400x300x220 mm</t>
  </si>
  <si>
    <r>
      <t xml:space="preserve">Rollcontainer Betten, bestehend aus:
</t>
    </r>
    <r>
      <rPr>
        <sz val="10"/>
        <rFont val="Arial"/>
        <family val="2"/>
      </rPr>
      <t>1 Rollcontainer einschl. Lagerung, die Ausführung kann auch als Gitterrollwagen erfolgen</t>
    </r>
  </si>
  <si>
    <t>25 Stück Feldbett</t>
  </si>
  <si>
    <r>
      <t xml:space="preserve">Rollcontainer Hygiene II, bestehend aus:
</t>
    </r>
    <r>
      <rPr>
        <sz val="10"/>
        <rFont val="Arial"/>
        <family val="2"/>
      </rPr>
      <t>1 Rollcontainer mit Gitterbox zur Lagerung von Kartons mit Decken, Kissen, Handtücher und Laken</t>
    </r>
  </si>
  <si>
    <t>Ort</t>
  </si>
  <si>
    <t>Datum</t>
  </si>
  <si>
    <t>Unterschrift</t>
  </si>
  <si>
    <t>Löschgeräte</t>
  </si>
  <si>
    <t xml:space="preserve">Beladungsatz Versorgung, bestehend aus 12 Rollcontainern </t>
  </si>
  <si>
    <r>
      <t xml:space="preserve">Rollcontainer Elektroversorgung, bestehend aus:
</t>
    </r>
    <r>
      <rPr>
        <sz val="10"/>
        <rFont val="Arial"/>
        <family val="2"/>
      </rPr>
      <t>1 Stück Rollcontainer einschl. Lagerungen</t>
    </r>
    <r>
      <rPr>
        <b/>
        <sz val="10"/>
        <rFont val="Arial"/>
        <family val="2"/>
      </rPr>
      <t xml:space="preserve">
</t>
    </r>
  </si>
  <si>
    <t xml:space="preserve">1 Stück Stromerzeuger 13 kVA
- 2 Stück Drehstrom-CEE Steckdose (400 V)
- 3 Schutzkontaktsteckdosen
- mit Dreiwegehahn für Fremdbetankung
- Isolationsüberwachung mit Abschaltung
- E-Starter
- Ladeerhaltung mittels Mac-Code-Stecker
-Haube zur Verminderung der Ausbreitung von Kraftstoffgasen
</t>
  </si>
  <si>
    <t>1 Stück Leitungsroller nach DIN EN 61316, 400 V, Schutzart IP 54 nach DIN EN 60529 (VDE 0470 Teil 1), abweichend zu DIN EN 61316 mit folgender Bestückung:
Zuleitung: Leitung H07RN-F5G2,5 nach DIN VDE 0282-4 (VDE 0282 Teil 4), Länge: 25 m, mit Stecker IP67 nach DIN EN 060529 / VDE 0470-1, 16A 400V Abgang: 1x Kupplung IP 67 Nach DIN EN 60529 / VDE 0470-1, 16 A 400V und Kupplung IP 68 nach DIN 49442, 2P + PE, 16 A 400 V</t>
  </si>
  <si>
    <t>1 Stück CEE-Verlängerung 400 V, H07RN-F 5G 2,5 mm² 16 A 25m, IP 67</t>
  </si>
  <si>
    <t>2 Stück Dreifachverteiler THW-Version Schutzart IP 68, mit folgender Bestückung:
Zuleitung: Leitung H07RN-F3G2,5 nach DIN VDE 0282-4 (VDE 0282 Teil 4), Länge: 2,5 m, mit Stecker IP68,
Abgang: drei Stück Steckdose DIN 49442, 16 A 230 V</t>
  </si>
  <si>
    <t>2 Stück CEE Adapter/Caravan-Adapter (3-polig CEE Stecker 230 V 16 A, Kupplung IP 68 nach DIN 49442, 2P + PE, 16 A 250 V</t>
  </si>
  <si>
    <t>3 Stück Schutzkontakt-Stromverteiler 230 V Schuko IP 68 mit Aufhängebügel, 
Zuleitung: Leitung H07RN-F3x2,5; 
Abgang: 3 Steckdosen DIN 49442, 2P+PE, 16 A 250 V</t>
  </si>
  <si>
    <t>---</t>
  </si>
  <si>
    <t>2 Stück Ortsveränderliche Fehlerstrom-Schutzeinrichtung (PRCD) 230 V, 16 A/0,03 A, zweipolig mit etwa 0,8 m Leitung, Schutzart IP 67 nach DIN EN 60529 (VDE 0470-1), Steckdose in IP 67 nach DIN EN 60529 (VDE 0470-1)</t>
  </si>
  <si>
    <t>DIN SPEC 14660</t>
  </si>
  <si>
    <t>2 Stück Satz Zeltbeleuchtung, bestehend aus 1 Stück Transportkiste Aluminium und 3 Stück Zeltleuchten LED mit Notlichtfunktion, Leistung für mind. 300 Lux im gesamten Zelt, mit Netzanschlussleitung eingangsseitig HO7RN-F3G 1,5² mit Stecker (Schuko) IP 68, ausgangsseitig mit Anbaudose (Schuko) IP 68, Befestigungsmöglichkeit mit 2 Aufhängegurten je Leuchte aus Gewebeband mit Klemmverschluss</t>
  </si>
  <si>
    <t>1 Stück Stahlblech-Kraftstoffkanister, 20 Liter, Farbe gelb, mit Beschriftung Benzin</t>
  </si>
  <si>
    <r>
      <t xml:space="preserve">Rollcontainer Durchlauferhitzer, bestehend aus:
</t>
    </r>
    <r>
      <rPr>
        <sz val="10"/>
        <rFont val="Arial"/>
        <family val="2"/>
      </rPr>
      <t>1 Stück Rollcontainer mit verlastetem Durchlauferhitzer</t>
    </r>
  </si>
  <si>
    <t>1 Stück Durchlauferhitzer:
- trinkwassergeeignet,
- kraftstoffbetrieben,
- Wasserausgabetemperatur mind. 60 °C,
- Wassermenge mind. 1.000 l / h Warmwasser
Leitfabrikat: Kärcher HWM 40</t>
  </si>
  <si>
    <t>1 Stück Stahlblech-Kraftstoffkanister, 20 Liter, Farbe rot, mit Beschriftung Diesel</t>
  </si>
  <si>
    <r>
      <t xml:space="preserve">Rollcontainer Abwasser, bestehend aus:
</t>
    </r>
    <r>
      <rPr>
        <sz val="10"/>
        <rFont val="Arial"/>
        <family val="2"/>
      </rPr>
      <t>1 Stück Rollcontainer mit geschlossenem Aufbau,</t>
    </r>
    <r>
      <rPr>
        <b/>
        <sz val="10"/>
        <rFont val="Arial"/>
        <family val="2"/>
      </rPr>
      <t xml:space="preserve"> </t>
    </r>
    <r>
      <rPr>
        <sz val="10"/>
        <rFont val="Arial"/>
        <family val="2"/>
      </rPr>
      <t>sowie Aufnahme von</t>
    </r>
  </si>
  <si>
    <t>1 Stück mobiler Fettabscheider aus rostfreiem Edelstahl mit einem Fettabscheidevolumen von mind. 20 l; zum sofortigen Einsatz auf dem RC Abwasser; leicht zu reinigen; entnehmbar</t>
  </si>
  <si>
    <t>DIN 4040-100</t>
  </si>
  <si>
    <t>1 Stück Abwasserschlauch mind. 1", formstabil, zur schnellen Verbindung des einhängbaren Spültisches und dem Fettabscheider, dauerhaft gekennzeichnet "Abwasser", nicht blau</t>
  </si>
  <si>
    <t>2 Stück Abwasserschlauch mind. 1", formstabil, Länge mind. 20 m, zur Ableitung der Abwässer vom Fettabscheider, Kupplung beispielhaft GEKA 1", dauerhaft gekennzeichnet "Abwasser", nicht blau</t>
  </si>
  <si>
    <t xml:space="preserve">3 Stück Abfall-/Müllsackständer:
- mit Klemmring und Deckel,
- für Müllsäcke bis 120 l, 
- schwere Ausführung, 
- Gestell verzinkt (kein Kunststoffgestell), 
- zerlegbar  </t>
  </si>
  <si>
    <r>
      <t xml:space="preserve">Rollcontainer Küchenzelt, bestehend aus:
</t>
    </r>
    <r>
      <rPr>
        <sz val="10"/>
        <rFont val="Arial"/>
        <family val="2"/>
      </rPr>
      <t>1 Stück Rollcontainer zur Aufnahme eines Küchenzeltes</t>
    </r>
  </si>
  <si>
    <t>1 Stück Küchen-/Arbeitszelt als Aluminium-Gerüstzelt, Grundfläche mind. 35 m² (6 m x 5,9 m), Firsthöhe mind. 2,80 m, Traufhöhe mind. 1,94 m, Dach- und Seitenteile sowie beide Giebel aus beidseitig beschichtetem Polyestergewebe (630 g/m²), weiß, wasserdicht, schwer entflammbar nach DIN 4101 B1 und fäulnishemmend ausgerüstet, Faulstreifen aus beidseitig PVC-beschichtetem Polyestergewebe (550 g/m²), mind. 4 verschließbare Fensteröffnungen; im hinteren Bereich mit feuerfestem Schornsteindurchlass, Fussboden, Befestigungsmöglichkeit für Zeltinnenbeleuchtung (Pos. 4.6.10); mit Sturmabspannung, Zeltfarbe weiß, ein Seitenteil ist als Tür auszuführen.
Leitfabrikat: Lanco Typ 300
Das Zeltgestänge kann aufgrund der Größe am Dach des Kofferaufbaus, in einer dafür vorgesehenen Halterung, untergebracht werden.</t>
  </si>
  <si>
    <t>Beschriftung Küchenzelt (Pos. 4.4.1):
- an den beiden Seitenteilen des Zeltes,
- einzeilig schwarz</t>
  </si>
  <si>
    <r>
      <t xml:space="preserve">Rollcontainer Zelt, bestehend aus:
</t>
    </r>
    <r>
      <rPr>
        <sz val="10"/>
        <rFont val="Arial"/>
        <family val="2"/>
      </rPr>
      <t>1 Stück Rollcontainer zur Aufnahme zweier Pavillons</t>
    </r>
  </si>
  <si>
    <t>2 Stück Faltzelt 3x4,5 m im Packsack mit Seitenwänden; Dach und Seitenwände 100% Wasserdicht, strapazierfähiges Hochleistungs- Oxford Polyester (min. 400 g/m²), UV-Schutz Faktor 80+; Brandschutzklasse B nach DIN 4102 (schwer entflambar; Seitenabspannung, Gewichtsplatte je Fuß</t>
  </si>
  <si>
    <t>1 Stück Vielzweckleiter:
- Material: hochwertige Aluminiumlegierung,
- 4-fach gefaltet,
- Sicherheitsgelenke automatisch einrastend und mit leichten Druck zu lösen,
- einsetzbar als Anlegeleiter, Stehleiter und Arbeitsbühne,
- Länge als Anlegeleiter Länge ca. 3,50 m,
- Standhöhe als Stehleiter ca. 1,70 m,
- Höhe als Arbeitsbühne ca. 1,00 m</t>
  </si>
  <si>
    <r>
      <t xml:space="preserve">Rollcontainer Kühlgerät, bestehend aus:
</t>
    </r>
    <r>
      <rPr>
        <sz val="10"/>
        <rFont val="Arial"/>
        <family val="2"/>
      </rPr>
      <t>1 Stück Rollcontainer zur Aufnahme eines Kühlgeräte</t>
    </r>
  </si>
  <si>
    <t>1 Stück elektrische Kühl-/Tiefkühlmöglichkeit für Lebensmittel
- Toplader
- fest verbaut auf Rollwagen
- umschaltbar zwischen Kühl- und Tiefkühlbetrieb
- Eingangsspannung 12 V und 230 V
- Temperaturbereich +4 °C oder -18 °C
- Anschlussleitung Länge 5 m, Schuko IP 68 H07RN-F3x2,5
Leitfabrikat: Dometic TL300</t>
  </si>
  <si>
    <r>
      <t xml:space="preserve">Rollcontainer Arbeitstisch, bestehend aus:
</t>
    </r>
    <r>
      <rPr>
        <sz val="10"/>
        <rFont val="Arial"/>
        <family val="2"/>
      </rPr>
      <t>1 Stück Rollcontainer zur Aufnahme von Klapptischen</t>
    </r>
  </si>
  <si>
    <t>4 Stück Arbeitstisch zur Lebensmittelzubereitung (Beine klappbar):
- angepasst zur Halterung zwischen zwei Rollcontainern in einer Höhe von ca. 900 mm, 
- alle Halterungen mit Verriegelungsmöglichkeit,
- nutzbare Arbeitstischbreite ca. 1.200 mm,
- Tiefe ca. 800 mm,
- Tragkraft mind. 200 daN,
- mit dreiseitiger Aufkantung,
- Oberfläche aus rostfreiem Edelstahl</t>
  </si>
  <si>
    <t>1 Stück Spültisch:
- mit herausnehmbarem Edelstahl-Spülbecken und mit Abtropffläche und klappbare Beine, 
- angepasst zur Halterung zwischen zwei Rollcontainern in einer Höhe von ca. 900 mm,
- Breite ca. 1.200 mm,
- Tiefe ca. 800 mm,
- Tragkraft mind. 200 daN,
- mit dreiseitiger Aufkantung,
- Spülbecken ca. (BxTxH): 600 x 500 x 350 mm, mit Standrohrventil 300 mm in Edelstahl,
- entsprechend maximal gestaltete Abtropffläche,
- Gastro-Geschirrbrause (Pos. 4.11.17) mit Wasserhahn (ggf. separat) mit integrierter Mischbatterie, mit Tragfeder und WW sowie KW-Anschluss Kupplung Storz D mit Deckel an Kette und Zugentlastung für Schlauchverbindung,
- Abfluss Spülbecken kompatibel mit Pos. 4.3.2</t>
  </si>
  <si>
    <r>
      <t xml:space="preserve">Rollcontainer Plattform, bestehend aus:
</t>
    </r>
    <r>
      <rPr>
        <sz val="10"/>
        <rFont val="Arial"/>
        <family val="2"/>
      </rPr>
      <t>1 Stück Rollcontainer ohne Aufbauten zum Verlastung von Thermobehältern. Der RC muss die Last der gefüllten Speisetransportbehältnisse tragen können. Durch den Aufbauhersteller kann die zusätzliche Last begrenzt werden, um die Integrität des RC nicht zu gefährden. Dieser ist dann mit entsprechender Kennzeichnung zu versehen.</t>
    </r>
  </si>
  <si>
    <t>10 Stück Speisentransportbehälter:
- 26 l Füllvolumen,
- Material: Kunststoff,
- geeignet zum Einhängen von GN-Behältern 1/1 bis 200 mm Tiefe,
- mit Deckel dicht verschließend,
- stabile Klippverschlüsse,
- spülmaschinenfest,
- von oben befüllbar,
- stapelbar,
- doppelwandig
Leitfabrikat: Rieber Thermoport 100</t>
  </si>
  <si>
    <t>4 Stück isolierter Getränkebehälter, Volumen ca. 20 l:
- für heiße und kalte Getränke, 
- aus Kunststoff,
- jeweils 2 Stück in einer anderen Farbe, 
- mit nicht rostenden Verschlüssen; 
- mit tropfsicherem, zurückgesetzten Ausgusshahn
Leitfabrikat: Cambro Camtainers</t>
  </si>
  <si>
    <r>
      <t xml:space="preserve">Rollcontainer Küchenzubehör, bestehend aus:
</t>
    </r>
    <r>
      <rPr>
        <sz val="10"/>
        <rFont val="Arial"/>
        <family val="2"/>
      </rPr>
      <t>1 Stück Rollcontainer zur Aufnahme von staubsicheren, dichten Kunststoffkisten</t>
    </r>
  </si>
  <si>
    <t>Aufnahme von mindestens 8 Kunststoffkisten verschiedener Höhen für die Lagerung von Küchenzubehör</t>
  </si>
  <si>
    <t>Lagerung von Töpfen verschiedener Größen auf oberster Ebene</t>
  </si>
  <si>
    <r>
      <t xml:space="preserve">Rollcontainer Frischwasser, bestehend aus:
</t>
    </r>
    <r>
      <rPr>
        <sz val="10"/>
        <rFont val="Arial"/>
        <family val="2"/>
      </rPr>
      <t>1 Stück klappbarer IBC-Behälter</t>
    </r>
  </si>
  <si>
    <t>1 Stück BAGinBOX Kunststoff IBC Behälter mit Deckel, faltbar, stapelbar, geeignet zum Trinkwassertransport mittels sterilem Inliner, Volumen ca. 500 l, mit allen notwendigen Befüll- und Entnahmearmaturen, DVGW Kupplung Storz D
Leitfabrikat: Auer Packaging klappbare IBC / BAGinBOX System IBC 500</t>
  </si>
  <si>
    <t>10 Stück steriler Inliner mit ca. 500 l Volumen für IBC (Pos. 4.11.1) zum Trinkwassertransport</t>
  </si>
  <si>
    <t>DVGW, KTW, TrinkwV</t>
  </si>
  <si>
    <t>Satz Ladungssicherungsmaterial, geeignet zur Ladungssicherung des gefüllten IBC Behälter</t>
  </si>
  <si>
    <t>5 Stück Trinkwasserkanister 20 l, lebensmittelecht, Verschlusskappe mit Band, beschriftet "Trinkwasser"</t>
  </si>
  <si>
    <t>3 Stück Verschlusskappe mit zerlegbarem Hahn, passend zu Trinkwasserkanister</t>
  </si>
  <si>
    <t>1 Stück Standrohr DIN 14375-1 aus Edelstahl mit Systemtrenner BA, und Kupplung Storz D mit Deckel an Kette als 2 x ¾“ Hahn</t>
  </si>
  <si>
    <t>EN 1717
DVGW, KTW</t>
  </si>
  <si>
    <t xml:space="preserve">1 Stück Anschlussarmatur für Überflurhydranten; B-Storz drehbar, Systemtrenner BA und Kupplung Storz D mit Deckel an Kette als 2 x ¾“ Hahn </t>
  </si>
  <si>
    <t>1 Stück Unterflurhydrantenschlüssel</t>
  </si>
  <si>
    <t>1 Stück Überflurhydrantenschlüssel</t>
  </si>
  <si>
    <t>1 Stück Paar Schachthaken 500 mm lang (mit Kette)</t>
  </si>
  <si>
    <t>1 Stück Kupplungsschlüssel Storz B</t>
  </si>
  <si>
    <t>1 Stück Übergangsstück Kupplung Storz D auf GEKA 3/4"</t>
  </si>
  <si>
    <t>2 Stück Trinkwasserschlauch 3/4" blau, beidseitig Kupplung Storz D mit Deckel an Kette; Länge 20 m</t>
  </si>
  <si>
    <t xml:space="preserve">1 Stück Schlauchhandkarre für 40 m Trinkwasserschlauch 3/4" </t>
  </si>
  <si>
    <t>4 Stück Trinkwasserschlauch 3/4" blau, beidseitig Kupplung Storz D mit Deckel an Kette; Länge 5 m</t>
  </si>
  <si>
    <t>1 Stück Wasserabgabeverteiler 4-fach 3/4", Kupplung Storz D mit Deckel an Kette; einzeln absperrbar; aus rostfreiem Edelstahl</t>
  </si>
  <si>
    <t>1 Stück Gastro Handbrause mit Betätigungshebel mit Feststellbügel für Dauerbetrieb, Kupplung Storz D</t>
  </si>
  <si>
    <t>1 Stück Trinkwasserpumpe zur Trinkwasserabgabe bzw. Speisung des Durchlauferhitzers, Kupplung Storz D
Leitfabrikat: Kärcher Futuretech Trinkwasserpumpe oder vergleichbar</t>
  </si>
  <si>
    <t>Anlage 1 - Digitalfunkanlage</t>
  </si>
  <si>
    <t xml:space="preserve">1 Stück MRT bestehend aus: 
</t>
  </si>
  <si>
    <t xml:space="preserve">1 Stück Stromversorgungskabel Fahrzeugfunkgerät
</t>
  </si>
  <si>
    <t>bei Verwendung Sepura SCG 2229:</t>
  </si>
  <si>
    <t xml:space="preserve">4 Stück HRT mit Antenne, Akku, Faustmikrofon und passivem Kfz-Ladegerät
</t>
  </si>
  <si>
    <t>Einbau der unter 1. aufgeführten Digitalfunkanlage nach nachfolgenden Anforderungen. Weitergehende Bauteile und Kabel sind durch den Auftragnehmer zu liefern und einzubauen.</t>
  </si>
  <si>
    <r>
      <t>Bediengerät als Aufbau-Konsole</t>
    </r>
    <r>
      <rPr>
        <sz val="10"/>
        <rFont val="Arial"/>
        <family val="2"/>
      </rPr>
      <t xml:space="preserve">
(Einbauort zwischen Fahrer und Beifahrer; leichte Erreicharkeit für beide)
</t>
    </r>
  </si>
  <si>
    <t xml:space="preserve">Das S/E-Gerät ist so zu montieren, dass es an der Seite mit den Kabelanschlüssen, leicht zugänglich ist. 
Die Kabelstecker müssen sich einfach abziehen lassen, ohne Verkleidungen, Kabelkanäle oder ähnliches vorher demontieren zu müssen.
</t>
  </si>
  <si>
    <t>Für ein einfaches Einstecken/Entfernen der BSI-Karte, ist durch den Auftragnehmer ein externer SIM-Kartenleser zu liefern und an geeigneter Stelle montieren.</t>
  </si>
  <si>
    <t xml:space="preserve">Zentrale Beschaffung von Einsatzfahrzeugen in der Ausführung als 
Gerätewagen Betreuung
</t>
  </si>
  <si>
    <t xml:space="preserve">Die Fahrzeuge müssen dem neusten Stand der Technik, der StVZO, den gültigen EN/DIN-Vorschriften (insbesondere der DIN EN 1846 1-3, DIN 14502 Teil 2-3) VDE- und ISO-Normen und den geltenden Unfallverhütungsvorschriften sowie den allgemein anerkannten sicherheitstechnischen und arbeitsmedizinischen Regeln entsprechen.
</t>
  </si>
  <si>
    <t>Die Fahrzeuge werden auf Straßen, Feld- und Waldwegen  eingesetzt. Sie müssen geeignet sein, auch feste Grasflächen und Ödland überfahren zu können. Es muss ebenfalls eine möglichst hohe Wasserdurchfahrtsfähigkeit gewährleistet werden. 
Die  Anforderungen für Zufahrten, Aufstell- und Bewegungsflächen für die Feuerwehr soll mit den ausgeschriebenen Beladungsmodulen nach Leistungsverzeichnis Teil B und Teil C eingehalten werden. Die Ausnutzung der technisch zulässigen Achslast und Überschreitung der normativ zulässigen 10.000 kg Achslast ist für Sonderfälle zulässig.</t>
  </si>
  <si>
    <t xml:space="preserve">Auf ggf. erforderliche Ausnahmegenehmigungen ist bei der Angebotsabgabe hinzuweisen. Eventuell hieraus notwendige Änderungen gehen zu Lasten des Anbieters.
</t>
  </si>
  <si>
    <t>Gerätewagen Betreuung</t>
  </si>
  <si>
    <t>Gerätewagen Betreuung, optional</t>
  </si>
  <si>
    <t>Die technischen Anforderungen sind in den Leistungsverzeichnissen Teil A (Fahrgestell und Aufbau) sowie Teil B und Teil C (Beladung) beschrieben. Die Unterbringung der Beladung ist sicherzustellen, soweit sich Einschränkungen nicht aus dem Leistungsverzeichnis selbst ergeben.</t>
  </si>
  <si>
    <t>Die bauliche Umsetzung bedarf vorab der Zustimmung des Auftraggebers.</t>
  </si>
  <si>
    <t xml:space="preserve">Die Leistungsbeschreibung Teil A sowie Teil B und Teil C ist als ausfüllbares Formular konzipiert. 
</t>
  </si>
  <si>
    <t xml:space="preserve">Die Summenbildung der einzelnen Positionen erfolgt automatisch.
</t>
  </si>
  <si>
    <t>- die Beschreibung des Fahrgestells mit Angabe der Ausstattung und technischen Parameter</t>
  </si>
  <si>
    <t xml:space="preserve">- Beschreibung des Aufbaus einschließlich der technischen Einbauten
</t>
  </si>
  <si>
    <t>-Ausbauzeichnungen des Aufbaus sowie der technischen Einbauten der Fahrer- und Mannschaftskabine</t>
  </si>
  <si>
    <t xml:space="preserve">- tabellarische Übersicht über die Massen aller im Leistungsverzeichnis Teil B und Teil C definierten Rollcontainer einschl. ihrer Beladung 
</t>
  </si>
  <si>
    <t xml:space="preserve">- Lastverteilungspläne für Hinterachslasten 10.000 kg und die technisch maximal zulässige Achslast mit Kofferaufbau und Traversenkästen einschl. Standardbeladung ohne Beladung mit Rollcontainern 
</t>
  </si>
  <si>
    <t>Zur Sicherstellung einer annähend durchgängigen Verfügbarkeit (Begrenzung von Ausfallzeiten durch Pflege- und Prüfarbeiten, Kleinreparaturen und umfassenden Instandsetzungsarbeiten) ist sicherzustellen, dass</t>
  </si>
  <si>
    <t>- alle regelmäßigen Fahrgestellwartungen und Serviceleistungen einschließlich Reparaturen 
  an mindestens fünf Standorten in Sachsen-Anhalt durch herstellerseitig zertifizierte 
  Fachwerkstätten erbracht werden können (Nachweis ist beizufügen).A39</t>
  </si>
  <si>
    <t xml:space="preserve">Die Minimal- und Maximalmaße und Angaben der Mindestanforderungen sind von jedem Hauptangebot zugelassen.
</t>
  </si>
  <si>
    <t xml:space="preserve">Zusätzlich ist das Angebot in eigenem Format mit näheren Erläuterungen hinzuzufügen.
</t>
  </si>
  <si>
    <t xml:space="preserve">B = Bewertungskriterium: Die Anforderung wird entsprechend der erzielten Leistungspunkte gewertet. </t>
  </si>
  <si>
    <t xml:space="preserve">Der Zuschlag wird, unter Berücksichtigung der beigefügten Bewertungsmatrix an das wirtschaftlichtste Angebot mit der größten Wirtschaftlichkeitskennzahl erteilt. </t>
  </si>
  <si>
    <t>Nach der Auftragserteilung erfolgt ein Auftragsklärungsgespräch zwischen Auftraggeber und Auftragnehmer zur Abstimmung des Projektmanagements.</t>
  </si>
  <si>
    <t>7.2 Fahrzeugabnahme</t>
  </si>
  <si>
    <t xml:space="preserve">Die Fahrzeugabnahme erfolgt in zwei Phasen:
</t>
  </si>
  <si>
    <r>
      <rPr>
        <b/>
        <sz val="11"/>
        <color theme="1"/>
        <rFont val="Arial"/>
        <family val="2"/>
      </rPr>
      <t xml:space="preserve">a. Abnahme eines Musterfahrzeuges </t>
    </r>
    <r>
      <rPr>
        <sz val="11"/>
        <color theme="1"/>
        <rFont val="Arial"/>
        <family val="2"/>
      </rPr>
      <t xml:space="preserve">
Abnahme eines Musterfahrzeuges durch den Auftraggeber sowie die Abnahmebeauftragten des Landes Sachsen-Anhalt auf der Grundlage der Ausschreibungsunterlagen, des Auftrages sowie der bestätigten baulichen Umsetzung
</t>
    </r>
  </si>
  <si>
    <t>b. Auslieferung und Einweisung in das Fahrzeug für die Endanwender</t>
  </si>
  <si>
    <t>Auslieferungen und Einweisungen sind zeitnah nach der Musterabnahme für mindestens fünf Angehörige der Hilfsorganisation am IBK Heyrothsberge umzusetzen.
Diese beinhalten
- Teil 1: 
eine Einweisung in das Fahrgestell (durch den Fahrgestellhersteller), bestehend aus mind. 1 UE Theorie zur Bedienung, Wartung und Pflege des Fahrzeugs, 1 UE praktische Unterweisung in Bedienung, Wartung und Pflege am Fahrzeug) 
- Teil 2: 
eine Einweisung in den Aufbau und der Beladung durch den Auftragnehmer (Bedienung und Wartung, Einstellung Lagerungen etc.) sowie eine mindestens eintägige, aus mindestens 8 UE bestehende Schulung zu Beladungsgrundsätzen und Ladungssicherung durch den Auftragnehmer oder externe Fachkräfte.</t>
  </si>
  <si>
    <t>11</t>
  </si>
  <si>
    <t>11.6</t>
  </si>
  <si>
    <t>11.7</t>
  </si>
  <si>
    <t>Die Auslieferung aller Fahrzeuge hat im Zeitraum vom 1. Februar 2027 bis spätestens 19. November 2027 zu erfolgen.</t>
  </si>
  <si>
    <t>Lieferung von:
-6 Warnkleidung (Weste) nach DIN EN 471, mit der Aufschrift "KATASTROPHENSCHUTZ", nach DIN EN 471
-1 Karton mit mindestens 50 Paar Infektionsschutzhandschuhen, Größe M, Material Nitril blau, ungepudert, 
Materialstärke ca. 0,2 mm, nach DIN EN 455
-1 Karton mit mindestens 50 Paar Infektionsschutzhandschuhen, Größe L, Material Nitril blau, ungepudert, 
Materialstärke ca. 0,2 mm, nach DIN EN 455
-1 Beladungssatz Grobreinigung DIN 14800 - L1 (kann auch auf dem RC Hygiene I verlastet werden; dann direkter Schnellzugriff auf dem RC erforderlich, Alternativ Ausführung als entnehmbares Hygienebord), nach DIN 14800-18, Bbl. 12
-20 Einwegfiltermaske FFP 3-V, nach DIN EN 149</t>
  </si>
  <si>
    <r>
      <rPr>
        <b/>
        <sz val="10"/>
        <color theme="1"/>
        <rFont val="Arial"/>
        <family val="2"/>
      </rPr>
      <t>Flaggensatz</t>
    </r>
    <r>
      <rPr>
        <sz val="9"/>
        <color theme="1"/>
        <rFont val="Arial"/>
        <family val="2"/>
      </rPr>
      <t xml:space="preserve"> (blau, gelb, grün, rot)</t>
    </r>
  </si>
  <si>
    <r>
      <rPr>
        <sz val="9"/>
        <rFont val="Arial"/>
        <family val="2"/>
      </rPr>
      <t>Lieferung von:
-2 tragbarer Feuerlöscher mit 6 kg ABC-Löschpulver und einer Leistungsklasse min. 55A-233B, mit Kfz-Halterung, nach DIN EN 3 (alle Teile)</t>
    </r>
    <r>
      <rPr>
        <sz val="9"/>
        <color rgb="FFFF0000"/>
        <rFont val="Arial"/>
        <family val="2"/>
      </rPr>
      <t xml:space="preserve">
</t>
    </r>
  </si>
  <si>
    <t>Assistenzsysteme</t>
  </si>
  <si>
    <t>Allgemeine Beschreibung der Rollcontainer</t>
  </si>
  <si>
    <t>Teil A - Fahrgestell und Aufbau</t>
  </si>
  <si>
    <t>Hinweise
Es sind die Preise für je einen Rollcontainer einschließlich der Lagerungen und der dem Rollcontainer zugeordneten Beladung anzugeben. Die bauliche Umsetzung der Rollcontainer bedarf der Zustimmung des Auftraggebers. Die Gesamtosten für die Beladungssätze berechnen sich automatisch durch die Anzahl der erforderlichen Rollcontainer.</t>
  </si>
  <si>
    <t>Teil C - Beladungssatz Versorgung (V)</t>
  </si>
  <si>
    <t>Beladungssatz Versorgung:</t>
  </si>
  <si>
    <t>Ausführung der Rollcontainer
- Grundlage zur technischen Umsetzung ist die ABGF-Fachempfehlung Nr.2 für nicht kraftbetriebene Rollcontainer in der aktuellen Fassung
- bauliche Abmessungen von 1.200 x 800 x max. 1750 mm (L x B x H) für Rollcontainer mit Aufbau sowie die Beladung, sofern beladungsspezifisch keine abweichende Bauhöhe erforderlich wird und vereinbart ist. Es dürfen keine Bauteile wie Scharniere, Verriegelungen etc. überstehen.
- vier Lenkräder, achsweise arretierbar (in Fahrtrichtung feststellbar)
- Auf allen vier Räder wirkende Bremse mit Totmannfunktion; die Kraftwirkung muss so ausgeführt sein, dass ein eigenständiges Wegrollen auf Flächen mit einer Neigung von mindestens 12° ausgeschlossen ist. Die Bedienung der Feststellbremse soll über eine durchgehende Stange (Bedienung mit zwei Händen) erfolgen. Die Bremse ist dabei so zu gestaltten, dass die Bremswirkung dosierbar ist, um Gefälle von mind. 12° sicher zu befahren.  
- Die Höhe der Griffstange und Bremsstange sind für alle Rollcontainer annähernd einheitlich umzusetzen (bevorzugte Höhe ca. 1.100 mm)
- Die Griffstangen sollen ergonomisch geformt sein und mit einer Grip liefernden Ummantelung ausgestattet sein.
- Durchmesser der Räder mindestens 180 mm
- Die Räder sind in einer möglichst breiten Spur anzubringen, um den bestmöglichen Kippschutz herzustellen
- Mindesttragfähigkeit 400 kg, sofern gem. Leistungsbeschreibung (Beladung) keine höhere Traglastfähigkeit erforderlich ist
- Der Rahmen ist aus einem schraubbaren Schienensystem herzustellen um spätere Umbauten mit einfachen Mitteln zu gewährleisten, Außenkanten sind mit Endstücken zu versehen
- Die Rahmenprofilstärke muss 40 mm x 40 mmm (bzw. 40 mm x 80 mm) betragen, da dies für die Verlastung auf den GW des Landes Sachsen-Anhalts (Klemmelementen 40 mm) erforderlich ist. Die horizontale Sicherung erfolgt mittels Klemmen an den Außenwänden des GW. Daher ist der Bauraum in den beiden Höhen 1200 mm und 270 mm (+/- 20 mm) gemessen ab   Boden am Rahmen so freizuhalten, dass ein Sichern mittels dieser Klemmen möglich ist. In der Mitte der Ladefläche stehende Rollcontainer werden mittels in den Klemmen fixierten Horizonzalstangen gesichert.
- Die Vorder- und Rückseite der Rollcontainer sind so konstruieren, dass je nach Beladungszustand des Fahrzeugs auch eine Ladungssicherung mittels Vertikalstangen mittig an den Rollcontainer möglich ist
- Um ein Verrutschen der Rollcontainer bei Gefahrenbremsungen zu verhindern ist ein Kippschutz (für die Sicherungen mit Klemmen) an der Unterkante der Rollcontainer anzubringen, die Höhe ab Boden gemessen soll zwischen 240 mm und 260 mm betragen
- Markierung der Kontur der Rollcontainer
- Herstellung und Anbringung einer Beschreibung am Rollcontainer nach Abstimmung mit dem Auftraggeber (Beladeplan und Sicherheitshinweise) sowie einer Neigungslibelle</t>
  </si>
  <si>
    <t>1 Stück Sanosil-Verneblungs-System
Zur Reinigung und Erhalt der Einsatzbereitschaft des Trinkwassersystems</t>
  </si>
  <si>
    <t>Teil B - Beladungssatz Unterkunft (U)</t>
  </si>
  <si>
    <t xml:space="preserve">Beladungsatz Unterkunft, bestehend aus 12 Rollcontainern </t>
  </si>
  <si>
    <t>Beladungssatz Unterkunft:</t>
  </si>
  <si>
    <t>1.1.3</t>
  </si>
  <si>
    <t>1.1.4</t>
  </si>
  <si>
    <t>1.1.5</t>
  </si>
  <si>
    <t>1.1.6</t>
  </si>
  <si>
    <t>1.1.7</t>
  </si>
  <si>
    <t>1.1.8</t>
  </si>
  <si>
    <t>1.1.9</t>
  </si>
  <si>
    <t>1.2.1</t>
  </si>
  <si>
    <t>1.2.2</t>
  </si>
  <si>
    <t>1.2.3</t>
  </si>
  <si>
    <t>1.2.4</t>
  </si>
  <si>
    <t>1.2.5</t>
  </si>
  <si>
    <t>1.2.6</t>
  </si>
  <si>
    <t>1.2.7</t>
  </si>
  <si>
    <t>1.2.8</t>
  </si>
  <si>
    <t>1.2.9</t>
  </si>
  <si>
    <t>1.2.10</t>
  </si>
  <si>
    <t>1.2.11</t>
  </si>
  <si>
    <t>1.3.1</t>
  </si>
  <si>
    <t>1.3.2</t>
  </si>
  <si>
    <t>1.3.3</t>
  </si>
  <si>
    <t>1.3.4</t>
  </si>
  <si>
    <t>1.3.5</t>
  </si>
  <si>
    <t>1.3.6</t>
  </si>
  <si>
    <t>1.3.7</t>
  </si>
  <si>
    <t>1.3.8</t>
  </si>
  <si>
    <t>1.4.1</t>
  </si>
  <si>
    <t>1.4.2</t>
  </si>
  <si>
    <t>1.5.1</t>
  </si>
  <si>
    <t>1.5.2</t>
  </si>
  <si>
    <t>1.5.3</t>
  </si>
  <si>
    <t>1.6.1</t>
  </si>
  <si>
    <t>1.1.10</t>
  </si>
  <si>
    <t>1.1.11</t>
  </si>
  <si>
    <t>1.1.12</t>
  </si>
  <si>
    <t>1.1.13</t>
  </si>
  <si>
    <t>1.1.14</t>
  </si>
  <si>
    <t>1.1.15</t>
  </si>
  <si>
    <t>1.7.1</t>
  </si>
  <si>
    <t>1.7.2</t>
  </si>
  <si>
    <t>1.9.1</t>
  </si>
  <si>
    <t>1.9.2</t>
  </si>
  <si>
    <t>1.10.1</t>
  </si>
  <si>
    <t>1.10.2</t>
  </si>
  <si>
    <t>1.11.1</t>
  </si>
  <si>
    <t>1.11.2</t>
  </si>
  <si>
    <t>1.11.3</t>
  </si>
  <si>
    <t>1.11.4</t>
  </si>
  <si>
    <t>1.11.5</t>
  </si>
  <si>
    <t>1.11.6</t>
  </si>
  <si>
    <t>1.11.7</t>
  </si>
  <si>
    <t>1.11.8</t>
  </si>
  <si>
    <t>1.11.9</t>
  </si>
  <si>
    <t>1.11.10</t>
  </si>
  <si>
    <t>1.11.11</t>
  </si>
  <si>
    <t>1.11.12</t>
  </si>
  <si>
    <t>1.11.13</t>
  </si>
  <si>
    <t>1.11.14</t>
  </si>
  <si>
    <t>1.11.15</t>
  </si>
  <si>
    <t>1.11.16</t>
  </si>
  <si>
    <t>1.11.17</t>
  </si>
  <si>
    <t>1.11.18</t>
  </si>
  <si>
    <t>1.11.19</t>
  </si>
  <si>
    <t>Inklusivpreise sind mit "0,00" einzutragen. Alle Felder sind auszufüllen bzw. bei Auswahlfeldern ein Häcken zu setzen.</t>
  </si>
  <si>
    <t>- die Beschreibung der Standardbeladung (Hersteller sowie Modellbezeichnung). Aus Gründen einer eindeutigen Zuordnung ist die Positionsnummer gem. Leistungsverzeichnis als Referenz zu verwenden.</t>
  </si>
  <si>
    <t>1.1.16</t>
  </si>
  <si>
    <t>4.6</t>
  </si>
  <si>
    <t xml:space="preserve">für die Lagerung und Halterung der technischen Standardbeladung gemäß Leistungsverzeichnis Punkt 7.
</t>
  </si>
  <si>
    <t>Das Sicherungssystem muss passend zum System der Rollcontainer nach Teil B und C sein. Die Schwerpunkte der Rollcontainer sind bei der Anordnung der Zurrschienen zu beachten. Es muss für schnelle Rollcontainerwechsel möglich sein, Halteklammern und Sperrstangen (je nach Bauweise der Rollcontainer wahlweise in Waagerecht- oder Senkrechtabstützung) gleichzeitig einzusetzen.</t>
  </si>
  <si>
    <t xml:space="preserve">Allradantrieb (in mindestens geländefähiger Ausführung)
Es ist eine möglichst hohe zulässige Achslast zu ermöglichen. Die Einhaltung der Achslast von 10.000 kg bei technischer Standardbeladung mit einer zusätzlichen Beladung von 6.000 kg auf der Ladefläche bei einem Masseschwerpunkt bei 130 cm hinter der Stirnwand der Ladefläche ist zu ermöglichen.
</t>
  </si>
  <si>
    <r>
      <t>Es sind nachfolgende vier Massebilanzen beizufügen. Jede Massenbilanz ist mit einer theoretischen Nutzlastreserve abzuschließen. Die Nutzlastreserve soll ohne Rollcontainer in der Mitte der Ladefläche mindestens 4.500 kg betragen.
Es sind Massenbilanzen mit einer Nutzlastreserve für Vorderachse, Hinterache und insgesamt bei 
a) technische Standardbeladun</t>
    </r>
    <r>
      <rPr>
        <sz val="9"/>
        <rFont val="Arial"/>
        <family val="2"/>
      </rPr>
      <t>g Position 7</t>
    </r>
    <r>
      <rPr>
        <sz val="9"/>
        <color theme="1"/>
        <rFont val="Arial"/>
        <family val="2"/>
      </rPr>
      <t xml:space="preserve"> und optionaler Zusatzbeladung gemäß Position </t>
    </r>
    <r>
      <rPr>
        <sz val="9"/>
        <rFont val="Arial"/>
        <family val="2"/>
      </rPr>
      <t xml:space="preserve">11, ohne Rollcontainer; bei einem Masseschwerpunkt in der Mitte der Ladefläche und einer Gesamtmasse von 16.000 kg sowie maximal 10.000 kg Hinterachslast
b) technische Standardbeladung Position 7 und optionaler Zusatzbeladung Position 11, ohne Rollcontainer; bei einem Massenschwerpunkt 130 cm hinter der Stirnwand der Ladefläche und einer zul. Gesamtmasse von 18.000 kg sowie der Einhaltung der technisch zulässigen Hinterachslast
</t>
    </r>
    <r>
      <rPr>
        <sz val="9"/>
        <color theme="1"/>
        <rFont val="Arial"/>
        <family val="2"/>
      </rPr>
      <t xml:space="preserve">
</t>
    </r>
    <r>
      <rPr>
        <sz val="9"/>
        <rFont val="Arial"/>
        <family val="2"/>
      </rPr>
      <t>c) technische Standardbeladung Position 7</t>
    </r>
    <r>
      <rPr>
        <sz val="9"/>
        <color theme="1"/>
        <rFont val="Arial"/>
        <family val="2"/>
      </rPr>
      <t xml:space="preserve"> und optionaler Zusatzbeladung Position </t>
    </r>
    <r>
      <rPr>
        <sz val="9"/>
        <rFont val="Arial"/>
        <family val="2"/>
      </rPr>
      <t>11, mit Beladungssatz nach Teil B
d) technische Standardbeladung Position 7 und optionaler Zusatzbeladung Position 11, mit Beladungssatz nach Teil C</t>
    </r>
  </si>
  <si>
    <t>Massenreserve bei technischer Standardbeladung und optionaler Zusatzbeladung, ohne Rollcontainer; bei einem Masseschwerpunkt in der Mitte der Ladefläche und einer Gesamtmasse von 16.000 kg sowie maximal 10.000 kg Hinterachslast.</t>
  </si>
  <si>
    <t>Massenreserve bei technischer Standardbeladung und optionaler Zusatzbeladung, ohne Rollcontainer; bei einem Massenschwerpunkt 130 cm hinter der Stirnwand der Ladefläche und einer zul. Gesamtmasse 18.000 kg sowie der Einhaltung der technisch zulässigen Hinterachslast.</t>
  </si>
  <si>
    <t>Standardfahrzeug (Pos. 1.1 - 10.3) - Teil A (Netto):</t>
  </si>
  <si>
    <t>Bruttopreis Teil A (mit Optionen) sowie der summierte Bruttopreis aus Teil B und C geteilt durch zwei.</t>
  </si>
  <si>
    <t>Fahrzeug in der Ausführung als GW Betreuung inkl. Optionen (Pos. 11.1 - 11.7) - Teil A (Netto):</t>
  </si>
  <si>
    <t>Die Preise für die Positionen sind einschließlich erforderlicher Behälter aber ohne Mehrkosten für die erforderlichen Halterungen bzw. Lagerungen anzugeben.</t>
  </si>
  <si>
    <r>
      <t>Beladungssatz Unterkunft</t>
    </r>
    <r>
      <rPr>
        <sz val="11"/>
        <rFont val="Arial"/>
        <family val="2"/>
      </rPr>
      <t xml:space="preserve"> - Teil B (Brutto):</t>
    </r>
  </si>
  <si>
    <r>
      <t>Beladungssatz Versorgung</t>
    </r>
    <r>
      <rPr>
        <sz val="11"/>
        <rFont val="Arial"/>
        <family val="2"/>
      </rPr>
      <t xml:space="preserve"> - Teil C (Brutto):</t>
    </r>
  </si>
  <si>
    <t xml:space="preserve">Montage und Verkabelung von  4 passiven Ladeerhaltungen für Handsprechfunkgeräte. Montage entsprechend der Vorgaben aus Teil A, von den Sitzen aus angeschnallt gut erreichbar.
(2x zwischen Fahrer/Beifahrer; 2 x an den Außenwänden des Mannschaftsraumes) 
</t>
  </si>
  <si>
    <t>Bewertungsmatrix Gerätewagen Betreuung</t>
  </si>
  <si>
    <t>Fragebogen Fahrzeugbeleuchtung</t>
  </si>
  <si>
    <t>Wasserdurchfahrtsfähigkeit
Pos. 1.1</t>
  </si>
  <si>
    <t>Fahrzeugbeleuchtung
Pos. 1.11</t>
  </si>
  <si>
    <t>Lagerung der Batterien
Pos. 4.2</t>
  </si>
  <si>
    <t>Fragebogen Lagerung der Fahrzeugbatterien</t>
  </si>
  <si>
    <t>Antriebsleistung
Pos. 1.2</t>
  </si>
  <si>
    <t>Drehmoment
Pos. 1.2</t>
  </si>
  <si>
    <t>Innenraumhöhe Ladefläche des Kofferaubaus
Pos. 5.1.3</t>
  </si>
  <si>
    <t>Flächenlast Bodenplatte der Ladefläche
Pos. 5.2</t>
  </si>
  <si>
    <t>Tragfähigkeit der Ladebordwand
Pos. 5.4</t>
  </si>
  <si>
    <t xml:space="preserve">Lieferung von:
-1 Reservekraftstoffkanister aus Stahl mit unverlierbarem Verschluss und flexiblem Auslaufrohr und Trichter; gefüllt mit 20 l Kraftstoff, Farbe rot; inkl Beschriftung "Diesel" 
-1 Abschleppstange für 16.000 kg Anhängelast, 1,80 m lang, Zugösen 40 mm (handelsübliche Ausführung)
-1 thermoelektrische Kühlbox, ca. 21 l Volumen, mit den Funktionen kühlen und heizen, Anschlüsse für 12 V und 24 V Gleichstrom und 230 V Wechselstrom (Typ: Dometic Tropicool TCX 21 oder vergleichbar). Die Stromzufuhr der Kühlbox wird zusammen mit der "Fahrzeugzündung" geschaltet.
- 1 Reifenfülldruckschlauch und Reifendruckmessgerät nach DIN 74326 und 74720 M
- 1 Verbindungsleitung Druckluftbremse
- 1Gabelhubwagen, Gabellänge 1.150 mm, Hubkraft min. 2.000 kg
- 6 Einsatzleuchten, Adalit L-3000 oder vergleichbar
- 1 Absperrgerätesatz mit je 10 Ständern/Füßen, verlastet im Traversenkasten
- 1 Anhaltestab, beidsetig mit roter LED-Leuchte, Beschriftung beidseitig "Halt - Katastrophenschutz"
- 1 handelsübliche Notfallrucksack mit der Grundausstattung zur erweiterten Ersten Hilfe nach DIN 13155, ergänzt  durch Ausstattung für Feuerwehrverbandskasten nach DIN 14142
- 1 Krankenhausdecke, etwa 1900 x 1400 mm; in wiederverwendbarer Schutzhülle
- 1 Tragetuch mit Tasche, Mindestmaße 100 x 200 cm, Tragelast mind. 200 kg, mind. 14 Griffe nach DIN EN 1865-1
</t>
  </si>
  <si>
    <t xml:space="preserve">Montage und Verkabelung von vier Ladeerhaltungen für Einsatzleuchten gemäß Punkt 7;
zwei zwischen Fahrer und Beifahrer und zwei im Mannschaftsraum.
</t>
  </si>
  <si>
    <t>Typ der Anhängerkupplung:</t>
  </si>
  <si>
    <t xml:space="preserve">Der Ausbau des Freiraumes zwischen Fahrer und Beifahrer erfolgt in Absprache mit dem Auftraggeber. In diesem Bereich sind vorzusehen:
- Ablagekasten zur Dokumentenlagerung (DIN A4)
- zwei Ladeschalen für Einsatzleuchten nach Position 7
- zwei Ladeschalen für Handsprechfunkgeräte
- Halterungen für Feuerwehrhelm von Fahrer und Beifahrer
- ausreichend Platz für Nachrüstung einer Tablethalterung </t>
  </si>
  <si>
    <r>
      <rPr>
        <b/>
        <sz val="9"/>
        <rFont val="Arial"/>
        <family val="2"/>
      </rPr>
      <t>Im Stauraumbereich sind Lagerungen vorzusehen für</t>
    </r>
    <r>
      <rPr>
        <sz val="9"/>
        <rFont val="Arial"/>
        <family val="2"/>
      </rPr>
      <t xml:space="preserve">:
- Einweg-Schutzhandschuhe
- Atemfilter FFP3-V
- Notfallrucksack, eine Krankenhausdecke, Tragetuch,
- vier Ladeschalen für Einsatzleuchten nach Position 7
- zwei Ladeschalen für Handsprechfunkgeräte
- vier Feuerwehrleinen
- ein Anhaltestab
</t>
    </r>
  </si>
  <si>
    <r>
      <rPr>
        <sz val="9"/>
        <rFont val="Arial"/>
        <family val="2"/>
      </rPr>
      <t xml:space="preserve">Es sind </t>
    </r>
    <r>
      <rPr>
        <b/>
        <sz val="9"/>
        <rFont val="Arial"/>
        <family val="2"/>
      </rPr>
      <t>Lagerungsmöglichkeiten für Notebooks</t>
    </r>
    <r>
      <rPr>
        <sz val="9"/>
        <rFont val="Arial"/>
        <family val="2"/>
      </rPr>
      <t xml:space="preserve"> aus Teil B zu schaffen. Ausführung nach Wahl des Aufbauherstellers. 
Diese sollen gut sichtbar und leicht erreichbar sein, um einem Vergessen im Einsatzfalle vorzubeugen. Aus diesem Grund ist auf der Halterung eine auffällige Beschriftung anzubringen.</t>
    </r>
  </si>
  <si>
    <r>
      <t>zur Sicherstellung der Stromversorgung von Ladegeräten auf Rollcontainern, Versorgung über 230 V Einspeisung,</t>
    </r>
    <r>
      <rPr>
        <sz val="9"/>
        <color theme="5"/>
        <rFont val="Arial"/>
        <family val="2"/>
      </rPr>
      <t xml:space="preserve"> </t>
    </r>
    <r>
      <rPr>
        <sz val="9"/>
        <rFont val="Arial"/>
        <family val="2"/>
      </rPr>
      <t xml:space="preserve">Montage links und rechts im Laderaum.
</t>
    </r>
  </si>
  <si>
    <r>
      <t xml:space="preserve">Lieferung, Montage und Verkabelung </t>
    </r>
    <r>
      <rPr>
        <sz val="10"/>
        <rFont val="Arial"/>
        <family val="2"/>
      </rPr>
      <t>von</t>
    </r>
    <r>
      <rPr>
        <b/>
        <sz val="10"/>
        <rFont val="Arial"/>
        <family val="2"/>
      </rPr>
      <t xml:space="preserve"> zwei 230 V Steckdosen </t>
    </r>
    <r>
      <rPr>
        <sz val="10"/>
        <rFont val="Arial"/>
        <family val="2"/>
      </rPr>
      <t>mit Verschlusskappe</t>
    </r>
  </si>
  <si>
    <t>bei Dachmontage, Schutzbügel für Pos. 4.12.1 und 4.12.4 gegen Beschädigungen, die auch ein Hängenbleiben/Verhaken sicher verhindern</t>
  </si>
  <si>
    <t>Wartungsintervall Fahrgestell
Pos. 8.1</t>
  </si>
  <si>
    <t>Ölwechselintervall Fahrgestell
Pos. 8.1</t>
  </si>
  <si>
    <t>Garantie Fahrgestell
Pos. 8.2</t>
  </si>
  <si>
    <t>Garantie Aufbau
Pos. 8.2</t>
  </si>
  <si>
    <t>Massenreserve bei technischer Standardbeladung und optionaler Zusatzbeladung, ohne Rollcontainer; bei einem Masseschwerpunkt in der Mitte der Ladefläche und einer Gesamtmasse von 16.000 kg sowie maximal 10.000 kg Hinterachslast.
Pos. 10.2</t>
  </si>
  <si>
    <t>Massenreserve bei technischer Standardbeladung und optionaler Zusatzbeladung, ohne Rollcontainer; bei einem Massenschwerpunkt 130 cm hinter der Stirnwand der Ladefläche und einer zul. Gesamtmasse 18.000 kg sowie der Einhaltung der technisch zulässigen Hinterachslast.
Pos. 10.2</t>
  </si>
  <si>
    <t>- für Feuerwehrfahrzeuge geeignete Druckluftbremsanlage; vorzugsweise Scheibenbremse an Vorder- und Hinterachse
- Feststellbremse auf beiden Achsen wirkend (mit Notlöseeinrichtung)
- automatische Entwässerung der Bremsanlage
- Lufttrockner der Druckluftanlage in beheizbarer Ausführung
- Druckluft-Fremdeinspeisung an Außenseite Fahrereinstieg montiert
- Anschlussmöglichkeit für Anhängerbetrieb mit Druckluftbremse (Zweileitungsanschlüsse)
- beidseitiger und leicht zugänglicher Anschluss für Beladungssatz Druckluft ausgeführt als 
  "Schnellkupplung, Messing" passend zur liefernden Druckluftsatz</t>
  </si>
  <si>
    <r>
      <t xml:space="preserve">Unter den Sitzen sind </t>
    </r>
    <r>
      <rPr>
        <b/>
        <sz val="9"/>
        <rFont val="Arial"/>
        <family val="2"/>
      </rPr>
      <t>Lagerungsmöglichkeiten für KFZ-Zubehör und technischer Standardbeladung vorzusehen</t>
    </r>
    <r>
      <rPr>
        <sz val="9"/>
        <rFont val="Arial"/>
        <family val="2"/>
      </rPr>
      <t>.</t>
    </r>
  </si>
  <si>
    <t>für Fahrzeugbatterie (Verhinderung Tiefentladung während des Ladens der technischen Standardbeladung und Rollcontainer bei abgestelltem Fahrzeug ohne Stromeinspeisung)</t>
  </si>
  <si>
    <t xml:space="preserve">Nach Fertigstellung Aufbau und technischer Einbauten. Jedoch vor Montage von Steckdosen, Ladeerhaltungen und Lagerungen der Ausrüstung vor Ort beim Hersteller durch zwei Abnahmebauftragte des Landes Sachsen-Anhalt sowie mindestens eines Vertreters des Ministerium für Inneres und Sport. </t>
  </si>
  <si>
    <t>von mindestens vier Endanwendern je Fahrzeug in die 
- Bedienung des Fahrzeugs einschließlich spezifischer fahrgestellseitiger Technik (z. B. Getriebe-Untersetzung), inkl. Fahrtraining Straße/Gelände (ca. 2 UE); 
- Bedienung, Wartung und Pflege von Fahrzeug, technische Standardbeladung, Einbauten, Aggregaten und Rollcontainern (ca. 2 UE)
- technischen und sicherheitsrelevanten Grundsätzen der Beladung und Ladungssicherung (ca. 4 UE)
je Person Schulungsmaterial in gedruckter Form und auf einem elektronischen Datenträger . 
Die Schulung und Unterweisung ist am Institut für Brand- und Katastrophenschutz Heyrothsberge durchzuführen.</t>
  </si>
  <si>
    <t xml:space="preserve">möglichst lange Garantie; mind. 24 Monate
24 Monate = 1 Punkt
lineare Wertung der Angaben zwischen 24 und 36 Monaten im Bereich von 1 bis 10 Punkten.                         36 + mehr als 36 Monate =   10 Punkte
</t>
  </si>
  <si>
    <r>
      <t xml:space="preserve">Angabe in Kalendertagen ab schriftlicher Auftragserteilung. 
</t>
    </r>
    <r>
      <rPr>
        <i/>
        <sz val="9"/>
        <rFont val="Arial"/>
        <family val="2"/>
      </rPr>
      <t xml:space="preserve">
Anmerkung: die angegebene Lieferzeit wird als verbindliche Grundlge für die vertragliche Projektabwicklung herangezogen. Die Auslieferung und Rechnungslegung sind </t>
    </r>
    <r>
      <rPr>
        <b/>
        <i/>
        <sz val="9"/>
        <rFont val="Arial"/>
        <family val="2"/>
      </rPr>
      <t>bis spätestens 29.10.2027</t>
    </r>
    <r>
      <rPr>
        <i/>
        <sz val="9"/>
        <rFont val="Arial"/>
        <family val="2"/>
      </rPr>
      <t xml:space="preserve"> abzuschließen.</t>
    </r>
    <r>
      <rPr>
        <sz val="9"/>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</si>
</sst>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42"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0"/>
      <name val="Arial"/>
      <family val="2"/>
    </font>
    <font>
      <b/>
      <sz val="11"/>
      <name val="Arial"/>
      <family val="2"/>
    </font>
    <font>
      <b/>
      <sz val="11"/>
      <color theme="1"/>
      <name val="Arial"/>
      <family val="2"/>
    </font>
    <font>
      <b/>
      <u/>
      <sz val="10"/>
      <name val="Arial"/>
      <family val="2"/>
    </font>
    <font>
      <i/>
      <sz val="10"/>
      <name val="Arial"/>
      <family val="2"/>
    </font>
    <font>
      <sz val="11"/>
      <name val="Arial"/>
      <family val="2"/>
    </font>
    <font>
      <sz val="9"/>
      <color theme="1"/>
      <name val="Arial"/>
      <family val="2"/>
    </font>
    <font>
      <sz val="9"/>
      <name val="Arial"/>
      <family val="2"/>
    </font>
    <font>
      <b/>
      <sz val="9"/>
      <color theme="1"/>
      <name val="Arial"/>
      <family val="2"/>
    </font>
    <font>
      <b/>
      <sz val="9"/>
      <name val="Arial"/>
      <family val="2"/>
    </font>
    <font>
      <b/>
      <i/>
      <sz val="9"/>
      <color theme="1"/>
      <name val="Arial"/>
      <family val="2"/>
    </font>
    <font>
      <sz val="10"/>
      <color rgb="FF0070C0"/>
      <name val="Arial"/>
      <family val="2"/>
    </font>
    <font>
      <b/>
      <sz val="10"/>
      <color rgb="FF0070C0"/>
      <name val="Arial"/>
      <family val="2"/>
    </font>
    <font>
      <b/>
      <sz val="9"/>
      <color rgb="FF0070C0"/>
      <name val="Arial"/>
      <family val="2"/>
    </font>
    <font>
      <sz val="9"/>
      <color rgb="FF0070C0"/>
      <name val="Arial"/>
      <family val="2"/>
    </font>
    <font>
      <b/>
      <i/>
      <sz val="10"/>
      <name val="Arial"/>
      <family val="2"/>
    </font>
    <font>
      <i/>
      <sz val="10"/>
      <color rgb="FF0070C0"/>
      <name val="Arial"/>
      <family val="2"/>
    </font>
    <font>
      <b/>
      <sz val="12"/>
      <color theme="1"/>
      <name val="Arial"/>
      <family val="2"/>
    </font>
    <font>
      <b/>
      <sz val="12"/>
      <name val="Arial"/>
      <family val="2"/>
    </font>
    <font>
      <sz val="11"/>
      <color theme="1"/>
      <name val="Arial"/>
      <family val="2"/>
    </font>
    <font>
      <b/>
      <u/>
      <sz val="11"/>
      <color theme="1"/>
      <name val="Arial"/>
      <family val="2"/>
    </font>
    <font>
      <u/>
      <sz val="11"/>
      <color theme="1"/>
      <name val="Arial"/>
      <family val="2"/>
    </font>
    <font>
      <i/>
      <sz val="9"/>
      <name val="Arial"/>
      <family val="2"/>
    </font>
    <font>
      <sz val="8"/>
      <name val="Calibri"/>
      <family val="2"/>
      <scheme val="minor"/>
    </font>
    <font>
      <sz val="10"/>
      <color rgb="FF002060"/>
      <name val="Arial"/>
      <family val="2"/>
    </font>
    <font>
      <sz val="11"/>
      <name val="Calibri"/>
      <family val="2"/>
      <scheme val="minor"/>
    </font>
    <font>
      <sz val="8"/>
      <color rgb="FF000000"/>
      <name val="Segoe UI"/>
      <family val="2"/>
    </font>
    <font>
      <i/>
      <sz val="9"/>
      <color rgb="FF0070C0"/>
      <name val="Arial"/>
      <family val="2"/>
    </font>
    <font>
      <sz val="11"/>
      <color rgb="FF000000"/>
      <name val="Calibri"/>
      <family val="2"/>
    </font>
    <font>
      <sz val="9"/>
      <color rgb="FFFF0000"/>
      <name val="Arial"/>
      <family val="2"/>
    </font>
    <font>
      <sz val="9"/>
      <color theme="5"/>
      <name val="Arial"/>
      <family val="2"/>
    </font>
    <font>
      <b/>
      <sz val="11"/>
      <color theme="1"/>
      <name val="Calibri"/>
      <family val="2"/>
      <scheme val="minor"/>
    </font>
    <font>
      <b/>
      <i/>
      <sz val="9"/>
      <name val="Arial"/>
      <family val="2"/>
    </font>
    <font>
      <sz val="8"/>
      <name val="Arial"/>
      <family val="2"/>
    </font>
    <font>
      <i/>
      <sz val="11"/>
      <name val="Arial"/>
      <family val="2"/>
    </font>
    <font>
      <b/>
      <sz val="12"/>
      <color theme="1"/>
      <name val="Calibri"/>
      <family val="2"/>
      <scheme val="minor"/>
    </font>
    <font>
      <sz val="12"/>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double">
        <color indexed="64"/>
      </bottom>
      <diagonal/>
    </border>
    <border>
      <left style="thin">
        <color indexed="64"/>
      </left>
      <right style="thin">
        <color indexed="64"/>
      </right>
      <top style="thin">
        <color theme="0" tint="-0.34998626667073579"/>
      </top>
      <bottom/>
      <diagonal/>
    </border>
    <border>
      <left style="thin">
        <color indexed="64"/>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style="thin">
        <color indexed="64"/>
      </left>
      <right style="thin">
        <color indexed="64"/>
      </right>
      <top/>
      <bottom style="thin">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top/>
      <bottom style="thin">
        <color theme="0" tint="-0.499984740745262"/>
      </bottom>
      <diagonal/>
    </border>
    <border>
      <left/>
      <right/>
      <top/>
      <bottom style="thin">
        <color theme="0" tint="-0.499984740745262"/>
      </bottom>
      <diagonal/>
    </border>
    <border>
      <left style="thin">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indexed="64"/>
      </right>
      <top style="thin">
        <color theme="0" tint="-0.34998626667073579"/>
      </top>
      <bottom style="thin">
        <color indexed="64"/>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style="thin">
        <color theme="1"/>
      </left>
      <right style="thin">
        <color indexed="64"/>
      </right>
      <top/>
      <bottom/>
      <diagonal/>
    </border>
    <border>
      <left style="thin">
        <color theme="1"/>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indexed="64"/>
      </right>
      <top style="thin">
        <color theme="0" tint="-0.499984740745262"/>
      </top>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indexed="64"/>
      </right>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auto="1"/>
      </bottom>
      <diagonal/>
    </border>
    <border>
      <left style="thin">
        <color indexed="64"/>
      </left>
      <right style="thin">
        <color indexed="64"/>
      </right>
      <top style="thin">
        <color indexed="64"/>
      </top>
      <bottom style="thin">
        <color theme="0" tint="-0.499984740745262"/>
      </bottom>
      <diagonal/>
    </border>
  </borders>
  <cellStyleXfs count="2">
    <xf numFmtId="0" fontId="0" fillId="0" borderId="0"/>
    <xf numFmtId="0" fontId="4" fillId="0" borderId="0"/>
  </cellStyleXfs>
  <cellXfs count="564">
    <xf numFmtId="0" fontId="0" fillId="0" borderId="0" xfId="0"/>
    <xf numFmtId="49" fontId="4" fillId="0" borderId="0" xfId="0" applyNumberFormat="1" applyFont="1" applyAlignment="1">
      <alignment vertical="top" wrapText="1" readingOrder="1"/>
    </xf>
    <xf numFmtId="49" fontId="3" fillId="0" borderId="0" xfId="0" applyNumberFormat="1" applyFont="1" applyAlignment="1">
      <alignment vertical="center" wrapText="1" readingOrder="1"/>
    </xf>
    <xf numFmtId="49" fontId="4" fillId="0" borderId="0" xfId="1" applyNumberFormat="1" applyAlignment="1">
      <alignment horizontal="left" vertical="top" wrapText="1" readingOrder="1"/>
    </xf>
    <xf numFmtId="49" fontId="4" fillId="4" borderId="8" xfId="0" applyNumberFormat="1" applyFont="1" applyFill="1" applyBorder="1" applyAlignment="1">
      <alignment vertical="top" wrapText="1" readingOrder="1"/>
    </xf>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horizontal="center" vertical="top" wrapText="1"/>
    </xf>
    <xf numFmtId="0" fontId="4" fillId="4" borderId="1" xfId="0" applyFont="1" applyFill="1" applyBorder="1" applyAlignment="1">
      <alignment vertical="top" wrapText="1"/>
    </xf>
    <xf numFmtId="0" fontId="4" fillId="4" borderId="9"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4" borderId="2" xfId="0" applyFont="1" applyFill="1" applyBorder="1" applyAlignment="1">
      <alignment vertical="top" wrapText="1"/>
    </xf>
    <xf numFmtId="0" fontId="4" fillId="4" borderId="2" xfId="0" applyFont="1" applyFill="1" applyBorder="1" applyAlignment="1">
      <alignment horizontal="center" vertical="center" wrapText="1"/>
    </xf>
    <xf numFmtId="0" fontId="4" fillId="4" borderId="0" xfId="0" applyFont="1" applyFill="1" applyAlignment="1">
      <alignment horizontal="center" vertical="top" wrapText="1"/>
    </xf>
    <xf numFmtId="49" fontId="8" fillId="0" borderId="0" xfId="0" applyNumberFormat="1" applyFont="1" applyAlignment="1">
      <alignment vertical="top" wrapText="1" readingOrder="1"/>
    </xf>
    <xf numFmtId="49" fontId="4" fillId="0" borderId="0" xfId="0" quotePrefix="1" applyNumberFormat="1" applyFont="1" applyAlignment="1">
      <alignment vertical="top" wrapText="1" readingOrder="1"/>
    </xf>
    <xf numFmtId="49" fontId="0" fillId="0" borderId="0" xfId="0" applyNumberFormat="1"/>
    <xf numFmtId="49" fontId="5" fillId="5" borderId="3" xfId="0" applyNumberFormat="1" applyFont="1" applyFill="1" applyBorder="1" applyAlignment="1">
      <alignment vertical="center" wrapText="1" readingOrder="1"/>
    </xf>
    <xf numFmtId="49" fontId="4" fillId="4" borderId="3" xfId="0" quotePrefix="1" applyNumberFormat="1" applyFont="1" applyFill="1" applyBorder="1" applyAlignment="1">
      <alignment vertical="top" wrapText="1" readingOrder="1"/>
    </xf>
    <xf numFmtId="49" fontId="4" fillId="4" borderId="4" xfId="0" quotePrefix="1" applyNumberFormat="1" applyFont="1" applyFill="1" applyBorder="1" applyAlignment="1">
      <alignment vertical="top" wrapText="1" readingOrder="1"/>
    </xf>
    <xf numFmtId="49" fontId="5" fillId="5" borderId="13" xfId="0" quotePrefix="1" applyNumberFormat="1" applyFont="1" applyFill="1" applyBorder="1" applyAlignment="1">
      <alignment vertical="center" wrapText="1" readingOrder="1"/>
    </xf>
    <xf numFmtId="49" fontId="4" fillId="4" borderId="7" xfId="0" applyNumberFormat="1" applyFont="1" applyFill="1" applyBorder="1" applyAlignment="1">
      <alignment vertical="top" wrapText="1" readingOrder="1"/>
    </xf>
    <xf numFmtId="49" fontId="4" fillId="4" borderId="9" xfId="1" applyNumberFormat="1" applyFill="1" applyBorder="1" applyAlignment="1">
      <alignment horizontal="left" vertical="top" wrapText="1" readingOrder="1"/>
    </xf>
    <xf numFmtId="49" fontId="4" fillId="4" borderId="1" xfId="0" applyNumberFormat="1" applyFont="1" applyFill="1" applyBorder="1" applyAlignment="1">
      <alignment vertical="top" wrapText="1" readingOrder="1"/>
    </xf>
    <xf numFmtId="0" fontId="5" fillId="4" borderId="0" xfId="0" applyFont="1" applyFill="1" applyAlignment="1">
      <alignment horizontal="right" vertical="center" wrapText="1"/>
    </xf>
    <xf numFmtId="49" fontId="4" fillId="0" borderId="0" xfId="0" applyNumberFormat="1" applyFont="1" applyAlignment="1">
      <alignment vertical="top" wrapText="1"/>
    </xf>
    <xf numFmtId="49" fontId="4" fillId="4" borderId="10" xfId="0" applyNumberFormat="1" applyFont="1" applyFill="1" applyBorder="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0" fillId="0" borderId="0" xfId="0" applyAlignment="1">
      <alignment horizontal="justify" vertical="top"/>
    </xf>
    <xf numFmtId="0" fontId="24" fillId="0" borderId="0" xfId="0" applyFont="1" applyAlignment="1">
      <alignment horizontal="justify" vertical="top"/>
    </xf>
    <xf numFmtId="0" fontId="0" fillId="0" borderId="0" xfId="0" applyAlignment="1">
      <alignment horizontal="justify" vertical="top" wrapText="1"/>
    </xf>
    <xf numFmtId="49" fontId="10" fillId="0" borderId="1" xfId="0" applyNumberFormat="1" applyFont="1" applyBorder="1" applyAlignment="1">
      <alignment horizontal="justify" vertical="center" wrapText="1"/>
    </xf>
    <xf numFmtId="0" fontId="24" fillId="0" borderId="0" xfId="0" applyFont="1" applyAlignment="1">
      <alignment wrapText="1"/>
    </xf>
    <xf numFmtId="0" fontId="24" fillId="0" borderId="0" xfId="0" applyFont="1" applyAlignment="1">
      <alignment horizontal="justify" vertical="top" wrapText="1"/>
    </xf>
    <xf numFmtId="0" fontId="24" fillId="0" borderId="0" xfId="0" applyFont="1"/>
    <xf numFmtId="49" fontId="0" fillId="0" borderId="0" xfId="0" applyNumberFormat="1" applyAlignment="1">
      <alignment vertical="top"/>
    </xf>
    <xf numFmtId="49" fontId="4" fillId="4" borderId="3" xfId="0" quotePrefix="1" applyNumberFormat="1" applyFont="1" applyFill="1" applyBorder="1" applyAlignment="1">
      <alignment vertical="center" wrapText="1" readingOrder="1"/>
    </xf>
    <xf numFmtId="0" fontId="2" fillId="4" borderId="1" xfId="0" applyFont="1" applyFill="1" applyBorder="1" applyAlignment="1">
      <alignment vertical="center" wrapText="1"/>
    </xf>
    <xf numFmtId="49" fontId="2" fillId="4" borderId="1" xfId="0" applyNumberFormat="1" applyFont="1" applyFill="1" applyBorder="1" applyAlignment="1">
      <alignment vertical="top" wrapText="1" readingOrder="1"/>
    </xf>
    <xf numFmtId="0" fontId="0" fillId="0" borderId="0" xfId="0" applyAlignment="1">
      <alignment vertical="top"/>
    </xf>
    <xf numFmtId="0" fontId="0" fillId="4" borderId="28" xfId="0" applyFill="1" applyBorder="1" applyAlignment="1">
      <alignment horizontal="center" vertical="center" wrapText="1"/>
    </xf>
    <xf numFmtId="0" fontId="0" fillId="4" borderId="31" xfId="0" applyFill="1" applyBorder="1" applyAlignment="1">
      <alignment vertical="top" wrapText="1"/>
    </xf>
    <xf numFmtId="0" fontId="0" fillId="0" borderId="32" xfId="0" applyBorder="1" applyAlignment="1">
      <alignment horizontal="center" vertical="center"/>
    </xf>
    <xf numFmtId="0" fontId="0" fillId="0" borderId="36" xfId="0" applyBorder="1" applyAlignment="1">
      <alignment vertical="top" wrapText="1"/>
    </xf>
    <xf numFmtId="0" fontId="0" fillId="0" borderId="37" xfId="0" applyBorder="1" applyAlignment="1">
      <alignment horizontal="center" vertical="center"/>
    </xf>
    <xf numFmtId="0" fontId="0" fillId="0" borderId="38" xfId="0" applyBorder="1" applyAlignment="1">
      <alignment vertical="top" wrapText="1"/>
    </xf>
    <xf numFmtId="0" fontId="0" fillId="0" borderId="39" xfId="0" applyBorder="1" applyAlignment="1">
      <alignment horizontal="center" vertical="center"/>
    </xf>
    <xf numFmtId="0" fontId="0" fillId="0" borderId="41" xfId="0" applyBorder="1" applyAlignment="1">
      <alignment vertical="top" wrapText="1"/>
    </xf>
    <xf numFmtId="0" fontId="0" fillId="0" borderId="0" xfId="0" applyAlignment="1">
      <alignment horizontal="center" vertical="center"/>
    </xf>
    <xf numFmtId="0" fontId="0" fillId="0" borderId="0" xfId="0" applyAlignment="1">
      <alignment vertical="top" wrapText="1"/>
    </xf>
    <xf numFmtId="0" fontId="0" fillId="4" borderId="43" xfId="0" applyFill="1" applyBorder="1" applyAlignment="1">
      <alignment vertical="top"/>
    </xf>
    <xf numFmtId="0" fontId="0" fillId="4" borderId="44" xfId="0" applyFill="1" applyBorder="1" applyAlignment="1">
      <alignment vertical="top" wrapText="1"/>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1" xfId="0" applyBorder="1" applyAlignment="1">
      <alignment vertical="top" wrapText="1"/>
    </xf>
    <xf numFmtId="0" fontId="0" fillId="4" borderId="46" xfId="0" applyFill="1" applyBorder="1" applyAlignment="1">
      <alignment vertical="top"/>
    </xf>
    <xf numFmtId="0" fontId="0" fillId="0" borderId="49" xfId="0" applyBorder="1" applyAlignment="1">
      <alignment vertical="top" wrapText="1"/>
    </xf>
    <xf numFmtId="0" fontId="0" fillId="0" borderId="0" xfId="0" applyAlignment="1">
      <alignment horizontal="center" vertical="center" wrapText="1"/>
    </xf>
    <xf numFmtId="49" fontId="2" fillId="0" borderId="0" xfId="0" applyNumberFormat="1" applyFont="1" applyAlignment="1">
      <alignment wrapText="1" readingOrder="1"/>
    </xf>
    <xf numFmtId="49" fontId="2" fillId="4" borderId="14" xfId="0" applyNumberFormat="1" applyFont="1" applyFill="1" applyBorder="1" applyAlignment="1">
      <alignment vertical="top" wrapText="1" readingOrder="1"/>
    </xf>
    <xf numFmtId="49" fontId="2" fillId="4" borderId="7" xfId="0" applyNumberFormat="1" applyFont="1" applyFill="1" applyBorder="1" applyAlignment="1">
      <alignment vertical="top" wrapText="1" readingOrder="1"/>
    </xf>
    <xf numFmtId="0" fontId="0" fillId="0" borderId="31" xfId="0" applyBorder="1" applyAlignment="1">
      <alignment vertical="top" wrapText="1"/>
    </xf>
    <xf numFmtId="49" fontId="2" fillId="4" borderId="7" xfId="0" applyNumberFormat="1" applyFont="1" applyFill="1" applyBorder="1" applyAlignment="1">
      <alignment horizontal="left" vertical="top" wrapText="1" readingOrder="1"/>
    </xf>
    <xf numFmtId="49" fontId="2" fillId="4" borderId="8" xfId="0" applyNumberFormat="1" applyFont="1" applyFill="1" applyBorder="1" applyAlignment="1">
      <alignment horizontal="left" vertical="top" wrapText="1" readingOrder="1"/>
    </xf>
    <xf numFmtId="49" fontId="3" fillId="2" borderId="1" xfId="0" applyNumberFormat="1" applyFont="1" applyFill="1" applyBorder="1" applyAlignment="1">
      <alignment horizontal="left" vertical="top" wrapText="1" readingOrder="1"/>
    </xf>
    <xf numFmtId="49" fontId="3" fillId="2" borderId="1" xfId="0" applyNumberFormat="1" applyFont="1" applyFill="1" applyBorder="1" applyAlignment="1">
      <alignment horizontal="center" vertical="center" wrapText="1" readingOrder="1"/>
    </xf>
    <xf numFmtId="49" fontId="7" fillId="2" borderId="7" xfId="0" applyNumberFormat="1" applyFont="1" applyFill="1" applyBorder="1" applyAlignment="1">
      <alignment horizontal="left" vertical="top" wrapText="1" readingOrder="1"/>
    </xf>
    <xf numFmtId="49" fontId="2" fillId="0" borderId="0" xfId="0" applyNumberFormat="1" applyFont="1" applyAlignment="1">
      <alignment vertical="center" wrapText="1" readingOrder="1"/>
    </xf>
    <xf numFmtId="49" fontId="3" fillId="4" borderId="7" xfId="0" applyNumberFormat="1" applyFont="1" applyFill="1" applyBorder="1" applyAlignment="1">
      <alignment horizontal="left" vertical="top" wrapText="1" readingOrder="1"/>
    </xf>
    <xf numFmtId="49" fontId="5" fillId="4" borderId="2" xfId="0" applyNumberFormat="1" applyFont="1" applyFill="1" applyBorder="1" applyAlignment="1">
      <alignment horizontal="left" vertical="center" wrapText="1" readingOrder="1"/>
    </xf>
    <xf numFmtId="49" fontId="3" fillId="4" borderId="8" xfId="0" applyNumberFormat="1" applyFont="1" applyFill="1" applyBorder="1" applyAlignment="1">
      <alignment horizontal="left" vertical="top" wrapText="1" readingOrder="1"/>
    </xf>
    <xf numFmtId="49" fontId="5" fillId="4" borderId="8" xfId="0" applyNumberFormat="1" applyFont="1" applyFill="1" applyBorder="1" applyAlignment="1">
      <alignment horizontal="center" vertical="center" wrapText="1" readingOrder="1"/>
    </xf>
    <xf numFmtId="49" fontId="11" fillId="3" borderId="11" xfId="0" applyNumberFormat="1" applyFont="1" applyFill="1" applyBorder="1" applyAlignment="1">
      <alignment horizontal="right" wrapText="1" readingOrder="1"/>
    </xf>
    <xf numFmtId="49" fontId="16" fillId="7" borderId="5" xfId="0" applyNumberFormat="1" applyFont="1" applyFill="1" applyBorder="1" applyAlignment="1" applyProtection="1">
      <alignment horizontal="left" vertical="top" wrapText="1" readingOrder="1"/>
      <protection locked="0"/>
    </xf>
    <xf numFmtId="49" fontId="2" fillId="3" borderId="4" xfId="0" applyNumberFormat="1" applyFont="1" applyFill="1" applyBorder="1" applyAlignment="1">
      <alignment horizontal="left" wrapText="1" readingOrder="1"/>
    </xf>
    <xf numFmtId="49" fontId="11" fillId="3" borderId="0" xfId="0" applyNumberFormat="1" applyFont="1" applyFill="1" applyAlignment="1">
      <alignment horizontal="left" vertical="top" wrapText="1" readingOrder="1"/>
    </xf>
    <xf numFmtId="49" fontId="12" fillId="3" borderId="11" xfId="0" applyNumberFormat="1" applyFont="1" applyFill="1" applyBorder="1" applyAlignment="1">
      <alignment horizontal="right" wrapText="1" readingOrder="1"/>
    </xf>
    <xf numFmtId="49" fontId="12" fillId="3" borderId="4" xfId="0" applyNumberFormat="1" applyFont="1" applyFill="1" applyBorder="1" applyAlignment="1">
      <alignment wrapText="1" readingOrder="1"/>
    </xf>
    <xf numFmtId="49" fontId="11" fillId="3" borderId="4" xfId="0" applyNumberFormat="1" applyFont="1" applyFill="1" applyBorder="1" applyAlignment="1">
      <alignment horizontal="left" wrapText="1" readingOrder="1"/>
    </xf>
    <xf numFmtId="49" fontId="12" fillId="3" borderId="4" xfId="0" applyNumberFormat="1" applyFont="1" applyFill="1" applyBorder="1" applyAlignment="1">
      <alignment vertical="top" wrapText="1" readingOrder="1"/>
    </xf>
    <xf numFmtId="49" fontId="11" fillId="3" borderId="4" xfId="0" applyNumberFormat="1" applyFont="1" applyFill="1" applyBorder="1" applyAlignment="1">
      <alignment horizontal="left" vertical="top" wrapText="1" readingOrder="1"/>
    </xf>
    <xf numFmtId="49" fontId="11" fillId="4" borderId="8" xfId="0" applyNumberFormat="1" applyFont="1" applyFill="1" applyBorder="1" applyAlignment="1">
      <alignment horizontal="left" vertical="top" wrapText="1" readingOrder="1"/>
    </xf>
    <xf numFmtId="49" fontId="12" fillId="3" borderId="0" xfId="0" applyNumberFormat="1" applyFont="1" applyFill="1" applyAlignment="1">
      <alignment horizontal="right" wrapText="1" readingOrder="1"/>
    </xf>
    <xf numFmtId="49" fontId="5" fillId="4" borderId="10" xfId="0" applyNumberFormat="1" applyFont="1" applyFill="1" applyBorder="1" applyAlignment="1">
      <alignment vertical="center" wrapText="1" readingOrder="1"/>
    </xf>
    <xf numFmtId="49" fontId="5" fillId="4" borderId="2" xfId="0" applyNumberFormat="1" applyFont="1" applyFill="1" applyBorder="1" applyAlignment="1">
      <alignment vertical="top" wrapText="1" readingOrder="1"/>
    </xf>
    <xf numFmtId="49" fontId="5" fillId="4" borderId="3" xfId="0" applyNumberFormat="1" applyFont="1" applyFill="1" applyBorder="1" applyAlignment="1">
      <alignment vertical="top" wrapText="1" readingOrder="1"/>
    </xf>
    <xf numFmtId="49" fontId="11" fillId="3" borderId="0" xfId="0" applyNumberFormat="1" applyFont="1" applyFill="1" applyAlignment="1">
      <alignment horizontal="right" wrapText="1" readingOrder="1"/>
    </xf>
    <xf numFmtId="49" fontId="4" fillId="3" borderId="4" xfId="0" applyNumberFormat="1" applyFont="1" applyFill="1" applyBorder="1" applyAlignment="1">
      <alignment wrapText="1" readingOrder="1"/>
    </xf>
    <xf numFmtId="49" fontId="11" fillId="3" borderId="5" xfId="0" applyNumberFormat="1" applyFont="1" applyFill="1" applyBorder="1" applyAlignment="1">
      <alignment horizontal="right" wrapText="1" readingOrder="1"/>
    </xf>
    <xf numFmtId="49" fontId="11" fillId="3" borderId="5" xfId="0" applyNumberFormat="1" applyFont="1" applyFill="1" applyBorder="1" applyAlignment="1">
      <alignment horizontal="left" vertical="top" wrapText="1" readingOrder="1"/>
    </xf>
    <xf numFmtId="49" fontId="2" fillId="3" borderId="6" xfId="0" applyNumberFormat="1" applyFont="1" applyFill="1" applyBorder="1" applyAlignment="1">
      <alignment horizontal="left" wrapText="1" readingOrder="1"/>
    </xf>
    <xf numFmtId="49" fontId="5" fillId="4" borderId="2" xfId="0" applyNumberFormat="1" applyFont="1" applyFill="1" applyBorder="1" applyAlignment="1">
      <alignment vertical="center" wrapText="1" readingOrder="1"/>
    </xf>
    <xf numFmtId="49" fontId="5" fillId="4" borderId="2" xfId="0" applyNumberFormat="1" applyFont="1" applyFill="1" applyBorder="1" applyAlignment="1">
      <alignment horizontal="left" vertical="top" wrapText="1" readingOrder="1"/>
    </xf>
    <xf numFmtId="49" fontId="11" fillId="4" borderId="17" xfId="0" applyNumberFormat="1" applyFont="1" applyFill="1" applyBorder="1" applyAlignment="1">
      <alignment horizontal="left" vertical="top" wrapText="1" readingOrder="1"/>
    </xf>
    <xf numFmtId="49" fontId="2" fillId="0" borderId="0" xfId="0" applyNumberFormat="1" applyFont="1" applyAlignment="1">
      <alignment horizontal="left" vertical="top" wrapText="1" readingOrder="1"/>
    </xf>
    <xf numFmtId="0" fontId="5" fillId="4" borderId="7" xfId="0" applyFont="1" applyFill="1" applyBorder="1" applyAlignment="1">
      <alignment horizontal="center" vertical="center" wrapText="1" readingOrder="1"/>
    </xf>
    <xf numFmtId="49" fontId="3" fillId="4" borderId="10" xfId="0" applyNumberFormat="1" applyFont="1" applyFill="1" applyBorder="1" applyAlignment="1">
      <alignment horizontal="left" vertical="top" wrapText="1" readingOrder="1"/>
    </xf>
    <xf numFmtId="49" fontId="2" fillId="0" borderId="11" xfId="0" applyNumberFormat="1" applyFont="1" applyBorder="1" applyAlignment="1">
      <alignment wrapText="1" readingOrder="1"/>
    </xf>
    <xf numFmtId="0" fontId="5" fillId="4" borderId="17" xfId="0" applyFont="1" applyFill="1" applyBorder="1" applyAlignment="1">
      <alignment horizontal="center" vertical="center" wrapText="1" readingOrder="1"/>
    </xf>
    <xf numFmtId="49" fontId="5" fillId="4" borderId="17" xfId="0" applyNumberFormat="1" applyFont="1" applyFill="1" applyBorder="1" applyAlignment="1">
      <alignment horizontal="center" vertical="center" wrapText="1" readingOrder="1"/>
    </xf>
    <xf numFmtId="49" fontId="11" fillId="4" borderId="18" xfId="0" applyNumberFormat="1" applyFont="1" applyFill="1" applyBorder="1" applyAlignment="1">
      <alignment horizontal="left" vertical="top" wrapText="1" readingOrder="1"/>
    </xf>
    <xf numFmtId="0" fontId="5" fillId="4" borderId="85" xfId="0" applyFont="1" applyFill="1" applyBorder="1" applyAlignment="1">
      <alignment horizontal="center" vertical="center" wrapText="1" readingOrder="1"/>
    </xf>
    <xf numFmtId="49" fontId="2" fillId="0" borderId="0" xfId="0" applyNumberFormat="1" applyFont="1" applyAlignment="1">
      <alignment horizontal="left" vertical="center" wrapText="1" readingOrder="1"/>
    </xf>
    <xf numFmtId="49" fontId="11" fillId="4" borderId="73" xfId="0" applyNumberFormat="1" applyFont="1" applyFill="1" applyBorder="1" applyAlignment="1">
      <alignment horizontal="left" vertical="top" wrapText="1" readingOrder="1"/>
    </xf>
    <xf numFmtId="49" fontId="16" fillId="7" borderId="0" xfId="0" applyNumberFormat="1" applyFont="1" applyFill="1" applyAlignment="1" applyProtection="1">
      <alignment horizontal="left" vertical="top" wrapText="1" readingOrder="1"/>
      <protection locked="0"/>
    </xf>
    <xf numFmtId="49" fontId="11" fillId="4" borderId="88" xfId="0" applyNumberFormat="1" applyFont="1" applyFill="1" applyBorder="1" applyAlignment="1">
      <alignment horizontal="left" vertical="top" wrapText="1" readingOrder="1"/>
    </xf>
    <xf numFmtId="49" fontId="2" fillId="4" borderId="1" xfId="0" applyNumberFormat="1" applyFont="1" applyFill="1" applyBorder="1" applyAlignment="1">
      <alignment horizontal="left" vertical="top" wrapText="1" readingOrder="1"/>
    </xf>
    <xf numFmtId="49" fontId="2" fillId="4" borderId="50" xfId="0" applyNumberFormat="1" applyFont="1" applyFill="1" applyBorder="1" applyAlignment="1">
      <alignment horizontal="left" vertical="top" wrapText="1" readingOrder="1"/>
    </xf>
    <xf numFmtId="49" fontId="7" fillId="2" borderId="1" xfId="0" applyNumberFormat="1" applyFont="1" applyFill="1" applyBorder="1" applyAlignment="1">
      <alignment horizontal="left" vertical="top" wrapText="1" readingOrder="1"/>
    </xf>
    <xf numFmtId="0" fontId="3" fillId="4" borderId="7" xfId="0" applyFont="1" applyFill="1" applyBorder="1" applyAlignment="1">
      <alignment horizontal="center" vertical="center" wrapText="1" readingOrder="1"/>
    </xf>
    <xf numFmtId="0" fontId="5" fillId="4" borderId="2" xfId="0" applyFont="1" applyFill="1" applyBorder="1" applyAlignment="1">
      <alignment vertical="center" wrapText="1" readingOrder="1"/>
    </xf>
    <xf numFmtId="49" fontId="16" fillId="3" borderId="0" xfId="0" applyNumberFormat="1" applyFont="1" applyFill="1" applyAlignment="1">
      <alignment horizontal="right" wrapText="1" readingOrder="1"/>
    </xf>
    <xf numFmtId="49" fontId="3" fillId="4" borderId="7" xfId="0" applyNumberFormat="1" applyFont="1" applyFill="1" applyBorder="1" applyAlignment="1">
      <alignment horizontal="left" vertical="center" wrapText="1" readingOrder="1"/>
    </xf>
    <xf numFmtId="49" fontId="13" fillId="3" borderId="4" xfId="0" applyNumberFormat="1" applyFont="1" applyFill="1" applyBorder="1" applyAlignment="1">
      <alignment horizontal="left" vertical="top" wrapText="1" readingOrder="1"/>
    </xf>
    <xf numFmtId="0" fontId="4" fillId="4" borderId="0" xfId="0" applyFont="1" applyFill="1" applyAlignment="1">
      <alignment horizontal="right" vertical="center" wrapText="1" readingOrder="1"/>
    </xf>
    <xf numFmtId="0" fontId="4" fillId="4" borderId="0" xfId="0" applyFont="1" applyFill="1" applyAlignment="1">
      <alignment horizontal="right" vertical="top" wrapText="1" readingOrder="1"/>
    </xf>
    <xf numFmtId="0" fontId="4" fillId="4" borderId="0" xfId="0" applyFont="1" applyFill="1" applyAlignment="1">
      <alignment vertical="top" wrapText="1" readingOrder="1"/>
    </xf>
    <xf numFmtId="0" fontId="4" fillId="4" borderId="5" xfId="0" applyFont="1" applyFill="1" applyBorder="1" applyAlignment="1">
      <alignment vertical="top" wrapText="1" readingOrder="1"/>
    </xf>
    <xf numFmtId="4" fontId="29" fillId="0" borderId="0" xfId="0" applyNumberFormat="1" applyFont="1" applyAlignment="1">
      <alignment horizontal="right" vertical="center" wrapText="1" readingOrder="1"/>
    </xf>
    <xf numFmtId="4" fontId="16" fillId="0" borderId="0" xfId="0" applyNumberFormat="1" applyFont="1" applyAlignment="1">
      <alignment horizontal="right" vertical="center" wrapText="1" readingOrder="1"/>
    </xf>
    <xf numFmtId="0" fontId="0" fillId="0" borderId="1" xfId="0" applyBorder="1" applyAlignment="1">
      <alignment horizontal="center" vertical="center"/>
    </xf>
    <xf numFmtId="0" fontId="30" fillId="0" borderId="1" xfId="0" applyFont="1" applyBorder="1" applyAlignment="1">
      <alignment vertical="top" wrapText="1"/>
    </xf>
    <xf numFmtId="49" fontId="18" fillId="4" borderId="0" xfId="0" applyNumberFormat="1" applyFont="1" applyFill="1" applyAlignment="1">
      <alignment horizontal="center" vertical="center" wrapText="1"/>
    </xf>
    <xf numFmtId="49" fontId="19" fillId="4" borderId="2" xfId="0" applyNumberFormat="1" applyFont="1" applyFill="1" applyBorder="1" applyAlignment="1">
      <alignment horizontal="center" vertical="center" wrapText="1"/>
    </xf>
    <xf numFmtId="0" fontId="4" fillId="4" borderId="0" xfId="0" applyFont="1" applyFill="1" applyAlignment="1">
      <alignment horizontal="right" vertical="center" wrapText="1"/>
    </xf>
    <xf numFmtId="49" fontId="23" fillId="4" borderId="10" xfId="0" applyNumberFormat="1" applyFont="1" applyFill="1" applyBorder="1" applyAlignment="1">
      <alignment vertical="center" textRotation="90" wrapText="1"/>
    </xf>
    <xf numFmtId="49" fontId="32" fillId="4" borderId="0" xfId="0" applyNumberFormat="1" applyFont="1" applyFill="1" applyAlignment="1">
      <alignment horizontal="center" vertical="center" wrapText="1"/>
    </xf>
    <xf numFmtId="49" fontId="11" fillId="3" borderId="0" xfId="0" applyNumberFormat="1" applyFont="1" applyFill="1" applyAlignment="1">
      <alignment horizontal="center" vertical="top" wrapText="1" readingOrder="1"/>
    </xf>
    <xf numFmtId="49" fontId="2" fillId="4" borderId="10" xfId="0" applyNumberFormat="1" applyFont="1" applyFill="1" applyBorder="1" applyAlignment="1">
      <alignment vertical="top" wrapText="1" readingOrder="1"/>
    </xf>
    <xf numFmtId="0" fontId="9" fillId="4" borderId="0" xfId="0" applyFont="1" applyFill="1" applyAlignment="1">
      <alignment vertical="center" wrapText="1"/>
    </xf>
    <xf numFmtId="0" fontId="24" fillId="0" borderId="0" xfId="0" applyFont="1" applyAlignment="1">
      <alignment horizontal="left" vertical="top" wrapText="1"/>
    </xf>
    <xf numFmtId="0" fontId="9" fillId="4" borderId="0" xfId="0" applyFont="1" applyFill="1" applyAlignment="1">
      <alignment horizontal="left" vertical="center" wrapText="1"/>
    </xf>
    <xf numFmtId="49" fontId="2" fillId="3" borderId="0" xfId="0" applyNumberFormat="1" applyFont="1" applyFill="1" applyAlignment="1">
      <alignment horizontal="right" readingOrder="1"/>
    </xf>
    <xf numFmtId="49" fontId="4" fillId="4" borderId="50" xfId="0" applyNumberFormat="1" applyFont="1" applyFill="1" applyBorder="1" applyAlignment="1">
      <alignment horizontal="left" vertical="top" wrapText="1" readingOrder="1"/>
    </xf>
    <xf numFmtId="49" fontId="3" fillId="2" borderId="7"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wrapText="1"/>
    </xf>
    <xf numFmtId="49" fontId="19" fillId="0" borderId="1" xfId="0" applyNumberFormat="1" applyFont="1" applyBorder="1" applyAlignment="1" applyProtection="1">
      <alignment horizontal="center" vertical="center" wrapText="1"/>
      <protection locked="0"/>
    </xf>
    <xf numFmtId="49" fontId="19" fillId="0" borderId="9" xfId="0" applyNumberFormat="1" applyFont="1" applyBorder="1" applyAlignment="1" applyProtection="1">
      <alignment horizontal="center" vertical="center" wrapText="1"/>
      <protection locked="0"/>
    </xf>
    <xf numFmtId="49" fontId="23" fillId="4" borderId="11" xfId="0" applyNumberFormat="1" applyFont="1" applyFill="1" applyBorder="1" applyAlignment="1">
      <alignment vertical="center" textRotation="90" wrapText="1"/>
    </xf>
    <xf numFmtId="49" fontId="5" fillId="4" borderId="7" xfId="0" applyNumberFormat="1" applyFont="1" applyFill="1" applyBorder="1" applyAlignment="1">
      <alignment vertical="top" wrapText="1"/>
    </xf>
    <xf numFmtId="0" fontId="5" fillId="4" borderId="7" xfId="0" applyFont="1" applyFill="1" applyBorder="1" applyAlignment="1">
      <alignment horizontal="center" vertical="top" wrapText="1"/>
    </xf>
    <xf numFmtId="0" fontId="5" fillId="4" borderId="7" xfId="0" applyFont="1" applyFill="1" applyBorder="1" applyAlignment="1">
      <alignment vertical="top" wrapText="1"/>
    </xf>
    <xf numFmtId="0" fontId="4" fillId="4" borderId="7" xfId="0" applyFont="1" applyFill="1" applyBorder="1" applyAlignment="1">
      <alignment horizontal="center" vertical="center" wrapText="1"/>
    </xf>
    <xf numFmtId="49" fontId="19" fillId="0" borderId="7" xfId="0" applyNumberFormat="1" applyFont="1" applyBorder="1" applyAlignment="1" applyProtection="1">
      <alignment horizontal="center" vertical="center" wrapText="1"/>
      <protection locked="0"/>
    </xf>
    <xf numFmtId="49" fontId="4" fillId="4" borderId="90" xfId="0" applyNumberFormat="1" applyFont="1" applyFill="1" applyBorder="1" applyAlignment="1">
      <alignment horizontal="left" vertical="top" wrapText="1"/>
    </xf>
    <xf numFmtId="0" fontId="5" fillId="4" borderId="8" xfId="0" applyFont="1" applyFill="1" applyBorder="1" applyAlignment="1">
      <alignment horizontal="center" vertical="top" wrapText="1"/>
    </xf>
    <xf numFmtId="0" fontId="4" fillId="4" borderId="90" xfId="0" applyFont="1" applyFill="1" applyBorder="1" applyAlignment="1">
      <alignment vertical="top" wrapText="1"/>
    </xf>
    <xf numFmtId="0" fontId="4" fillId="4" borderId="90" xfId="0" applyFont="1" applyFill="1" applyBorder="1" applyAlignment="1">
      <alignment horizontal="center" vertical="center" wrapText="1"/>
    </xf>
    <xf numFmtId="49" fontId="19" fillId="0" borderId="90" xfId="0" applyNumberFormat="1" applyFont="1" applyBorder="1" applyAlignment="1" applyProtection="1">
      <alignment horizontal="center" vertical="center" wrapText="1"/>
      <protection locked="0"/>
    </xf>
    <xf numFmtId="0" fontId="5" fillId="4" borderId="9" xfId="0" applyFont="1" applyFill="1" applyBorder="1" applyAlignment="1">
      <alignment horizontal="center" vertical="top" wrapText="1"/>
    </xf>
    <xf numFmtId="0" fontId="4" fillId="4" borderId="91" xfId="0" applyFont="1" applyFill="1" applyBorder="1" applyAlignment="1">
      <alignment vertical="top" wrapText="1"/>
    </xf>
    <xf numFmtId="0" fontId="4" fillId="4" borderId="91" xfId="0" applyFont="1" applyFill="1" applyBorder="1" applyAlignment="1">
      <alignment horizontal="center" vertical="center" wrapText="1"/>
    </xf>
    <xf numFmtId="49" fontId="19" fillId="0" borderId="91" xfId="0" applyNumberFormat="1" applyFont="1" applyBorder="1" applyAlignment="1" applyProtection="1">
      <alignment horizontal="center" vertical="center" wrapText="1"/>
      <protection locked="0"/>
    </xf>
    <xf numFmtId="49" fontId="4" fillId="4" borderId="92" xfId="0" applyNumberFormat="1" applyFont="1" applyFill="1" applyBorder="1" applyAlignment="1">
      <alignment horizontal="left" vertical="top" wrapText="1"/>
    </xf>
    <xf numFmtId="0" fontId="4" fillId="4" borderId="92" xfId="0" applyFont="1" applyFill="1" applyBorder="1" applyAlignment="1">
      <alignment vertical="top" wrapText="1"/>
    </xf>
    <xf numFmtId="0" fontId="4" fillId="4" borderId="92" xfId="0" applyFont="1" applyFill="1" applyBorder="1" applyAlignment="1">
      <alignment horizontal="center" vertical="center" wrapText="1"/>
    </xf>
    <xf numFmtId="49" fontId="19" fillId="0" borderId="92" xfId="0" applyNumberFormat="1" applyFont="1" applyBorder="1" applyAlignment="1" applyProtection="1">
      <alignment horizontal="center" vertical="center" wrapText="1"/>
      <protection locked="0"/>
    </xf>
    <xf numFmtId="0" fontId="4" fillId="4" borderId="90" xfId="0" applyFont="1" applyFill="1" applyBorder="1" applyAlignment="1">
      <alignment horizontal="left" vertical="top" wrapText="1"/>
    </xf>
    <xf numFmtId="49" fontId="29" fillId="0" borderId="90" xfId="0" applyNumberFormat="1" applyFont="1" applyBorder="1" applyAlignment="1" applyProtection="1">
      <alignment horizontal="left" vertical="center" wrapText="1"/>
      <protection locked="0"/>
    </xf>
    <xf numFmtId="0" fontId="4" fillId="4" borderId="50" xfId="0" applyFont="1" applyFill="1" applyBorder="1" applyAlignment="1">
      <alignment vertical="top" wrapText="1"/>
    </xf>
    <xf numFmtId="0" fontId="4" fillId="4" borderId="50" xfId="0" applyFont="1" applyFill="1" applyBorder="1" applyAlignment="1">
      <alignment horizontal="center" vertical="center" wrapText="1"/>
    </xf>
    <xf numFmtId="49" fontId="19" fillId="0" borderId="50" xfId="0" applyNumberFormat="1" applyFont="1" applyBorder="1" applyAlignment="1" applyProtection="1">
      <alignment horizontal="center" vertical="center" wrapText="1"/>
      <protection locked="0"/>
    </xf>
    <xf numFmtId="49" fontId="5" fillId="4" borderId="90" xfId="0" applyNumberFormat="1" applyFont="1" applyFill="1" applyBorder="1" applyAlignment="1">
      <alignment horizontal="left" vertical="top" wrapText="1"/>
    </xf>
    <xf numFmtId="0" fontId="5" fillId="4" borderId="90" xfId="0" applyFont="1" applyFill="1" applyBorder="1" applyAlignment="1">
      <alignment vertical="top" wrapText="1"/>
    </xf>
    <xf numFmtId="49" fontId="4" fillId="4" borderId="50" xfId="0" applyNumberFormat="1" applyFont="1" applyFill="1" applyBorder="1" applyAlignment="1">
      <alignment horizontal="left" vertical="top" wrapText="1"/>
    </xf>
    <xf numFmtId="49" fontId="5" fillId="4" borderId="50" xfId="0" applyNumberFormat="1" applyFont="1" applyFill="1" applyBorder="1" applyAlignment="1">
      <alignment horizontal="left" vertical="top" wrapText="1"/>
    </xf>
    <xf numFmtId="0" fontId="5" fillId="4" borderId="1" xfId="0" applyFont="1" applyFill="1" applyBorder="1" applyAlignment="1">
      <alignment horizontal="center" vertical="top" wrapText="1"/>
    </xf>
    <xf numFmtId="0" fontId="9" fillId="4" borderId="0" xfId="0" applyFont="1" applyFill="1" applyAlignment="1">
      <alignment horizontal="center" vertical="center" wrapText="1"/>
    </xf>
    <xf numFmtId="0" fontId="4" fillId="0" borderId="0" xfId="0" applyFont="1" applyAlignment="1">
      <alignment vertical="top" wrapText="1" readingOrder="1"/>
    </xf>
    <xf numFmtId="0" fontId="38" fillId="4" borderId="0" xfId="0" applyFont="1" applyFill="1" applyAlignment="1">
      <alignment horizontal="center" vertical="top" wrapText="1" readingOrder="1"/>
    </xf>
    <xf numFmtId="0" fontId="12" fillId="4" borderId="0" xfId="0" applyFont="1" applyFill="1" applyAlignment="1">
      <alignment horizontal="center" vertical="top" wrapText="1" readingOrder="1"/>
    </xf>
    <xf numFmtId="0" fontId="39" fillId="4" borderId="0" xfId="0" applyFont="1" applyFill="1" applyAlignment="1">
      <alignment horizontal="center" vertical="center" wrapText="1"/>
    </xf>
    <xf numFmtId="0" fontId="10" fillId="4" borderId="0" xfId="0" applyFont="1" applyFill="1" applyAlignment="1">
      <alignment vertical="top" wrapText="1" readingOrder="1"/>
    </xf>
    <xf numFmtId="0" fontId="10" fillId="4" borderId="0" xfId="0" applyFont="1" applyFill="1" applyAlignment="1">
      <alignment horizontal="center" vertical="center" wrapText="1" readingOrder="1"/>
    </xf>
    <xf numFmtId="49" fontId="2" fillId="4" borderId="11" xfId="0" applyNumberFormat="1" applyFont="1" applyFill="1" applyBorder="1" applyAlignment="1">
      <alignment wrapText="1" readingOrder="1"/>
    </xf>
    <xf numFmtId="49" fontId="9" fillId="4" borderId="11" xfId="0" applyNumberFormat="1" applyFont="1" applyFill="1" applyBorder="1" applyAlignment="1">
      <alignment vertical="top" wrapText="1"/>
    </xf>
    <xf numFmtId="49" fontId="9" fillId="0" borderId="2" xfId="0" applyNumberFormat="1" applyFont="1" applyBorder="1" applyAlignment="1">
      <alignment vertical="top" wrapText="1"/>
    </xf>
    <xf numFmtId="49" fontId="9" fillId="0" borderId="2" xfId="0" applyNumberFormat="1" applyFont="1" applyBorder="1" applyAlignment="1">
      <alignment horizontal="center" vertical="center" wrapText="1"/>
    </xf>
    <xf numFmtId="49" fontId="9" fillId="0" borderId="0" xfId="0" applyNumberFormat="1" applyFont="1" applyAlignment="1">
      <alignment vertical="top" wrapText="1"/>
    </xf>
    <xf numFmtId="49" fontId="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5" fillId="4" borderId="10" xfId="0" applyNumberFormat="1" applyFont="1" applyFill="1" applyBorder="1" applyAlignment="1">
      <alignment horizontal="left" vertical="top" wrapText="1"/>
    </xf>
    <xf numFmtId="0" fontId="5" fillId="4" borderId="3" xfId="0" applyFont="1" applyFill="1" applyBorder="1" applyAlignment="1">
      <alignment vertical="top" wrapText="1"/>
    </xf>
    <xf numFmtId="49" fontId="4" fillId="4" borderId="74" xfId="0" applyNumberFormat="1" applyFont="1" applyFill="1" applyBorder="1" applyAlignment="1">
      <alignment horizontal="left" vertical="top" wrapText="1"/>
    </xf>
    <xf numFmtId="49" fontId="4" fillId="4" borderId="67" xfId="0" applyNumberFormat="1" applyFont="1" applyFill="1" applyBorder="1" applyAlignment="1">
      <alignment horizontal="left" vertical="top" wrapText="1"/>
    </xf>
    <xf numFmtId="49" fontId="19" fillId="0" borderId="8" xfId="0" applyNumberFormat="1" applyFont="1" applyBorder="1" applyAlignment="1" applyProtection="1">
      <alignment horizontal="center" vertical="center" wrapText="1"/>
      <protection locked="0"/>
    </xf>
    <xf numFmtId="0" fontId="4" fillId="4" borderId="8" xfId="0" applyFont="1" applyFill="1" applyBorder="1" applyAlignment="1">
      <alignment horizontal="center" vertical="top" wrapText="1"/>
    </xf>
    <xf numFmtId="0" fontId="4" fillId="4" borderId="90" xfId="0" quotePrefix="1" applyFont="1" applyFill="1" applyBorder="1" applyAlignment="1">
      <alignment horizontal="center" vertical="center" wrapText="1"/>
    </xf>
    <xf numFmtId="49" fontId="5" fillId="5" borderId="7" xfId="0" applyNumberFormat="1" applyFont="1" applyFill="1" applyBorder="1" applyAlignment="1">
      <alignment vertical="center" wrapText="1" readingOrder="1"/>
    </xf>
    <xf numFmtId="0" fontId="2" fillId="4" borderId="7" xfId="0" applyFont="1" applyFill="1" applyBorder="1" applyAlignment="1">
      <alignment horizontal="left" vertical="top" wrapText="1"/>
    </xf>
    <xf numFmtId="49" fontId="2" fillId="4" borderId="15" xfId="0" applyNumberFormat="1" applyFont="1" applyFill="1" applyBorder="1" applyAlignment="1">
      <alignment vertical="top" wrapText="1" readingOrder="1"/>
    </xf>
    <xf numFmtId="0" fontId="2" fillId="4" borderId="9" xfId="0" applyFont="1" applyFill="1" applyBorder="1" applyAlignment="1">
      <alignment horizontal="left" vertical="top" wrapText="1"/>
    </xf>
    <xf numFmtId="49" fontId="3" fillId="5" borderId="1" xfId="0" applyNumberFormat="1" applyFont="1" applyFill="1" applyBorder="1" applyAlignment="1">
      <alignment vertical="center" wrapText="1" readingOrder="1"/>
    </xf>
    <xf numFmtId="49" fontId="2" fillId="4" borderId="8" xfId="0" applyNumberFormat="1" applyFont="1" applyFill="1" applyBorder="1" applyAlignment="1">
      <alignment vertical="top" wrapText="1" readingOrder="1"/>
    </xf>
    <xf numFmtId="0" fontId="36" fillId="0" borderId="0" xfId="0" applyFont="1" applyAlignment="1">
      <alignment horizontal="justify" vertical="top" wrapText="1"/>
    </xf>
    <xf numFmtId="0" fontId="22" fillId="0" borderId="0" xfId="0" applyFont="1" applyAlignment="1">
      <alignment horizontal="justify" vertical="top" wrapText="1"/>
    </xf>
    <xf numFmtId="0" fontId="7" fillId="0" borderId="0" xfId="0" applyFont="1" applyAlignment="1">
      <alignment horizontal="justify" vertical="top" wrapText="1"/>
    </xf>
    <xf numFmtId="49" fontId="6" fillId="5" borderId="1" xfId="0" applyNumberFormat="1" applyFont="1" applyFill="1" applyBorder="1" applyAlignment="1">
      <alignment horizontal="center" vertical="center" wrapText="1"/>
    </xf>
    <xf numFmtId="0" fontId="10" fillId="0" borderId="0" xfId="0" applyFont="1" applyAlignment="1">
      <alignment horizontal="justify" vertical="top" wrapText="1"/>
    </xf>
    <xf numFmtId="49" fontId="22" fillId="0" borderId="0" xfId="0" applyNumberFormat="1" applyFont="1" applyAlignment="1">
      <alignment wrapText="1"/>
    </xf>
    <xf numFmtId="49" fontId="7" fillId="0" borderId="0" xfId="0" applyNumberFormat="1" applyFont="1" applyAlignment="1">
      <alignment wrapText="1"/>
    </xf>
    <xf numFmtId="0" fontId="24" fillId="0" borderId="0" xfId="0" applyFont="1" applyAlignment="1">
      <alignment vertical="top" wrapText="1"/>
    </xf>
    <xf numFmtId="49" fontId="24" fillId="0" borderId="0" xfId="0" applyNumberFormat="1" applyFont="1" applyAlignment="1">
      <alignment wrapText="1"/>
    </xf>
    <xf numFmtId="49" fontId="4" fillId="0" borderId="0" xfId="0" applyNumberFormat="1" applyFont="1" applyAlignment="1">
      <alignment wrapText="1" readingOrder="1"/>
    </xf>
    <xf numFmtId="49" fontId="6" fillId="2" borderId="1" xfId="0" applyNumberFormat="1" applyFont="1" applyFill="1" applyBorder="1" applyAlignment="1">
      <alignment horizontal="left" vertical="top" wrapText="1"/>
    </xf>
    <xf numFmtId="49" fontId="20" fillId="4" borderId="9" xfId="0" applyNumberFormat="1" applyFont="1" applyFill="1" applyBorder="1" applyAlignment="1">
      <alignment horizontal="left" vertical="top" wrapText="1"/>
    </xf>
    <xf numFmtId="49" fontId="20" fillId="4" borderId="7" xfId="0" applyNumberFormat="1" applyFont="1" applyFill="1" applyBorder="1" applyAlignment="1">
      <alignment horizontal="left" vertical="top" wrapText="1"/>
    </xf>
    <xf numFmtId="0" fontId="6" fillId="6" borderId="1" xfId="0" applyFont="1" applyFill="1" applyBorder="1" applyAlignment="1">
      <alignment vertical="center" wrapText="1"/>
    </xf>
    <xf numFmtId="2" fontId="5" fillId="2" borderId="7" xfId="0" applyNumberFormat="1" applyFont="1" applyFill="1" applyBorder="1" applyAlignment="1">
      <alignment horizontal="right" vertical="center" wrapText="1"/>
    </xf>
    <xf numFmtId="2" fontId="16" fillId="0" borderId="7" xfId="0" applyNumberFormat="1" applyFont="1" applyBorder="1" applyAlignment="1" applyProtection="1">
      <alignment horizontal="right" vertical="center" wrapText="1"/>
      <protection locked="0"/>
    </xf>
    <xf numFmtId="2" fontId="16" fillId="0" borderId="90" xfId="0" applyNumberFormat="1" applyFont="1" applyBorder="1" applyAlignment="1" applyProtection="1">
      <alignment horizontal="right" vertical="center" wrapText="1"/>
      <protection locked="0"/>
    </xf>
    <xf numFmtId="2" fontId="16" fillId="0" borderId="91" xfId="0" applyNumberFormat="1" applyFont="1" applyBorder="1" applyAlignment="1" applyProtection="1">
      <alignment horizontal="right" vertical="center" wrapText="1"/>
      <protection locked="0"/>
    </xf>
    <xf numFmtId="2" fontId="16" fillId="0" borderId="92" xfId="0" applyNumberFormat="1" applyFont="1" applyBorder="1" applyAlignment="1" applyProtection="1">
      <alignment horizontal="right" vertical="center" wrapText="1"/>
      <protection locked="0"/>
    </xf>
    <xf numFmtId="2" fontId="29" fillId="0" borderId="90" xfId="0" applyNumberFormat="1" applyFont="1" applyBorder="1" applyAlignment="1" applyProtection="1">
      <alignment horizontal="right" vertical="center" wrapText="1"/>
      <protection locked="0"/>
    </xf>
    <xf numFmtId="2" fontId="16" fillId="0" borderId="50" xfId="0" applyNumberFormat="1" applyFont="1" applyBorder="1" applyAlignment="1" applyProtection="1">
      <alignment horizontal="right" vertical="center" wrapText="1"/>
      <protection locked="0"/>
    </xf>
    <xf numFmtId="2" fontId="16" fillId="4" borderId="3" xfId="0" applyNumberFormat="1" applyFont="1" applyFill="1" applyBorder="1" applyAlignment="1">
      <alignment horizontal="right" vertical="center" wrapText="1"/>
    </xf>
    <xf numFmtId="2" fontId="17" fillId="4" borderId="4" xfId="0" applyNumberFormat="1" applyFont="1" applyFill="1" applyBorder="1" applyAlignment="1">
      <alignment horizontal="right" vertical="center" wrapText="1"/>
    </xf>
    <xf numFmtId="2" fontId="21" fillId="4" borderId="4" xfId="0" applyNumberFormat="1" applyFont="1" applyFill="1" applyBorder="1" applyAlignment="1">
      <alignment horizontal="right" vertical="center" wrapText="1"/>
    </xf>
    <xf numFmtId="2" fontId="4" fillId="4" borderId="4" xfId="0" applyNumberFormat="1" applyFont="1" applyFill="1" applyBorder="1" applyAlignment="1">
      <alignment horizontal="right" vertical="center" wrapText="1" readingOrder="1"/>
    </xf>
    <xf numFmtId="2" fontId="9" fillId="0" borderId="2" xfId="0" applyNumberFormat="1" applyFont="1" applyBorder="1" applyAlignment="1">
      <alignment horizontal="right" vertical="center" wrapText="1"/>
    </xf>
    <xf numFmtId="2" fontId="9" fillId="0" borderId="0" xfId="0" applyNumberFormat="1" applyFont="1" applyAlignment="1">
      <alignment horizontal="right" vertical="center" wrapText="1"/>
    </xf>
    <xf numFmtId="2" fontId="16" fillId="0" borderId="0" xfId="0" applyNumberFormat="1" applyFont="1" applyAlignment="1">
      <alignment horizontal="right" vertical="center" wrapText="1"/>
    </xf>
    <xf numFmtId="2" fontId="16" fillId="0" borderId="9" xfId="0" applyNumberFormat="1" applyFont="1" applyBorder="1" applyAlignment="1" applyProtection="1">
      <alignment horizontal="right" vertical="center" wrapText="1"/>
      <protection locked="0"/>
    </xf>
    <xf numFmtId="2" fontId="16" fillId="0" borderId="1" xfId="0" applyNumberFormat="1" applyFont="1" applyBorder="1" applyAlignment="1" applyProtection="1">
      <alignment horizontal="right" vertical="center" wrapText="1"/>
      <protection locked="0"/>
    </xf>
    <xf numFmtId="2" fontId="16" fillId="0" borderId="8" xfId="0" applyNumberFormat="1" applyFont="1" applyBorder="1" applyAlignment="1" applyProtection="1">
      <alignment horizontal="right" vertical="center" wrapText="1"/>
      <protection locked="0"/>
    </xf>
    <xf numFmtId="2" fontId="2" fillId="2" borderId="1" xfId="0" applyNumberFormat="1" applyFont="1" applyFill="1" applyBorder="1" applyAlignment="1">
      <alignment horizontal="center" vertical="center" wrapText="1" readingOrder="1"/>
    </xf>
    <xf numFmtId="2" fontId="16" fillId="0" borderId="1" xfId="0" applyNumberFormat="1" applyFont="1" applyBorder="1" applyAlignment="1" applyProtection="1">
      <alignment horizontal="right" vertical="center" wrapText="1" readingOrder="1"/>
      <protection locked="0"/>
    </xf>
    <xf numFmtId="2" fontId="2" fillId="4" borderId="9" xfId="0" applyNumberFormat="1" applyFont="1" applyFill="1" applyBorder="1" applyAlignment="1">
      <alignment horizontal="left" vertical="center" wrapText="1" readingOrder="1"/>
    </xf>
    <xf numFmtId="2" fontId="2" fillId="4" borderId="8" xfId="0" applyNumberFormat="1" applyFont="1" applyFill="1" applyBorder="1" applyAlignment="1">
      <alignment vertical="center" wrapText="1" readingOrder="1"/>
    </xf>
    <xf numFmtId="2" fontId="16" fillId="4" borderId="8" xfId="0" applyNumberFormat="1" applyFont="1" applyFill="1" applyBorder="1" applyAlignment="1">
      <alignment horizontal="left" vertical="center" wrapText="1" readingOrder="1"/>
    </xf>
    <xf numFmtId="2" fontId="16" fillId="4" borderId="8" xfId="0" applyNumberFormat="1" applyFont="1" applyFill="1" applyBorder="1" applyAlignment="1">
      <alignment horizontal="left" vertical="top" wrapText="1" readingOrder="1"/>
    </xf>
    <xf numFmtId="2" fontId="16" fillId="7" borderId="7" xfId="0" applyNumberFormat="1" applyFont="1" applyFill="1" applyBorder="1" applyAlignment="1" applyProtection="1">
      <alignment horizontal="right" vertical="center" wrapText="1" readingOrder="1"/>
      <protection locked="0"/>
    </xf>
    <xf numFmtId="2" fontId="16" fillId="0" borderId="13" xfId="0" applyNumberFormat="1" applyFont="1" applyBorder="1" applyAlignment="1" applyProtection="1">
      <alignment horizontal="right" vertical="center" wrapText="1" readingOrder="1"/>
      <protection locked="0"/>
    </xf>
    <xf numFmtId="2" fontId="16" fillId="4" borderId="8" xfId="0" applyNumberFormat="1" applyFont="1" applyFill="1" applyBorder="1" applyAlignment="1">
      <alignment vertical="center" wrapText="1" readingOrder="1"/>
    </xf>
    <xf numFmtId="2" fontId="2" fillId="4" borderId="4" xfId="0" applyNumberFormat="1" applyFont="1" applyFill="1" applyBorder="1" applyAlignment="1">
      <alignment horizontal="left" vertical="center" wrapText="1" readingOrder="1"/>
    </xf>
    <xf numFmtId="2" fontId="2" fillId="4" borderId="4" xfId="0" applyNumberFormat="1" applyFont="1" applyFill="1" applyBorder="1" applyAlignment="1">
      <alignment horizontal="left" vertical="top" wrapText="1" readingOrder="1"/>
    </xf>
    <xf numFmtId="2" fontId="16" fillId="4" borderId="4" xfId="0" applyNumberFormat="1" applyFont="1" applyFill="1" applyBorder="1" applyAlignment="1">
      <alignment horizontal="left" vertical="center" wrapText="1" readingOrder="1"/>
    </xf>
    <xf numFmtId="2" fontId="2" fillId="4" borderId="4" xfId="0" applyNumberFormat="1" applyFont="1" applyFill="1" applyBorder="1" applyAlignment="1">
      <alignment vertical="center" wrapText="1" readingOrder="1"/>
    </xf>
    <xf numFmtId="2" fontId="4" fillId="0" borderId="1" xfId="0" applyNumberFormat="1" applyFont="1" applyBorder="1" applyAlignment="1" applyProtection="1">
      <alignment horizontal="right" vertical="center" wrapText="1" readingOrder="1"/>
      <protection locked="0"/>
    </xf>
    <xf numFmtId="2" fontId="2" fillId="4" borderId="8" xfId="0" applyNumberFormat="1" applyFont="1" applyFill="1" applyBorder="1" applyAlignment="1">
      <alignment wrapText="1" readingOrder="1"/>
    </xf>
    <xf numFmtId="2" fontId="2" fillId="4" borderId="7" xfId="0" applyNumberFormat="1" applyFont="1" applyFill="1" applyBorder="1" applyAlignment="1">
      <alignment wrapText="1" readingOrder="1"/>
    </xf>
    <xf numFmtId="2" fontId="16" fillId="4" borderId="8" xfId="0" applyNumberFormat="1" applyFont="1" applyFill="1" applyBorder="1" applyAlignment="1">
      <alignment wrapText="1" readingOrder="1"/>
    </xf>
    <xf numFmtId="2" fontId="2" fillId="4" borderId="4" xfId="0" applyNumberFormat="1" applyFont="1" applyFill="1" applyBorder="1" applyAlignment="1">
      <alignment wrapText="1" readingOrder="1"/>
    </xf>
    <xf numFmtId="2" fontId="4" fillId="4" borderId="8" xfId="0" applyNumberFormat="1" applyFont="1" applyFill="1" applyBorder="1" applyAlignment="1">
      <alignment horizontal="right" vertical="center" wrapText="1" readingOrder="1"/>
    </xf>
    <xf numFmtId="2" fontId="16" fillId="4" borderId="8" xfId="0" applyNumberFormat="1" applyFont="1" applyFill="1" applyBorder="1" applyAlignment="1">
      <alignment horizontal="right" vertical="center" wrapText="1" readingOrder="1"/>
    </xf>
    <xf numFmtId="2" fontId="2" fillId="4" borderId="3" xfId="0" applyNumberFormat="1" applyFont="1" applyFill="1" applyBorder="1" applyAlignment="1">
      <alignment wrapText="1" readingOrder="1"/>
    </xf>
    <xf numFmtId="2" fontId="4" fillId="4" borderId="4" xfId="0" applyNumberFormat="1" applyFont="1" applyFill="1" applyBorder="1" applyAlignment="1">
      <alignment wrapText="1" readingOrder="1"/>
    </xf>
    <xf numFmtId="2" fontId="4" fillId="4" borderId="6" xfId="0" applyNumberFormat="1" applyFont="1" applyFill="1" applyBorder="1" applyAlignment="1">
      <alignment wrapText="1" readingOrder="1"/>
    </xf>
    <xf numFmtId="2" fontId="16" fillId="4" borderId="4" xfId="0" applyNumberFormat="1" applyFont="1" applyFill="1" applyBorder="1" applyAlignment="1">
      <alignment wrapText="1" readingOrder="1"/>
    </xf>
    <xf numFmtId="2" fontId="2" fillId="4" borderId="6" xfId="0" applyNumberFormat="1" applyFont="1" applyFill="1" applyBorder="1" applyAlignment="1">
      <alignment wrapText="1" readingOrder="1"/>
    </xf>
    <xf numFmtId="2" fontId="2" fillId="0" borderId="0" xfId="0" applyNumberFormat="1" applyFont="1" applyAlignment="1">
      <alignment wrapText="1" readingOrder="1"/>
    </xf>
    <xf numFmtId="49" fontId="23" fillId="0" borderId="0" xfId="0" applyNumberFormat="1" applyFont="1" applyAlignment="1">
      <alignment wrapText="1"/>
    </xf>
    <xf numFmtId="2" fontId="4" fillId="8" borderId="6" xfId="0" applyNumberFormat="1" applyFont="1" applyFill="1" applyBorder="1" applyAlignment="1">
      <alignment vertical="center" wrapText="1" readingOrder="1"/>
    </xf>
    <xf numFmtId="2" fontId="6" fillId="8" borderId="16" xfId="0" applyNumberFormat="1" applyFont="1" applyFill="1" applyBorder="1" applyAlignment="1">
      <alignment vertical="center" wrapText="1" readingOrder="1"/>
    </xf>
    <xf numFmtId="0" fontId="30" fillId="7" borderId="1" xfId="0" applyFont="1" applyFill="1" applyBorder="1" applyAlignment="1">
      <alignment horizontal="left" vertical="top" wrapText="1"/>
    </xf>
    <xf numFmtId="0" fontId="0" fillId="0" borderId="46" xfId="0"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48" xfId="0" applyBorder="1" applyAlignment="1">
      <alignment horizontal="center" vertical="top"/>
    </xf>
    <xf numFmtId="0" fontId="0" fillId="0" borderId="40" xfId="0" applyBorder="1" applyAlignment="1">
      <alignment horizontal="center" vertical="top"/>
    </xf>
    <xf numFmtId="0" fontId="0" fillId="0" borderId="9" xfId="0" applyBorder="1" applyAlignment="1">
      <alignment horizontal="center" vertical="top"/>
    </xf>
    <xf numFmtId="0" fontId="30" fillId="7" borderId="46" xfId="0" applyFont="1" applyFill="1" applyBorder="1" applyAlignment="1">
      <alignment vertical="top" wrapText="1"/>
    </xf>
    <xf numFmtId="0" fontId="30" fillId="0" borderId="1" xfId="0" applyFont="1" applyBorder="1" applyAlignment="1">
      <alignment horizontal="left" vertical="top" wrapText="1"/>
    </xf>
    <xf numFmtId="0" fontId="30" fillId="0" borderId="48" xfId="0" applyFont="1" applyBorder="1" applyAlignment="1">
      <alignment vertical="top" wrapText="1"/>
    </xf>
    <xf numFmtId="0" fontId="30" fillId="0" borderId="40" xfId="0" applyFont="1" applyBorder="1" applyAlignment="1">
      <alignment vertical="top" wrapText="1"/>
    </xf>
    <xf numFmtId="0" fontId="30" fillId="0" borderId="9" xfId="0" applyFont="1" applyBorder="1" applyAlignment="1">
      <alignment vertical="top" wrapText="1"/>
    </xf>
    <xf numFmtId="0" fontId="4" fillId="4" borderId="0" xfId="0" applyFont="1" applyFill="1" applyBorder="1" applyAlignment="1">
      <alignment vertical="top" wrapText="1" readingOrder="1"/>
    </xf>
    <xf numFmtId="49" fontId="6" fillId="0" borderId="0" xfId="0" applyNumberFormat="1" applyFont="1" applyAlignment="1">
      <alignment horizontal="left" vertical="top" wrapText="1"/>
    </xf>
    <xf numFmtId="49" fontId="24" fillId="0" borderId="0" xfId="0" applyNumberFormat="1" applyFont="1" applyAlignment="1">
      <alignment horizontal="left" vertical="top" wrapText="1"/>
    </xf>
    <xf numFmtId="0" fontId="24" fillId="0" borderId="0" xfId="0" applyFont="1" applyAlignment="1">
      <alignment horizontal="left" vertical="top" wrapText="1"/>
    </xf>
    <xf numFmtId="49" fontId="7" fillId="0" borderId="0" xfId="0" applyNumberFormat="1" applyFont="1" applyAlignment="1">
      <alignment horizontal="left" vertical="top" wrapText="1"/>
    </xf>
    <xf numFmtId="49" fontId="10" fillId="0" borderId="0" xfId="0" quotePrefix="1" applyNumberFormat="1" applyFont="1" applyAlignment="1">
      <alignment horizontal="left" vertical="top" wrapText="1"/>
    </xf>
    <xf numFmtId="49" fontId="24" fillId="0" borderId="0" xfId="0" applyNumberFormat="1" applyFont="1" applyAlignment="1">
      <alignment horizontal="justify" vertical="top" wrapText="1"/>
    </xf>
    <xf numFmtId="49" fontId="23" fillId="0" borderId="0" xfId="0" quotePrefix="1" applyNumberFormat="1" applyFont="1" applyAlignment="1">
      <alignment horizontal="left" vertical="top" wrapText="1"/>
    </xf>
    <xf numFmtId="0" fontId="10" fillId="0" borderId="0" xfId="0" applyFont="1" applyAlignment="1">
      <alignment horizontal="left" vertical="top" wrapText="1"/>
    </xf>
    <xf numFmtId="0" fontId="40" fillId="5" borderId="14" xfId="0" applyFont="1" applyFill="1" applyBorder="1" applyAlignment="1">
      <alignment horizontal="center" vertical="center"/>
    </xf>
    <xf numFmtId="0" fontId="40" fillId="5" borderId="13" xfId="0" applyFont="1" applyFill="1" applyBorder="1" applyAlignment="1">
      <alignment horizontal="center" vertical="center"/>
    </xf>
    <xf numFmtId="0" fontId="41" fillId="0" borderId="14" xfId="0" applyFont="1" applyBorder="1" applyAlignment="1">
      <alignment horizontal="center" vertical="center"/>
    </xf>
    <xf numFmtId="0" fontId="41" fillId="0" borderId="13" xfId="0" applyFont="1" applyBorder="1" applyAlignment="1">
      <alignment horizontal="center" vertical="center"/>
    </xf>
    <xf numFmtId="0" fontId="10" fillId="0" borderId="0" xfId="0" applyFont="1" applyAlignment="1">
      <alignment horizontal="justify" vertical="top" wrapText="1"/>
    </xf>
    <xf numFmtId="0" fontId="24" fillId="0" borderId="0" xfId="0" applyFont="1" applyAlignment="1">
      <alignment horizontal="justify" vertical="top" wrapText="1"/>
    </xf>
    <xf numFmtId="49" fontId="10" fillId="0" borderId="0" xfId="0" applyNumberFormat="1" applyFont="1" applyAlignment="1">
      <alignment horizontal="left" vertical="top" wrapText="1"/>
    </xf>
    <xf numFmtId="0" fontId="7" fillId="5" borderId="14"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22" fillId="0" borderId="0" xfId="0" applyFont="1" applyAlignment="1">
      <alignment horizontal="center" vertical="top" wrapText="1"/>
    </xf>
    <xf numFmtId="49" fontId="10" fillId="0" borderId="0" xfId="0" applyNumberFormat="1" applyFont="1" applyAlignment="1">
      <alignment horizontal="justify" vertical="top" wrapText="1"/>
    </xf>
    <xf numFmtId="0" fontId="23" fillId="0" borderId="0" xfId="0" applyFont="1" applyAlignment="1">
      <alignment horizontal="left" vertical="top" wrapText="1"/>
    </xf>
    <xf numFmtId="0" fontId="26" fillId="0" borderId="0" xfId="0"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vertical="top"/>
    </xf>
    <xf numFmtId="0" fontId="0" fillId="0" borderId="40" xfId="0" applyBorder="1" applyAlignment="1">
      <alignment horizontal="left" vertical="top" wrapText="1"/>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0" fillId="4" borderId="29" xfId="0" applyFill="1" applyBorder="1" applyAlignment="1">
      <alignment horizontal="center" vertical="top" wrapText="1"/>
    </xf>
    <xf numFmtId="0" fontId="0" fillId="4" borderId="30" xfId="0" applyFill="1" applyBorder="1" applyAlignment="1">
      <alignment horizontal="center"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1" xfId="0" applyBorder="1" applyAlignment="1">
      <alignment horizontal="left" vertical="top" wrapText="1"/>
    </xf>
    <xf numFmtId="0" fontId="0" fillId="4" borderId="22" xfId="0" applyFill="1" applyBorder="1" applyAlignment="1">
      <alignment horizontal="center" vertical="top"/>
    </xf>
    <xf numFmtId="0" fontId="0" fillId="4" borderId="42" xfId="0" applyFill="1" applyBorder="1" applyAlignment="1">
      <alignment horizontal="center" vertical="top"/>
    </xf>
    <xf numFmtId="49" fontId="0" fillId="0" borderId="0" xfId="0" applyNumberFormat="1" applyAlignment="1">
      <alignment horizontal="left" vertical="top" wrapText="1"/>
    </xf>
    <xf numFmtId="0" fontId="0" fillId="4" borderId="28" xfId="0" applyFill="1" applyBorder="1" applyAlignment="1">
      <alignment horizontal="center" vertical="top"/>
    </xf>
    <xf numFmtId="0" fontId="0" fillId="4" borderId="30" xfId="0" applyFill="1" applyBorder="1" applyAlignment="1">
      <alignment horizontal="center" vertical="top"/>
    </xf>
    <xf numFmtId="0" fontId="10" fillId="7" borderId="0" xfId="0" applyFont="1" applyFill="1" applyAlignment="1" applyProtection="1">
      <alignment horizontal="center" vertical="center" wrapText="1" readingOrder="1"/>
      <protection locked="0"/>
    </xf>
    <xf numFmtId="0" fontId="10" fillId="7" borderId="5" xfId="0" applyFont="1" applyFill="1" applyBorder="1" applyAlignment="1" applyProtection="1">
      <alignment horizontal="center" vertical="center" wrapText="1" readingOrder="1"/>
      <protection locked="0"/>
    </xf>
    <xf numFmtId="0" fontId="10" fillId="7" borderId="4" xfId="0" applyFont="1" applyFill="1" applyBorder="1" applyAlignment="1" applyProtection="1">
      <alignment horizontal="center" vertical="center" wrapText="1" readingOrder="1"/>
      <protection locked="0"/>
    </xf>
    <xf numFmtId="0" fontId="10" fillId="7" borderId="6" xfId="0" applyFont="1" applyFill="1" applyBorder="1" applyAlignment="1" applyProtection="1">
      <alignment horizontal="center" vertical="center" wrapText="1" readingOrder="1"/>
      <protection locked="0"/>
    </xf>
    <xf numFmtId="0" fontId="12" fillId="4" borderId="0" xfId="0" applyFont="1" applyFill="1" applyAlignment="1">
      <alignment horizontal="center" vertical="center" wrapText="1" readingOrder="1"/>
    </xf>
    <xf numFmtId="0" fontId="12" fillId="4" borderId="4" xfId="0" applyFont="1" applyFill="1" applyBorder="1" applyAlignment="1">
      <alignment horizontal="center" vertical="center" wrapText="1" readingOrder="1"/>
    </xf>
    <xf numFmtId="49" fontId="14" fillId="3" borderId="11" xfId="0" applyNumberFormat="1" applyFont="1" applyFill="1" applyBorder="1" applyAlignment="1">
      <alignment horizontal="left" vertical="top" wrapText="1" readingOrder="1"/>
    </xf>
    <xf numFmtId="49" fontId="14" fillId="3" borderId="0" xfId="0" applyNumberFormat="1" applyFont="1" applyFill="1" applyAlignment="1">
      <alignment horizontal="left" vertical="top" wrapText="1" readingOrder="1"/>
    </xf>
    <xf numFmtId="0" fontId="3" fillId="4" borderId="7" xfId="0" applyFont="1" applyFill="1" applyBorder="1" applyAlignment="1">
      <alignment horizontal="center" vertical="center" wrapText="1" readingOrder="1"/>
    </xf>
    <xf numFmtId="0" fontId="3" fillId="4" borderId="8" xfId="0" applyFont="1" applyFill="1" applyBorder="1" applyAlignment="1">
      <alignment horizontal="center" vertical="center" wrapText="1" readingOrder="1"/>
    </xf>
    <xf numFmtId="0" fontId="3" fillId="4" borderId="9" xfId="0" applyFont="1" applyFill="1" applyBorder="1" applyAlignment="1">
      <alignment horizontal="center" vertical="center" wrapText="1" readingOrder="1"/>
    </xf>
    <xf numFmtId="49" fontId="3" fillId="4" borderId="7" xfId="0" applyNumberFormat="1" applyFont="1" applyFill="1" applyBorder="1" applyAlignment="1">
      <alignment horizontal="left" vertical="top" wrapText="1" readingOrder="1"/>
    </xf>
    <xf numFmtId="49" fontId="3" fillId="4" borderId="9" xfId="0" applyNumberFormat="1" applyFont="1" applyFill="1" applyBorder="1" applyAlignment="1">
      <alignment horizontal="left" vertical="top" wrapText="1" readingOrder="1"/>
    </xf>
    <xf numFmtId="0" fontId="12" fillId="4" borderId="15" xfId="0" applyFont="1" applyFill="1" applyBorder="1" applyAlignment="1">
      <alignment horizontal="left" vertical="top" wrapText="1" readingOrder="1"/>
    </xf>
    <xf numFmtId="0" fontId="12" fillId="4" borderId="5" xfId="0" applyFont="1" applyFill="1" applyBorder="1" applyAlignment="1">
      <alignment horizontal="left" vertical="top" wrapText="1" readingOrder="1"/>
    </xf>
    <xf numFmtId="0" fontId="12" fillId="4" borderId="6" xfId="0" applyFont="1" applyFill="1" applyBorder="1" applyAlignment="1">
      <alignment horizontal="left" vertical="top" wrapText="1" readingOrder="1"/>
    </xf>
    <xf numFmtId="49" fontId="3" fillId="4" borderId="8" xfId="0" applyNumberFormat="1" applyFont="1" applyFill="1" applyBorder="1" applyAlignment="1">
      <alignment horizontal="left" vertical="top" wrapText="1" readingOrder="1"/>
    </xf>
    <xf numFmtId="49" fontId="22" fillId="4" borderId="10" xfId="0" applyNumberFormat="1" applyFont="1" applyFill="1" applyBorder="1" applyAlignment="1">
      <alignment horizontal="center" vertical="center" textRotation="90" wrapText="1" readingOrder="1"/>
    </xf>
    <xf numFmtId="49" fontId="22" fillId="4" borderId="11" xfId="0" applyNumberFormat="1" applyFont="1" applyFill="1" applyBorder="1" applyAlignment="1">
      <alignment horizontal="center" vertical="center" textRotation="90" wrapText="1" readingOrder="1"/>
    </xf>
    <xf numFmtId="49" fontId="22" fillId="4" borderId="15" xfId="0" applyNumberFormat="1" applyFont="1" applyFill="1" applyBorder="1" applyAlignment="1">
      <alignment horizontal="center" vertical="center" textRotation="90" wrapText="1" readingOrder="1"/>
    </xf>
    <xf numFmtId="0" fontId="4" fillId="4" borderId="0" xfId="0" applyFont="1" applyFill="1" applyAlignment="1">
      <alignment horizontal="right" vertical="center" wrapText="1" readingOrder="1"/>
    </xf>
    <xf numFmtId="0" fontId="10" fillId="4" borderId="0" xfId="0" applyFont="1" applyFill="1" applyAlignment="1">
      <alignment horizontal="right" vertical="center" wrapText="1" readingOrder="1"/>
    </xf>
    <xf numFmtId="0" fontId="5" fillId="4" borderId="10" xfId="0" applyFont="1" applyFill="1" applyBorder="1" applyAlignment="1">
      <alignment horizontal="left" vertical="center" wrapText="1" readingOrder="1"/>
    </xf>
    <xf numFmtId="0" fontId="5" fillId="4" borderId="2" xfId="0" applyFont="1" applyFill="1" applyBorder="1" applyAlignment="1">
      <alignment horizontal="left" vertical="center" wrapText="1" readingOrder="1"/>
    </xf>
    <xf numFmtId="0" fontId="5" fillId="4" borderId="3" xfId="0" applyFont="1" applyFill="1" applyBorder="1" applyAlignment="1">
      <alignment horizontal="left" vertical="center" wrapText="1" readingOrder="1"/>
    </xf>
    <xf numFmtId="0" fontId="3" fillId="4" borderId="14" xfId="0" applyFont="1" applyFill="1" applyBorder="1" applyAlignment="1">
      <alignment horizontal="left" vertical="center" wrapText="1" readingOrder="1"/>
    </xf>
    <xf numFmtId="0" fontId="3" fillId="4" borderId="12" xfId="0" applyFont="1" applyFill="1" applyBorder="1" applyAlignment="1">
      <alignment horizontal="left" vertical="center" wrapText="1" readingOrder="1"/>
    </xf>
    <xf numFmtId="0" fontId="3" fillId="4" borderId="13" xfId="0" applyFont="1" applyFill="1" applyBorder="1" applyAlignment="1">
      <alignment horizontal="left" vertical="center" wrapText="1" readingOrder="1"/>
    </xf>
    <xf numFmtId="49" fontId="5" fillId="2" borderId="14" xfId="0" applyNumberFormat="1" applyFont="1" applyFill="1" applyBorder="1" applyAlignment="1">
      <alignment horizontal="left" vertical="center" wrapText="1" readingOrder="1"/>
    </xf>
    <xf numFmtId="49" fontId="5" fillId="2" borderId="12" xfId="0" applyNumberFormat="1" applyFont="1" applyFill="1" applyBorder="1" applyAlignment="1">
      <alignment horizontal="left" vertical="center" wrapText="1" readingOrder="1"/>
    </xf>
    <xf numFmtId="49" fontId="5" fillId="2" borderId="13" xfId="0" applyNumberFormat="1" applyFont="1" applyFill="1" applyBorder="1" applyAlignment="1">
      <alignment horizontal="left" vertical="center" wrapText="1" readingOrder="1"/>
    </xf>
    <xf numFmtId="49" fontId="6" fillId="2" borderId="14" xfId="0" applyNumberFormat="1" applyFont="1" applyFill="1" applyBorder="1" applyAlignment="1">
      <alignment horizontal="left" vertical="center" wrapText="1" readingOrder="1"/>
    </xf>
    <xf numFmtId="49" fontId="6" fillId="2" borderId="12" xfId="0" applyNumberFormat="1" applyFont="1" applyFill="1" applyBorder="1" applyAlignment="1">
      <alignment horizontal="left" vertical="center" wrapText="1" readingOrder="1"/>
    </xf>
    <xf numFmtId="49" fontId="6" fillId="2" borderId="13" xfId="0" applyNumberFormat="1" applyFont="1" applyFill="1" applyBorder="1" applyAlignment="1">
      <alignment horizontal="left" vertical="center" wrapText="1" readingOrder="1"/>
    </xf>
    <xf numFmtId="0" fontId="3" fillId="4" borderId="10" xfId="0" applyFont="1" applyFill="1" applyBorder="1" applyAlignment="1">
      <alignment horizontal="left" vertical="center" wrapText="1" readingOrder="1"/>
    </xf>
    <xf numFmtId="0" fontId="3" fillId="4" borderId="2" xfId="0" applyFont="1" applyFill="1" applyBorder="1" applyAlignment="1">
      <alignment horizontal="left" vertical="center" wrapText="1" readingOrder="1"/>
    </xf>
    <xf numFmtId="0" fontId="3" fillId="4" borderId="3" xfId="0" applyFont="1" applyFill="1" applyBorder="1" applyAlignment="1">
      <alignment horizontal="left" vertical="center" wrapText="1" readingOrder="1"/>
    </xf>
    <xf numFmtId="2" fontId="2" fillId="4" borderId="7" xfId="0" applyNumberFormat="1" applyFont="1" applyFill="1" applyBorder="1" applyAlignment="1">
      <alignment horizontal="center" wrapText="1" readingOrder="1"/>
    </xf>
    <xf numFmtId="2" fontId="2" fillId="4" borderId="8" xfId="0" applyNumberFormat="1" applyFont="1" applyFill="1" applyBorder="1" applyAlignment="1">
      <alignment horizontal="center" wrapText="1" readingOrder="1"/>
    </xf>
    <xf numFmtId="2" fontId="2" fillId="4" borderId="9" xfId="0" applyNumberFormat="1" applyFont="1" applyFill="1" applyBorder="1" applyAlignment="1">
      <alignment horizontal="center" wrapText="1" readingOrder="1"/>
    </xf>
    <xf numFmtId="0" fontId="11" fillId="4" borderId="15" xfId="0" applyFont="1" applyFill="1" applyBorder="1" applyAlignment="1">
      <alignment horizontal="left" vertical="top" wrapText="1" readingOrder="1"/>
    </xf>
    <xf numFmtId="0" fontId="11" fillId="4" borderId="5" xfId="0" applyFont="1" applyFill="1" applyBorder="1" applyAlignment="1">
      <alignment horizontal="left" vertical="top" wrapText="1" readingOrder="1"/>
    </xf>
    <xf numFmtId="0" fontId="11" fillId="4" borderId="6" xfId="0" applyFont="1" applyFill="1" applyBorder="1" applyAlignment="1">
      <alignment horizontal="left" vertical="top" wrapText="1" readingOrder="1"/>
    </xf>
    <xf numFmtId="49" fontId="13" fillId="3" borderId="10" xfId="0" applyNumberFormat="1" applyFont="1" applyFill="1" applyBorder="1" applyAlignment="1">
      <alignment horizontal="left" vertical="center" wrapText="1" readingOrder="1"/>
    </xf>
    <xf numFmtId="49" fontId="13" fillId="3" borderId="2" xfId="0" applyNumberFormat="1" applyFont="1" applyFill="1" applyBorder="1" applyAlignment="1">
      <alignment horizontal="left" vertical="center" wrapText="1" readingOrder="1"/>
    </xf>
    <xf numFmtId="49" fontId="13" fillId="3" borderId="3" xfId="0" applyNumberFormat="1" applyFont="1" applyFill="1" applyBorder="1" applyAlignment="1">
      <alignment horizontal="left" vertical="center" wrapText="1" readingOrder="1"/>
    </xf>
    <xf numFmtId="0" fontId="5" fillId="4" borderId="7" xfId="0" applyFont="1" applyFill="1" applyBorder="1" applyAlignment="1">
      <alignment horizontal="center" vertical="center" wrapText="1" readingOrder="1"/>
    </xf>
    <xf numFmtId="0" fontId="5" fillId="4" borderId="8" xfId="0" applyFont="1" applyFill="1" applyBorder="1" applyAlignment="1">
      <alignment horizontal="center" vertical="center" wrapText="1" readingOrder="1"/>
    </xf>
    <xf numFmtId="0" fontId="5" fillId="4" borderId="9" xfId="0" applyFont="1" applyFill="1" applyBorder="1" applyAlignment="1">
      <alignment horizontal="center" vertical="center" wrapText="1" readingOrder="1"/>
    </xf>
    <xf numFmtId="2" fontId="2" fillId="4" borderId="7" xfId="0" applyNumberFormat="1" applyFont="1" applyFill="1" applyBorder="1" applyAlignment="1">
      <alignment horizontal="center" vertical="center" wrapText="1" readingOrder="1"/>
    </xf>
    <xf numFmtId="2" fontId="2" fillId="4" borderId="9" xfId="0" applyNumberFormat="1" applyFont="1" applyFill="1" applyBorder="1" applyAlignment="1">
      <alignment horizontal="center" vertical="center" wrapText="1" readingOrder="1"/>
    </xf>
    <xf numFmtId="2" fontId="16" fillId="4" borderId="7" xfId="0" applyNumberFormat="1" applyFont="1" applyFill="1" applyBorder="1" applyAlignment="1">
      <alignment horizontal="center" wrapText="1" readingOrder="1"/>
    </xf>
    <xf numFmtId="2" fontId="16" fillId="4" borderId="8" xfId="0" applyNumberFormat="1" applyFont="1" applyFill="1" applyBorder="1" applyAlignment="1">
      <alignment horizontal="center" wrapText="1" readingOrder="1"/>
    </xf>
    <xf numFmtId="2" fontId="16" fillId="4" borderId="9" xfId="0" applyNumberFormat="1" applyFont="1" applyFill="1" applyBorder="1" applyAlignment="1">
      <alignment horizontal="center" wrapText="1" readingOrder="1"/>
    </xf>
    <xf numFmtId="49" fontId="11" fillId="4" borderId="8" xfId="0" applyNumberFormat="1" applyFont="1" applyFill="1" applyBorder="1" applyAlignment="1">
      <alignment horizontal="center" vertical="top" wrapText="1" readingOrder="1"/>
    </xf>
    <xf numFmtId="49" fontId="3" fillId="4" borderId="21" xfId="0" applyNumberFormat="1" applyFont="1" applyFill="1" applyBorder="1" applyAlignment="1">
      <alignment horizontal="left" vertical="top" wrapText="1" readingOrder="1"/>
    </xf>
    <xf numFmtId="2" fontId="4" fillId="4" borderId="7" xfId="0" applyNumberFormat="1" applyFont="1" applyFill="1" applyBorder="1" applyAlignment="1">
      <alignment horizontal="center" wrapText="1" readingOrder="1"/>
    </xf>
    <xf numFmtId="2" fontId="4" fillId="4" borderId="8" xfId="0" applyNumberFormat="1" applyFont="1" applyFill="1" applyBorder="1" applyAlignment="1">
      <alignment horizontal="center" wrapText="1" readingOrder="1"/>
    </xf>
    <xf numFmtId="2" fontId="4" fillId="4" borderId="9" xfId="0" applyNumberFormat="1" applyFont="1" applyFill="1" applyBorder="1" applyAlignment="1">
      <alignment horizontal="center" wrapText="1" readingOrder="1"/>
    </xf>
    <xf numFmtId="2" fontId="16" fillId="4" borderId="7" xfId="0" applyNumberFormat="1" applyFont="1" applyFill="1" applyBorder="1" applyAlignment="1">
      <alignment vertical="center" wrapText="1" readingOrder="1"/>
    </xf>
    <xf numFmtId="2" fontId="16" fillId="4" borderId="8" xfId="0" applyNumberFormat="1" applyFont="1" applyFill="1" applyBorder="1" applyAlignment="1">
      <alignment vertical="center" wrapText="1" readingOrder="1"/>
    </xf>
    <xf numFmtId="2" fontId="16" fillId="4" borderId="9" xfId="0" applyNumberFormat="1" applyFont="1" applyFill="1" applyBorder="1" applyAlignment="1">
      <alignment vertical="center" wrapText="1" readingOrder="1"/>
    </xf>
    <xf numFmtId="49" fontId="3" fillId="4" borderId="10" xfId="0" applyNumberFormat="1" applyFont="1" applyFill="1" applyBorder="1" applyAlignment="1">
      <alignment horizontal="left" vertical="center" wrapText="1" readingOrder="1"/>
    </xf>
    <xf numFmtId="49" fontId="3" fillId="4" borderId="2" xfId="0" applyNumberFormat="1" applyFont="1" applyFill="1" applyBorder="1" applyAlignment="1">
      <alignment horizontal="left" vertical="center" wrapText="1" readingOrder="1"/>
    </xf>
    <xf numFmtId="49" fontId="3" fillId="4" borderId="3" xfId="0" applyNumberFormat="1" applyFont="1" applyFill="1" applyBorder="1" applyAlignment="1">
      <alignment horizontal="left" vertical="center" wrapText="1" readingOrder="1"/>
    </xf>
    <xf numFmtId="49" fontId="3" fillId="4" borderId="7" xfId="0" applyNumberFormat="1" applyFont="1" applyFill="1" applyBorder="1" applyAlignment="1">
      <alignment horizontal="center" vertical="center" wrapText="1" readingOrder="1"/>
    </xf>
    <xf numFmtId="49" fontId="3" fillId="4" borderId="9" xfId="0" applyNumberFormat="1" applyFont="1" applyFill="1" applyBorder="1" applyAlignment="1">
      <alignment horizontal="center" vertical="center" wrapText="1" readingOrder="1"/>
    </xf>
    <xf numFmtId="49" fontId="11" fillId="4" borderId="17" xfId="0" applyNumberFormat="1" applyFont="1" applyFill="1" applyBorder="1" applyAlignment="1">
      <alignment horizontal="left" vertical="top" wrapText="1" readingOrder="1"/>
    </xf>
    <xf numFmtId="49" fontId="11" fillId="4" borderId="9" xfId="0" applyNumberFormat="1" applyFont="1" applyFill="1" applyBorder="1" applyAlignment="1">
      <alignment horizontal="left" vertical="top" wrapText="1" readingOrder="1"/>
    </xf>
    <xf numFmtId="0" fontId="11" fillId="4" borderId="15" xfId="0" applyFont="1" applyFill="1" applyBorder="1" applyAlignment="1">
      <alignment horizontal="left" vertical="center" wrapText="1" readingOrder="1"/>
    </xf>
    <xf numFmtId="0" fontId="11" fillId="4" borderId="5" xfId="0" applyFont="1" applyFill="1" applyBorder="1" applyAlignment="1">
      <alignment horizontal="left" vertical="center" wrapText="1" readingOrder="1"/>
    </xf>
    <xf numFmtId="0" fontId="11" fillId="4" borderId="6" xfId="0" applyFont="1" applyFill="1" applyBorder="1" applyAlignment="1">
      <alignment horizontal="left" vertical="center" wrapText="1" readingOrder="1"/>
    </xf>
    <xf numFmtId="49" fontId="12" fillId="4" borderId="15" xfId="0" applyNumberFormat="1" applyFont="1" applyFill="1" applyBorder="1" applyAlignment="1">
      <alignment horizontal="left" vertical="top" wrapText="1" readingOrder="1"/>
    </xf>
    <xf numFmtId="49" fontId="12" fillId="4" borderId="5" xfId="0" applyNumberFormat="1" applyFont="1" applyFill="1" applyBorder="1" applyAlignment="1">
      <alignment horizontal="left" vertical="top" wrapText="1" readingOrder="1"/>
    </xf>
    <xf numFmtId="49" fontId="12" fillId="4" borderId="6" xfId="0" applyNumberFormat="1" applyFont="1" applyFill="1" applyBorder="1" applyAlignment="1">
      <alignment horizontal="left" vertical="top" wrapText="1" readingOrder="1"/>
    </xf>
    <xf numFmtId="0" fontId="12" fillId="4" borderId="14" xfId="0" applyFont="1" applyFill="1" applyBorder="1" applyAlignment="1">
      <alignment horizontal="left" vertical="center" wrapText="1" readingOrder="1"/>
    </xf>
    <xf numFmtId="0" fontId="12" fillId="4" borderId="12" xfId="0" applyFont="1" applyFill="1" applyBorder="1" applyAlignment="1">
      <alignment horizontal="left" vertical="center" wrapText="1" readingOrder="1"/>
    </xf>
    <xf numFmtId="0" fontId="12" fillId="4" borderId="13" xfId="0" applyFont="1" applyFill="1" applyBorder="1" applyAlignment="1">
      <alignment horizontal="left" vertical="center" wrapText="1" readingOrder="1"/>
    </xf>
    <xf numFmtId="0" fontId="12" fillId="4" borderId="2" xfId="0" applyFont="1" applyFill="1" applyBorder="1" applyAlignment="1">
      <alignment horizontal="left" vertical="center" wrapText="1" readingOrder="1"/>
    </xf>
    <xf numFmtId="0" fontId="12" fillId="4" borderId="3" xfId="0" applyFont="1" applyFill="1" applyBorder="1" applyAlignment="1">
      <alignment horizontal="left" vertical="center" wrapText="1" readingOrder="1"/>
    </xf>
    <xf numFmtId="49" fontId="5" fillId="4" borderId="7" xfId="0" applyNumberFormat="1" applyFont="1" applyFill="1" applyBorder="1" applyAlignment="1">
      <alignment horizontal="left" vertical="top" wrapText="1" readingOrder="1"/>
    </xf>
    <xf numFmtId="49" fontId="5" fillId="4" borderId="9" xfId="0" applyNumberFormat="1" applyFont="1" applyFill="1" applyBorder="1" applyAlignment="1">
      <alignment horizontal="left" vertical="top" wrapText="1" readingOrder="1"/>
    </xf>
    <xf numFmtId="49" fontId="3" fillId="4" borderId="89" xfId="0" applyNumberFormat="1" applyFont="1" applyFill="1" applyBorder="1" applyAlignment="1">
      <alignment horizontal="left" vertical="top" wrapText="1" readingOrder="1"/>
    </xf>
    <xf numFmtId="0" fontId="12" fillId="4" borderId="74" xfId="0" applyFont="1" applyFill="1" applyBorder="1" applyAlignment="1">
      <alignment horizontal="left" vertical="top" wrapText="1" readingOrder="1"/>
    </xf>
    <xf numFmtId="0" fontId="12" fillId="4" borderId="66" xfId="0" applyFont="1" applyFill="1" applyBorder="1" applyAlignment="1">
      <alignment horizontal="left" vertical="top" wrapText="1" readingOrder="1"/>
    </xf>
    <xf numFmtId="0" fontId="12" fillId="4" borderId="75" xfId="0" applyFont="1" applyFill="1" applyBorder="1" applyAlignment="1">
      <alignment horizontal="left" vertical="top" wrapText="1" readingOrder="1"/>
    </xf>
    <xf numFmtId="0" fontId="12" fillId="4" borderId="55" xfId="0" applyFont="1" applyFill="1" applyBorder="1" applyAlignment="1">
      <alignment horizontal="left" vertical="top" wrapText="1" readingOrder="1"/>
    </xf>
    <xf numFmtId="0" fontId="12" fillId="4" borderId="56" xfId="0" applyFont="1" applyFill="1" applyBorder="1" applyAlignment="1">
      <alignment horizontal="left" vertical="top" wrapText="1" readingOrder="1"/>
    </xf>
    <xf numFmtId="0" fontId="12" fillId="4" borderId="51" xfId="0" applyFont="1" applyFill="1" applyBorder="1" applyAlignment="1">
      <alignment horizontal="left" vertical="top" wrapText="1" readingOrder="1"/>
    </xf>
    <xf numFmtId="49" fontId="11" fillId="4" borderId="15" xfId="0" applyNumberFormat="1" applyFont="1" applyFill="1" applyBorder="1" applyAlignment="1">
      <alignment horizontal="left" vertical="top" wrapText="1" readingOrder="1"/>
    </xf>
    <xf numFmtId="49" fontId="11" fillId="4" borderId="5" xfId="0" applyNumberFormat="1" applyFont="1" applyFill="1" applyBorder="1" applyAlignment="1">
      <alignment horizontal="left" vertical="top" wrapText="1" readingOrder="1"/>
    </xf>
    <xf numFmtId="49" fontId="11" fillId="4" borderId="6" xfId="0" applyNumberFormat="1" applyFont="1" applyFill="1" applyBorder="1" applyAlignment="1">
      <alignment horizontal="left" vertical="top" wrapText="1" readingOrder="1"/>
    </xf>
    <xf numFmtId="0" fontId="12" fillId="4" borderId="14" xfId="0" applyFont="1" applyFill="1" applyBorder="1" applyAlignment="1">
      <alignment horizontal="left" vertical="top" wrapText="1" readingOrder="1"/>
    </xf>
    <xf numFmtId="0" fontId="12" fillId="4" borderId="12" xfId="0" applyFont="1" applyFill="1" applyBorder="1" applyAlignment="1">
      <alignment horizontal="left" vertical="top" wrapText="1" readingOrder="1"/>
    </xf>
    <xf numFmtId="0" fontId="12" fillId="4" borderId="13" xfId="0" applyFont="1" applyFill="1" applyBorder="1" applyAlignment="1">
      <alignment horizontal="left" vertical="top" wrapText="1" readingOrder="1"/>
    </xf>
    <xf numFmtId="0" fontId="5" fillId="4" borderId="10" xfId="0" applyFont="1" applyFill="1" applyBorder="1" applyAlignment="1">
      <alignment horizontal="left" vertical="top" wrapText="1" readingOrder="1"/>
    </xf>
    <xf numFmtId="0" fontId="5" fillId="4" borderId="2" xfId="0" applyFont="1" applyFill="1" applyBorder="1" applyAlignment="1">
      <alignment horizontal="left" vertical="top" wrapText="1" readingOrder="1"/>
    </xf>
    <xf numFmtId="0" fontId="5" fillId="4" borderId="3" xfId="0" applyFont="1" applyFill="1" applyBorder="1" applyAlignment="1">
      <alignment horizontal="left" vertical="top" wrapText="1" readingOrder="1"/>
    </xf>
    <xf numFmtId="49" fontId="5" fillId="4" borderId="7" xfId="0" applyNumberFormat="1" applyFont="1" applyFill="1" applyBorder="1" applyAlignment="1">
      <alignment horizontal="center" vertical="center" wrapText="1" readingOrder="1"/>
    </xf>
    <xf numFmtId="49" fontId="5" fillId="4" borderId="8" xfId="0" applyNumberFormat="1" applyFont="1" applyFill="1" applyBorder="1" applyAlignment="1">
      <alignment horizontal="center" vertical="center" wrapText="1" readingOrder="1"/>
    </xf>
    <xf numFmtId="49" fontId="5" fillId="4" borderId="9" xfId="0" applyNumberFormat="1" applyFont="1" applyFill="1" applyBorder="1" applyAlignment="1">
      <alignment horizontal="center" vertical="center" wrapText="1" readingOrder="1"/>
    </xf>
    <xf numFmtId="0" fontId="12" fillId="4" borderId="52" xfId="0" applyFont="1" applyFill="1" applyBorder="1" applyAlignment="1">
      <alignment horizontal="left" vertical="top" wrapText="1" readingOrder="1"/>
    </xf>
    <xf numFmtId="0" fontId="12" fillId="4" borderId="53" xfId="0" applyFont="1" applyFill="1" applyBorder="1" applyAlignment="1">
      <alignment horizontal="left" vertical="top" wrapText="1" readingOrder="1"/>
    </xf>
    <xf numFmtId="0" fontId="12" fillId="4" borderId="54" xfId="0" applyFont="1" applyFill="1" applyBorder="1" applyAlignment="1">
      <alignment horizontal="left" vertical="top" wrapText="1" readingOrder="1"/>
    </xf>
    <xf numFmtId="49" fontId="3" fillId="4" borderId="8" xfId="0" applyNumberFormat="1" applyFont="1" applyFill="1" applyBorder="1" applyAlignment="1">
      <alignment horizontal="center" vertical="center" wrapText="1" readingOrder="1"/>
    </xf>
    <xf numFmtId="2" fontId="2" fillId="4" borderId="8" xfId="0" applyNumberFormat="1" applyFont="1" applyFill="1" applyBorder="1" applyAlignment="1">
      <alignment horizontal="center" vertical="center" wrapText="1" readingOrder="1"/>
    </xf>
    <xf numFmtId="49" fontId="2" fillId="4" borderId="7" xfId="0" applyNumberFormat="1" applyFont="1" applyFill="1" applyBorder="1" applyAlignment="1">
      <alignment horizontal="left" vertical="top" wrapText="1" readingOrder="1"/>
    </xf>
    <xf numFmtId="49" fontId="2" fillId="4" borderId="8" xfId="0" applyNumberFormat="1" applyFont="1" applyFill="1" applyBorder="1" applyAlignment="1">
      <alignment horizontal="left" vertical="top" wrapText="1" readingOrder="1"/>
    </xf>
    <xf numFmtId="49" fontId="2" fillId="4" borderId="9" xfId="0" applyNumberFormat="1" applyFont="1" applyFill="1" applyBorder="1" applyAlignment="1">
      <alignment horizontal="left" vertical="top" wrapText="1" readingOrder="1"/>
    </xf>
    <xf numFmtId="49" fontId="16" fillId="7" borderId="0" xfId="0" applyNumberFormat="1" applyFont="1" applyFill="1" applyAlignment="1" applyProtection="1">
      <alignment horizontal="left" vertical="top" wrapText="1" readingOrder="1"/>
      <protection locked="0"/>
    </xf>
    <xf numFmtId="49" fontId="16" fillId="7" borderId="5" xfId="0" applyNumberFormat="1" applyFont="1" applyFill="1" applyBorder="1" applyAlignment="1" applyProtection="1">
      <alignment horizontal="left" vertical="top" wrapText="1" readingOrder="1"/>
      <protection locked="0"/>
    </xf>
    <xf numFmtId="49" fontId="5" fillId="4" borderId="10" xfId="0" applyNumberFormat="1" applyFont="1" applyFill="1" applyBorder="1" applyAlignment="1">
      <alignment horizontal="left" vertical="center" wrapText="1" readingOrder="1"/>
    </xf>
    <xf numFmtId="49" fontId="5" fillId="4" borderId="2" xfId="0" applyNumberFormat="1" applyFont="1" applyFill="1" applyBorder="1" applyAlignment="1">
      <alignment horizontal="left" vertical="center" wrapText="1" readingOrder="1"/>
    </xf>
    <xf numFmtId="49" fontId="5" fillId="4" borderId="3" xfId="0" applyNumberFormat="1" applyFont="1" applyFill="1" applyBorder="1" applyAlignment="1">
      <alignment horizontal="left" vertical="center" wrapText="1" readingOrder="1"/>
    </xf>
    <xf numFmtId="49" fontId="11" fillId="4" borderId="74" xfId="0" applyNumberFormat="1" applyFont="1" applyFill="1" applyBorder="1" applyAlignment="1">
      <alignment horizontal="left" vertical="top" wrapText="1" readingOrder="1"/>
    </xf>
    <xf numFmtId="49" fontId="11" fillId="4" borderId="66" xfId="0" applyNumberFormat="1" applyFont="1" applyFill="1" applyBorder="1" applyAlignment="1">
      <alignment horizontal="left" vertical="top" wrapText="1" readingOrder="1"/>
    </xf>
    <xf numFmtId="49" fontId="11" fillId="4" borderId="75" xfId="0" applyNumberFormat="1" applyFont="1" applyFill="1" applyBorder="1" applyAlignment="1">
      <alignment horizontal="left" vertical="top" wrapText="1" readingOrder="1"/>
    </xf>
    <xf numFmtId="49" fontId="12" fillId="4" borderId="74" xfId="0" applyNumberFormat="1" applyFont="1" applyFill="1" applyBorder="1" applyAlignment="1">
      <alignment horizontal="left" vertical="top" wrapText="1" readingOrder="1"/>
    </xf>
    <xf numFmtId="49" fontId="12" fillId="4" borderId="66" xfId="0" applyNumberFormat="1" applyFont="1" applyFill="1" applyBorder="1" applyAlignment="1">
      <alignment horizontal="left" vertical="top" wrapText="1" readingOrder="1"/>
    </xf>
    <xf numFmtId="49" fontId="12" fillId="4" borderId="75" xfId="0" applyNumberFormat="1" applyFont="1" applyFill="1" applyBorder="1" applyAlignment="1">
      <alignment horizontal="left" vertical="top" wrapText="1" readingOrder="1"/>
    </xf>
    <xf numFmtId="49" fontId="11" fillId="4" borderId="67" xfId="0" applyNumberFormat="1" applyFont="1" applyFill="1" applyBorder="1" applyAlignment="1">
      <alignment horizontal="left" vertical="top" wrapText="1" readingOrder="1"/>
    </xf>
    <xf numFmtId="49" fontId="11" fillId="4" borderId="68" xfId="0" applyNumberFormat="1" applyFont="1" applyFill="1" applyBorder="1" applyAlignment="1">
      <alignment horizontal="left" vertical="top" wrapText="1" readingOrder="1"/>
    </xf>
    <xf numFmtId="49" fontId="11" fillId="4" borderId="69" xfId="0" applyNumberFormat="1" applyFont="1" applyFill="1" applyBorder="1" applyAlignment="1">
      <alignment horizontal="left" vertical="top" wrapText="1" readingOrder="1"/>
    </xf>
    <xf numFmtId="49" fontId="3" fillId="4" borderId="76" xfId="0" applyNumberFormat="1" applyFont="1" applyFill="1" applyBorder="1" applyAlignment="1">
      <alignment horizontal="left" vertical="center" wrapText="1" readingOrder="1"/>
    </xf>
    <xf numFmtId="49" fontId="3" fillId="4" borderId="77" xfId="0" applyNumberFormat="1" applyFont="1" applyFill="1" applyBorder="1" applyAlignment="1">
      <alignment horizontal="left" vertical="center" wrapText="1" readingOrder="1"/>
    </xf>
    <xf numFmtId="49" fontId="3" fillId="4" borderId="78" xfId="0" applyNumberFormat="1" applyFont="1" applyFill="1" applyBorder="1" applyAlignment="1">
      <alignment horizontal="left" vertical="center" wrapText="1" readingOrder="1"/>
    </xf>
    <xf numFmtId="49" fontId="2" fillId="4" borderId="10" xfId="0" applyNumberFormat="1" applyFont="1" applyFill="1" applyBorder="1" applyAlignment="1">
      <alignment horizontal="left" vertical="center" wrapText="1" readingOrder="1"/>
    </xf>
    <xf numFmtId="49" fontId="2" fillId="4" borderId="2" xfId="0" applyNumberFormat="1" applyFont="1" applyFill="1" applyBorder="1" applyAlignment="1">
      <alignment horizontal="left" vertical="center" wrapText="1" readingOrder="1"/>
    </xf>
    <xf numFmtId="49" fontId="2" fillId="4" borderId="3" xfId="0" applyNumberFormat="1" applyFont="1" applyFill="1" applyBorder="1" applyAlignment="1">
      <alignment horizontal="left" vertical="center" wrapText="1" readingOrder="1"/>
    </xf>
    <xf numFmtId="2" fontId="16" fillId="4" borderId="7" xfId="0" applyNumberFormat="1" applyFont="1" applyFill="1" applyBorder="1" applyAlignment="1">
      <alignment horizontal="center" vertical="center" wrapText="1" readingOrder="1"/>
    </xf>
    <xf numFmtId="2" fontId="16" fillId="4" borderId="8" xfId="0" applyNumberFormat="1" applyFont="1" applyFill="1" applyBorder="1" applyAlignment="1">
      <alignment horizontal="center" vertical="center" wrapText="1" readingOrder="1"/>
    </xf>
    <xf numFmtId="2" fontId="16" fillId="4" borderId="9" xfId="0" applyNumberFormat="1" applyFont="1" applyFill="1" applyBorder="1" applyAlignment="1">
      <alignment horizontal="center" vertical="center" wrapText="1" readingOrder="1"/>
    </xf>
    <xf numFmtId="0" fontId="5" fillId="4" borderId="17" xfId="0" applyFont="1" applyFill="1" applyBorder="1" applyAlignment="1">
      <alignment horizontal="center" vertical="center" wrapText="1" readingOrder="1"/>
    </xf>
    <xf numFmtId="49" fontId="5" fillId="4" borderId="70" xfId="0" applyNumberFormat="1" applyFont="1" applyFill="1" applyBorder="1" applyAlignment="1">
      <alignment horizontal="center" vertical="center" wrapText="1" readingOrder="1"/>
    </xf>
    <xf numFmtId="49" fontId="5" fillId="4" borderId="71" xfId="0" applyNumberFormat="1" applyFont="1" applyFill="1" applyBorder="1" applyAlignment="1">
      <alignment horizontal="center" vertical="center" wrapText="1" readingOrder="1"/>
    </xf>
    <xf numFmtId="49" fontId="5" fillId="4" borderId="72" xfId="0" applyNumberFormat="1" applyFont="1" applyFill="1" applyBorder="1" applyAlignment="1">
      <alignment horizontal="center" vertical="center" wrapText="1" readingOrder="1"/>
    </xf>
    <xf numFmtId="2" fontId="2" fillId="4" borderId="86" xfId="0" applyNumberFormat="1" applyFont="1" applyFill="1" applyBorder="1" applyAlignment="1">
      <alignment horizontal="center" vertical="top" wrapText="1" readingOrder="1"/>
    </xf>
    <xf numFmtId="2" fontId="2" fillId="4" borderId="82" xfId="0" applyNumberFormat="1" applyFont="1" applyFill="1" applyBorder="1" applyAlignment="1">
      <alignment horizontal="center" vertical="top" wrapText="1" readingOrder="1"/>
    </xf>
    <xf numFmtId="2" fontId="2" fillId="4" borderId="87" xfId="0" applyNumberFormat="1" applyFont="1" applyFill="1" applyBorder="1" applyAlignment="1">
      <alignment horizontal="center" vertical="top" wrapText="1" readingOrder="1"/>
    </xf>
    <xf numFmtId="0" fontId="12" fillId="4" borderId="15" xfId="0" quotePrefix="1" applyFont="1" applyFill="1" applyBorder="1" applyAlignment="1">
      <alignment horizontal="left" vertical="top" wrapText="1" readingOrder="1"/>
    </xf>
    <xf numFmtId="0" fontId="12" fillId="4" borderId="5" xfId="0" quotePrefix="1" applyFont="1" applyFill="1" applyBorder="1" applyAlignment="1">
      <alignment horizontal="left" vertical="top" wrapText="1" readingOrder="1"/>
    </xf>
    <xf numFmtId="0" fontId="12" fillId="4" borderId="6" xfId="0" quotePrefix="1" applyFont="1" applyFill="1" applyBorder="1" applyAlignment="1">
      <alignment horizontal="left" vertical="top" wrapText="1" readingOrder="1"/>
    </xf>
    <xf numFmtId="49" fontId="12" fillId="4" borderId="83" xfId="0" applyNumberFormat="1" applyFont="1" applyFill="1" applyBorder="1" applyAlignment="1">
      <alignment horizontal="left" vertical="top" wrapText="1" readingOrder="1"/>
    </xf>
    <xf numFmtId="49" fontId="12" fillId="4" borderId="84" xfId="0" applyNumberFormat="1" applyFont="1" applyFill="1" applyBorder="1" applyAlignment="1">
      <alignment horizontal="left" vertical="top" wrapText="1" readingOrder="1"/>
    </xf>
    <xf numFmtId="49" fontId="14" fillId="4" borderId="57" xfId="0" applyNumberFormat="1" applyFont="1" applyFill="1" applyBorder="1" applyAlignment="1">
      <alignment horizontal="left" vertical="top" wrapText="1" readingOrder="1"/>
    </xf>
    <xf numFmtId="49" fontId="12" fillId="4" borderId="58" xfId="0" applyNumberFormat="1" applyFont="1" applyFill="1" applyBorder="1" applyAlignment="1">
      <alignment horizontal="left" vertical="top" wrapText="1" readingOrder="1"/>
    </xf>
    <xf numFmtId="49" fontId="12" fillId="4" borderId="59" xfId="0" applyNumberFormat="1" applyFont="1" applyFill="1" applyBorder="1" applyAlignment="1">
      <alignment horizontal="left" vertical="top" wrapText="1" readingOrder="1"/>
    </xf>
    <xf numFmtId="49" fontId="12" fillId="4" borderId="57" xfId="0" applyNumberFormat="1" applyFont="1" applyFill="1" applyBorder="1" applyAlignment="1">
      <alignment horizontal="left" vertical="top" wrapText="1" readingOrder="1"/>
    </xf>
    <xf numFmtId="0" fontId="14" fillId="4" borderId="18" xfId="0" applyFont="1" applyFill="1" applyBorder="1" applyAlignment="1">
      <alignment horizontal="left" vertical="top" wrapText="1" readingOrder="1"/>
    </xf>
    <xf numFmtId="0" fontId="14" fillId="4" borderId="19" xfId="0" applyFont="1" applyFill="1" applyBorder="1" applyAlignment="1">
      <alignment horizontal="left" vertical="top" wrapText="1" readingOrder="1"/>
    </xf>
    <xf numFmtId="0" fontId="14" fillId="4" borderId="20" xfId="0" applyFont="1" applyFill="1" applyBorder="1" applyAlignment="1">
      <alignment horizontal="left" vertical="top" wrapText="1" readingOrder="1"/>
    </xf>
    <xf numFmtId="2" fontId="2" fillId="4" borderId="7" xfId="0" applyNumberFormat="1" applyFont="1" applyFill="1" applyBorder="1" applyAlignment="1">
      <alignment horizontal="center" vertical="top" wrapText="1" readingOrder="1"/>
    </xf>
    <xf numFmtId="2" fontId="2" fillId="4" borderId="8" xfId="0" applyNumberFormat="1" applyFont="1" applyFill="1" applyBorder="1" applyAlignment="1">
      <alignment horizontal="center" vertical="top" wrapText="1" readingOrder="1"/>
    </xf>
    <xf numFmtId="2" fontId="2" fillId="4" borderId="9" xfId="0" applyNumberFormat="1" applyFont="1" applyFill="1" applyBorder="1" applyAlignment="1">
      <alignment horizontal="center" vertical="top" wrapText="1" readingOrder="1"/>
    </xf>
    <xf numFmtId="49" fontId="13" fillId="3" borderId="79" xfId="0" applyNumberFormat="1" applyFont="1" applyFill="1" applyBorder="1" applyAlignment="1">
      <alignment horizontal="left" vertical="center" wrapText="1" readingOrder="1"/>
    </xf>
    <xf numFmtId="49" fontId="13" fillId="3" borderId="80" xfId="0" applyNumberFormat="1" applyFont="1" applyFill="1" applyBorder="1" applyAlignment="1">
      <alignment horizontal="left" vertical="center" wrapText="1" readingOrder="1"/>
    </xf>
    <xf numFmtId="49" fontId="13" fillId="3" borderId="81" xfId="0" applyNumberFormat="1" applyFont="1" applyFill="1" applyBorder="1" applyAlignment="1">
      <alignment horizontal="left" vertical="center" wrapText="1" readingOrder="1"/>
    </xf>
    <xf numFmtId="2" fontId="16" fillId="4" borderId="7" xfId="0" applyNumberFormat="1" applyFont="1" applyFill="1" applyBorder="1" applyAlignment="1">
      <alignment horizontal="center" vertical="top" wrapText="1" readingOrder="1"/>
    </xf>
    <xf numFmtId="2" fontId="16" fillId="4" borderId="8" xfId="0" applyNumberFormat="1" applyFont="1" applyFill="1" applyBorder="1" applyAlignment="1">
      <alignment horizontal="center" vertical="top" wrapText="1" readingOrder="1"/>
    </xf>
    <xf numFmtId="2" fontId="16" fillId="4" borderId="9" xfId="0" applyNumberFormat="1" applyFont="1" applyFill="1" applyBorder="1" applyAlignment="1">
      <alignment horizontal="center" vertical="top" wrapText="1" readingOrder="1"/>
    </xf>
    <xf numFmtId="49" fontId="12" fillId="4" borderId="15" xfId="0" quotePrefix="1" applyNumberFormat="1" applyFont="1" applyFill="1" applyBorder="1" applyAlignment="1">
      <alignment horizontal="left" vertical="top" wrapText="1" readingOrder="1"/>
    </xf>
    <xf numFmtId="49" fontId="12" fillId="4" borderId="5" xfId="0" quotePrefix="1" applyNumberFormat="1" applyFont="1" applyFill="1" applyBorder="1" applyAlignment="1">
      <alignment horizontal="left" vertical="top" wrapText="1" readingOrder="1"/>
    </xf>
    <xf numFmtId="49" fontId="12" fillId="4" borderId="6" xfId="0" quotePrefix="1" applyNumberFormat="1" applyFont="1" applyFill="1" applyBorder="1" applyAlignment="1">
      <alignment horizontal="left" vertical="top" wrapText="1" readingOrder="1"/>
    </xf>
    <xf numFmtId="49" fontId="12" fillId="4" borderId="55" xfId="0" applyNumberFormat="1" applyFont="1" applyFill="1" applyBorder="1" applyAlignment="1">
      <alignment horizontal="left" vertical="top" wrapText="1" readingOrder="1"/>
    </xf>
    <xf numFmtId="49" fontId="12" fillId="4" borderId="56" xfId="0" applyNumberFormat="1" applyFont="1" applyFill="1" applyBorder="1" applyAlignment="1">
      <alignment horizontal="left" vertical="top" wrapText="1" readingOrder="1"/>
    </xf>
    <xf numFmtId="49" fontId="12" fillId="4" borderId="51" xfId="0" applyNumberFormat="1" applyFont="1" applyFill="1" applyBorder="1" applyAlignment="1">
      <alignment horizontal="left" vertical="top" wrapText="1" readingOrder="1"/>
    </xf>
    <xf numFmtId="49" fontId="12" fillId="4" borderId="52" xfId="0" applyNumberFormat="1" applyFont="1" applyFill="1" applyBorder="1" applyAlignment="1">
      <alignment horizontal="left" vertical="top" wrapText="1" readingOrder="1"/>
    </xf>
    <xf numFmtId="49" fontId="12" fillId="4" borderId="53" xfId="0" applyNumberFormat="1" applyFont="1" applyFill="1" applyBorder="1" applyAlignment="1">
      <alignment horizontal="left" vertical="top" wrapText="1" readingOrder="1"/>
    </xf>
    <xf numFmtId="49" fontId="12" fillId="4" borderId="54" xfId="0" applyNumberFormat="1" applyFont="1" applyFill="1" applyBorder="1" applyAlignment="1">
      <alignment horizontal="left" vertical="top" wrapText="1" readingOrder="1"/>
    </xf>
    <xf numFmtId="49" fontId="11" fillId="4" borderId="21" xfId="0" applyNumberFormat="1" applyFont="1" applyFill="1" applyBorder="1" applyAlignment="1">
      <alignment horizontal="left" vertical="top" wrapText="1" readingOrder="1"/>
    </xf>
    <xf numFmtId="49" fontId="12" fillId="4" borderId="18" xfId="0" applyNumberFormat="1" applyFont="1" applyFill="1" applyBorder="1" applyAlignment="1">
      <alignment horizontal="left" vertical="center" wrapText="1" readingOrder="1"/>
    </xf>
    <xf numFmtId="49" fontId="12" fillId="4" borderId="19" xfId="0" applyNumberFormat="1" applyFont="1" applyFill="1" applyBorder="1" applyAlignment="1">
      <alignment horizontal="left" vertical="center" wrapText="1" readingOrder="1"/>
    </xf>
    <xf numFmtId="49" fontId="12" fillId="4" borderId="20" xfId="0" applyNumberFormat="1" applyFont="1" applyFill="1" applyBorder="1" applyAlignment="1">
      <alignment horizontal="left" vertical="center" wrapText="1" readingOrder="1"/>
    </xf>
    <xf numFmtId="49" fontId="5" fillId="4" borderId="18" xfId="0" applyNumberFormat="1" applyFont="1" applyFill="1" applyBorder="1" applyAlignment="1">
      <alignment horizontal="left" vertical="center" wrapText="1" readingOrder="1"/>
    </xf>
    <xf numFmtId="49" fontId="5" fillId="4" borderId="19" xfId="0" applyNumberFormat="1" applyFont="1" applyFill="1" applyBorder="1" applyAlignment="1">
      <alignment horizontal="left" vertical="center" wrapText="1" readingOrder="1"/>
    </xf>
    <xf numFmtId="49" fontId="5" fillId="4" borderId="20" xfId="0" applyNumberFormat="1" applyFont="1" applyFill="1" applyBorder="1" applyAlignment="1">
      <alignment horizontal="left" vertical="center" wrapText="1" readingOrder="1"/>
    </xf>
    <xf numFmtId="49" fontId="12" fillId="4" borderId="55" xfId="0" quotePrefix="1" applyNumberFormat="1" applyFont="1" applyFill="1" applyBorder="1" applyAlignment="1">
      <alignment horizontal="left" vertical="top" wrapText="1" readingOrder="1"/>
    </xf>
    <xf numFmtId="49" fontId="11" fillId="4" borderId="8" xfId="0" applyNumberFormat="1" applyFont="1" applyFill="1" applyBorder="1" applyAlignment="1">
      <alignment horizontal="left" vertical="top" wrapText="1" readingOrder="1"/>
    </xf>
    <xf numFmtId="49" fontId="12" fillId="4" borderId="55" xfId="0" quotePrefix="1" applyNumberFormat="1" applyFont="1" applyFill="1" applyBorder="1" applyAlignment="1" applyProtection="1">
      <alignment horizontal="left" vertical="top" wrapText="1" readingOrder="1"/>
      <protection locked="0"/>
    </xf>
    <xf numFmtId="49" fontId="12" fillId="4" borderId="56" xfId="0" applyNumberFormat="1" applyFont="1" applyFill="1" applyBorder="1" applyAlignment="1" applyProtection="1">
      <alignment horizontal="left" vertical="top" wrapText="1" readingOrder="1"/>
      <protection locked="0"/>
    </xf>
    <xf numFmtId="49" fontId="12" fillId="4" borderId="51" xfId="0" applyNumberFormat="1" applyFont="1" applyFill="1" applyBorder="1" applyAlignment="1" applyProtection="1">
      <alignment horizontal="left" vertical="top" wrapText="1" readingOrder="1"/>
      <protection locked="0"/>
    </xf>
    <xf numFmtId="49" fontId="5" fillId="4" borderId="8" xfId="0" applyNumberFormat="1" applyFont="1" applyFill="1" applyBorder="1" applyAlignment="1">
      <alignment horizontal="left" vertical="top" wrapText="1" readingOrder="1"/>
    </xf>
    <xf numFmtId="49" fontId="11" fillId="4" borderId="7" xfId="0" applyNumberFormat="1" applyFont="1" applyFill="1" applyBorder="1" applyAlignment="1">
      <alignment horizontal="left" vertical="top" wrapText="1" readingOrder="1"/>
    </xf>
    <xf numFmtId="49" fontId="11" fillId="4" borderId="55" xfId="0" applyNumberFormat="1" applyFont="1" applyFill="1" applyBorder="1" applyAlignment="1">
      <alignment horizontal="left" vertical="top" wrapText="1" readingOrder="1"/>
    </xf>
    <xf numFmtId="49" fontId="11" fillId="4" borderId="56" xfId="0" applyNumberFormat="1" applyFont="1" applyFill="1" applyBorder="1" applyAlignment="1">
      <alignment horizontal="left" vertical="top" wrapText="1" readingOrder="1"/>
    </xf>
    <xf numFmtId="49" fontId="11" fillId="4" borderId="51" xfId="0" applyNumberFormat="1" applyFont="1" applyFill="1" applyBorder="1" applyAlignment="1">
      <alignment horizontal="left" vertical="top" wrapText="1" readingOrder="1"/>
    </xf>
    <xf numFmtId="49" fontId="12" fillId="3" borderId="11" xfId="0" applyNumberFormat="1" applyFont="1" applyFill="1" applyBorder="1" applyAlignment="1">
      <alignment horizontal="left" vertical="top" wrapText="1" readingOrder="1"/>
    </xf>
    <xf numFmtId="49" fontId="12" fillId="3" borderId="0" xfId="0" applyNumberFormat="1" applyFont="1" applyFill="1" applyAlignment="1">
      <alignment horizontal="left" vertical="top" wrapText="1" readingOrder="1"/>
    </xf>
    <xf numFmtId="49" fontId="12" fillId="3" borderId="4" xfId="0" applyNumberFormat="1" applyFont="1" applyFill="1" applyBorder="1" applyAlignment="1">
      <alignment horizontal="left" vertical="top" wrapText="1" readingOrder="1"/>
    </xf>
    <xf numFmtId="49" fontId="34" fillId="4" borderId="15" xfId="0" applyNumberFormat="1" applyFont="1" applyFill="1" applyBorder="1" applyAlignment="1">
      <alignment horizontal="left" vertical="top" wrapText="1" readingOrder="1"/>
    </xf>
    <xf numFmtId="49" fontId="34" fillId="4" borderId="5" xfId="0" applyNumberFormat="1" applyFont="1" applyFill="1" applyBorder="1" applyAlignment="1">
      <alignment horizontal="left" vertical="top" wrapText="1" readingOrder="1"/>
    </xf>
    <xf numFmtId="49" fontId="34" fillId="4" borderId="6" xfId="0" applyNumberFormat="1" applyFont="1" applyFill="1" applyBorder="1" applyAlignment="1">
      <alignment horizontal="left" vertical="top" wrapText="1" readingOrder="1"/>
    </xf>
    <xf numFmtId="49" fontId="14" fillId="4" borderId="83" xfId="0" applyNumberFormat="1" applyFont="1" applyFill="1" applyBorder="1" applyAlignment="1">
      <alignment horizontal="left" vertical="top" wrapText="1" readingOrder="1"/>
    </xf>
    <xf numFmtId="0" fontId="12" fillId="4" borderId="11" xfId="0" applyFont="1" applyFill="1" applyBorder="1" applyAlignment="1">
      <alignment horizontal="left" vertical="top" wrapText="1" readingOrder="1"/>
    </xf>
    <xf numFmtId="0" fontId="12" fillId="4" borderId="0" xfId="0" applyFont="1" applyFill="1" applyAlignment="1">
      <alignment horizontal="left" vertical="top" wrapText="1" readingOrder="1"/>
    </xf>
    <xf numFmtId="0" fontId="12" fillId="4" borderId="4" xfId="0" applyFont="1" applyFill="1" applyBorder="1" applyAlignment="1">
      <alignment horizontal="left" vertical="top" wrapText="1" readingOrder="1"/>
    </xf>
    <xf numFmtId="49" fontId="13" fillId="3" borderId="11" xfId="0" applyNumberFormat="1" applyFont="1" applyFill="1" applyBorder="1" applyAlignment="1">
      <alignment horizontal="left" vertical="center" wrapText="1" readingOrder="1"/>
    </xf>
    <xf numFmtId="49" fontId="13" fillId="3" borderId="0" xfId="0" applyNumberFormat="1" applyFont="1" applyFill="1" applyAlignment="1">
      <alignment horizontal="left" vertical="center" wrapText="1" readingOrder="1"/>
    </xf>
    <xf numFmtId="49" fontId="13" fillId="3" borderId="4" xfId="0" applyNumberFormat="1" applyFont="1" applyFill="1" applyBorder="1" applyAlignment="1">
      <alignment horizontal="left" vertical="center" wrapText="1" readingOrder="1"/>
    </xf>
    <xf numFmtId="49" fontId="12" fillId="4" borderId="60" xfId="0" applyNumberFormat="1" applyFont="1" applyFill="1" applyBorder="1" applyAlignment="1">
      <alignment horizontal="left" vertical="top" wrapText="1" readingOrder="1"/>
    </xf>
    <xf numFmtId="49" fontId="12" fillId="4" borderId="61" xfId="0" applyNumberFormat="1" applyFont="1" applyFill="1" applyBorder="1" applyAlignment="1">
      <alignment horizontal="left" vertical="top" wrapText="1" readingOrder="1"/>
    </xf>
    <xf numFmtId="49" fontId="12" fillId="4" borderId="62" xfId="0" applyNumberFormat="1" applyFont="1" applyFill="1" applyBorder="1" applyAlignment="1">
      <alignment horizontal="left" vertical="top" wrapText="1" readingOrder="1"/>
    </xf>
    <xf numFmtId="0" fontId="5" fillId="4" borderId="21" xfId="0" applyFont="1" applyFill="1" applyBorder="1" applyAlignment="1">
      <alignment horizontal="center" vertical="center" wrapText="1" readingOrder="1"/>
    </xf>
    <xf numFmtId="49" fontId="13" fillId="3" borderId="79" xfId="0" applyNumberFormat="1" applyFont="1" applyFill="1" applyBorder="1" applyAlignment="1">
      <alignment horizontal="left" vertical="top" wrapText="1" readingOrder="1"/>
    </xf>
    <xf numFmtId="49" fontId="13" fillId="3" borderId="80" xfId="0" applyNumberFormat="1" applyFont="1" applyFill="1" applyBorder="1" applyAlignment="1">
      <alignment horizontal="left" vertical="top" wrapText="1" readingOrder="1"/>
    </xf>
    <xf numFmtId="49" fontId="13" fillId="3" borderId="81" xfId="0" applyNumberFormat="1" applyFont="1" applyFill="1" applyBorder="1" applyAlignment="1">
      <alignment horizontal="left" vertical="top" wrapText="1" readingOrder="1"/>
    </xf>
    <xf numFmtId="49" fontId="13" fillId="3" borderId="10" xfId="0" applyNumberFormat="1" applyFont="1" applyFill="1" applyBorder="1" applyAlignment="1">
      <alignment horizontal="left" vertical="top" wrapText="1" readingOrder="1"/>
    </xf>
    <xf numFmtId="49" fontId="13" fillId="3" borderId="2" xfId="0" applyNumberFormat="1" applyFont="1" applyFill="1" applyBorder="1" applyAlignment="1">
      <alignment horizontal="left" vertical="top" wrapText="1" readingOrder="1"/>
    </xf>
    <xf numFmtId="49" fontId="13" fillId="3" borderId="3" xfId="0" applyNumberFormat="1" applyFont="1" applyFill="1" applyBorder="1" applyAlignment="1">
      <alignment horizontal="left" vertical="top" wrapText="1" readingOrder="1"/>
    </xf>
    <xf numFmtId="0" fontId="5" fillId="4" borderId="63" xfId="0" applyFont="1" applyFill="1" applyBorder="1" applyAlignment="1">
      <alignment horizontal="left" vertical="center" wrapText="1" readingOrder="1"/>
    </xf>
    <xf numFmtId="0" fontId="5" fillId="4" borderId="64" xfId="0" applyFont="1" applyFill="1" applyBorder="1" applyAlignment="1">
      <alignment horizontal="left" vertical="center" wrapText="1" readingOrder="1"/>
    </xf>
    <xf numFmtId="0" fontId="5" fillId="4" borderId="65" xfId="0" applyFont="1" applyFill="1" applyBorder="1" applyAlignment="1">
      <alignment horizontal="left" vertical="center" wrapText="1" readingOrder="1"/>
    </xf>
    <xf numFmtId="49" fontId="7" fillId="4" borderId="14" xfId="0" applyNumberFormat="1" applyFont="1" applyFill="1" applyBorder="1" applyAlignment="1">
      <alignment horizontal="left" vertical="center" wrapText="1" readingOrder="1"/>
    </xf>
    <xf numFmtId="49" fontId="7" fillId="4" borderId="12" xfId="0" applyNumberFormat="1" applyFont="1" applyFill="1" applyBorder="1" applyAlignment="1">
      <alignment horizontal="left" vertical="center" wrapText="1" readingOrder="1"/>
    </xf>
    <xf numFmtId="49" fontId="7" fillId="4" borderId="13" xfId="0" applyNumberFormat="1" applyFont="1" applyFill="1" applyBorder="1" applyAlignment="1">
      <alignment horizontal="left" vertical="center" wrapText="1" readingOrder="1"/>
    </xf>
    <xf numFmtId="49" fontId="3" fillId="2" borderId="14" xfId="0" applyNumberFormat="1" applyFont="1" applyFill="1" applyBorder="1" applyAlignment="1">
      <alignment horizontal="center" vertical="center" wrapText="1" readingOrder="1"/>
    </xf>
    <xf numFmtId="49" fontId="3" fillId="2" borderId="12" xfId="0" applyNumberFormat="1" applyFont="1" applyFill="1" applyBorder="1" applyAlignment="1">
      <alignment horizontal="center" vertical="center" wrapText="1" readingOrder="1"/>
    </xf>
    <xf numFmtId="49" fontId="3" fillId="2" borderId="13" xfId="0" applyNumberFormat="1" applyFont="1" applyFill="1" applyBorder="1" applyAlignment="1">
      <alignment horizontal="center" vertical="center" wrapText="1" readingOrder="1"/>
    </xf>
    <xf numFmtId="49" fontId="11" fillId="4" borderId="14" xfId="0" applyNumberFormat="1" applyFont="1" applyFill="1" applyBorder="1" applyAlignment="1">
      <alignment horizontal="left" vertical="center" wrapText="1" readingOrder="1"/>
    </xf>
    <xf numFmtId="49" fontId="11" fillId="4" borderId="12" xfId="0" applyNumberFormat="1" applyFont="1" applyFill="1" applyBorder="1" applyAlignment="1">
      <alignment horizontal="left" vertical="center" wrapText="1" readingOrder="1"/>
    </xf>
    <xf numFmtId="49" fontId="11" fillId="4" borderId="13" xfId="0" applyNumberFormat="1" applyFont="1" applyFill="1" applyBorder="1" applyAlignment="1">
      <alignment horizontal="left" vertical="center" wrapText="1" readingOrder="1"/>
    </xf>
    <xf numFmtId="0" fontId="5" fillId="4" borderId="63" xfId="0" applyFont="1" applyFill="1" applyBorder="1" applyAlignment="1">
      <alignment horizontal="left" vertical="top" wrapText="1" readingOrder="1"/>
    </xf>
    <xf numFmtId="0" fontId="5" fillId="4" borderId="64" xfId="0" applyFont="1" applyFill="1" applyBorder="1" applyAlignment="1">
      <alignment horizontal="left" vertical="top" wrapText="1" readingOrder="1"/>
    </xf>
    <xf numFmtId="0" fontId="5" fillId="4" borderId="65" xfId="0" applyFont="1" applyFill="1" applyBorder="1" applyAlignment="1">
      <alignment horizontal="left" vertical="top" wrapText="1" readingOrder="1"/>
    </xf>
    <xf numFmtId="0" fontId="6" fillId="4" borderId="0" xfId="0" applyFont="1" applyFill="1" applyAlignment="1">
      <alignment horizontal="right" vertical="center" wrapText="1"/>
    </xf>
    <xf numFmtId="164" fontId="5" fillId="8" borderId="5" xfId="0" applyNumberFormat="1" applyFont="1" applyFill="1" applyBorder="1" applyAlignment="1">
      <alignment horizontal="right" vertical="center" wrapText="1"/>
    </xf>
    <xf numFmtId="164" fontId="5" fillId="8" borderId="6" xfId="0" applyNumberFormat="1" applyFont="1" applyFill="1" applyBorder="1" applyAlignment="1">
      <alignment horizontal="right" vertical="center" wrapText="1"/>
    </xf>
    <xf numFmtId="0" fontId="9" fillId="4" borderId="0" xfId="0" applyFont="1" applyFill="1" applyAlignment="1">
      <alignment horizontal="left" vertical="top" wrapText="1"/>
    </xf>
    <xf numFmtId="0" fontId="9" fillId="4" borderId="4" xfId="0" applyFont="1" applyFill="1" applyBorder="1" applyAlignment="1">
      <alignment horizontal="left" vertical="top" wrapText="1"/>
    </xf>
    <xf numFmtId="0" fontId="5" fillId="4" borderId="7"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4" borderId="9" xfId="0" applyFont="1" applyFill="1" applyBorder="1" applyAlignment="1">
      <alignment horizontal="center" vertical="top" wrapText="1"/>
    </xf>
    <xf numFmtId="0" fontId="6" fillId="4" borderId="14"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49" fontId="4" fillId="4" borderId="2" xfId="0" applyNumberFormat="1" applyFont="1" applyFill="1" applyBorder="1" applyAlignment="1">
      <alignment horizontal="left" vertical="top" wrapText="1"/>
    </xf>
    <xf numFmtId="49" fontId="4" fillId="4" borderId="3" xfId="0" applyNumberFormat="1" applyFont="1" applyFill="1" applyBorder="1" applyAlignment="1">
      <alignment horizontal="left" vertical="top" wrapText="1"/>
    </xf>
    <xf numFmtId="0" fontId="4" fillId="4" borderId="11" xfId="0" applyFont="1" applyFill="1" applyBorder="1" applyAlignment="1">
      <alignment horizontal="right" vertical="center" wrapText="1"/>
    </xf>
    <xf numFmtId="0" fontId="4" fillId="4" borderId="0" xfId="0" applyFont="1" applyFill="1" applyAlignment="1">
      <alignment horizontal="right" vertical="center" wrapText="1"/>
    </xf>
    <xf numFmtId="4" fontId="5" fillId="8" borderId="5" xfId="0" applyNumberFormat="1" applyFont="1" applyFill="1" applyBorder="1" applyAlignment="1">
      <alignment horizontal="right" vertical="center" wrapText="1"/>
    </xf>
    <xf numFmtId="0" fontId="5" fillId="8" borderId="6" xfId="0" applyFont="1" applyFill="1" applyBorder="1" applyAlignment="1">
      <alignment horizontal="right" vertical="center" wrapText="1"/>
    </xf>
    <xf numFmtId="49" fontId="4" fillId="4" borderId="5" xfId="0" applyNumberFormat="1" applyFont="1" applyFill="1" applyBorder="1" applyAlignment="1">
      <alignment horizontal="left" vertical="top" wrapText="1"/>
    </xf>
    <xf numFmtId="49" fontId="4" fillId="4" borderId="6" xfId="0" applyNumberFormat="1" applyFont="1" applyFill="1" applyBorder="1" applyAlignment="1">
      <alignment horizontal="left" vertical="top" wrapText="1"/>
    </xf>
    <xf numFmtId="0" fontId="6" fillId="6" borderId="14"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6" fillId="6" borderId="13" xfId="0" applyFont="1" applyFill="1" applyBorder="1" applyAlignment="1">
      <alignment horizontal="left" vertical="center" wrapText="1"/>
    </xf>
    <xf numFmtId="49" fontId="23" fillId="4" borderId="11" xfId="0" applyNumberFormat="1" applyFont="1" applyFill="1" applyBorder="1" applyAlignment="1">
      <alignment horizontal="center" vertical="center" textRotation="90" wrapText="1"/>
    </xf>
    <xf numFmtId="0" fontId="12" fillId="4" borderId="0" xfId="0" applyFont="1" applyFill="1" applyAlignment="1">
      <alignment horizontal="center" vertical="top" wrapText="1" readingOrder="1"/>
    </xf>
    <xf numFmtId="0" fontId="12" fillId="4" borderId="4" xfId="0" applyFont="1" applyFill="1" applyBorder="1" applyAlignment="1">
      <alignment horizontal="center" vertical="top" wrapText="1" readingOrder="1"/>
    </xf>
    <xf numFmtId="49" fontId="3" fillId="5" borderId="14" xfId="0" applyNumberFormat="1" applyFont="1" applyFill="1" applyBorder="1" applyAlignment="1">
      <alignment horizontal="center" vertical="center" wrapText="1" readingOrder="1"/>
    </xf>
    <xf numFmtId="49" fontId="3" fillId="5" borderId="13" xfId="0" applyNumberFormat="1" applyFont="1" applyFill="1" applyBorder="1" applyAlignment="1">
      <alignment horizontal="center" vertical="center" wrapText="1" readingOrder="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CC"/>
      <color rgb="FF9D3389"/>
      <color rgb="FFCC00CC"/>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247650</xdr:colOff>
          <xdr:row>78</xdr:row>
          <xdr:rowOff>47625</xdr:rowOff>
        </xdr:from>
        <xdr:to>
          <xdr:col>2</xdr:col>
          <xdr:colOff>876300</xdr:colOff>
          <xdr:row>80</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2x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78</xdr:row>
          <xdr:rowOff>47625</xdr:rowOff>
        </xdr:from>
        <xdr:to>
          <xdr:col>2</xdr:col>
          <xdr:colOff>1390650</xdr:colOff>
          <xdr:row>80</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4x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90</xdr:row>
          <xdr:rowOff>85725</xdr:rowOff>
        </xdr:from>
        <xdr:to>
          <xdr:col>2</xdr:col>
          <xdr:colOff>752475</xdr:colOff>
          <xdr:row>92</xdr:row>
          <xdr:rowOff>28575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93</xdr:row>
          <xdr:rowOff>28575</xdr:rowOff>
        </xdr:from>
        <xdr:to>
          <xdr:col>2</xdr:col>
          <xdr:colOff>762000</xdr:colOff>
          <xdr:row>94</xdr:row>
          <xdr:rowOff>85725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114</xdr:row>
          <xdr:rowOff>47625</xdr:rowOff>
        </xdr:from>
        <xdr:to>
          <xdr:col>2</xdr:col>
          <xdr:colOff>1266825</xdr:colOff>
          <xdr:row>116</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LED (10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1362075</xdr:colOff>
          <xdr:row>114</xdr:row>
          <xdr:rowOff>47625</xdr:rowOff>
        </xdr:from>
        <xdr:to>
          <xdr:col>2</xdr:col>
          <xdr:colOff>2571750</xdr:colOff>
          <xdr:row>116</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Halogen (1 Punkt)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172</xdr:row>
          <xdr:rowOff>85725</xdr:rowOff>
        </xdr:from>
        <xdr:to>
          <xdr:col>2</xdr:col>
          <xdr:colOff>1714500</xdr:colOff>
          <xdr:row>174</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172</xdr:row>
          <xdr:rowOff>19050</xdr:rowOff>
        </xdr:from>
        <xdr:to>
          <xdr:col>2</xdr:col>
          <xdr:colOff>2381250</xdr:colOff>
          <xdr:row>174</xdr:row>
          <xdr:rowOff>66675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180</xdr:row>
          <xdr:rowOff>76200</xdr:rowOff>
        </xdr:from>
        <xdr:to>
          <xdr:col>2</xdr:col>
          <xdr:colOff>1628775</xdr:colOff>
          <xdr:row>181</xdr:row>
          <xdr:rowOff>95250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ausziehbar = 10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1543050</xdr:colOff>
          <xdr:row>180</xdr:row>
          <xdr:rowOff>28575</xdr:rowOff>
        </xdr:from>
        <xdr:to>
          <xdr:col>3</xdr:col>
          <xdr:colOff>304800</xdr:colOff>
          <xdr:row>182</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nicht ausziehbar = 1 Punkt</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14D0-E77B-4D2C-A1F5-DA4AF7AE80A8}">
  <dimension ref="A2:C78"/>
  <sheetViews>
    <sheetView showGridLines="0" view="pageLayout" topLeftCell="A36" zoomScaleNormal="100" workbookViewId="0">
      <selection activeCell="A7" sqref="A7:C7"/>
    </sheetView>
  </sheetViews>
  <sheetFormatPr baseColWidth="10" defaultColWidth="11.42578125" defaultRowHeight="15" x14ac:dyDescent="0.25"/>
  <cols>
    <col min="1" max="1" width="50.28515625" style="30" customWidth="1"/>
    <col min="2" max="2" width="24.42578125" style="30" bestFit="1" customWidth="1"/>
    <col min="3" max="16384" width="11.42578125" style="30"/>
  </cols>
  <sheetData>
    <row r="2" spans="1:3" ht="47.25" customHeight="1" x14ac:dyDescent="0.25">
      <c r="A2" s="286" t="s">
        <v>598</v>
      </c>
      <c r="B2" s="286"/>
      <c r="C2" s="286"/>
    </row>
    <row r="3" spans="1:3" x14ac:dyDescent="0.25">
      <c r="A3" s="196"/>
      <c r="B3" s="196"/>
    </row>
    <row r="4" spans="1:3" ht="15.75" x14ac:dyDescent="0.25">
      <c r="A4" s="197" t="s">
        <v>190</v>
      </c>
      <c r="B4" s="196"/>
    </row>
    <row r="5" spans="1:3" x14ac:dyDescent="0.25">
      <c r="A5" s="31"/>
    </row>
    <row r="6" spans="1:3" s="32" customFormat="1" ht="69" customHeight="1" x14ac:dyDescent="0.25">
      <c r="A6" s="287" t="s">
        <v>599</v>
      </c>
      <c r="B6" s="287"/>
      <c r="C6" s="287"/>
    </row>
    <row r="7" spans="1:3" ht="109.5" customHeight="1" x14ac:dyDescent="0.25">
      <c r="A7" s="287" t="s">
        <v>600</v>
      </c>
      <c r="B7" s="287"/>
      <c r="C7" s="287"/>
    </row>
    <row r="8" spans="1:3" ht="42.75" customHeight="1" x14ac:dyDescent="0.25">
      <c r="A8" s="287" t="s">
        <v>601</v>
      </c>
      <c r="B8" s="287"/>
      <c r="C8" s="287"/>
    </row>
    <row r="9" spans="1:3" ht="15.75" x14ac:dyDescent="0.25">
      <c r="A9" s="288" t="s">
        <v>191</v>
      </c>
      <c r="B9" s="288"/>
    </row>
    <row r="10" spans="1:3" x14ac:dyDescent="0.25">
      <c r="A10" s="198"/>
      <c r="B10" s="196"/>
    </row>
    <row r="11" spans="1:3" ht="28.35" customHeight="1" x14ac:dyDescent="0.25">
      <c r="A11" s="199" t="s">
        <v>192</v>
      </c>
      <c r="B11" s="284" t="s">
        <v>193</v>
      </c>
      <c r="C11" s="285"/>
    </row>
    <row r="12" spans="1:3" ht="22.5" customHeight="1" x14ac:dyDescent="0.25">
      <c r="A12" s="199"/>
      <c r="B12" s="277"/>
      <c r="C12" s="278"/>
    </row>
    <row r="13" spans="1:3" ht="22.5" customHeight="1" x14ac:dyDescent="0.25">
      <c r="A13" s="33" t="s">
        <v>602</v>
      </c>
      <c r="B13" s="279">
        <v>4</v>
      </c>
      <c r="C13" s="280"/>
    </row>
    <row r="14" spans="1:3" ht="22.5" customHeight="1" x14ac:dyDescent="0.25">
      <c r="A14" s="33" t="s">
        <v>603</v>
      </c>
      <c r="B14" s="279">
        <v>1</v>
      </c>
      <c r="C14" s="280"/>
    </row>
    <row r="15" spans="1:3" x14ac:dyDescent="0.25">
      <c r="A15" s="200"/>
      <c r="B15" s="32"/>
    </row>
    <row r="16" spans="1:3" ht="61.5" customHeight="1" x14ac:dyDescent="0.25">
      <c r="A16" s="281" t="s">
        <v>604</v>
      </c>
      <c r="B16" s="281"/>
      <c r="C16" s="281"/>
    </row>
    <row r="17" spans="1:3" ht="31.5" customHeight="1" x14ac:dyDescent="0.25">
      <c r="A17" s="282" t="s">
        <v>605</v>
      </c>
      <c r="B17" s="282"/>
      <c r="C17" s="282"/>
    </row>
    <row r="18" spans="1:3" ht="15.75" x14ac:dyDescent="0.25">
      <c r="A18" s="201" t="s">
        <v>321</v>
      </c>
      <c r="B18" s="32"/>
    </row>
    <row r="19" spans="1:3" ht="15.75" x14ac:dyDescent="0.25">
      <c r="A19" s="201"/>
      <c r="B19" s="32"/>
    </row>
    <row r="20" spans="1:3" ht="16.5" customHeight="1" x14ac:dyDescent="0.25">
      <c r="A20" s="276" t="s">
        <v>606</v>
      </c>
      <c r="B20" s="276"/>
      <c r="C20" s="276"/>
    </row>
    <row r="21" spans="1:3" ht="15.75" customHeight="1" x14ac:dyDescent="0.25">
      <c r="A21" s="271" t="s">
        <v>607</v>
      </c>
      <c r="B21" s="271"/>
      <c r="C21" s="271"/>
    </row>
    <row r="22" spans="1:3" ht="30.75" customHeight="1" x14ac:dyDescent="0.25">
      <c r="A22" s="276" t="s">
        <v>706</v>
      </c>
      <c r="B22" s="276"/>
      <c r="C22" s="276"/>
    </row>
    <row r="23" spans="1:3" ht="12" customHeight="1" x14ac:dyDescent="0.25">
      <c r="A23" s="132"/>
      <c r="B23" s="132"/>
      <c r="C23" s="132"/>
    </row>
    <row r="24" spans="1:3" ht="15.75" x14ac:dyDescent="0.25">
      <c r="A24" s="201" t="s">
        <v>322</v>
      </c>
      <c r="B24" s="32"/>
    </row>
    <row r="25" spans="1:3" x14ac:dyDescent="0.25">
      <c r="A25" s="202"/>
      <c r="B25" s="32"/>
    </row>
    <row r="26" spans="1:3" s="34" customFormat="1" ht="15.75" customHeight="1" x14ac:dyDescent="0.2">
      <c r="A26" s="283" t="s">
        <v>194</v>
      </c>
      <c r="B26" s="283"/>
      <c r="C26" s="283"/>
    </row>
    <row r="27" spans="1:3" s="34" customFormat="1" ht="14.25" x14ac:dyDescent="0.2">
      <c r="A27" s="273" t="s">
        <v>608</v>
      </c>
      <c r="B27" s="273"/>
      <c r="C27" s="273"/>
    </row>
    <row r="28" spans="1:3" s="34" customFormat="1" ht="14.25" x14ac:dyDescent="0.2">
      <c r="A28" s="273" t="s">
        <v>609</v>
      </c>
      <c r="B28" s="273"/>
      <c r="C28" s="273"/>
    </row>
    <row r="29" spans="1:3" s="34" customFormat="1" ht="28.5" customHeight="1" x14ac:dyDescent="0.2">
      <c r="A29" s="273" t="s">
        <v>610</v>
      </c>
      <c r="B29" s="273"/>
      <c r="C29" s="273"/>
    </row>
    <row r="30" spans="1:3" s="34" customFormat="1" ht="44.25" customHeight="1" x14ac:dyDescent="0.2">
      <c r="A30" s="273" t="s">
        <v>707</v>
      </c>
      <c r="B30" s="273"/>
      <c r="C30" s="273"/>
    </row>
    <row r="31" spans="1:3" s="34" customFormat="1" ht="29.45" customHeight="1" x14ac:dyDescent="0.2">
      <c r="A31" s="273" t="s">
        <v>611</v>
      </c>
      <c r="B31" s="273"/>
      <c r="C31" s="273"/>
    </row>
    <row r="32" spans="1:3" s="34" customFormat="1" ht="46.5" customHeight="1" x14ac:dyDescent="0.2">
      <c r="A32" s="273" t="s">
        <v>612</v>
      </c>
      <c r="B32" s="273"/>
      <c r="C32" s="273"/>
    </row>
    <row r="33" spans="1:3" x14ac:dyDescent="0.25">
      <c r="A33" s="35"/>
      <c r="B33" s="35"/>
      <c r="C33" s="35"/>
    </row>
    <row r="34" spans="1:3" ht="15.75" x14ac:dyDescent="0.25">
      <c r="A34" s="197" t="s">
        <v>323</v>
      </c>
      <c r="B34" s="35"/>
      <c r="C34" s="31"/>
    </row>
    <row r="35" spans="1:3" x14ac:dyDescent="0.25">
      <c r="A35" s="198"/>
      <c r="B35" s="35"/>
      <c r="C35" s="31"/>
    </row>
    <row r="36" spans="1:3" s="36" customFormat="1" ht="52.5" customHeight="1" x14ac:dyDescent="0.2">
      <c r="A36" s="274" t="s">
        <v>613</v>
      </c>
      <c r="B36" s="274"/>
      <c r="C36" s="274"/>
    </row>
    <row r="37" spans="1:3" s="36" customFormat="1" ht="49.5" customHeight="1" x14ac:dyDescent="0.2">
      <c r="A37" s="274" t="s">
        <v>614</v>
      </c>
      <c r="B37" s="274"/>
      <c r="C37" s="274"/>
    </row>
    <row r="38" spans="1:3" ht="15.75" x14ac:dyDescent="0.25">
      <c r="A38" s="275" t="s">
        <v>324</v>
      </c>
      <c r="B38" s="275"/>
      <c r="C38" s="275"/>
    </row>
    <row r="39" spans="1:3" x14ac:dyDescent="0.25">
      <c r="A39" s="32"/>
      <c r="B39" s="32"/>
    </row>
    <row r="40" spans="1:3" ht="41.25" customHeight="1" x14ac:dyDescent="0.25">
      <c r="A40" s="276" t="s">
        <v>615</v>
      </c>
      <c r="B40" s="276"/>
      <c r="C40" s="276"/>
    </row>
    <row r="41" spans="1:3" ht="41.25" customHeight="1" x14ac:dyDescent="0.25">
      <c r="A41" s="271" t="s">
        <v>330</v>
      </c>
      <c r="B41" s="271"/>
      <c r="C41" s="271"/>
    </row>
    <row r="42" spans="1:3" ht="30" customHeight="1" x14ac:dyDescent="0.25">
      <c r="A42" s="271" t="s">
        <v>616</v>
      </c>
      <c r="B42" s="271"/>
      <c r="C42" s="271"/>
    </row>
    <row r="43" spans="1:3" ht="36" customHeight="1" x14ac:dyDescent="0.25">
      <c r="A43" s="271" t="s">
        <v>195</v>
      </c>
      <c r="B43" s="271"/>
      <c r="C43" s="271"/>
    </row>
    <row r="44" spans="1:3" s="32" customFormat="1" ht="28.5" customHeight="1" x14ac:dyDescent="0.25">
      <c r="A44" s="271" t="s">
        <v>196</v>
      </c>
      <c r="B44" s="271"/>
      <c r="C44" s="271"/>
    </row>
    <row r="45" spans="1:3" s="32" customFormat="1" ht="28.5" customHeight="1" x14ac:dyDescent="0.25">
      <c r="A45" s="271" t="s">
        <v>617</v>
      </c>
      <c r="B45" s="271"/>
      <c r="C45" s="271"/>
    </row>
    <row r="46" spans="1:3" s="32" customFormat="1" x14ac:dyDescent="0.25">
      <c r="A46" s="203"/>
      <c r="B46" s="203"/>
      <c r="C46" s="203"/>
    </row>
    <row r="47" spans="1:3" s="32" customFormat="1" ht="30" customHeight="1" x14ac:dyDescent="0.25">
      <c r="A47" s="271" t="s">
        <v>197</v>
      </c>
      <c r="B47" s="271"/>
      <c r="C47" s="271"/>
    </row>
    <row r="48" spans="1:3" x14ac:dyDescent="0.25">
      <c r="A48" s="203"/>
      <c r="B48" s="203"/>
      <c r="C48" s="203"/>
    </row>
    <row r="49" spans="1:3" ht="45" customHeight="1" x14ac:dyDescent="0.25">
      <c r="A49" s="271" t="s">
        <v>618</v>
      </c>
      <c r="B49" s="271"/>
      <c r="C49" s="271"/>
    </row>
    <row r="50" spans="1:3" x14ac:dyDescent="0.25">
      <c r="A50" s="35"/>
      <c r="B50" s="35"/>
      <c r="C50" s="31"/>
    </row>
    <row r="51" spans="1:3" s="36" customFormat="1" ht="15.75" x14ac:dyDescent="0.25">
      <c r="A51" s="253" t="s">
        <v>325</v>
      </c>
    </row>
    <row r="52" spans="1:3" s="36" customFormat="1" ht="15.75" x14ac:dyDescent="0.25">
      <c r="A52" s="201"/>
    </row>
    <row r="53" spans="1:3" s="36" customFormat="1" x14ac:dyDescent="0.2">
      <c r="A53" s="272" t="s">
        <v>326</v>
      </c>
      <c r="B53" s="272"/>
      <c r="C53" s="272"/>
    </row>
    <row r="54" spans="1:3" s="36" customFormat="1" ht="49.5" customHeight="1" x14ac:dyDescent="0.2">
      <c r="A54" s="270" t="s">
        <v>619</v>
      </c>
      <c r="B54" s="270"/>
      <c r="C54" s="270"/>
    </row>
    <row r="55" spans="1:3" s="36" customFormat="1" x14ac:dyDescent="0.25">
      <c r="A55" s="202" t="s">
        <v>620</v>
      </c>
    </row>
    <row r="56" spans="1:3" s="36" customFormat="1" ht="28.5" x14ac:dyDescent="0.2">
      <c r="A56" s="204" t="s">
        <v>621</v>
      </c>
    </row>
    <row r="57" spans="1:3" s="36" customFormat="1" ht="71.25" customHeight="1" x14ac:dyDescent="0.2">
      <c r="A57" s="270" t="s">
        <v>622</v>
      </c>
      <c r="B57" s="270"/>
      <c r="C57" s="270"/>
    </row>
    <row r="58" spans="1:3" s="36" customFormat="1" x14ac:dyDescent="0.2">
      <c r="A58" s="269" t="s">
        <v>623</v>
      </c>
      <c r="B58" s="269"/>
      <c r="C58" s="269"/>
    </row>
    <row r="59" spans="1:3" s="36" customFormat="1" ht="235.5" customHeight="1" x14ac:dyDescent="0.2">
      <c r="A59" s="270" t="s">
        <v>624</v>
      </c>
      <c r="B59" s="270"/>
      <c r="C59" s="270"/>
    </row>
    <row r="60" spans="1:3" s="36" customFormat="1" ht="57.95" customHeight="1" x14ac:dyDescent="0.2">
      <c r="A60" s="270"/>
      <c r="B60" s="270"/>
      <c r="C60" s="270"/>
    </row>
    <row r="61" spans="1:3" s="36" customFormat="1" ht="14.25" x14ac:dyDescent="0.2">
      <c r="A61" s="270"/>
      <c r="B61" s="270"/>
      <c r="C61" s="270"/>
    </row>
    <row r="62" spans="1:3" x14ac:dyDescent="0.25">
      <c r="A62" s="31"/>
      <c r="B62" s="31"/>
      <c r="C62" s="31"/>
    </row>
    <row r="63" spans="1:3" x14ac:dyDescent="0.25">
      <c r="A63" s="31"/>
      <c r="B63" s="31"/>
      <c r="C63" s="31"/>
    </row>
    <row r="64" spans="1:3" x14ac:dyDescent="0.25">
      <c r="A64" s="31"/>
      <c r="B64" s="31"/>
      <c r="C64" s="31"/>
    </row>
    <row r="65" spans="1:3" x14ac:dyDescent="0.25">
      <c r="A65" s="31"/>
      <c r="B65" s="31"/>
      <c r="C65" s="31"/>
    </row>
    <row r="66" spans="1:3" x14ac:dyDescent="0.25">
      <c r="A66" s="31"/>
      <c r="B66" s="31"/>
      <c r="C66" s="31"/>
    </row>
    <row r="67" spans="1:3" x14ac:dyDescent="0.25">
      <c r="A67" s="31"/>
      <c r="B67" s="31"/>
      <c r="C67" s="31"/>
    </row>
    <row r="68" spans="1:3" x14ac:dyDescent="0.25">
      <c r="A68" s="31"/>
      <c r="B68" s="31"/>
      <c r="C68" s="31"/>
    </row>
    <row r="69" spans="1:3" x14ac:dyDescent="0.25">
      <c r="A69" s="31"/>
      <c r="B69" s="31"/>
      <c r="C69" s="31"/>
    </row>
    <row r="70" spans="1:3" x14ac:dyDescent="0.25">
      <c r="A70" s="31"/>
      <c r="B70" s="31"/>
      <c r="C70" s="31"/>
    </row>
    <row r="71" spans="1:3" x14ac:dyDescent="0.25">
      <c r="A71" s="31"/>
      <c r="B71" s="31"/>
      <c r="C71" s="31"/>
    </row>
    <row r="72" spans="1:3" x14ac:dyDescent="0.25">
      <c r="A72" s="31"/>
      <c r="B72" s="31"/>
      <c r="C72" s="31"/>
    </row>
    <row r="73" spans="1:3" x14ac:dyDescent="0.25">
      <c r="A73" s="31"/>
      <c r="B73" s="31"/>
      <c r="C73" s="31"/>
    </row>
    <row r="74" spans="1:3" x14ac:dyDescent="0.25">
      <c r="A74" s="31"/>
      <c r="B74" s="31"/>
      <c r="C74" s="31"/>
    </row>
    <row r="75" spans="1:3" x14ac:dyDescent="0.25">
      <c r="A75" s="31"/>
      <c r="B75" s="31"/>
      <c r="C75" s="31"/>
    </row>
    <row r="76" spans="1:3" x14ac:dyDescent="0.25">
      <c r="A76" s="31"/>
      <c r="B76" s="31"/>
      <c r="C76" s="31"/>
    </row>
    <row r="77" spans="1:3" x14ac:dyDescent="0.25">
      <c r="A77" s="31"/>
      <c r="B77" s="31"/>
      <c r="C77" s="31"/>
    </row>
    <row r="78" spans="1:3" x14ac:dyDescent="0.25">
      <c r="A78" s="31"/>
      <c r="B78" s="31"/>
      <c r="C78" s="31"/>
    </row>
  </sheetData>
  <sheetProtection algorithmName="SHA-512" hashValue="MzrIhkq45p8Ik1cENDtJSi6yHgzc3uvjrBgmJTSM4mPxQXozd4wg4cdMepNVKFXYCI6qnLKMtSgG7oTWuk2ODA==" saltValue="RMQcFKiqNGTsI8+6uA9EUQ==" spinCount="100000" sheet="1" objects="1" scenarios="1"/>
  <mergeCells count="39">
    <mergeCell ref="B11:C11"/>
    <mergeCell ref="A2:C2"/>
    <mergeCell ref="A6:C6"/>
    <mergeCell ref="A7:C7"/>
    <mergeCell ref="A8:C8"/>
    <mergeCell ref="A9:B9"/>
    <mergeCell ref="A29:C29"/>
    <mergeCell ref="B12:C12"/>
    <mergeCell ref="B13:C13"/>
    <mergeCell ref="B14:C14"/>
    <mergeCell ref="A16:C16"/>
    <mergeCell ref="A17:C17"/>
    <mergeCell ref="A20:C20"/>
    <mergeCell ref="A21:C21"/>
    <mergeCell ref="A22:C22"/>
    <mergeCell ref="A26:C26"/>
    <mergeCell ref="A27:C27"/>
    <mergeCell ref="A28:C28"/>
    <mergeCell ref="A44:C44"/>
    <mergeCell ref="A30:C30"/>
    <mergeCell ref="A31:C31"/>
    <mergeCell ref="A32:C32"/>
    <mergeCell ref="A36:C36"/>
    <mergeCell ref="A37:C37"/>
    <mergeCell ref="A38:C38"/>
    <mergeCell ref="A40:C40"/>
    <mergeCell ref="A41:C41"/>
    <mergeCell ref="A42:C42"/>
    <mergeCell ref="A43:C43"/>
    <mergeCell ref="A58:C58"/>
    <mergeCell ref="A59:C59"/>
    <mergeCell ref="A60:C60"/>
    <mergeCell ref="A61:C61"/>
    <mergeCell ref="A45:C45"/>
    <mergeCell ref="A47:C47"/>
    <mergeCell ref="A49:C49"/>
    <mergeCell ref="A53:C53"/>
    <mergeCell ref="A54:C54"/>
    <mergeCell ref="A57:C57"/>
  </mergeCells>
  <pageMargins left="0.7" right="0.7" top="0.78740157499999996" bottom="0.78740157499999996" header="0.3" footer="0.3"/>
  <pageSetup paperSize="9" orientation="portrait" r:id="rId1"/>
  <headerFooter>
    <oddHeader>&amp;LLeistungsbeschreibung
Allgemeine Anforderungen&amp;CGerätewagen Betreuung
GW Betreuung
&amp;RZentrale Beschaffung 
Land Sachsen-Anhalt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1:E51"/>
  <sheetViews>
    <sheetView view="pageLayout" topLeftCell="A22" zoomScaleNormal="90" workbookViewId="0">
      <selection activeCell="F30" sqref="F30"/>
    </sheetView>
  </sheetViews>
  <sheetFormatPr baseColWidth="10" defaultColWidth="12.5703125" defaultRowHeight="15" x14ac:dyDescent="0.25"/>
  <cols>
    <col min="1" max="1" width="3.28515625" style="50" customWidth="1"/>
    <col min="2" max="2" width="66.5703125" style="51" customWidth="1"/>
    <col min="3" max="3" width="7.42578125" style="41" bestFit="1" customWidth="1"/>
    <col min="4" max="4" width="9.85546875" style="41" bestFit="1" customWidth="1"/>
    <col min="5" max="5" width="43.28515625" style="51" bestFit="1" customWidth="1"/>
    <col min="6" max="16384" width="12.5703125" style="41"/>
  </cols>
  <sheetData>
    <row r="1" spans="1:5" x14ac:dyDescent="0.25">
      <c r="A1" s="294" t="s">
        <v>723</v>
      </c>
      <c r="B1" s="295"/>
      <c r="C1" s="295"/>
      <c r="D1" s="295"/>
      <c r="E1" s="296"/>
    </row>
    <row r="2" spans="1:5" ht="15.75" thickBot="1" x14ac:dyDescent="0.3">
      <c r="A2" s="297"/>
      <c r="B2" s="298"/>
      <c r="C2" s="298"/>
      <c r="D2" s="298"/>
      <c r="E2" s="299"/>
    </row>
    <row r="3" spans="1:5" ht="15" customHeight="1" thickBot="1" x14ac:dyDescent="0.3">
      <c r="A3" s="42"/>
      <c r="B3" s="300" t="s">
        <v>171</v>
      </c>
      <c r="C3" s="300"/>
      <c r="D3" s="301"/>
      <c r="E3" s="43" t="s">
        <v>172</v>
      </c>
    </row>
    <row r="4" spans="1:5" x14ac:dyDescent="0.25">
      <c r="A4" s="44">
        <v>1</v>
      </c>
      <c r="B4" s="302" t="s">
        <v>173</v>
      </c>
      <c r="C4" s="303"/>
      <c r="D4" s="304"/>
      <c r="E4" s="45">
        <v>40</v>
      </c>
    </row>
    <row r="5" spans="1:5" x14ac:dyDescent="0.25">
      <c r="A5" s="46">
        <v>2</v>
      </c>
      <c r="B5" s="305" t="s">
        <v>174</v>
      </c>
      <c r="C5" s="305"/>
      <c r="D5" s="305"/>
      <c r="E5" s="47">
        <v>40</v>
      </c>
    </row>
    <row r="6" spans="1:5" x14ac:dyDescent="0.25">
      <c r="A6" s="46">
        <v>3</v>
      </c>
      <c r="B6" s="305" t="s">
        <v>175</v>
      </c>
      <c r="C6" s="305"/>
      <c r="D6" s="305"/>
      <c r="E6" s="47">
        <v>10</v>
      </c>
    </row>
    <row r="7" spans="1:5" ht="15.75" thickBot="1" x14ac:dyDescent="0.3">
      <c r="A7" s="48">
        <v>4</v>
      </c>
      <c r="B7" s="293" t="s">
        <v>176</v>
      </c>
      <c r="C7" s="293"/>
      <c r="D7" s="293"/>
      <c r="E7" s="49">
        <v>10</v>
      </c>
    </row>
    <row r="8" spans="1:5" ht="15.75" thickBot="1" x14ac:dyDescent="0.3"/>
    <row r="9" spans="1:5" ht="15.75" thickBot="1" x14ac:dyDescent="0.3">
      <c r="A9" s="306" t="s">
        <v>173</v>
      </c>
      <c r="B9" s="307"/>
      <c r="C9" s="52" t="s">
        <v>177</v>
      </c>
      <c r="D9" s="52" t="s">
        <v>178</v>
      </c>
      <c r="E9" s="53"/>
    </row>
    <row r="10" spans="1:5" ht="30.75" thickBot="1" x14ac:dyDescent="0.3">
      <c r="A10" s="54">
        <v>1</v>
      </c>
      <c r="B10" s="263" t="s">
        <v>717</v>
      </c>
      <c r="C10" s="257">
        <v>10</v>
      </c>
      <c r="D10" s="257">
        <v>100</v>
      </c>
      <c r="E10" s="63" t="s">
        <v>179</v>
      </c>
    </row>
    <row r="11" spans="1:5" ht="15.75" thickBot="1" x14ac:dyDescent="0.3">
      <c r="A11" s="55"/>
    </row>
    <row r="12" spans="1:5" x14ac:dyDescent="0.25">
      <c r="A12" s="306" t="s">
        <v>174</v>
      </c>
      <c r="B12" s="307"/>
      <c r="C12" s="52" t="s">
        <v>177</v>
      </c>
      <c r="D12" s="52" t="s">
        <v>178</v>
      </c>
      <c r="E12" s="53" t="s">
        <v>180</v>
      </c>
    </row>
    <row r="13" spans="1:5" ht="30" x14ac:dyDescent="0.25">
      <c r="A13" s="122">
        <v>1</v>
      </c>
      <c r="B13" s="123" t="s">
        <v>729</v>
      </c>
      <c r="C13" s="258">
        <v>10</v>
      </c>
      <c r="D13" s="258">
        <v>5</v>
      </c>
      <c r="E13" s="56" t="s">
        <v>181</v>
      </c>
    </row>
    <row r="14" spans="1:5" ht="30" x14ac:dyDescent="0.25">
      <c r="A14" s="122">
        <v>2</v>
      </c>
      <c r="B14" s="123" t="s">
        <v>730</v>
      </c>
      <c r="C14" s="258">
        <v>10</v>
      </c>
      <c r="D14" s="258">
        <v>5</v>
      </c>
      <c r="E14" s="56" t="s">
        <v>182</v>
      </c>
    </row>
    <row r="15" spans="1:5" ht="30" x14ac:dyDescent="0.25">
      <c r="A15" s="122">
        <v>3</v>
      </c>
      <c r="B15" s="123" t="s">
        <v>725</v>
      </c>
      <c r="C15" s="258">
        <v>10</v>
      </c>
      <c r="D15" s="258">
        <v>10</v>
      </c>
      <c r="E15" s="56" t="s">
        <v>183</v>
      </c>
    </row>
    <row r="16" spans="1:5" ht="30" customHeight="1" x14ac:dyDescent="0.25">
      <c r="A16" s="122">
        <v>4</v>
      </c>
      <c r="B16" s="123" t="s">
        <v>726</v>
      </c>
      <c r="C16" s="258">
        <v>10</v>
      </c>
      <c r="D16" s="258">
        <v>5</v>
      </c>
      <c r="E16" s="123" t="s">
        <v>390</v>
      </c>
    </row>
    <row r="17" spans="1:5" ht="30" x14ac:dyDescent="0.25">
      <c r="A17" s="122">
        <v>5</v>
      </c>
      <c r="B17" s="123" t="s">
        <v>727</v>
      </c>
      <c r="C17" s="258">
        <v>10</v>
      </c>
      <c r="D17" s="258">
        <v>10</v>
      </c>
      <c r="E17" s="56" t="s">
        <v>391</v>
      </c>
    </row>
    <row r="18" spans="1:5" ht="30" customHeight="1" x14ac:dyDescent="0.25">
      <c r="A18" s="122">
        <v>6</v>
      </c>
      <c r="B18" s="123" t="s">
        <v>731</v>
      </c>
      <c r="C18" s="258">
        <v>10</v>
      </c>
      <c r="D18" s="258">
        <v>10</v>
      </c>
      <c r="E18" s="56" t="s">
        <v>392</v>
      </c>
    </row>
    <row r="19" spans="1:5" ht="30" customHeight="1" x14ac:dyDescent="0.25">
      <c r="A19" s="122">
        <v>7</v>
      </c>
      <c r="B19" s="123" t="s">
        <v>732</v>
      </c>
      <c r="C19" s="258">
        <v>10</v>
      </c>
      <c r="D19" s="258">
        <v>15</v>
      </c>
      <c r="E19" s="56" t="s">
        <v>393</v>
      </c>
    </row>
    <row r="20" spans="1:5" ht="30" customHeight="1" x14ac:dyDescent="0.25">
      <c r="A20" s="122">
        <v>8</v>
      </c>
      <c r="B20" s="264" t="s">
        <v>733</v>
      </c>
      <c r="C20" s="259" t="s">
        <v>394</v>
      </c>
      <c r="D20" s="258">
        <v>10</v>
      </c>
      <c r="E20" s="56" t="s">
        <v>395</v>
      </c>
    </row>
    <row r="21" spans="1:5" ht="79.5" customHeight="1" x14ac:dyDescent="0.25">
      <c r="A21" s="122">
        <v>9</v>
      </c>
      <c r="B21" s="256" t="s">
        <v>747</v>
      </c>
      <c r="C21" s="258">
        <v>10</v>
      </c>
      <c r="D21" s="258">
        <v>15</v>
      </c>
      <c r="E21" s="56" t="s">
        <v>397</v>
      </c>
    </row>
    <row r="22" spans="1:5" ht="79.5" customHeight="1" x14ac:dyDescent="0.25">
      <c r="A22" s="122">
        <v>10</v>
      </c>
      <c r="B22" s="256" t="s">
        <v>748</v>
      </c>
      <c r="C22" s="258">
        <v>10</v>
      </c>
      <c r="D22" s="258">
        <v>15</v>
      </c>
      <c r="E22" s="56" t="s">
        <v>398</v>
      </c>
    </row>
    <row r="23" spans="1:5" ht="15.75" thickBot="1" x14ac:dyDescent="0.3"/>
    <row r="24" spans="1:5" ht="15.75" thickBot="1" x14ac:dyDescent="0.3">
      <c r="A24" s="306" t="s">
        <v>175</v>
      </c>
      <c r="B24" s="307"/>
      <c r="C24" s="52" t="s">
        <v>177</v>
      </c>
      <c r="D24" s="52" t="s">
        <v>178</v>
      </c>
      <c r="E24" s="53"/>
    </row>
    <row r="25" spans="1:5" ht="30" x14ac:dyDescent="0.25">
      <c r="A25" s="44">
        <v>1</v>
      </c>
      <c r="B25" s="265" t="s">
        <v>743</v>
      </c>
      <c r="C25" s="260">
        <v>10</v>
      </c>
      <c r="D25" s="260">
        <v>50</v>
      </c>
      <c r="E25" s="45" t="s">
        <v>319</v>
      </c>
    </row>
    <row r="26" spans="1:5" ht="30.75" thickBot="1" x14ac:dyDescent="0.3">
      <c r="A26" s="48">
        <v>2</v>
      </c>
      <c r="B26" s="266" t="s">
        <v>744</v>
      </c>
      <c r="C26" s="261">
        <v>10</v>
      </c>
      <c r="D26" s="261">
        <v>50</v>
      </c>
      <c r="E26" s="49" t="s">
        <v>320</v>
      </c>
    </row>
    <row r="27" spans="1:5" ht="15.75" thickBot="1" x14ac:dyDescent="0.3"/>
    <row r="28" spans="1:5" ht="15.75" thickBot="1" x14ac:dyDescent="0.3">
      <c r="A28" s="309" t="s">
        <v>184</v>
      </c>
      <c r="B28" s="310"/>
      <c r="C28" s="57" t="s">
        <v>177</v>
      </c>
      <c r="D28" s="57" t="s">
        <v>178</v>
      </c>
      <c r="E28" s="43"/>
    </row>
    <row r="29" spans="1:5" ht="81.75" customHeight="1" x14ac:dyDescent="0.25">
      <c r="A29" s="44">
        <v>1</v>
      </c>
      <c r="B29" s="267" t="s">
        <v>745</v>
      </c>
      <c r="C29" s="262">
        <v>10</v>
      </c>
      <c r="D29" s="262">
        <v>50</v>
      </c>
      <c r="E29" s="58" t="s">
        <v>754</v>
      </c>
    </row>
    <row r="30" spans="1:5" ht="81.75" customHeight="1" x14ac:dyDescent="0.25">
      <c r="A30" s="46">
        <v>2</v>
      </c>
      <c r="B30" s="123" t="s">
        <v>746</v>
      </c>
      <c r="C30" s="258">
        <v>10</v>
      </c>
      <c r="D30" s="258">
        <v>50</v>
      </c>
      <c r="E30" s="58" t="s">
        <v>754</v>
      </c>
    </row>
    <row r="32" spans="1:5" x14ac:dyDescent="0.25">
      <c r="B32" s="28" t="s">
        <v>185</v>
      </c>
    </row>
    <row r="34" spans="1:5" x14ac:dyDescent="0.25">
      <c r="B34" s="289" t="s">
        <v>186</v>
      </c>
      <c r="C34" s="290"/>
      <c r="D34" s="290"/>
      <c r="E34" s="290"/>
    </row>
    <row r="35" spans="1:5" x14ac:dyDescent="0.25">
      <c r="B35" s="29"/>
      <c r="E35" s="41"/>
    </row>
    <row r="36" spans="1:5" ht="36.75" customHeight="1" x14ac:dyDescent="0.25">
      <c r="B36" s="291" t="s">
        <v>187</v>
      </c>
      <c r="C36" s="292"/>
      <c r="D36" s="292"/>
      <c r="E36" s="292"/>
    </row>
    <row r="37" spans="1:5" ht="37.5" customHeight="1" x14ac:dyDescent="0.25">
      <c r="B37" s="308" t="s">
        <v>188</v>
      </c>
      <c r="C37" s="308"/>
      <c r="D37" s="308"/>
      <c r="E37" s="308"/>
    </row>
    <row r="38" spans="1:5" ht="34.5" customHeight="1" x14ac:dyDescent="0.25">
      <c r="B38" s="291" t="s">
        <v>189</v>
      </c>
      <c r="C38" s="292"/>
      <c r="D38" s="292"/>
      <c r="E38" s="292"/>
    </row>
    <row r="43" spans="1:5" x14ac:dyDescent="0.25">
      <c r="B43" s="29"/>
    </row>
    <row r="45" spans="1:5" x14ac:dyDescent="0.25">
      <c r="B45" s="29"/>
      <c r="E45" s="41"/>
    </row>
    <row r="46" spans="1:5" x14ac:dyDescent="0.25">
      <c r="E46" s="41"/>
    </row>
    <row r="47" spans="1:5" x14ac:dyDescent="0.25">
      <c r="A47" s="59"/>
      <c r="B47" s="41"/>
      <c r="E47" s="41"/>
    </row>
    <row r="48" spans="1:5" x14ac:dyDescent="0.25">
      <c r="A48" s="59"/>
      <c r="B48" s="41"/>
      <c r="E48" s="41"/>
    </row>
    <row r="49" spans="1:5" x14ac:dyDescent="0.25">
      <c r="E49" s="41"/>
    </row>
    <row r="50" spans="1:5" x14ac:dyDescent="0.25">
      <c r="E50" s="41"/>
    </row>
    <row r="51" spans="1:5" x14ac:dyDescent="0.25">
      <c r="A51" s="59"/>
      <c r="B51" s="41"/>
    </row>
  </sheetData>
  <sheetProtection algorithmName="SHA-512" hashValue="WhU3n84BrlX1ve7p8fuF3biYIM0Yy96kp1BOB/FZg3tq1QC2rGkc3db9EQtqSykbHXRw48Sfe9R6TYwYYcOAaA==" saltValue="/MErTtX0bxllHxyY26LC8A==" spinCount="100000" sheet="1" objects="1" scenarios="1" selectLockedCells="1" selectUnlockedCells="1"/>
  <mergeCells count="14">
    <mergeCell ref="B34:E34"/>
    <mergeCell ref="B36:E36"/>
    <mergeCell ref="B38:E38"/>
    <mergeCell ref="B7:D7"/>
    <mergeCell ref="A1:E2"/>
    <mergeCell ref="B3:D3"/>
    <mergeCell ref="B4:D4"/>
    <mergeCell ref="B5:D5"/>
    <mergeCell ref="B6:D6"/>
    <mergeCell ref="A9:B9"/>
    <mergeCell ref="A12:B12"/>
    <mergeCell ref="B37:E37"/>
    <mergeCell ref="A24:B24"/>
    <mergeCell ref="A28:B28"/>
  </mergeCells>
  <pageMargins left="0.7" right="0.7" top="0.78740157499999996" bottom="0.78740157499999996" header="0.3" footer="0.3"/>
  <pageSetup paperSize="9" orientation="landscape" r:id="rId1"/>
  <headerFooter>
    <oddHeader>&amp;LBewertungsmatrix &amp;C&amp;K000000Gerätewagen Betreuung
GW Betreuung&amp;RZentrale Beschaffung
Land Sachsen-Anhalt</oddHeader>
    <oddFooter>Seite &amp;P von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G400"/>
  <sheetViews>
    <sheetView showGridLines="0" tabSelected="1" showRuler="0" view="pageLayout" topLeftCell="A303" zoomScaleNormal="100" workbookViewId="0">
      <selection activeCell="F314" sqref="F314"/>
    </sheetView>
  </sheetViews>
  <sheetFormatPr baseColWidth="10" defaultColWidth="11.42578125" defaultRowHeight="12.75" x14ac:dyDescent="0.2"/>
  <cols>
    <col min="1" max="1" width="8" style="96" customWidth="1"/>
    <col min="2" max="2" width="39.42578125" style="60" customWidth="1"/>
    <col min="3" max="3" width="40.28515625" style="60" customWidth="1"/>
    <col min="4" max="4" width="7.5703125" style="60" customWidth="1"/>
    <col min="5" max="5" width="12.42578125" style="60" customWidth="1"/>
    <col min="6" max="6" width="14" style="252" customWidth="1"/>
    <col min="7" max="16384" width="11.42578125" style="60"/>
  </cols>
  <sheetData>
    <row r="1" spans="1:6" ht="39" customHeight="1" x14ac:dyDescent="0.2">
      <c r="A1" s="67" t="s">
        <v>0</v>
      </c>
      <c r="B1" s="526" t="s">
        <v>73</v>
      </c>
      <c r="C1" s="527"/>
      <c r="D1" s="528"/>
      <c r="E1" s="67" t="s">
        <v>93</v>
      </c>
      <c r="F1" s="227" t="s">
        <v>333</v>
      </c>
    </row>
    <row r="2" spans="1:6" ht="33.75" customHeight="1" x14ac:dyDescent="0.2">
      <c r="A2" s="523" t="s">
        <v>634</v>
      </c>
      <c r="B2" s="524"/>
      <c r="C2" s="524"/>
      <c r="D2" s="524"/>
      <c r="E2" s="524"/>
      <c r="F2" s="525"/>
    </row>
    <row r="3" spans="1:6" s="69" customFormat="1" ht="22.5" customHeight="1" x14ac:dyDescent="0.25">
      <c r="A3" s="68" t="s">
        <v>2</v>
      </c>
      <c r="B3" s="342" t="s">
        <v>97</v>
      </c>
      <c r="C3" s="343"/>
      <c r="D3" s="343"/>
      <c r="E3" s="343"/>
      <c r="F3" s="344"/>
    </row>
    <row r="4" spans="1:6" s="69" customFormat="1" ht="22.35" customHeight="1" x14ac:dyDescent="0.25">
      <c r="A4" s="322" t="s">
        <v>27</v>
      </c>
      <c r="B4" s="422" t="s">
        <v>121</v>
      </c>
      <c r="C4" s="423"/>
      <c r="D4" s="424"/>
      <c r="E4" s="409" t="s">
        <v>98</v>
      </c>
      <c r="F4" s="228"/>
    </row>
    <row r="5" spans="1:6" ht="249.75" customHeight="1" x14ac:dyDescent="0.2">
      <c r="A5" s="327"/>
      <c r="B5" s="474" t="s">
        <v>442</v>
      </c>
      <c r="C5" s="495"/>
      <c r="D5" s="496"/>
      <c r="E5" s="410"/>
      <c r="F5" s="360"/>
    </row>
    <row r="6" spans="1:6" ht="22.5" customHeight="1" x14ac:dyDescent="0.2">
      <c r="A6" s="327"/>
      <c r="B6" s="465" t="s">
        <v>220</v>
      </c>
      <c r="C6" s="466"/>
      <c r="D6" s="467"/>
      <c r="E6" s="410"/>
      <c r="F6" s="416"/>
    </row>
    <row r="7" spans="1:6" ht="22.5" customHeight="1" x14ac:dyDescent="0.2">
      <c r="A7" s="327"/>
      <c r="B7" s="74" t="s">
        <v>94</v>
      </c>
      <c r="C7" s="75"/>
      <c r="D7" s="76"/>
      <c r="E7" s="410"/>
      <c r="F7" s="416"/>
    </row>
    <row r="8" spans="1:6" ht="7.5" customHeight="1" x14ac:dyDescent="0.2">
      <c r="A8" s="327"/>
      <c r="B8" s="74"/>
      <c r="C8" s="77"/>
      <c r="D8" s="76"/>
      <c r="E8" s="410"/>
      <c r="F8" s="416"/>
    </row>
    <row r="9" spans="1:6" ht="22.5" customHeight="1" x14ac:dyDescent="0.2">
      <c r="A9" s="327"/>
      <c r="B9" s="78" t="s">
        <v>221</v>
      </c>
      <c r="C9" s="75"/>
      <c r="D9" s="79" t="s">
        <v>224</v>
      </c>
      <c r="E9" s="410"/>
      <c r="F9" s="416"/>
    </row>
    <row r="10" spans="1:6" ht="7.5" customHeight="1" x14ac:dyDescent="0.2">
      <c r="A10" s="327"/>
      <c r="B10" s="74"/>
      <c r="C10" s="77"/>
      <c r="D10" s="80"/>
      <c r="E10" s="410"/>
      <c r="F10" s="416"/>
    </row>
    <row r="11" spans="1:6" ht="22.5" customHeight="1" x14ac:dyDescent="0.2">
      <c r="A11" s="327"/>
      <c r="B11" s="78" t="s">
        <v>410</v>
      </c>
      <c r="C11" s="75"/>
      <c r="D11" s="79" t="s">
        <v>224</v>
      </c>
      <c r="E11" s="410"/>
      <c r="F11" s="416"/>
    </row>
    <row r="12" spans="1:6" ht="7.5" customHeight="1" x14ac:dyDescent="0.2">
      <c r="A12" s="327"/>
      <c r="B12" s="74"/>
      <c r="C12" s="77"/>
      <c r="D12" s="80"/>
      <c r="E12" s="410"/>
      <c r="F12" s="416"/>
    </row>
    <row r="13" spans="1:6" ht="22.5" customHeight="1" x14ac:dyDescent="0.2">
      <c r="A13" s="327"/>
      <c r="B13" s="78" t="s">
        <v>222</v>
      </c>
      <c r="C13" s="75"/>
      <c r="D13" s="79" t="s">
        <v>224</v>
      </c>
      <c r="E13" s="410"/>
      <c r="F13" s="416"/>
    </row>
    <row r="14" spans="1:6" ht="7.5" customHeight="1" x14ac:dyDescent="0.2">
      <c r="A14" s="327"/>
      <c r="B14" s="74"/>
      <c r="C14" s="77"/>
      <c r="D14" s="80"/>
      <c r="E14" s="410"/>
      <c r="F14" s="416"/>
    </row>
    <row r="15" spans="1:6" ht="22.5" customHeight="1" x14ac:dyDescent="0.2">
      <c r="A15" s="327"/>
      <c r="B15" s="78" t="s">
        <v>223</v>
      </c>
      <c r="C15" s="75"/>
      <c r="D15" s="79" t="s">
        <v>225</v>
      </c>
      <c r="E15" s="410"/>
      <c r="F15" s="416"/>
    </row>
    <row r="16" spans="1:6" ht="7.5" customHeight="1" x14ac:dyDescent="0.2">
      <c r="A16" s="327"/>
      <c r="B16" s="74"/>
      <c r="C16" s="77"/>
      <c r="D16" s="80"/>
      <c r="E16" s="410"/>
      <c r="F16" s="416"/>
    </row>
    <row r="17" spans="1:6" ht="22.5" customHeight="1" x14ac:dyDescent="0.2">
      <c r="A17" s="327"/>
      <c r="B17" s="78" t="s">
        <v>123</v>
      </c>
      <c r="C17" s="75"/>
      <c r="D17" s="81" t="s">
        <v>226</v>
      </c>
      <c r="E17" s="410"/>
      <c r="F17" s="416"/>
    </row>
    <row r="18" spans="1:6" ht="7.5" customHeight="1" x14ac:dyDescent="0.2">
      <c r="A18" s="327"/>
      <c r="B18" s="74"/>
      <c r="C18" s="77"/>
      <c r="D18" s="82"/>
      <c r="E18" s="410"/>
      <c r="F18" s="416"/>
    </row>
    <row r="19" spans="1:6" ht="22.5" customHeight="1" x14ac:dyDescent="0.2">
      <c r="A19" s="327"/>
      <c r="B19" s="78" t="s">
        <v>122</v>
      </c>
      <c r="C19" s="75"/>
      <c r="D19" s="81" t="s">
        <v>226</v>
      </c>
      <c r="E19" s="410"/>
      <c r="F19" s="416"/>
    </row>
    <row r="20" spans="1:6" ht="7.5" customHeight="1" x14ac:dyDescent="0.2">
      <c r="A20" s="327"/>
      <c r="B20" s="74"/>
      <c r="C20" s="77"/>
      <c r="D20" s="82"/>
      <c r="E20" s="410"/>
      <c r="F20" s="416"/>
    </row>
    <row r="21" spans="1:6" ht="22.5" customHeight="1" x14ac:dyDescent="0.2">
      <c r="A21" s="327"/>
      <c r="B21" s="78" t="s">
        <v>334</v>
      </c>
      <c r="C21" s="75"/>
      <c r="D21" s="81" t="s">
        <v>226</v>
      </c>
      <c r="E21" s="410"/>
      <c r="F21" s="416"/>
    </row>
    <row r="22" spans="1:6" ht="7.5" customHeight="1" x14ac:dyDescent="0.2">
      <c r="A22" s="327"/>
      <c r="B22" s="74"/>
      <c r="C22" s="77"/>
      <c r="D22" s="80"/>
      <c r="E22" s="410"/>
      <c r="F22" s="416"/>
    </row>
    <row r="23" spans="1:6" ht="22.5" customHeight="1" x14ac:dyDescent="0.2">
      <c r="A23" s="72"/>
      <c r="B23" s="78" t="s">
        <v>238</v>
      </c>
      <c r="C23" s="75"/>
      <c r="D23" s="79" t="s">
        <v>224</v>
      </c>
      <c r="E23" s="410"/>
      <c r="F23" s="416"/>
    </row>
    <row r="24" spans="1:6" ht="7.5" customHeight="1" x14ac:dyDescent="0.2">
      <c r="A24" s="72"/>
      <c r="B24" s="74"/>
      <c r="C24" s="77"/>
      <c r="D24" s="76"/>
      <c r="E24" s="411"/>
      <c r="F24" s="416"/>
    </row>
    <row r="25" spans="1:6" s="69" customFormat="1" ht="22.5" customHeight="1" x14ac:dyDescent="0.25">
      <c r="A25" s="493" t="s">
        <v>18</v>
      </c>
      <c r="B25" s="373" t="s">
        <v>110</v>
      </c>
      <c r="C25" s="374"/>
      <c r="D25" s="375"/>
      <c r="E25" s="409" t="s">
        <v>92</v>
      </c>
      <c r="F25" s="416"/>
    </row>
    <row r="26" spans="1:6" ht="69.75" customHeight="1" x14ac:dyDescent="0.2">
      <c r="A26" s="488"/>
      <c r="B26" s="474" t="s">
        <v>443</v>
      </c>
      <c r="C26" s="475"/>
      <c r="D26" s="476"/>
      <c r="E26" s="410"/>
      <c r="F26" s="416"/>
    </row>
    <row r="27" spans="1:6" ht="22.5" customHeight="1" x14ac:dyDescent="0.2">
      <c r="A27" s="488"/>
      <c r="B27" s="465" t="s">
        <v>227</v>
      </c>
      <c r="C27" s="466"/>
      <c r="D27" s="467"/>
      <c r="E27" s="410"/>
      <c r="F27" s="416"/>
    </row>
    <row r="28" spans="1:6" ht="22.5" customHeight="1" x14ac:dyDescent="0.2">
      <c r="A28" s="488"/>
      <c r="B28" s="78" t="s">
        <v>228</v>
      </c>
      <c r="C28" s="75"/>
      <c r="D28" s="80" t="s">
        <v>232</v>
      </c>
      <c r="E28" s="410"/>
      <c r="F28" s="416"/>
    </row>
    <row r="29" spans="1:6" ht="7.5" customHeight="1" x14ac:dyDescent="0.2">
      <c r="A29" s="488"/>
      <c r="B29" s="74"/>
      <c r="C29" s="77"/>
      <c r="D29" s="80"/>
      <c r="E29" s="410"/>
      <c r="F29" s="416"/>
    </row>
    <row r="30" spans="1:6" ht="22.5" customHeight="1" x14ac:dyDescent="0.2">
      <c r="A30" s="488"/>
      <c r="B30" s="84" t="s">
        <v>229</v>
      </c>
      <c r="C30" s="75"/>
      <c r="D30" s="79" t="s">
        <v>232</v>
      </c>
      <c r="E30" s="410"/>
      <c r="F30" s="416"/>
    </row>
    <row r="31" spans="1:6" ht="7.5" customHeight="1" x14ac:dyDescent="0.2">
      <c r="A31" s="488"/>
      <c r="B31" s="74"/>
      <c r="C31" s="77"/>
      <c r="D31" s="80"/>
      <c r="E31" s="410"/>
      <c r="F31" s="416"/>
    </row>
    <row r="32" spans="1:6" ht="22.5" customHeight="1" x14ac:dyDescent="0.2">
      <c r="A32" s="488"/>
      <c r="B32" s="84" t="s">
        <v>230</v>
      </c>
      <c r="C32" s="75"/>
      <c r="D32" s="79" t="s">
        <v>232</v>
      </c>
      <c r="E32" s="410"/>
      <c r="F32" s="416"/>
    </row>
    <row r="33" spans="1:6" ht="7.5" customHeight="1" x14ac:dyDescent="0.2">
      <c r="A33" s="488"/>
      <c r="B33" s="74"/>
      <c r="C33" s="77"/>
      <c r="D33" s="80"/>
      <c r="E33" s="410"/>
      <c r="F33" s="416"/>
    </row>
    <row r="34" spans="1:6" ht="22.5" customHeight="1" x14ac:dyDescent="0.2">
      <c r="A34" s="488"/>
      <c r="B34" s="78" t="s">
        <v>231</v>
      </c>
      <c r="C34" s="75"/>
      <c r="D34" s="79" t="s">
        <v>232</v>
      </c>
      <c r="E34" s="410"/>
      <c r="F34" s="416"/>
    </row>
    <row r="35" spans="1:6" ht="7.5" customHeight="1" x14ac:dyDescent="0.2">
      <c r="A35" s="488"/>
      <c r="B35" s="74"/>
      <c r="C35" s="77"/>
      <c r="D35" s="80"/>
      <c r="E35" s="410"/>
      <c r="F35" s="416"/>
    </row>
    <row r="36" spans="1:6" ht="22.5" customHeight="1" x14ac:dyDescent="0.2">
      <c r="A36" s="488"/>
      <c r="B36" s="78" t="s">
        <v>445</v>
      </c>
      <c r="C36" s="75"/>
      <c r="D36" s="79" t="s">
        <v>232</v>
      </c>
      <c r="E36" s="410"/>
      <c r="F36" s="416"/>
    </row>
    <row r="37" spans="1:6" ht="7.5" customHeight="1" x14ac:dyDescent="0.2">
      <c r="A37" s="379"/>
      <c r="B37" s="74"/>
      <c r="C37" s="77"/>
      <c r="D37" s="76"/>
      <c r="E37" s="411"/>
      <c r="F37" s="361"/>
    </row>
    <row r="38" spans="1:6" s="69" customFormat="1" ht="23.25" customHeight="1" x14ac:dyDescent="0.25">
      <c r="A38" s="417" t="s">
        <v>111</v>
      </c>
      <c r="B38" s="85" t="s">
        <v>234</v>
      </c>
      <c r="C38" s="86"/>
      <c r="D38" s="87"/>
      <c r="E38" s="409" t="s">
        <v>92</v>
      </c>
      <c r="F38" s="228"/>
    </row>
    <row r="39" spans="1:6" s="69" customFormat="1" ht="104.25" customHeight="1" x14ac:dyDescent="0.25">
      <c r="A39" s="419"/>
      <c r="B39" s="383" t="s">
        <v>233</v>
      </c>
      <c r="C39" s="384"/>
      <c r="D39" s="385"/>
      <c r="E39" s="411"/>
      <c r="F39" s="229"/>
    </row>
    <row r="40" spans="1:6" s="69" customFormat="1" ht="22.5" customHeight="1" x14ac:dyDescent="0.25">
      <c r="A40" s="322" t="s">
        <v>1</v>
      </c>
      <c r="B40" s="373" t="s">
        <v>4</v>
      </c>
      <c r="C40" s="374"/>
      <c r="D40" s="375"/>
      <c r="E40" s="409" t="s">
        <v>98</v>
      </c>
      <c r="F40" s="228"/>
    </row>
    <row r="41" spans="1:6" s="69" customFormat="1" ht="140.25" customHeight="1" x14ac:dyDescent="0.25">
      <c r="A41" s="327"/>
      <c r="B41" s="494" t="s">
        <v>444</v>
      </c>
      <c r="C41" s="495"/>
      <c r="D41" s="496"/>
      <c r="E41" s="410"/>
      <c r="F41" s="360"/>
    </row>
    <row r="42" spans="1:6" ht="22.5" customHeight="1" x14ac:dyDescent="0.2">
      <c r="A42" s="327"/>
      <c r="B42" s="465" t="s">
        <v>235</v>
      </c>
      <c r="C42" s="466"/>
      <c r="D42" s="467"/>
      <c r="E42" s="410"/>
      <c r="F42" s="416"/>
    </row>
    <row r="43" spans="1:6" ht="22.5" customHeight="1" x14ac:dyDescent="0.2">
      <c r="A43" s="327"/>
      <c r="B43" s="78" t="s">
        <v>236</v>
      </c>
      <c r="C43" s="75"/>
      <c r="D43" s="76" t="s">
        <v>265</v>
      </c>
      <c r="E43" s="410"/>
      <c r="F43" s="416"/>
    </row>
    <row r="44" spans="1:6" ht="7.5" customHeight="1" x14ac:dyDescent="0.2">
      <c r="A44" s="327"/>
      <c r="B44" s="88"/>
      <c r="C44" s="77"/>
      <c r="D44" s="76"/>
      <c r="E44" s="410"/>
      <c r="F44" s="416"/>
    </row>
    <row r="45" spans="1:6" ht="22.5" customHeight="1" x14ac:dyDescent="0.2">
      <c r="A45" s="327"/>
      <c r="B45" s="78" t="s">
        <v>237</v>
      </c>
      <c r="C45" s="75"/>
      <c r="D45" s="89" t="s">
        <v>239</v>
      </c>
      <c r="E45" s="410"/>
      <c r="F45" s="416"/>
    </row>
    <row r="46" spans="1:6" ht="7.5" customHeight="1" x14ac:dyDescent="0.2">
      <c r="A46" s="323"/>
      <c r="B46" s="88"/>
      <c r="C46" s="77"/>
      <c r="D46" s="76"/>
      <c r="E46" s="411"/>
      <c r="F46" s="361"/>
    </row>
    <row r="47" spans="1:6" ht="22.5" customHeight="1" x14ac:dyDescent="0.2">
      <c r="A47" s="391" t="s">
        <v>3</v>
      </c>
      <c r="B47" s="422" t="s">
        <v>210</v>
      </c>
      <c r="C47" s="423"/>
      <c r="D47" s="424"/>
      <c r="E47" s="376" t="s">
        <v>92</v>
      </c>
      <c r="F47" s="228"/>
    </row>
    <row r="48" spans="1:6" ht="32.25" customHeight="1" x14ac:dyDescent="0.2">
      <c r="A48" s="492"/>
      <c r="B48" s="474" t="s">
        <v>411</v>
      </c>
      <c r="C48" s="475"/>
      <c r="D48" s="476"/>
      <c r="E48" s="415"/>
      <c r="F48" s="348"/>
    </row>
    <row r="49" spans="1:6" ht="22.5" customHeight="1" x14ac:dyDescent="0.2">
      <c r="A49" s="492"/>
      <c r="B49" s="465" t="s">
        <v>241</v>
      </c>
      <c r="C49" s="466"/>
      <c r="D49" s="467"/>
      <c r="E49" s="415"/>
      <c r="F49" s="349"/>
    </row>
    <row r="50" spans="1:6" ht="22.5" customHeight="1" x14ac:dyDescent="0.2">
      <c r="A50" s="492"/>
      <c r="B50" s="84" t="s">
        <v>242</v>
      </c>
      <c r="C50" s="75"/>
      <c r="D50" s="76" t="s">
        <v>243</v>
      </c>
      <c r="E50" s="415"/>
      <c r="F50" s="349"/>
    </row>
    <row r="51" spans="1:6" ht="7.5" customHeight="1" x14ac:dyDescent="0.2">
      <c r="A51" s="392"/>
      <c r="B51" s="90"/>
      <c r="C51" s="91"/>
      <c r="D51" s="92"/>
      <c r="E51" s="377"/>
      <c r="F51" s="350"/>
    </row>
    <row r="52" spans="1:6" ht="22.5" customHeight="1" x14ac:dyDescent="0.2">
      <c r="A52" s="322" t="s">
        <v>5</v>
      </c>
      <c r="B52" s="422" t="s">
        <v>6</v>
      </c>
      <c r="C52" s="423"/>
      <c r="D52" s="424"/>
      <c r="E52" s="409" t="s">
        <v>92</v>
      </c>
      <c r="F52" s="228"/>
    </row>
    <row r="53" spans="1:6" ht="83.25" customHeight="1" x14ac:dyDescent="0.2">
      <c r="A53" s="327"/>
      <c r="B53" s="474" t="s">
        <v>412</v>
      </c>
      <c r="C53" s="475"/>
      <c r="D53" s="476"/>
      <c r="E53" s="410"/>
      <c r="F53" s="348"/>
    </row>
    <row r="54" spans="1:6" ht="22.5" customHeight="1" x14ac:dyDescent="0.2">
      <c r="A54" s="327"/>
      <c r="B54" s="465" t="s">
        <v>240</v>
      </c>
      <c r="C54" s="466"/>
      <c r="D54" s="467"/>
      <c r="E54" s="410"/>
      <c r="F54" s="349"/>
    </row>
    <row r="55" spans="1:6" ht="22.5" customHeight="1" x14ac:dyDescent="0.2">
      <c r="A55" s="327"/>
      <c r="B55" s="84" t="s">
        <v>95</v>
      </c>
      <c r="C55" s="75"/>
      <c r="D55" s="76"/>
      <c r="E55" s="410"/>
      <c r="F55" s="349"/>
    </row>
    <row r="56" spans="1:6" ht="7.5" customHeight="1" x14ac:dyDescent="0.2">
      <c r="A56" s="327"/>
      <c r="B56" s="88"/>
      <c r="C56" s="77"/>
      <c r="D56" s="76"/>
      <c r="E56" s="410"/>
      <c r="F56" s="349"/>
    </row>
    <row r="57" spans="1:6" ht="22.5" customHeight="1" x14ac:dyDescent="0.2">
      <c r="A57" s="327"/>
      <c r="B57" s="84" t="s">
        <v>413</v>
      </c>
      <c r="C57" s="75"/>
      <c r="D57" s="89"/>
      <c r="E57" s="410"/>
      <c r="F57" s="349"/>
    </row>
    <row r="58" spans="1:6" ht="7.5" customHeight="1" x14ac:dyDescent="0.2">
      <c r="A58" s="327"/>
      <c r="B58" s="88"/>
      <c r="C58" s="77"/>
      <c r="D58" s="76"/>
      <c r="E58" s="410"/>
      <c r="F58" s="349"/>
    </row>
    <row r="59" spans="1:6" ht="22.5" customHeight="1" x14ac:dyDescent="0.2">
      <c r="A59" s="327"/>
      <c r="B59" s="84" t="s">
        <v>96</v>
      </c>
      <c r="C59" s="75"/>
      <c r="D59" s="89"/>
      <c r="E59" s="410"/>
      <c r="F59" s="349"/>
    </row>
    <row r="60" spans="1:6" ht="7.5" customHeight="1" x14ac:dyDescent="0.2">
      <c r="A60" s="323"/>
      <c r="B60" s="88"/>
      <c r="C60" s="77"/>
      <c r="D60" s="76"/>
      <c r="E60" s="411"/>
      <c r="F60" s="350"/>
    </row>
    <row r="61" spans="1:6" s="69" customFormat="1" ht="22.5" customHeight="1" x14ac:dyDescent="0.25">
      <c r="A61" s="391" t="s">
        <v>7</v>
      </c>
      <c r="B61" s="93" t="s">
        <v>11</v>
      </c>
      <c r="C61" s="93"/>
      <c r="D61" s="93"/>
      <c r="E61" s="409" t="s">
        <v>92</v>
      </c>
      <c r="F61" s="228"/>
    </row>
    <row r="62" spans="1:6" s="69" customFormat="1" ht="104.25" customHeight="1" x14ac:dyDescent="0.25">
      <c r="A62" s="392"/>
      <c r="B62" s="383" t="s">
        <v>414</v>
      </c>
      <c r="C62" s="384"/>
      <c r="D62" s="385"/>
      <c r="E62" s="411"/>
      <c r="F62" s="230"/>
    </row>
    <row r="63" spans="1:6" s="69" customFormat="1" ht="22.5" customHeight="1" x14ac:dyDescent="0.25">
      <c r="A63" s="322" t="s">
        <v>8</v>
      </c>
      <c r="B63" s="71" t="s">
        <v>75</v>
      </c>
      <c r="C63" s="94"/>
      <c r="D63" s="94"/>
      <c r="E63" s="409" t="s">
        <v>92</v>
      </c>
      <c r="F63" s="228"/>
    </row>
    <row r="64" spans="1:6" s="69" customFormat="1" ht="113.25" customHeight="1" x14ac:dyDescent="0.25">
      <c r="A64" s="327"/>
      <c r="B64" s="489" t="s">
        <v>749</v>
      </c>
      <c r="C64" s="490"/>
      <c r="D64" s="491"/>
      <c r="E64" s="410"/>
      <c r="F64" s="360"/>
    </row>
    <row r="65" spans="1:6" ht="22.5" customHeight="1" x14ac:dyDescent="0.2">
      <c r="A65" s="327"/>
      <c r="B65" s="465" t="s">
        <v>244</v>
      </c>
      <c r="C65" s="466"/>
      <c r="D65" s="467"/>
      <c r="E65" s="410"/>
      <c r="F65" s="416"/>
    </row>
    <row r="66" spans="1:6" ht="22.5" customHeight="1" x14ac:dyDescent="0.2">
      <c r="A66" s="327"/>
      <c r="B66" s="84" t="s">
        <v>245</v>
      </c>
      <c r="C66" s="75"/>
      <c r="D66" s="76"/>
      <c r="E66" s="410"/>
      <c r="F66" s="416"/>
    </row>
    <row r="67" spans="1:6" ht="7.5" customHeight="1" x14ac:dyDescent="0.2">
      <c r="A67" s="323"/>
      <c r="B67" s="88"/>
      <c r="C67" s="77"/>
      <c r="D67" s="76"/>
      <c r="E67" s="411"/>
      <c r="F67" s="361"/>
    </row>
    <row r="68" spans="1:6" s="69" customFormat="1" ht="22.5" customHeight="1" x14ac:dyDescent="0.25">
      <c r="A68" s="322" t="s">
        <v>9</v>
      </c>
      <c r="B68" s="93" t="s">
        <v>16</v>
      </c>
      <c r="C68" s="93"/>
      <c r="D68" s="93"/>
      <c r="E68" s="409" t="s">
        <v>92</v>
      </c>
      <c r="F68" s="228"/>
    </row>
    <row r="69" spans="1:6" s="69" customFormat="1" ht="188.25" customHeight="1" x14ac:dyDescent="0.25">
      <c r="A69" s="327"/>
      <c r="B69" s="487" t="s">
        <v>446</v>
      </c>
      <c r="C69" s="475"/>
      <c r="D69" s="476"/>
      <c r="E69" s="410"/>
      <c r="F69" s="360"/>
    </row>
    <row r="70" spans="1:6" ht="22.5" customHeight="1" x14ac:dyDescent="0.2">
      <c r="A70" s="327"/>
      <c r="B70" s="465" t="s">
        <v>246</v>
      </c>
      <c r="C70" s="466"/>
      <c r="D70" s="467"/>
      <c r="E70" s="410"/>
      <c r="F70" s="416"/>
    </row>
    <row r="71" spans="1:6" ht="22.5" customHeight="1" x14ac:dyDescent="0.2">
      <c r="A71" s="327"/>
      <c r="B71" s="78" t="s">
        <v>247</v>
      </c>
      <c r="C71" s="75"/>
      <c r="D71" s="76"/>
      <c r="E71" s="410"/>
      <c r="F71" s="416"/>
    </row>
    <row r="72" spans="1:6" ht="7.5" customHeight="1" x14ac:dyDescent="0.2">
      <c r="A72" s="327"/>
      <c r="B72" s="74"/>
      <c r="C72" s="77"/>
      <c r="D72" s="76"/>
      <c r="E72" s="410"/>
      <c r="F72" s="416"/>
    </row>
    <row r="73" spans="1:6" ht="22.5" customHeight="1" x14ac:dyDescent="0.2">
      <c r="A73" s="327"/>
      <c r="B73" s="84" t="s">
        <v>248</v>
      </c>
      <c r="C73" s="75"/>
      <c r="D73" s="89"/>
      <c r="E73" s="410"/>
      <c r="F73" s="416"/>
    </row>
    <row r="74" spans="1:6" ht="7.5" customHeight="1" x14ac:dyDescent="0.2">
      <c r="A74" s="327"/>
      <c r="B74" s="74"/>
      <c r="C74" s="77"/>
      <c r="D74" s="76"/>
      <c r="E74" s="410"/>
      <c r="F74" s="416"/>
    </row>
    <row r="75" spans="1:6" ht="22.5" customHeight="1" x14ac:dyDescent="0.2">
      <c r="A75" s="327"/>
      <c r="B75" s="84" t="s">
        <v>249</v>
      </c>
      <c r="C75" s="75"/>
      <c r="D75" s="89"/>
      <c r="E75" s="410"/>
      <c r="F75" s="416"/>
    </row>
    <row r="76" spans="1:6" ht="7.5" customHeight="1" x14ac:dyDescent="0.2">
      <c r="A76" s="327"/>
      <c r="B76" s="74"/>
      <c r="C76" s="77"/>
      <c r="D76" s="76"/>
      <c r="E76" s="410"/>
      <c r="F76" s="416"/>
    </row>
    <row r="77" spans="1:6" ht="22.5" customHeight="1" x14ac:dyDescent="0.2">
      <c r="A77" s="327"/>
      <c r="B77" s="84" t="s">
        <v>250</v>
      </c>
      <c r="C77" s="75"/>
      <c r="D77" s="89"/>
      <c r="E77" s="410"/>
      <c r="F77" s="416"/>
    </row>
    <row r="78" spans="1:6" ht="7.5" customHeight="1" x14ac:dyDescent="0.2">
      <c r="A78" s="327"/>
      <c r="B78" s="74"/>
      <c r="C78" s="77"/>
      <c r="D78" s="76"/>
      <c r="E78" s="410"/>
      <c r="F78" s="416"/>
    </row>
    <row r="79" spans="1:6" ht="22.5" customHeight="1" x14ac:dyDescent="0.2">
      <c r="A79" s="327"/>
      <c r="B79" s="78" t="s">
        <v>251</v>
      </c>
      <c r="C79" s="77"/>
      <c r="D79" s="89"/>
      <c r="E79" s="410"/>
      <c r="F79" s="416"/>
    </row>
    <row r="80" spans="1:6" ht="7.5" customHeight="1" x14ac:dyDescent="0.2">
      <c r="A80" s="323"/>
      <c r="B80" s="74"/>
      <c r="C80" s="77"/>
      <c r="D80" s="76"/>
      <c r="E80" s="411"/>
      <c r="F80" s="361"/>
    </row>
    <row r="81" spans="1:6" s="69" customFormat="1" ht="22.5" customHeight="1" x14ac:dyDescent="0.25">
      <c r="A81" s="322" t="s">
        <v>17</v>
      </c>
      <c r="B81" s="93" t="s">
        <v>41</v>
      </c>
      <c r="C81" s="93"/>
      <c r="D81" s="93"/>
      <c r="E81" s="409" t="s">
        <v>92</v>
      </c>
      <c r="F81" s="228"/>
    </row>
    <row r="82" spans="1:6" s="69" customFormat="1" ht="69.75" customHeight="1" x14ac:dyDescent="0.25">
      <c r="A82" s="366"/>
      <c r="B82" s="477" t="s">
        <v>712</v>
      </c>
      <c r="C82" s="478"/>
      <c r="D82" s="479"/>
      <c r="E82" s="410"/>
      <c r="F82" s="360"/>
    </row>
    <row r="83" spans="1:6" s="69" customFormat="1" ht="22.5" customHeight="1" x14ac:dyDescent="0.25">
      <c r="A83" s="378" t="s">
        <v>335</v>
      </c>
      <c r="B83" s="481" t="s">
        <v>253</v>
      </c>
      <c r="C83" s="482"/>
      <c r="D83" s="483"/>
      <c r="E83" s="410"/>
      <c r="F83" s="416"/>
    </row>
    <row r="84" spans="1:6" s="69" customFormat="1" ht="30.75" customHeight="1" x14ac:dyDescent="0.25">
      <c r="A84" s="480"/>
      <c r="B84" s="477" t="s">
        <v>252</v>
      </c>
      <c r="C84" s="478"/>
      <c r="D84" s="479"/>
      <c r="E84" s="410"/>
      <c r="F84" s="416"/>
    </row>
    <row r="85" spans="1:6" s="96" customFormat="1" ht="22.5" customHeight="1" x14ac:dyDescent="0.25">
      <c r="A85" s="378" t="s">
        <v>336</v>
      </c>
      <c r="B85" s="484" t="s">
        <v>254</v>
      </c>
      <c r="C85" s="485"/>
      <c r="D85" s="486"/>
      <c r="E85" s="410"/>
      <c r="F85" s="416"/>
    </row>
    <row r="86" spans="1:6" s="96" customFormat="1" ht="42.75" customHeight="1" x14ac:dyDescent="0.25">
      <c r="A86" s="488"/>
      <c r="B86" s="474" t="s">
        <v>447</v>
      </c>
      <c r="C86" s="475"/>
      <c r="D86" s="476"/>
      <c r="E86" s="410"/>
      <c r="F86" s="416"/>
    </row>
    <row r="87" spans="1:6" ht="22.5" customHeight="1" x14ac:dyDescent="0.2">
      <c r="A87" s="488"/>
      <c r="B87" s="465" t="s">
        <v>255</v>
      </c>
      <c r="C87" s="466"/>
      <c r="D87" s="467"/>
      <c r="E87" s="410"/>
      <c r="F87" s="416"/>
    </row>
    <row r="88" spans="1:6" ht="22.5" customHeight="1" x14ac:dyDescent="0.2">
      <c r="A88" s="488"/>
      <c r="B88" s="78" t="s">
        <v>415</v>
      </c>
      <c r="C88" s="75"/>
      <c r="D88" s="76"/>
      <c r="E88" s="410"/>
      <c r="F88" s="416"/>
    </row>
    <row r="89" spans="1:6" ht="7.5" customHeight="1" x14ac:dyDescent="0.2">
      <c r="A89" s="488"/>
      <c r="B89" s="74"/>
      <c r="C89" s="77"/>
      <c r="D89" s="76"/>
      <c r="E89" s="410"/>
      <c r="F89" s="416"/>
    </row>
    <row r="90" spans="1:6" ht="22.5" customHeight="1" x14ac:dyDescent="0.2">
      <c r="A90" s="488"/>
      <c r="B90" s="84" t="s">
        <v>416</v>
      </c>
      <c r="C90" s="75"/>
      <c r="D90" s="89"/>
      <c r="E90" s="410"/>
      <c r="F90" s="416"/>
    </row>
    <row r="91" spans="1:6" ht="7.5" customHeight="1" x14ac:dyDescent="0.2">
      <c r="A91" s="488"/>
      <c r="B91" s="74"/>
      <c r="C91" s="77"/>
      <c r="D91" s="76"/>
      <c r="E91" s="410"/>
      <c r="F91" s="416"/>
    </row>
    <row r="92" spans="1:6" ht="24" x14ac:dyDescent="0.2">
      <c r="A92" s="488"/>
      <c r="B92" s="84" t="s">
        <v>256</v>
      </c>
      <c r="C92" s="129"/>
      <c r="D92" s="89"/>
      <c r="E92" s="410"/>
      <c r="F92" s="416"/>
    </row>
    <row r="93" spans="1:6" ht="7.5" customHeight="1" x14ac:dyDescent="0.2">
      <c r="A93" s="488"/>
      <c r="B93" s="74"/>
      <c r="C93" s="77"/>
      <c r="D93" s="76"/>
      <c r="E93" s="410"/>
      <c r="F93" s="416"/>
    </row>
    <row r="94" spans="1:6" ht="22.5" customHeight="1" x14ac:dyDescent="0.2">
      <c r="A94" s="488"/>
      <c r="B94" s="78" t="s">
        <v>257</v>
      </c>
      <c r="C94" s="129"/>
      <c r="D94" s="89"/>
      <c r="E94" s="410"/>
      <c r="F94" s="416"/>
    </row>
    <row r="95" spans="1:6" ht="7.5" customHeight="1" x14ac:dyDescent="0.2">
      <c r="A95" s="379"/>
      <c r="B95" s="74"/>
      <c r="C95" s="77"/>
      <c r="D95" s="76"/>
      <c r="E95" s="411"/>
      <c r="F95" s="361"/>
    </row>
    <row r="96" spans="1:6" s="96" customFormat="1" ht="22.5" customHeight="1" x14ac:dyDescent="0.25">
      <c r="A96" s="322" t="s">
        <v>10</v>
      </c>
      <c r="B96" s="422" t="s">
        <v>38</v>
      </c>
      <c r="C96" s="423"/>
      <c r="D96" s="424"/>
      <c r="E96" s="409" t="s">
        <v>92</v>
      </c>
      <c r="F96" s="228"/>
    </row>
    <row r="97" spans="1:6" s="96" customFormat="1" ht="66.75" customHeight="1" x14ac:dyDescent="0.25">
      <c r="A97" s="327"/>
      <c r="B97" s="474" t="s">
        <v>296</v>
      </c>
      <c r="C97" s="475"/>
      <c r="D97" s="476"/>
      <c r="E97" s="410"/>
      <c r="F97" s="462"/>
    </row>
    <row r="98" spans="1:6" ht="22.5" customHeight="1" x14ac:dyDescent="0.2">
      <c r="A98" s="327"/>
      <c r="B98" s="465" t="s">
        <v>258</v>
      </c>
      <c r="C98" s="466"/>
      <c r="D98" s="467"/>
      <c r="E98" s="410"/>
      <c r="F98" s="463"/>
    </row>
    <row r="99" spans="1:6" ht="22.5" customHeight="1" x14ac:dyDescent="0.2">
      <c r="A99" s="327"/>
      <c r="B99" s="78" t="s">
        <v>259</v>
      </c>
      <c r="C99" s="75"/>
      <c r="D99" s="76"/>
      <c r="E99" s="410"/>
      <c r="F99" s="463"/>
    </row>
    <row r="100" spans="1:6" ht="7.5" customHeight="1" x14ac:dyDescent="0.2">
      <c r="A100" s="327"/>
      <c r="B100" s="74"/>
      <c r="C100" s="77"/>
      <c r="D100" s="76"/>
      <c r="E100" s="410"/>
      <c r="F100" s="463"/>
    </row>
    <row r="101" spans="1:6" ht="22.5" customHeight="1" x14ac:dyDescent="0.2">
      <c r="A101" s="327"/>
      <c r="B101" s="84" t="s">
        <v>260</v>
      </c>
      <c r="C101" s="75"/>
      <c r="D101" s="89"/>
      <c r="E101" s="410"/>
      <c r="F101" s="463"/>
    </row>
    <row r="102" spans="1:6" ht="7.5" customHeight="1" x14ac:dyDescent="0.2">
      <c r="A102" s="323"/>
      <c r="B102" s="74"/>
      <c r="C102" s="77"/>
      <c r="D102" s="76"/>
      <c r="E102" s="411"/>
      <c r="F102" s="464"/>
    </row>
    <row r="103" spans="1:6" s="96" customFormat="1" ht="22.5" customHeight="1" x14ac:dyDescent="0.25">
      <c r="A103" s="322" t="s">
        <v>108</v>
      </c>
      <c r="B103" s="422" t="s">
        <v>317</v>
      </c>
      <c r="C103" s="423"/>
      <c r="D103" s="424"/>
      <c r="E103" s="409" t="s">
        <v>92</v>
      </c>
      <c r="F103" s="228"/>
    </row>
    <row r="104" spans="1:6" s="96" customFormat="1" ht="95.25" customHeight="1" x14ac:dyDescent="0.25">
      <c r="A104" s="327"/>
      <c r="B104" s="487" t="s">
        <v>448</v>
      </c>
      <c r="C104" s="475"/>
      <c r="D104" s="476"/>
      <c r="E104" s="410"/>
      <c r="F104" s="468"/>
    </row>
    <row r="105" spans="1:6" ht="22.5" customHeight="1" x14ac:dyDescent="0.2">
      <c r="A105" s="327"/>
      <c r="B105" s="465" t="s">
        <v>318</v>
      </c>
      <c r="C105" s="466"/>
      <c r="D105" s="467"/>
      <c r="E105" s="410"/>
      <c r="F105" s="469"/>
    </row>
    <row r="106" spans="1:6" ht="22.5" customHeight="1" x14ac:dyDescent="0.2">
      <c r="A106" s="327"/>
      <c r="B106" s="78" t="s">
        <v>436</v>
      </c>
      <c r="C106" s="75"/>
      <c r="D106" s="76"/>
      <c r="E106" s="410"/>
      <c r="F106" s="469"/>
    </row>
    <row r="107" spans="1:6" ht="7.5" customHeight="1" x14ac:dyDescent="0.2">
      <c r="A107" s="327"/>
      <c r="B107" s="78"/>
      <c r="C107" s="77"/>
      <c r="D107" s="76"/>
      <c r="E107" s="410"/>
      <c r="F107" s="469"/>
    </row>
    <row r="108" spans="1:6" ht="22.5" customHeight="1" x14ac:dyDescent="0.2">
      <c r="A108" s="327"/>
      <c r="B108" s="134" t="s">
        <v>736</v>
      </c>
      <c r="C108" s="75"/>
      <c r="D108" s="76"/>
      <c r="E108" s="410"/>
      <c r="F108" s="469"/>
    </row>
    <row r="109" spans="1:6" ht="7.5" customHeight="1" x14ac:dyDescent="0.2">
      <c r="A109" s="327"/>
      <c r="B109" s="74"/>
      <c r="C109" s="77"/>
      <c r="D109" s="76"/>
      <c r="E109" s="73"/>
      <c r="F109" s="469"/>
    </row>
    <row r="110" spans="1:6" ht="22.5" customHeight="1" x14ac:dyDescent="0.2">
      <c r="A110" s="327"/>
      <c r="B110" s="78" t="s">
        <v>437</v>
      </c>
      <c r="C110" s="75"/>
      <c r="D110" s="76" t="s">
        <v>232</v>
      </c>
      <c r="E110" s="73"/>
      <c r="F110" s="469"/>
    </row>
    <row r="111" spans="1:6" ht="7.5" customHeight="1" x14ac:dyDescent="0.2">
      <c r="A111" s="323"/>
      <c r="B111" s="78"/>
      <c r="C111" s="77"/>
      <c r="D111" s="76"/>
      <c r="E111" s="73"/>
      <c r="F111" s="470"/>
    </row>
    <row r="112" spans="1:6" s="96" customFormat="1" ht="22.5" customHeight="1" x14ac:dyDescent="0.25">
      <c r="A112" s="322" t="s">
        <v>12</v>
      </c>
      <c r="B112" s="93" t="s">
        <v>389</v>
      </c>
      <c r="C112" s="93"/>
      <c r="D112" s="93"/>
      <c r="E112" s="409" t="s">
        <v>98</v>
      </c>
      <c r="F112" s="228"/>
    </row>
    <row r="113" spans="1:7" s="96" customFormat="1" ht="57" customHeight="1" x14ac:dyDescent="0.25">
      <c r="A113" s="327"/>
      <c r="B113" s="474" t="s">
        <v>417</v>
      </c>
      <c r="C113" s="475"/>
      <c r="D113" s="476"/>
      <c r="E113" s="410"/>
      <c r="F113" s="468"/>
    </row>
    <row r="114" spans="1:7" ht="22.5" customHeight="1" x14ac:dyDescent="0.2">
      <c r="A114" s="327"/>
      <c r="B114" s="514" t="s">
        <v>724</v>
      </c>
      <c r="C114" s="515"/>
      <c r="D114" s="516"/>
      <c r="E114" s="410"/>
      <c r="F114" s="469"/>
    </row>
    <row r="115" spans="1:7" ht="22.5" customHeight="1" x14ac:dyDescent="0.2">
      <c r="A115" s="327"/>
      <c r="B115" s="78" t="s">
        <v>261</v>
      </c>
      <c r="C115" s="77"/>
      <c r="D115" s="76"/>
      <c r="E115" s="410"/>
      <c r="F115" s="469"/>
    </row>
    <row r="116" spans="1:7" ht="7.5" customHeight="1" x14ac:dyDescent="0.2">
      <c r="A116" s="327"/>
      <c r="B116" s="74"/>
      <c r="C116" s="77"/>
      <c r="D116" s="76"/>
      <c r="E116" s="410"/>
      <c r="F116" s="470"/>
    </row>
    <row r="117" spans="1:7" s="96" customFormat="1" ht="22.5" customHeight="1" x14ac:dyDescent="0.25">
      <c r="A117" s="322" t="s">
        <v>13</v>
      </c>
      <c r="B117" s="422" t="s">
        <v>32</v>
      </c>
      <c r="C117" s="423"/>
      <c r="D117" s="424"/>
      <c r="E117" s="409" t="s">
        <v>92</v>
      </c>
      <c r="F117" s="228"/>
    </row>
    <row r="118" spans="1:7" s="96" customFormat="1" ht="52.5" customHeight="1" x14ac:dyDescent="0.25">
      <c r="A118" s="323"/>
      <c r="B118" s="471" t="s">
        <v>205</v>
      </c>
      <c r="C118" s="472"/>
      <c r="D118" s="473"/>
      <c r="E118" s="411"/>
      <c r="F118" s="231"/>
    </row>
    <row r="119" spans="1:7" s="96" customFormat="1" ht="22.5" customHeight="1" x14ac:dyDescent="0.25">
      <c r="A119" s="322" t="s">
        <v>14</v>
      </c>
      <c r="B119" s="333" t="s">
        <v>40</v>
      </c>
      <c r="C119" s="334"/>
      <c r="D119" s="335"/>
      <c r="E119" s="357" t="s">
        <v>92</v>
      </c>
      <c r="F119" s="228"/>
    </row>
    <row r="120" spans="1:7" s="69" customFormat="1" ht="22.5" customHeight="1" x14ac:dyDescent="0.25">
      <c r="A120" s="323"/>
      <c r="B120" s="400" t="s">
        <v>216</v>
      </c>
      <c r="C120" s="401"/>
      <c r="D120" s="402"/>
      <c r="E120" s="359"/>
      <c r="F120" s="232"/>
    </row>
    <row r="121" spans="1:7" s="69" customFormat="1" ht="22.5" customHeight="1" x14ac:dyDescent="0.25">
      <c r="A121" s="98" t="s">
        <v>124</v>
      </c>
      <c r="B121" s="529" t="s">
        <v>630</v>
      </c>
      <c r="C121" s="530"/>
      <c r="D121" s="531"/>
      <c r="E121" s="97" t="s">
        <v>92</v>
      </c>
      <c r="F121" s="233"/>
    </row>
    <row r="122" spans="1:7" ht="22.5" customHeight="1" x14ac:dyDescent="0.2">
      <c r="A122" s="68" t="s">
        <v>26</v>
      </c>
      <c r="B122" s="342" t="s">
        <v>297</v>
      </c>
      <c r="C122" s="343"/>
      <c r="D122" s="343"/>
      <c r="E122" s="343"/>
      <c r="F122" s="344"/>
      <c r="G122" s="99"/>
    </row>
    <row r="123" spans="1:7" ht="22.5" customHeight="1" x14ac:dyDescent="0.2">
      <c r="A123" s="322" t="s">
        <v>42</v>
      </c>
      <c r="B123" s="406" t="s">
        <v>298</v>
      </c>
      <c r="C123" s="407"/>
      <c r="D123" s="408"/>
      <c r="E123" s="357" t="s">
        <v>92</v>
      </c>
      <c r="F123" s="228"/>
      <c r="G123" s="99"/>
    </row>
    <row r="124" spans="1:7" ht="24" customHeight="1" x14ac:dyDescent="0.2">
      <c r="A124" s="366"/>
      <c r="B124" s="477" t="s">
        <v>418</v>
      </c>
      <c r="C124" s="478"/>
      <c r="D124" s="479"/>
      <c r="E124" s="513"/>
      <c r="F124" s="367"/>
      <c r="G124" s="99"/>
    </row>
    <row r="125" spans="1:7" ht="22.5" customHeight="1" x14ac:dyDescent="0.2">
      <c r="A125" s="95" t="s">
        <v>402</v>
      </c>
      <c r="B125" s="458" t="s">
        <v>157</v>
      </c>
      <c r="C125" s="456"/>
      <c r="D125" s="457"/>
      <c r="E125" s="100" t="s">
        <v>92</v>
      </c>
      <c r="F125" s="368"/>
    </row>
    <row r="126" spans="1:7" s="96" customFormat="1" ht="58.5" customHeight="1" x14ac:dyDescent="0.25">
      <c r="A126" s="95" t="s">
        <v>126</v>
      </c>
      <c r="B126" s="458" t="s">
        <v>419</v>
      </c>
      <c r="C126" s="456"/>
      <c r="D126" s="457"/>
      <c r="E126" s="101" t="s">
        <v>92</v>
      </c>
      <c r="F126" s="368"/>
    </row>
    <row r="127" spans="1:7" s="96" customFormat="1" ht="22.5" customHeight="1" x14ac:dyDescent="0.25">
      <c r="A127" s="95" t="s">
        <v>299</v>
      </c>
      <c r="B127" s="458" t="s">
        <v>158</v>
      </c>
      <c r="C127" s="456"/>
      <c r="D127" s="457"/>
      <c r="E127" s="101" t="s">
        <v>92</v>
      </c>
      <c r="F127" s="368"/>
    </row>
    <row r="128" spans="1:7" ht="22.5" customHeight="1" x14ac:dyDescent="0.2">
      <c r="A128" s="95" t="s">
        <v>145</v>
      </c>
      <c r="B128" s="458" t="s">
        <v>420</v>
      </c>
      <c r="C128" s="456"/>
      <c r="D128" s="457"/>
      <c r="E128" s="100" t="s">
        <v>92</v>
      </c>
      <c r="F128" s="368"/>
    </row>
    <row r="129" spans="1:6" ht="72" customHeight="1" x14ac:dyDescent="0.2">
      <c r="A129" s="95" t="s">
        <v>146</v>
      </c>
      <c r="B129" s="510" t="s">
        <v>337</v>
      </c>
      <c r="C129" s="511"/>
      <c r="D129" s="512"/>
      <c r="E129" s="100" t="s">
        <v>92</v>
      </c>
      <c r="F129" s="369"/>
    </row>
    <row r="130" spans="1:6" ht="22.5" customHeight="1" x14ac:dyDescent="0.2">
      <c r="A130" s="98" t="s">
        <v>43</v>
      </c>
      <c r="B130" s="532" t="s">
        <v>127</v>
      </c>
      <c r="C130" s="533"/>
      <c r="D130" s="534"/>
      <c r="E130" s="97" t="s">
        <v>92</v>
      </c>
      <c r="F130" s="228"/>
    </row>
    <row r="131" spans="1:6" ht="22.5" customHeight="1" x14ac:dyDescent="0.2">
      <c r="A131" s="102" t="s">
        <v>148</v>
      </c>
      <c r="B131" s="458" t="s">
        <v>200</v>
      </c>
      <c r="C131" s="456"/>
      <c r="D131" s="457"/>
      <c r="E131" s="100" t="s">
        <v>92</v>
      </c>
      <c r="F131" s="367"/>
    </row>
    <row r="132" spans="1:6" ht="22.5" customHeight="1" x14ac:dyDescent="0.2">
      <c r="A132" s="95" t="s">
        <v>147</v>
      </c>
      <c r="B132" s="458" t="s">
        <v>154</v>
      </c>
      <c r="C132" s="456"/>
      <c r="D132" s="457"/>
      <c r="E132" s="100" t="s">
        <v>92</v>
      </c>
      <c r="F132" s="368"/>
    </row>
    <row r="133" spans="1:6" ht="22.5" customHeight="1" x14ac:dyDescent="0.2">
      <c r="A133" s="95" t="s">
        <v>149</v>
      </c>
      <c r="B133" s="458" t="s">
        <v>153</v>
      </c>
      <c r="C133" s="456"/>
      <c r="D133" s="457"/>
      <c r="E133" s="100" t="s">
        <v>92</v>
      </c>
      <c r="F133" s="368"/>
    </row>
    <row r="134" spans="1:6" ht="22.5" customHeight="1" x14ac:dyDescent="0.2">
      <c r="A134" s="95" t="s">
        <v>151</v>
      </c>
      <c r="B134" s="455" t="s">
        <v>301</v>
      </c>
      <c r="C134" s="456"/>
      <c r="D134" s="457"/>
      <c r="E134" s="100" t="s">
        <v>92</v>
      </c>
      <c r="F134" s="368"/>
    </row>
    <row r="135" spans="1:6" ht="22.5" customHeight="1" x14ac:dyDescent="0.2">
      <c r="A135" s="95" t="s">
        <v>300</v>
      </c>
      <c r="B135" s="458" t="s">
        <v>449</v>
      </c>
      <c r="C135" s="456"/>
      <c r="D135" s="457"/>
      <c r="E135" s="100" t="s">
        <v>92</v>
      </c>
      <c r="F135" s="368"/>
    </row>
    <row r="136" spans="1:6" s="96" customFormat="1" ht="22.5" customHeight="1" x14ac:dyDescent="0.25">
      <c r="A136" s="102" t="s">
        <v>152</v>
      </c>
      <c r="B136" s="458" t="s">
        <v>150</v>
      </c>
      <c r="C136" s="456"/>
      <c r="D136" s="457"/>
      <c r="E136" s="101" t="s">
        <v>92</v>
      </c>
      <c r="F136" s="368"/>
    </row>
    <row r="137" spans="1:6" s="96" customFormat="1" ht="22.5" customHeight="1" x14ac:dyDescent="0.25">
      <c r="A137" s="102" t="s">
        <v>155</v>
      </c>
      <c r="B137" s="458" t="s">
        <v>338</v>
      </c>
      <c r="C137" s="456"/>
      <c r="D137" s="457"/>
      <c r="E137" s="101" t="s">
        <v>92</v>
      </c>
      <c r="F137" s="368"/>
    </row>
    <row r="138" spans="1:6" ht="17.100000000000001" customHeight="1" x14ac:dyDescent="0.2">
      <c r="A138" s="378" t="s">
        <v>156</v>
      </c>
      <c r="B138" s="459" t="s">
        <v>125</v>
      </c>
      <c r="C138" s="460"/>
      <c r="D138" s="461"/>
      <c r="E138" s="443" t="s">
        <v>92</v>
      </c>
      <c r="F138" s="368"/>
    </row>
    <row r="139" spans="1:6" ht="107.25" customHeight="1" x14ac:dyDescent="0.2">
      <c r="A139" s="379"/>
      <c r="B139" s="324" t="s">
        <v>737</v>
      </c>
      <c r="C139" s="325"/>
      <c r="D139" s="326"/>
      <c r="E139" s="359"/>
      <c r="F139" s="369"/>
    </row>
    <row r="140" spans="1:6" ht="22.5" customHeight="1" x14ac:dyDescent="0.2">
      <c r="A140" s="98" t="s">
        <v>44</v>
      </c>
      <c r="B140" s="520" t="s">
        <v>404</v>
      </c>
      <c r="C140" s="521"/>
      <c r="D140" s="522"/>
      <c r="E140" s="97" t="s">
        <v>92</v>
      </c>
      <c r="F140" s="228"/>
    </row>
    <row r="141" spans="1:6" ht="39" customHeight="1" x14ac:dyDescent="0.2">
      <c r="A141" s="102" t="s">
        <v>303</v>
      </c>
      <c r="B141" s="458" t="s">
        <v>302</v>
      </c>
      <c r="C141" s="456"/>
      <c r="D141" s="457"/>
      <c r="E141" s="100" t="s">
        <v>92</v>
      </c>
      <c r="F141" s="367"/>
    </row>
    <row r="142" spans="1:6" ht="22.5" customHeight="1" x14ac:dyDescent="0.2">
      <c r="A142" s="95" t="s">
        <v>304</v>
      </c>
      <c r="B142" s="455" t="s">
        <v>421</v>
      </c>
      <c r="C142" s="456"/>
      <c r="D142" s="457"/>
      <c r="E142" s="100" t="s">
        <v>92</v>
      </c>
      <c r="F142" s="368"/>
    </row>
    <row r="143" spans="1:6" ht="33" customHeight="1" x14ac:dyDescent="0.2">
      <c r="A143" s="95" t="s">
        <v>305</v>
      </c>
      <c r="B143" s="458" t="s">
        <v>422</v>
      </c>
      <c r="C143" s="456"/>
      <c r="D143" s="457"/>
      <c r="E143" s="100" t="s">
        <v>92</v>
      </c>
      <c r="F143" s="368"/>
    </row>
    <row r="144" spans="1:6" ht="57.75" customHeight="1" x14ac:dyDescent="0.2">
      <c r="A144" s="102" t="s">
        <v>306</v>
      </c>
      <c r="B144" s="458" t="s">
        <v>450</v>
      </c>
      <c r="C144" s="456"/>
      <c r="D144" s="457"/>
      <c r="E144" s="100" t="s">
        <v>92</v>
      </c>
      <c r="F144" s="368"/>
    </row>
    <row r="145" spans="1:6" ht="22.5" customHeight="1" x14ac:dyDescent="0.2">
      <c r="A145" s="95" t="s">
        <v>307</v>
      </c>
      <c r="B145" s="458" t="s">
        <v>339</v>
      </c>
      <c r="C145" s="456"/>
      <c r="D145" s="457"/>
      <c r="E145" s="100" t="s">
        <v>92</v>
      </c>
      <c r="F145" s="368"/>
    </row>
    <row r="146" spans="1:6" s="96" customFormat="1" ht="24" customHeight="1" x14ac:dyDescent="0.25">
      <c r="A146" s="95" t="s">
        <v>308</v>
      </c>
      <c r="B146" s="458" t="s">
        <v>423</v>
      </c>
      <c r="C146" s="456"/>
      <c r="D146" s="457"/>
      <c r="E146" s="101" t="s">
        <v>92</v>
      </c>
      <c r="F146" s="368"/>
    </row>
    <row r="147" spans="1:6" s="96" customFormat="1" ht="27.75" customHeight="1" x14ac:dyDescent="0.25">
      <c r="A147" s="102" t="s">
        <v>309</v>
      </c>
      <c r="B147" s="458" t="s">
        <v>750</v>
      </c>
      <c r="C147" s="456"/>
      <c r="D147" s="457"/>
      <c r="E147" s="101" t="s">
        <v>92</v>
      </c>
      <c r="F147" s="368"/>
    </row>
    <row r="148" spans="1:6" s="96" customFormat="1" ht="30" customHeight="1" x14ac:dyDescent="0.25">
      <c r="A148" s="95" t="s">
        <v>310</v>
      </c>
      <c r="B148" s="458" t="s">
        <v>424</v>
      </c>
      <c r="C148" s="456"/>
      <c r="D148" s="457"/>
      <c r="E148" s="101" t="s">
        <v>92</v>
      </c>
      <c r="F148" s="368"/>
    </row>
    <row r="149" spans="1:6" ht="105" customHeight="1" x14ac:dyDescent="0.2">
      <c r="A149" s="95" t="s">
        <v>399</v>
      </c>
      <c r="B149" s="453" t="s">
        <v>738</v>
      </c>
      <c r="C149" s="429"/>
      <c r="D149" s="454"/>
      <c r="E149" s="103" t="s">
        <v>92</v>
      </c>
      <c r="F149" s="368"/>
    </row>
    <row r="150" spans="1:6" ht="57" customHeight="1" x14ac:dyDescent="0.2">
      <c r="A150" s="95" t="s">
        <v>425</v>
      </c>
      <c r="B150" s="503" t="s">
        <v>739</v>
      </c>
      <c r="C150" s="429"/>
      <c r="D150" s="454"/>
      <c r="E150" s="103" t="s">
        <v>92</v>
      </c>
      <c r="F150" s="369"/>
    </row>
    <row r="151" spans="1:6" s="104" customFormat="1" ht="22.5" customHeight="1" x14ac:dyDescent="0.25">
      <c r="A151" s="322" t="s">
        <v>45</v>
      </c>
      <c r="B151" s="422" t="s">
        <v>39</v>
      </c>
      <c r="C151" s="423"/>
      <c r="D151" s="424"/>
      <c r="E151" s="444" t="s">
        <v>92</v>
      </c>
      <c r="F151" s="234"/>
    </row>
    <row r="152" spans="1:6" s="96" customFormat="1" ht="18.75" customHeight="1" x14ac:dyDescent="0.25">
      <c r="A152" s="327"/>
      <c r="B152" s="383" t="s">
        <v>206</v>
      </c>
      <c r="C152" s="384"/>
      <c r="D152" s="385"/>
      <c r="E152" s="445"/>
      <c r="F152" s="447"/>
    </row>
    <row r="153" spans="1:6" ht="22.5" customHeight="1" x14ac:dyDescent="0.2">
      <c r="A153" s="327"/>
      <c r="B153" s="517" t="s">
        <v>266</v>
      </c>
      <c r="C153" s="518"/>
      <c r="D153" s="519"/>
      <c r="E153" s="445"/>
      <c r="F153" s="448"/>
    </row>
    <row r="154" spans="1:6" ht="22.5" customHeight="1" x14ac:dyDescent="0.2">
      <c r="A154" s="327"/>
      <c r="B154" s="78" t="s">
        <v>262</v>
      </c>
      <c r="C154" s="75"/>
      <c r="D154" s="76"/>
      <c r="E154" s="445"/>
      <c r="F154" s="448"/>
    </row>
    <row r="155" spans="1:6" ht="7.5" customHeight="1" x14ac:dyDescent="0.2">
      <c r="A155" s="327"/>
      <c r="B155" s="74"/>
      <c r="C155" s="77"/>
      <c r="D155" s="76"/>
      <c r="E155" s="445"/>
      <c r="F155" s="448"/>
    </row>
    <row r="156" spans="1:6" ht="22.5" customHeight="1" x14ac:dyDescent="0.2">
      <c r="A156" s="327"/>
      <c r="B156" s="78" t="s">
        <v>263</v>
      </c>
      <c r="C156" s="75"/>
      <c r="D156" s="76"/>
      <c r="E156" s="445"/>
      <c r="F156" s="448"/>
    </row>
    <row r="157" spans="1:6" ht="7.5" customHeight="1" x14ac:dyDescent="0.2">
      <c r="A157" s="327"/>
      <c r="B157" s="74"/>
      <c r="C157" s="77"/>
      <c r="D157" s="76"/>
      <c r="E157" s="445"/>
      <c r="F157" s="448"/>
    </row>
    <row r="158" spans="1:6" ht="22.5" customHeight="1" x14ac:dyDescent="0.2">
      <c r="A158" s="327"/>
      <c r="B158" s="84" t="s">
        <v>264</v>
      </c>
      <c r="C158" s="75"/>
      <c r="D158" s="79" t="s">
        <v>265</v>
      </c>
      <c r="E158" s="445"/>
      <c r="F158" s="448"/>
    </row>
    <row r="159" spans="1:6" ht="7.5" customHeight="1" x14ac:dyDescent="0.2">
      <c r="A159" s="323"/>
      <c r="B159" s="74"/>
      <c r="C159" s="77"/>
      <c r="D159" s="76"/>
      <c r="E159" s="446"/>
      <c r="F159" s="449"/>
    </row>
    <row r="160" spans="1:6" ht="22.5" customHeight="1" x14ac:dyDescent="0.2">
      <c r="A160" s="68" t="s">
        <v>56</v>
      </c>
      <c r="B160" s="342" t="s">
        <v>112</v>
      </c>
      <c r="C160" s="343"/>
      <c r="D160" s="343"/>
      <c r="E160" s="343"/>
      <c r="F160" s="344"/>
    </row>
    <row r="161" spans="1:6" ht="22.5" customHeight="1" x14ac:dyDescent="0.2">
      <c r="A161" s="322" t="s">
        <v>21</v>
      </c>
      <c r="B161" s="373" t="s">
        <v>632</v>
      </c>
      <c r="C161" s="374"/>
      <c r="D161" s="375"/>
      <c r="E161" s="357" t="s">
        <v>92</v>
      </c>
      <c r="F161" s="228"/>
    </row>
    <row r="162" spans="1:6" ht="29.25" customHeight="1" x14ac:dyDescent="0.2">
      <c r="A162" s="323"/>
      <c r="B162" s="450" t="s">
        <v>340</v>
      </c>
      <c r="C162" s="451"/>
      <c r="D162" s="452"/>
      <c r="E162" s="359"/>
      <c r="F162" s="235"/>
    </row>
    <row r="163" spans="1:6" ht="22.5" customHeight="1" x14ac:dyDescent="0.2">
      <c r="A163" s="322" t="s">
        <v>22</v>
      </c>
      <c r="B163" s="333" t="s">
        <v>311</v>
      </c>
      <c r="C163" s="334"/>
      <c r="D163" s="335"/>
      <c r="E163" s="357" t="s">
        <v>92</v>
      </c>
      <c r="F163" s="228"/>
    </row>
    <row r="164" spans="1:6" ht="65.25" customHeight="1" x14ac:dyDescent="0.2">
      <c r="A164" s="327"/>
      <c r="B164" s="450" t="s">
        <v>426</v>
      </c>
      <c r="C164" s="451"/>
      <c r="D164" s="452"/>
      <c r="E164" s="358"/>
      <c r="F164" s="440"/>
    </row>
    <row r="165" spans="1:6" ht="22.5" customHeight="1" x14ac:dyDescent="0.2">
      <c r="A165" s="327"/>
      <c r="B165" s="354" t="s">
        <v>312</v>
      </c>
      <c r="C165" s="355"/>
      <c r="D165" s="356"/>
      <c r="E165" s="358"/>
      <c r="F165" s="441"/>
    </row>
    <row r="166" spans="1:6" ht="22.5" customHeight="1" x14ac:dyDescent="0.2">
      <c r="A166" s="327"/>
      <c r="B166" s="78" t="s">
        <v>313</v>
      </c>
      <c r="C166" s="75"/>
      <c r="D166" s="76"/>
      <c r="E166" s="358"/>
      <c r="F166" s="441"/>
    </row>
    <row r="167" spans="1:6" ht="7.5" customHeight="1" x14ac:dyDescent="0.2">
      <c r="A167" s="327"/>
      <c r="B167" s="78"/>
      <c r="C167" s="77"/>
      <c r="D167" s="76"/>
      <c r="E167" s="358"/>
      <c r="F167" s="441"/>
    </row>
    <row r="168" spans="1:6" ht="22.5" customHeight="1" x14ac:dyDescent="0.2">
      <c r="A168" s="327"/>
      <c r="B168" s="78" t="s">
        <v>95</v>
      </c>
      <c r="C168" s="75"/>
      <c r="D168" s="76"/>
      <c r="E168" s="358"/>
      <c r="F168" s="441"/>
    </row>
    <row r="169" spans="1:6" ht="7.5" customHeight="1" x14ac:dyDescent="0.2">
      <c r="A169" s="323"/>
      <c r="B169" s="74"/>
      <c r="C169" s="77"/>
      <c r="D169" s="76"/>
      <c r="E169" s="359"/>
      <c r="F169" s="442"/>
    </row>
    <row r="170" spans="1:6" ht="22.5" customHeight="1" x14ac:dyDescent="0.2">
      <c r="A170" s="322" t="s">
        <v>23</v>
      </c>
      <c r="B170" s="333" t="s">
        <v>31</v>
      </c>
      <c r="C170" s="334"/>
      <c r="D170" s="335"/>
      <c r="E170" s="357" t="s">
        <v>92</v>
      </c>
      <c r="F170" s="228"/>
    </row>
    <row r="171" spans="1:6" ht="45.75" customHeight="1" x14ac:dyDescent="0.2">
      <c r="A171" s="327"/>
      <c r="B171" s="450" t="s">
        <v>451</v>
      </c>
      <c r="C171" s="451"/>
      <c r="D171" s="452"/>
      <c r="E171" s="358"/>
      <c r="F171" s="235"/>
    </row>
    <row r="172" spans="1:6" ht="22.5" customHeight="1" x14ac:dyDescent="0.2">
      <c r="A172" s="327"/>
      <c r="B172" s="354" t="s">
        <v>314</v>
      </c>
      <c r="C172" s="355"/>
      <c r="D172" s="356"/>
      <c r="E172" s="358"/>
      <c r="F172" s="236"/>
    </row>
    <row r="173" spans="1:6" ht="22.5" customHeight="1" x14ac:dyDescent="0.2">
      <c r="A173" s="327"/>
      <c r="B173" s="78" t="s">
        <v>315</v>
      </c>
      <c r="C173" s="77"/>
      <c r="D173" s="76"/>
      <c r="E173" s="358"/>
      <c r="F173" s="236"/>
    </row>
    <row r="174" spans="1:6" ht="7.5" customHeight="1" x14ac:dyDescent="0.2">
      <c r="A174" s="323"/>
      <c r="B174" s="74"/>
      <c r="C174" s="77"/>
      <c r="D174" s="76"/>
      <c r="E174" s="359"/>
      <c r="F174" s="236"/>
    </row>
    <row r="175" spans="1:6" s="69" customFormat="1" ht="22.5" customHeight="1" x14ac:dyDescent="0.25">
      <c r="A175" s="68" t="s">
        <v>57</v>
      </c>
      <c r="B175" s="342" t="s">
        <v>109</v>
      </c>
      <c r="C175" s="343"/>
      <c r="D175" s="343"/>
      <c r="E175" s="343"/>
      <c r="F175" s="344"/>
    </row>
    <row r="176" spans="1:6" s="96" customFormat="1" ht="22.5" customHeight="1" x14ac:dyDescent="0.25">
      <c r="A176" s="322" t="s">
        <v>24</v>
      </c>
      <c r="B176" s="422" t="s">
        <v>82</v>
      </c>
      <c r="C176" s="423"/>
      <c r="D176" s="424"/>
      <c r="E176" s="409" t="s">
        <v>92</v>
      </c>
      <c r="F176" s="228"/>
    </row>
    <row r="177" spans="1:6" s="96" customFormat="1" ht="266.25" customHeight="1" x14ac:dyDescent="0.25">
      <c r="A177" s="323"/>
      <c r="B177" s="383" t="s">
        <v>438</v>
      </c>
      <c r="C177" s="384"/>
      <c r="D177" s="385"/>
      <c r="E177" s="411"/>
      <c r="F177" s="237"/>
    </row>
    <row r="178" spans="1:6" s="96" customFormat="1" ht="22.5" customHeight="1" x14ac:dyDescent="0.25">
      <c r="A178" s="322" t="s">
        <v>25</v>
      </c>
      <c r="B178" s="373" t="s">
        <v>33</v>
      </c>
      <c r="C178" s="374"/>
      <c r="D178" s="375"/>
      <c r="E178" s="409" t="s">
        <v>98</v>
      </c>
      <c r="F178" s="228"/>
    </row>
    <row r="179" spans="1:6" s="96" customFormat="1" ht="18.75" customHeight="1" x14ac:dyDescent="0.25">
      <c r="A179" s="327"/>
      <c r="B179" s="383" t="s">
        <v>99</v>
      </c>
      <c r="C179" s="384"/>
      <c r="D179" s="385"/>
      <c r="E179" s="410"/>
      <c r="F179" s="440"/>
    </row>
    <row r="180" spans="1:6" ht="22.5" customHeight="1" x14ac:dyDescent="0.2">
      <c r="A180" s="327"/>
      <c r="B180" s="354" t="s">
        <v>728</v>
      </c>
      <c r="C180" s="355"/>
      <c r="D180" s="356"/>
      <c r="E180" s="410"/>
      <c r="F180" s="441"/>
    </row>
    <row r="181" spans="1:6" ht="22.5" customHeight="1" x14ac:dyDescent="0.2">
      <c r="A181" s="327"/>
      <c r="B181" s="78" t="s">
        <v>33</v>
      </c>
      <c r="C181" s="77"/>
      <c r="D181" s="76"/>
      <c r="E181" s="410"/>
      <c r="F181" s="441"/>
    </row>
    <row r="182" spans="1:6" ht="12.75" customHeight="1" x14ac:dyDescent="0.2">
      <c r="A182" s="323"/>
      <c r="B182" s="74"/>
      <c r="C182" s="77"/>
      <c r="D182" s="76"/>
      <c r="E182" s="411"/>
      <c r="F182" s="442"/>
    </row>
    <row r="183" spans="1:6" s="96" customFormat="1" ht="22.5" customHeight="1" x14ac:dyDescent="0.25">
      <c r="A183" s="322" t="s">
        <v>91</v>
      </c>
      <c r="B183" s="373" t="s">
        <v>48</v>
      </c>
      <c r="C183" s="374"/>
      <c r="D183" s="375"/>
      <c r="E183" s="376" t="s">
        <v>92</v>
      </c>
      <c r="F183" s="228"/>
    </row>
    <row r="184" spans="1:6" s="96" customFormat="1" ht="30.75" customHeight="1" x14ac:dyDescent="0.25">
      <c r="A184" s="323"/>
      <c r="B184" s="400" t="s">
        <v>751</v>
      </c>
      <c r="C184" s="401"/>
      <c r="D184" s="402"/>
      <c r="E184" s="377"/>
      <c r="F184" s="238"/>
    </row>
    <row r="185" spans="1:6" s="96" customFormat="1" ht="22.5" customHeight="1" x14ac:dyDescent="0.25">
      <c r="A185" s="322" t="s">
        <v>128</v>
      </c>
      <c r="B185" s="373" t="s">
        <v>79</v>
      </c>
      <c r="C185" s="374"/>
      <c r="D185" s="375"/>
      <c r="E185" s="376" t="s">
        <v>92</v>
      </c>
      <c r="F185" s="228"/>
    </row>
    <row r="186" spans="1:6" s="96" customFormat="1" ht="41.25" customHeight="1" x14ac:dyDescent="0.25">
      <c r="A186" s="323"/>
      <c r="B186" s="383" t="s">
        <v>428</v>
      </c>
      <c r="C186" s="384"/>
      <c r="D186" s="385"/>
      <c r="E186" s="377"/>
      <c r="F186" s="238"/>
    </row>
    <row r="187" spans="1:6" s="96" customFormat="1" ht="22.5" customHeight="1" x14ac:dyDescent="0.25">
      <c r="A187" s="322" t="s">
        <v>130</v>
      </c>
      <c r="B187" s="333" t="s">
        <v>34</v>
      </c>
      <c r="C187" s="334"/>
      <c r="D187" s="335"/>
      <c r="E187" s="357" t="s">
        <v>92</v>
      </c>
      <c r="F187" s="228"/>
    </row>
    <row r="188" spans="1:6" s="96" customFormat="1" ht="41.25" customHeight="1" x14ac:dyDescent="0.25">
      <c r="A188" s="323"/>
      <c r="B188" s="400" t="s">
        <v>452</v>
      </c>
      <c r="C188" s="401"/>
      <c r="D188" s="402"/>
      <c r="E188" s="359"/>
      <c r="F188" s="238"/>
    </row>
    <row r="189" spans="1:6" s="96" customFormat="1" ht="22.5" customHeight="1" x14ac:dyDescent="0.25">
      <c r="A189" s="322" t="s">
        <v>709</v>
      </c>
      <c r="B189" s="333" t="s">
        <v>35</v>
      </c>
      <c r="C189" s="334"/>
      <c r="D189" s="335"/>
      <c r="E189" s="357" t="s">
        <v>92</v>
      </c>
      <c r="F189" s="228"/>
    </row>
    <row r="190" spans="1:6" s="96" customFormat="1" ht="51" customHeight="1" x14ac:dyDescent="0.25">
      <c r="A190" s="323"/>
      <c r="B190" s="400" t="s">
        <v>453</v>
      </c>
      <c r="C190" s="401"/>
      <c r="D190" s="402"/>
      <c r="E190" s="359"/>
      <c r="F190" s="238"/>
    </row>
    <row r="191" spans="1:6" s="96" customFormat="1" ht="22.5" customHeight="1" x14ac:dyDescent="0.25">
      <c r="A191" s="322" t="s">
        <v>131</v>
      </c>
      <c r="B191" s="333" t="s">
        <v>19</v>
      </c>
      <c r="C191" s="334"/>
      <c r="D191" s="335"/>
      <c r="E191" s="357" t="s">
        <v>92</v>
      </c>
      <c r="F191" s="228"/>
    </row>
    <row r="192" spans="1:6" s="96" customFormat="1" ht="117" customHeight="1" x14ac:dyDescent="0.25">
      <c r="A192" s="323"/>
      <c r="B192" s="400" t="s">
        <v>427</v>
      </c>
      <c r="C192" s="401"/>
      <c r="D192" s="402"/>
      <c r="E192" s="359"/>
      <c r="F192" s="238"/>
    </row>
    <row r="193" spans="1:6" s="96" customFormat="1" ht="22.5" customHeight="1" x14ac:dyDescent="0.25">
      <c r="A193" s="322" t="s">
        <v>159</v>
      </c>
      <c r="B193" s="437" t="s">
        <v>218</v>
      </c>
      <c r="C193" s="438"/>
      <c r="D193" s="439"/>
      <c r="E193" s="409" t="s">
        <v>92</v>
      </c>
      <c r="F193" s="228"/>
    </row>
    <row r="194" spans="1:6" s="96" customFormat="1" ht="17.100000000000001" customHeight="1" x14ac:dyDescent="0.25">
      <c r="A194" s="323"/>
      <c r="B194" s="400" t="s">
        <v>291</v>
      </c>
      <c r="C194" s="401"/>
      <c r="D194" s="402"/>
      <c r="E194" s="411"/>
      <c r="F194" s="238"/>
    </row>
    <row r="195" spans="1:6" s="96" customFormat="1" ht="22.5" customHeight="1" x14ac:dyDescent="0.25">
      <c r="A195" s="322" t="s">
        <v>160</v>
      </c>
      <c r="B195" s="437" t="s">
        <v>219</v>
      </c>
      <c r="C195" s="438"/>
      <c r="D195" s="439"/>
      <c r="E195" s="409" t="s">
        <v>92</v>
      </c>
      <c r="F195" s="228"/>
    </row>
    <row r="196" spans="1:6" s="96" customFormat="1" ht="17.100000000000001" customHeight="1" x14ac:dyDescent="0.25">
      <c r="A196" s="323"/>
      <c r="B196" s="400" t="s">
        <v>291</v>
      </c>
      <c r="C196" s="401"/>
      <c r="D196" s="402"/>
      <c r="E196" s="411"/>
      <c r="F196" s="238"/>
    </row>
    <row r="197" spans="1:6" s="96" customFormat="1" ht="22.5" customHeight="1" x14ac:dyDescent="0.25">
      <c r="A197" s="391" t="s">
        <v>161</v>
      </c>
      <c r="B197" s="422" t="s">
        <v>454</v>
      </c>
      <c r="C197" s="423"/>
      <c r="D197" s="424"/>
      <c r="E197" s="409" t="s">
        <v>92</v>
      </c>
      <c r="F197" s="228"/>
    </row>
    <row r="198" spans="1:6" s="96" customFormat="1" ht="35.25" customHeight="1" x14ac:dyDescent="0.25">
      <c r="A198" s="392"/>
      <c r="B198" s="383" t="s">
        <v>439</v>
      </c>
      <c r="C198" s="384"/>
      <c r="D198" s="385"/>
      <c r="E198" s="411"/>
      <c r="F198" s="237"/>
    </row>
    <row r="199" spans="1:6" s="96" customFormat="1" ht="22.5" customHeight="1" x14ac:dyDescent="0.25">
      <c r="A199" s="322" t="s">
        <v>214</v>
      </c>
      <c r="B199" s="422" t="s">
        <v>741</v>
      </c>
      <c r="C199" s="423"/>
      <c r="D199" s="424"/>
      <c r="E199" s="409" t="s">
        <v>92</v>
      </c>
      <c r="F199" s="228"/>
    </row>
    <row r="200" spans="1:6" s="96" customFormat="1" ht="33" customHeight="1" x14ac:dyDescent="0.25">
      <c r="A200" s="323"/>
      <c r="B200" s="383" t="s">
        <v>740</v>
      </c>
      <c r="C200" s="384"/>
      <c r="D200" s="385"/>
      <c r="E200" s="411"/>
      <c r="F200" s="237"/>
    </row>
    <row r="201" spans="1:6" s="69" customFormat="1" ht="22.5" customHeight="1" x14ac:dyDescent="0.25">
      <c r="A201" s="70" t="s">
        <v>162</v>
      </c>
      <c r="B201" s="434" t="s">
        <v>36</v>
      </c>
      <c r="C201" s="435"/>
      <c r="D201" s="436"/>
      <c r="E201" s="376" t="s">
        <v>92</v>
      </c>
      <c r="F201" s="228"/>
    </row>
    <row r="202" spans="1:6" s="69" customFormat="1" ht="28.5" customHeight="1" x14ac:dyDescent="0.25">
      <c r="A202" s="95" t="s">
        <v>269</v>
      </c>
      <c r="B202" s="428" t="s">
        <v>341</v>
      </c>
      <c r="C202" s="429"/>
      <c r="D202" s="430"/>
      <c r="E202" s="415"/>
      <c r="F202" s="360"/>
    </row>
    <row r="203" spans="1:6" s="69" customFormat="1" ht="22.5" customHeight="1" x14ac:dyDescent="0.25">
      <c r="A203" s="95" t="s">
        <v>270</v>
      </c>
      <c r="B203" s="425" t="s">
        <v>215</v>
      </c>
      <c r="C203" s="426"/>
      <c r="D203" s="427"/>
      <c r="E203" s="415"/>
      <c r="F203" s="416"/>
    </row>
    <row r="204" spans="1:6" s="69" customFormat="1" ht="22.5" customHeight="1" x14ac:dyDescent="0.25">
      <c r="A204" s="95" t="s">
        <v>271</v>
      </c>
      <c r="B204" s="425" t="s">
        <v>295</v>
      </c>
      <c r="C204" s="426"/>
      <c r="D204" s="427"/>
      <c r="E204" s="415"/>
      <c r="F204" s="416"/>
    </row>
    <row r="205" spans="1:6" s="69" customFormat="1" ht="29.25" customHeight="1" x14ac:dyDescent="0.25">
      <c r="A205" s="95" t="s">
        <v>272</v>
      </c>
      <c r="B205" s="425" t="s">
        <v>267</v>
      </c>
      <c r="C205" s="426"/>
      <c r="D205" s="427"/>
      <c r="E205" s="415"/>
      <c r="F205" s="416"/>
    </row>
    <row r="206" spans="1:6" s="69" customFormat="1" ht="32.25" customHeight="1" x14ac:dyDescent="0.25">
      <c r="A206" s="95" t="s">
        <v>273</v>
      </c>
      <c r="B206" s="428" t="s">
        <v>742</v>
      </c>
      <c r="C206" s="429"/>
      <c r="D206" s="430"/>
      <c r="E206" s="415"/>
      <c r="F206" s="416"/>
    </row>
    <row r="207" spans="1:6" s="69" customFormat="1" ht="22.5" customHeight="1" x14ac:dyDescent="0.25">
      <c r="A207" s="105" t="s">
        <v>274</v>
      </c>
      <c r="B207" s="431" t="s">
        <v>163</v>
      </c>
      <c r="C207" s="432"/>
      <c r="D207" s="433"/>
      <c r="E207" s="415"/>
      <c r="F207" s="416"/>
    </row>
    <row r="208" spans="1:6" ht="22.5" customHeight="1" x14ac:dyDescent="0.2">
      <c r="A208" s="417"/>
      <c r="B208" s="354" t="s">
        <v>342</v>
      </c>
      <c r="C208" s="355"/>
      <c r="D208" s="356"/>
      <c r="E208" s="415"/>
      <c r="F208" s="416"/>
    </row>
    <row r="209" spans="1:6" ht="22.5" customHeight="1" x14ac:dyDescent="0.2">
      <c r="A209" s="418"/>
      <c r="B209" s="78" t="s">
        <v>275</v>
      </c>
      <c r="C209" s="75"/>
      <c r="D209" s="76"/>
      <c r="E209" s="415"/>
      <c r="F209" s="416"/>
    </row>
    <row r="210" spans="1:6" ht="7.5" customHeight="1" x14ac:dyDescent="0.2">
      <c r="A210" s="418"/>
      <c r="B210" s="74"/>
      <c r="C210" s="77"/>
      <c r="D210" s="76"/>
      <c r="E210" s="415"/>
      <c r="F210" s="416"/>
    </row>
    <row r="211" spans="1:6" ht="22.5" customHeight="1" x14ac:dyDescent="0.2">
      <c r="A211" s="418"/>
      <c r="B211" s="78" t="s">
        <v>263</v>
      </c>
      <c r="C211" s="75"/>
      <c r="D211" s="76"/>
      <c r="E211" s="415"/>
      <c r="F211" s="416"/>
    </row>
    <row r="212" spans="1:6" ht="7.5" customHeight="1" x14ac:dyDescent="0.2">
      <c r="A212" s="418"/>
      <c r="B212" s="74"/>
      <c r="C212" s="77"/>
      <c r="D212" s="76"/>
      <c r="E212" s="415"/>
      <c r="F212" s="416"/>
    </row>
    <row r="213" spans="1:6" ht="22.5" customHeight="1" x14ac:dyDescent="0.2">
      <c r="A213" s="418"/>
      <c r="B213" s="84" t="s">
        <v>276</v>
      </c>
      <c r="C213" s="420"/>
      <c r="D213" s="89"/>
      <c r="E213" s="415"/>
      <c r="F213" s="416"/>
    </row>
    <row r="214" spans="1:6" ht="22.5" customHeight="1" x14ac:dyDescent="0.2">
      <c r="A214" s="418"/>
      <c r="B214" s="84"/>
      <c r="C214" s="420"/>
      <c r="D214" s="89"/>
      <c r="E214" s="415"/>
      <c r="F214" s="416"/>
    </row>
    <row r="215" spans="1:6" ht="22.5" customHeight="1" x14ac:dyDescent="0.2">
      <c r="A215" s="418"/>
      <c r="B215" s="84"/>
      <c r="C215" s="420"/>
      <c r="D215" s="89"/>
      <c r="E215" s="415"/>
      <c r="F215" s="416"/>
    </row>
    <row r="216" spans="1:6" ht="22.5" customHeight="1" x14ac:dyDescent="0.2">
      <c r="A216" s="418"/>
      <c r="B216" s="84"/>
      <c r="C216" s="420"/>
      <c r="D216" s="89"/>
      <c r="E216" s="415"/>
      <c r="F216" s="416"/>
    </row>
    <row r="217" spans="1:6" ht="22.5" customHeight="1" x14ac:dyDescent="0.2">
      <c r="A217" s="418"/>
      <c r="B217" s="84"/>
      <c r="C217" s="420"/>
      <c r="D217" s="89"/>
      <c r="E217" s="415"/>
      <c r="F217" s="416"/>
    </row>
    <row r="218" spans="1:6" ht="22.5" customHeight="1" x14ac:dyDescent="0.2">
      <c r="A218" s="418"/>
      <c r="B218" s="84"/>
      <c r="C218" s="421"/>
      <c r="D218" s="89"/>
      <c r="E218" s="415"/>
      <c r="F218" s="416"/>
    </row>
    <row r="219" spans="1:6" ht="7.5" customHeight="1" x14ac:dyDescent="0.2">
      <c r="A219" s="419"/>
      <c r="B219" s="74"/>
      <c r="C219" s="77"/>
      <c r="D219" s="76"/>
      <c r="E219" s="377"/>
      <c r="F219" s="361"/>
    </row>
    <row r="220" spans="1:6" s="69" customFormat="1" ht="22.5" customHeight="1" x14ac:dyDescent="0.25">
      <c r="A220" s="322" t="s">
        <v>268</v>
      </c>
      <c r="B220" s="422" t="s">
        <v>455</v>
      </c>
      <c r="C220" s="423"/>
      <c r="D220" s="424"/>
      <c r="E220" s="376" t="s">
        <v>92</v>
      </c>
      <c r="F220" s="234"/>
    </row>
    <row r="221" spans="1:6" s="69" customFormat="1" ht="56.25" customHeight="1" x14ac:dyDescent="0.25">
      <c r="A221" s="323"/>
      <c r="B221" s="400" t="s">
        <v>456</v>
      </c>
      <c r="C221" s="401"/>
      <c r="D221" s="402"/>
      <c r="E221" s="377"/>
      <c r="F221" s="239"/>
    </row>
    <row r="222" spans="1:6" ht="22.5" customHeight="1" x14ac:dyDescent="0.2">
      <c r="A222" s="68" t="s">
        <v>132</v>
      </c>
      <c r="B222" s="342" t="s">
        <v>343</v>
      </c>
      <c r="C222" s="343"/>
      <c r="D222" s="343"/>
      <c r="E222" s="343"/>
      <c r="F222" s="344"/>
    </row>
    <row r="223" spans="1:6" ht="22.5" customHeight="1" x14ac:dyDescent="0.2">
      <c r="A223" s="322" t="s">
        <v>28</v>
      </c>
      <c r="B223" s="406" t="s">
        <v>344</v>
      </c>
      <c r="C223" s="407"/>
      <c r="D223" s="408"/>
      <c r="E223" s="357" t="s">
        <v>98</v>
      </c>
      <c r="F223" s="240"/>
    </row>
    <row r="224" spans="1:6" ht="44.25" customHeight="1" x14ac:dyDescent="0.2">
      <c r="A224" s="366"/>
      <c r="B224" s="397" t="s">
        <v>345</v>
      </c>
      <c r="C224" s="398"/>
      <c r="D224" s="399"/>
      <c r="E224" s="358"/>
      <c r="F224" s="367"/>
    </row>
    <row r="225" spans="1:6" ht="43.5" customHeight="1" x14ac:dyDescent="0.2">
      <c r="A225" s="102" t="s">
        <v>164</v>
      </c>
      <c r="B225" s="394" t="s">
        <v>458</v>
      </c>
      <c r="C225" s="395"/>
      <c r="D225" s="396"/>
      <c r="E225" s="358"/>
      <c r="F225" s="368"/>
    </row>
    <row r="226" spans="1:6" ht="45" customHeight="1" x14ac:dyDescent="0.2">
      <c r="A226" s="95" t="s">
        <v>165</v>
      </c>
      <c r="B226" s="394" t="s">
        <v>457</v>
      </c>
      <c r="C226" s="395"/>
      <c r="D226" s="396"/>
      <c r="E226" s="358"/>
      <c r="F226" s="368"/>
    </row>
    <row r="227" spans="1:6" ht="33.75" customHeight="1" x14ac:dyDescent="0.2">
      <c r="A227" s="95" t="s">
        <v>459</v>
      </c>
      <c r="B227" s="504" t="s">
        <v>461</v>
      </c>
      <c r="C227" s="505"/>
      <c r="D227" s="506"/>
      <c r="E227" s="358"/>
      <c r="F227" s="368"/>
    </row>
    <row r="228" spans="1:6" ht="22.5" customHeight="1" x14ac:dyDescent="0.2">
      <c r="A228" s="365"/>
      <c r="B228" s="507" t="s">
        <v>346</v>
      </c>
      <c r="C228" s="508"/>
      <c r="D228" s="509"/>
      <c r="E228" s="358"/>
      <c r="F228" s="368"/>
    </row>
    <row r="229" spans="1:6" ht="22.5" customHeight="1" x14ac:dyDescent="0.2">
      <c r="A229" s="365"/>
      <c r="B229" s="78" t="s">
        <v>347</v>
      </c>
      <c r="C229" s="75"/>
      <c r="D229" s="76" t="s">
        <v>224</v>
      </c>
      <c r="E229" s="358"/>
      <c r="F229" s="368"/>
    </row>
    <row r="230" spans="1:6" ht="7.5" customHeight="1" x14ac:dyDescent="0.2">
      <c r="A230" s="365"/>
      <c r="B230" s="74"/>
      <c r="C230" s="77"/>
      <c r="D230" s="76"/>
      <c r="E230" s="358"/>
      <c r="F230" s="368"/>
    </row>
    <row r="231" spans="1:6" ht="22.5" customHeight="1" x14ac:dyDescent="0.2">
      <c r="A231" s="365"/>
      <c r="B231" s="78" t="s">
        <v>348</v>
      </c>
      <c r="C231" s="75"/>
      <c r="D231" s="76" t="s">
        <v>224</v>
      </c>
      <c r="E231" s="358"/>
      <c r="F231" s="368"/>
    </row>
    <row r="232" spans="1:6" ht="7.5" customHeight="1" x14ac:dyDescent="0.2">
      <c r="A232" s="83"/>
      <c r="B232" s="74"/>
      <c r="C232" s="77"/>
      <c r="D232" s="76"/>
      <c r="E232" s="359"/>
      <c r="F232" s="369"/>
    </row>
    <row r="233" spans="1:6" ht="22.5" customHeight="1" x14ac:dyDescent="0.2">
      <c r="A233" s="322" t="s">
        <v>29</v>
      </c>
      <c r="B233" s="333" t="s">
        <v>349</v>
      </c>
      <c r="C233" s="334"/>
      <c r="D233" s="335"/>
      <c r="E233" s="357" t="s">
        <v>98</v>
      </c>
      <c r="F233" s="228"/>
    </row>
    <row r="234" spans="1:6" ht="43.5" customHeight="1" x14ac:dyDescent="0.2">
      <c r="A234" s="327"/>
      <c r="B234" s="504" t="s">
        <v>460</v>
      </c>
      <c r="C234" s="505"/>
      <c r="D234" s="506"/>
      <c r="E234" s="358"/>
      <c r="F234" s="370"/>
    </row>
    <row r="235" spans="1:6" ht="22.5" customHeight="1" x14ac:dyDescent="0.2">
      <c r="A235" s="327"/>
      <c r="B235" s="354" t="s">
        <v>350</v>
      </c>
      <c r="C235" s="355"/>
      <c r="D235" s="356"/>
      <c r="E235" s="358"/>
      <c r="F235" s="371"/>
    </row>
    <row r="236" spans="1:6" ht="22.5" customHeight="1" x14ac:dyDescent="0.2">
      <c r="A236" s="327"/>
      <c r="B236" s="78" t="s">
        <v>351</v>
      </c>
      <c r="C236" s="75"/>
      <c r="D236" s="76" t="s">
        <v>224</v>
      </c>
      <c r="E236" s="358"/>
      <c r="F236" s="371"/>
    </row>
    <row r="237" spans="1:6" ht="7.5" customHeight="1" x14ac:dyDescent="0.2">
      <c r="A237" s="327"/>
      <c r="B237" s="74"/>
      <c r="C237" s="77"/>
      <c r="D237" s="76"/>
      <c r="E237" s="358"/>
      <c r="F237" s="371"/>
    </row>
    <row r="238" spans="1:6" ht="22.5" customHeight="1" x14ac:dyDescent="0.2">
      <c r="A238" s="327"/>
      <c r="B238" s="78" t="s">
        <v>352</v>
      </c>
      <c r="C238" s="75"/>
      <c r="D238" s="76" t="s">
        <v>353</v>
      </c>
      <c r="E238" s="358"/>
      <c r="F238" s="371"/>
    </row>
    <row r="239" spans="1:6" ht="7.5" customHeight="1" x14ac:dyDescent="0.2">
      <c r="A239" s="323"/>
      <c r="B239" s="74"/>
      <c r="C239" s="77"/>
      <c r="D239" s="76"/>
      <c r="E239" s="359"/>
      <c r="F239" s="372"/>
    </row>
    <row r="240" spans="1:6" ht="20.25" customHeight="1" x14ac:dyDescent="0.2">
      <c r="A240" s="322" t="s">
        <v>30</v>
      </c>
      <c r="B240" s="333" t="s">
        <v>462</v>
      </c>
      <c r="C240" s="334"/>
      <c r="D240" s="335"/>
      <c r="E240" s="357" t="s">
        <v>92</v>
      </c>
      <c r="F240" s="228"/>
    </row>
    <row r="241" spans="1:6" ht="33" customHeight="1" x14ac:dyDescent="0.2">
      <c r="A241" s="366"/>
      <c r="B241" s="412" t="s">
        <v>354</v>
      </c>
      <c r="C241" s="413"/>
      <c r="D241" s="414"/>
      <c r="E241" s="358"/>
      <c r="F241" s="235"/>
    </row>
    <row r="242" spans="1:6" ht="54.75" customHeight="1" x14ac:dyDescent="0.2">
      <c r="A242" s="83" t="s">
        <v>355</v>
      </c>
      <c r="B242" s="397" t="s">
        <v>711</v>
      </c>
      <c r="C242" s="398"/>
      <c r="D242" s="399"/>
      <c r="E242" s="358"/>
      <c r="F242" s="235"/>
    </row>
    <row r="243" spans="1:6" ht="28.5" customHeight="1" x14ac:dyDescent="0.2">
      <c r="A243" s="95" t="s">
        <v>356</v>
      </c>
      <c r="B243" s="394" t="s">
        <v>357</v>
      </c>
      <c r="C243" s="395"/>
      <c r="D243" s="396"/>
      <c r="E243" s="358"/>
      <c r="F243" s="235"/>
    </row>
    <row r="244" spans="1:6" ht="21.75" customHeight="1" x14ac:dyDescent="0.2">
      <c r="A244" s="95" t="s">
        <v>358</v>
      </c>
      <c r="B244" s="394" t="s">
        <v>359</v>
      </c>
      <c r="C244" s="395"/>
      <c r="D244" s="396"/>
      <c r="E244" s="358"/>
      <c r="F244" s="235"/>
    </row>
    <row r="245" spans="1:6" ht="28.5" customHeight="1" x14ac:dyDescent="0.2">
      <c r="A245" s="107" t="s">
        <v>360</v>
      </c>
      <c r="B245" s="397" t="s">
        <v>463</v>
      </c>
      <c r="C245" s="398"/>
      <c r="D245" s="399"/>
      <c r="E245" s="358"/>
      <c r="F245" s="235"/>
    </row>
    <row r="246" spans="1:6" ht="43.5" customHeight="1" x14ac:dyDescent="0.2">
      <c r="A246" s="95" t="s">
        <v>361</v>
      </c>
      <c r="B246" s="394" t="s">
        <v>362</v>
      </c>
      <c r="C246" s="395"/>
      <c r="D246" s="396"/>
      <c r="E246" s="358"/>
      <c r="F246" s="235"/>
    </row>
    <row r="247" spans="1:6" ht="22.5" customHeight="1" x14ac:dyDescent="0.2">
      <c r="A247" s="95" t="s">
        <v>363</v>
      </c>
      <c r="B247" s="394" t="s">
        <v>364</v>
      </c>
      <c r="C247" s="395"/>
      <c r="D247" s="396"/>
      <c r="E247" s="358"/>
      <c r="F247" s="235"/>
    </row>
    <row r="248" spans="1:6" ht="22.5" customHeight="1" x14ac:dyDescent="0.2">
      <c r="A248" s="95" t="s">
        <v>365</v>
      </c>
      <c r="B248" s="394" t="s">
        <v>366</v>
      </c>
      <c r="C248" s="395"/>
      <c r="D248" s="396"/>
      <c r="E248" s="358"/>
      <c r="F248" s="235"/>
    </row>
    <row r="249" spans="1:6" ht="22.5" customHeight="1" x14ac:dyDescent="0.2">
      <c r="A249" s="322" t="s">
        <v>84</v>
      </c>
      <c r="B249" s="373" t="s">
        <v>367</v>
      </c>
      <c r="C249" s="374"/>
      <c r="D249" s="375"/>
      <c r="E249" s="409" t="s">
        <v>98</v>
      </c>
      <c r="F249" s="228"/>
    </row>
    <row r="250" spans="1:6" ht="210" customHeight="1" x14ac:dyDescent="0.2">
      <c r="A250" s="327"/>
      <c r="B250" s="324" t="s">
        <v>464</v>
      </c>
      <c r="C250" s="325"/>
      <c r="D250" s="326"/>
      <c r="E250" s="410"/>
      <c r="F250" s="370"/>
    </row>
    <row r="251" spans="1:6" ht="22.5" customHeight="1" x14ac:dyDescent="0.2">
      <c r="A251" s="327"/>
      <c r="B251" s="354" t="s">
        <v>368</v>
      </c>
      <c r="C251" s="355"/>
      <c r="D251" s="356"/>
      <c r="E251" s="410"/>
      <c r="F251" s="371"/>
    </row>
    <row r="252" spans="1:6" ht="22.5" customHeight="1" x14ac:dyDescent="0.2">
      <c r="A252" s="327"/>
      <c r="B252" s="78" t="s">
        <v>95</v>
      </c>
      <c r="C252" s="75"/>
      <c r="D252" s="76"/>
      <c r="E252" s="410"/>
      <c r="F252" s="371"/>
    </row>
    <row r="253" spans="1:6" ht="7.5" customHeight="1" x14ac:dyDescent="0.2">
      <c r="A253" s="327"/>
      <c r="B253" s="74"/>
      <c r="C253" s="77"/>
      <c r="D253" s="76"/>
      <c r="E253" s="410"/>
      <c r="F253" s="371"/>
    </row>
    <row r="254" spans="1:6" ht="22.5" customHeight="1" x14ac:dyDescent="0.2">
      <c r="A254" s="327"/>
      <c r="B254" s="78" t="s">
        <v>369</v>
      </c>
      <c r="C254" s="75"/>
      <c r="D254" s="76" t="s">
        <v>232</v>
      </c>
      <c r="E254" s="410"/>
      <c r="F254" s="371"/>
    </row>
    <row r="255" spans="1:6" ht="7.5" customHeight="1" x14ac:dyDescent="0.2">
      <c r="A255" s="327"/>
      <c r="B255" s="74"/>
      <c r="C255" s="77"/>
      <c r="D255" s="76"/>
      <c r="E255" s="410"/>
      <c r="F255" s="371"/>
    </row>
    <row r="256" spans="1:6" ht="22.5" customHeight="1" x14ac:dyDescent="0.2">
      <c r="A256" s="327"/>
      <c r="B256" s="78" t="s">
        <v>370</v>
      </c>
      <c r="C256" s="75"/>
      <c r="D256" s="76" t="s">
        <v>371</v>
      </c>
      <c r="E256" s="410"/>
      <c r="F256" s="371"/>
    </row>
    <row r="257" spans="1:6" ht="7.5" customHeight="1" x14ac:dyDescent="0.2">
      <c r="A257" s="327"/>
      <c r="B257" s="74"/>
      <c r="C257" s="77"/>
      <c r="D257" s="76"/>
      <c r="E257" s="410"/>
      <c r="F257" s="371"/>
    </row>
    <row r="258" spans="1:6" ht="22.5" customHeight="1" x14ac:dyDescent="0.2">
      <c r="A258" s="327"/>
      <c r="B258" s="78" t="s">
        <v>372</v>
      </c>
      <c r="C258" s="106"/>
      <c r="D258" s="76"/>
      <c r="E258" s="410"/>
      <c r="F258" s="371"/>
    </row>
    <row r="259" spans="1:6" ht="22.5" customHeight="1" x14ac:dyDescent="0.2">
      <c r="A259" s="327"/>
      <c r="B259" s="78"/>
      <c r="C259" s="106"/>
      <c r="D259" s="76"/>
      <c r="E259" s="410"/>
      <c r="F259" s="371"/>
    </row>
    <row r="260" spans="1:6" ht="22.5" customHeight="1" x14ac:dyDescent="0.2">
      <c r="A260" s="327"/>
      <c r="B260" s="78"/>
      <c r="C260" s="75"/>
      <c r="D260" s="76"/>
      <c r="E260" s="410"/>
      <c r="F260" s="371"/>
    </row>
    <row r="261" spans="1:6" ht="7.5" customHeight="1" x14ac:dyDescent="0.2">
      <c r="A261" s="323"/>
      <c r="B261" s="74"/>
      <c r="C261" s="77"/>
      <c r="D261" s="76"/>
      <c r="E261" s="411"/>
      <c r="F261" s="372"/>
    </row>
    <row r="262" spans="1:6" ht="22.5" customHeight="1" x14ac:dyDescent="0.2">
      <c r="A262" s="322" t="s">
        <v>142</v>
      </c>
      <c r="B262" s="333" t="s">
        <v>46</v>
      </c>
      <c r="C262" s="334"/>
      <c r="D262" s="335"/>
      <c r="E262" s="357" t="s">
        <v>92</v>
      </c>
      <c r="F262" s="228"/>
    </row>
    <row r="263" spans="1:6" ht="56.25" customHeight="1" x14ac:dyDescent="0.2">
      <c r="A263" s="323"/>
      <c r="B263" s="324" t="s">
        <v>277</v>
      </c>
      <c r="C263" s="325"/>
      <c r="D263" s="326"/>
      <c r="E263" s="359"/>
      <c r="F263" s="241"/>
    </row>
    <row r="264" spans="1:6" ht="22.5" customHeight="1" x14ac:dyDescent="0.2">
      <c r="A264" s="322" t="s">
        <v>166</v>
      </c>
      <c r="B264" s="373" t="s">
        <v>129</v>
      </c>
      <c r="C264" s="374"/>
      <c r="D264" s="375"/>
      <c r="E264" s="357" t="s">
        <v>92</v>
      </c>
      <c r="F264" s="228"/>
    </row>
    <row r="265" spans="1:6" ht="31.5" customHeight="1" x14ac:dyDescent="0.2">
      <c r="A265" s="393"/>
      <c r="B265" s="397" t="s">
        <v>710</v>
      </c>
      <c r="C265" s="398"/>
      <c r="D265" s="399"/>
      <c r="E265" s="358"/>
      <c r="F265" s="362"/>
    </row>
    <row r="266" spans="1:6" ht="52.5" customHeight="1" x14ac:dyDescent="0.2">
      <c r="A266" s="108" t="s">
        <v>373</v>
      </c>
      <c r="B266" s="394" t="s">
        <v>374</v>
      </c>
      <c r="C266" s="395"/>
      <c r="D266" s="396"/>
      <c r="E266" s="358"/>
      <c r="F266" s="363"/>
    </row>
    <row r="267" spans="1:6" ht="22.5" customHeight="1" x14ac:dyDescent="0.2">
      <c r="A267" s="65" t="s">
        <v>375</v>
      </c>
      <c r="B267" s="394" t="s">
        <v>376</v>
      </c>
      <c r="C267" s="395"/>
      <c r="D267" s="396"/>
      <c r="E267" s="358"/>
      <c r="F267" s="363"/>
    </row>
    <row r="268" spans="1:6" ht="31.5" customHeight="1" x14ac:dyDescent="0.2">
      <c r="A268" s="109" t="s">
        <v>377</v>
      </c>
      <c r="B268" s="394" t="s">
        <v>378</v>
      </c>
      <c r="C268" s="395"/>
      <c r="D268" s="396"/>
      <c r="E268" s="358"/>
      <c r="F268" s="363"/>
    </row>
    <row r="269" spans="1:6" ht="31.5" customHeight="1" x14ac:dyDescent="0.2">
      <c r="A269" s="109" t="s">
        <v>379</v>
      </c>
      <c r="B269" s="394" t="s">
        <v>380</v>
      </c>
      <c r="C269" s="395"/>
      <c r="D269" s="396"/>
      <c r="E269" s="359"/>
      <c r="F269" s="364"/>
    </row>
    <row r="270" spans="1:6" ht="22.5" customHeight="1" x14ac:dyDescent="0.2">
      <c r="A270" s="70" t="s">
        <v>167</v>
      </c>
      <c r="B270" s="434" t="s">
        <v>76</v>
      </c>
      <c r="C270" s="435"/>
      <c r="D270" s="436"/>
      <c r="E270" s="376" t="s">
        <v>92</v>
      </c>
      <c r="F270" s="228"/>
    </row>
    <row r="271" spans="1:6" ht="31.5" customHeight="1" x14ac:dyDescent="0.2">
      <c r="A271" s="109" t="s">
        <v>207</v>
      </c>
      <c r="B271" s="394" t="s">
        <v>217</v>
      </c>
      <c r="C271" s="395"/>
      <c r="D271" s="396"/>
      <c r="E271" s="415"/>
      <c r="F271" s="362"/>
    </row>
    <row r="272" spans="1:6" ht="31.5" customHeight="1" x14ac:dyDescent="0.2">
      <c r="A272" s="109" t="s">
        <v>208</v>
      </c>
      <c r="B272" s="394" t="s">
        <v>381</v>
      </c>
      <c r="C272" s="395"/>
      <c r="D272" s="396"/>
      <c r="E272" s="415"/>
      <c r="F272" s="363"/>
    </row>
    <row r="273" spans="1:6" ht="31.5" customHeight="1" x14ac:dyDescent="0.2">
      <c r="A273" s="135" t="s">
        <v>209</v>
      </c>
      <c r="B273" s="394" t="s">
        <v>440</v>
      </c>
      <c r="C273" s="395"/>
      <c r="D273" s="396"/>
      <c r="E273" s="415"/>
      <c r="F273" s="363"/>
    </row>
    <row r="274" spans="1:6" ht="22.5" customHeight="1" x14ac:dyDescent="0.2">
      <c r="A274" s="322" t="s">
        <v>403</v>
      </c>
      <c r="B274" s="333" t="s">
        <v>429</v>
      </c>
      <c r="C274" s="334"/>
      <c r="D274" s="335"/>
      <c r="E274" s="357" t="s">
        <v>92</v>
      </c>
      <c r="F274" s="228"/>
    </row>
    <row r="275" spans="1:6" ht="31.5" customHeight="1" x14ac:dyDescent="0.2">
      <c r="A275" s="323"/>
      <c r="B275" s="324" t="s">
        <v>735</v>
      </c>
      <c r="C275" s="325"/>
      <c r="D275" s="326"/>
      <c r="E275" s="359"/>
      <c r="F275" s="235"/>
    </row>
    <row r="276" spans="1:6" ht="22.5" customHeight="1" x14ac:dyDescent="0.2">
      <c r="A276" s="110" t="s">
        <v>88</v>
      </c>
      <c r="B276" s="342" t="s">
        <v>15</v>
      </c>
      <c r="C276" s="343"/>
      <c r="D276" s="343"/>
      <c r="E276" s="343"/>
      <c r="F276" s="344"/>
    </row>
    <row r="277" spans="1:6" ht="119.25" customHeight="1" x14ac:dyDescent="0.2">
      <c r="A277" s="64"/>
      <c r="B277" s="403" t="s">
        <v>465</v>
      </c>
      <c r="C277" s="404"/>
      <c r="D277" s="405"/>
      <c r="E277" s="97" t="s">
        <v>92</v>
      </c>
      <c r="F277" s="242"/>
    </row>
    <row r="278" spans="1:6" s="69" customFormat="1" ht="22.5" customHeight="1" x14ac:dyDescent="0.25">
      <c r="A278" s="322" t="s">
        <v>51</v>
      </c>
      <c r="B278" s="333" t="s">
        <v>77</v>
      </c>
      <c r="C278" s="334"/>
      <c r="D278" s="335"/>
      <c r="E278" s="357" t="s">
        <v>92</v>
      </c>
      <c r="F278" s="228"/>
    </row>
    <row r="279" spans="1:6" ht="22.5" customHeight="1" x14ac:dyDescent="0.2">
      <c r="A279" s="323"/>
      <c r="B279" s="383" t="s">
        <v>466</v>
      </c>
      <c r="C279" s="384"/>
      <c r="D279" s="385"/>
      <c r="E279" s="359"/>
      <c r="F279" s="235"/>
    </row>
    <row r="280" spans="1:6" s="69" customFormat="1" ht="22.5" customHeight="1" x14ac:dyDescent="0.25">
      <c r="A280" s="322" t="s">
        <v>85</v>
      </c>
      <c r="B280" s="333" t="s">
        <v>211</v>
      </c>
      <c r="C280" s="334"/>
      <c r="D280" s="335"/>
      <c r="E280" s="357" t="s">
        <v>92</v>
      </c>
      <c r="F280" s="228"/>
    </row>
    <row r="281" spans="1:6" ht="78.75" customHeight="1" x14ac:dyDescent="0.2">
      <c r="A281" s="323"/>
      <c r="B281" s="383" t="s">
        <v>467</v>
      </c>
      <c r="C281" s="384"/>
      <c r="D281" s="385"/>
      <c r="E281" s="359"/>
      <c r="F281" s="235"/>
    </row>
    <row r="282" spans="1:6" ht="19.5" customHeight="1" x14ac:dyDescent="0.2">
      <c r="A282" s="322" t="s">
        <v>86</v>
      </c>
      <c r="B282" s="345" t="s">
        <v>212</v>
      </c>
      <c r="C282" s="346"/>
      <c r="D282" s="347"/>
      <c r="E282" s="319" t="s">
        <v>92</v>
      </c>
      <c r="F282" s="228"/>
    </row>
    <row r="283" spans="1:6" ht="28.5" customHeight="1" x14ac:dyDescent="0.2">
      <c r="A283" s="323"/>
      <c r="B283" s="400" t="s">
        <v>430</v>
      </c>
      <c r="C283" s="401"/>
      <c r="D283" s="402"/>
      <c r="E283" s="321"/>
      <c r="F283" s="243"/>
    </row>
    <row r="284" spans="1:6" ht="21.75" customHeight="1" x14ac:dyDescent="0.2">
      <c r="A284" s="322" t="s">
        <v>52</v>
      </c>
      <c r="B284" s="373" t="s">
        <v>382</v>
      </c>
      <c r="C284" s="374"/>
      <c r="D284" s="375"/>
      <c r="E284" s="376" t="s">
        <v>92</v>
      </c>
      <c r="F284" s="228"/>
    </row>
    <row r="285" spans="1:6" ht="22.5" customHeight="1" x14ac:dyDescent="0.2">
      <c r="A285" s="323"/>
      <c r="B285" s="383" t="s">
        <v>431</v>
      </c>
      <c r="C285" s="384"/>
      <c r="D285" s="385"/>
      <c r="E285" s="377"/>
      <c r="F285" s="235"/>
    </row>
    <row r="286" spans="1:6" ht="21.75" customHeight="1" x14ac:dyDescent="0.2">
      <c r="A286" s="322" t="s">
        <v>53</v>
      </c>
      <c r="B286" s="112" t="s">
        <v>213</v>
      </c>
      <c r="C286" s="112"/>
      <c r="D286" s="112"/>
      <c r="E286" s="357" t="s">
        <v>92</v>
      </c>
      <c r="F286" s="228"/>
    </row>
    <row r="287" spans="1:6" ht="127.5" customHeight="1" x14ac:dyDescent="0.2">
      <c r="A287" s="323"/>
      <c r="B287" s="324" t="s">
        <v>468</v>
      </c>
      <c r="C287" s="325"/>
      <c r="D287" s="326"/>
      <c r="E287" s="359"/>
      <c r="F287" s="235"/>
    </row>
    <row r="288" spans="1:6" ht="22.5" customHeight="1" x14ac:dyDescent="0.2">
      <c r="A288" s="322" t="s">
        <v>87</v>
      </c>
      <c r="B288" s="333" t="s">
        <v>168</v>
      </c>
      <c r="C288" s="334"/>
      <c r="D288" s="335"/>
      <c r="E288" s="357" t="s">
        <v>92</v>
      </c>
      <c r="F288" s="228"/>
    </row>
    <row r="289" spans="1:6" ht="34.5" customHeight="1" x14ac:dyDescent="0.2">
      <c r="A289" s="323"/>
      <c r="B289" s="383" t="s">
        <v>469</v>
      </c>
      <c r="C289" s="384"/>
      <c r="D289" s="385"/>
      <c r="E289" s="359"/>
      <c r="F289" s="244"/>
    </row>
    <row r="290" spans="1:6" ht="22.5" customHeight="1" x14ac:dyDescent="0.2">
      <c r="A290" s="391" t="s">
        <v>432</v>
      </c>
      <c r="B290" s="333" t="s">
        <v>433</v>
      </c>
      <c r="C290" s="334"/>
      <c r="D290" s="335"/>
      <c r="E290" s="357" t="s">
        <v>92</v>
      </c>
      <c r="F290" s="228"/>
    </row>
    <row r="291" spans="1:6" ht="34.5" customHeight="1" x14ac:dyDescent="0.2">
      <c r="A291" s="392"/>
      <c r="B291" s="383" t="s">
        <v>434</v>
      </c>
      <c r="C291" s="384"/>
      <c r="D291" s="385"/>
      <c r="E291" s="359"/>
      <c r="F291" s="244"/>
    </row>
    <row r="292" spans="1:6" ht="22.5" customHeight="1" x14ac:dyDescent="0.2">
      <c r="A292" s="110" t="s">
        <v>89</v>
      </c>
      <c r="B292" s="342" t="s">
        <v>473</v>
      </c>
      <c r="C292" s="343"/>
      <c r="D292" s="343"/>
      <c r="E292" s="343"/>
      <c r="F292" s="344"/>
    </row>
    <row r="293" spans="1:6" s="69" customFormat="1" ht="22.5" customHeight="1" x14ac:dyDescent="0.25">
      <c r="A293" s="322" t="s">
        <v>58</v>
      </c>
      <c r="B293" s="333" t="s">
        <v>55</v>
      </c>
      <c r="C293" s="389"/>
      <c r="D293" s="390"/>
      <c r="E293" s="357" t="s">
        <v>92</v>
      </c>
      <c r="F293" s="228"/>
    </row>
    <row r="294" spans="1:6" ht="128.25" customHeight="1" x14ac:dyDescent="0.2">
      <c r="A294" s="323"/>
      <c r="B294" s="383" t="s">
        <v>629</v>
      </c>
      <c r="C294" s="384"/>
      <c r="D294" s="385"/>
      <c r="E294" s="359"/>
      <c r="F294" s="235"/>
    </row>
    <row r="295" spans="1:6" s="69" customFormat="1" ht="22.5" customHeight="1" x14ac:dyDescent="0.25">
      <c r="A295" s="322" t="s">
        <v>59</v>
      </c>
      <c r="B295" s="345" t="s">
        <v>528</v>
      </c>
      <c r="C295" s="346"/>
      <c r="D295" s="347"/>
      <c r="E295" s="319" t="s">
        <v>92</v>
      </c>
      <c r="F295" s="228"/>
    </row>
    <row r="296" spans="1:6" ht="42.75" customHeight="1" x14ac:dyDescent="0.2">
      <c r="A296" s="323"/>
      <c r="B296" s="500" t="s">
        <v>631</v>
      </c>
      <c r="C296" s="501"/>
      <c r="D296" s="502"/>
      <c r="E296" s="321"/>
      <c r="F296" s="235"/>
    </row>
    <row r="297" spans="1:6" ht="22.5" customHeight="1" x14ac:dyDescent="0.2">
      <c r="A297" s="322" t="s">
        <v>60</v>
      </c>
      <c r="B297" s="345" t="s">
        <v>64</v>
      </c>
      <c r="C297" s="346"/>
      <c r="D297" s="347"/>
      <c r="E297" s="319" t="s">
        <v>92</v>
      </c>
      <c r="F297" s="228"/>
    </row>
    <row r="298" spans="1:6" s="205" customFormat="1" ht="225" customHeight="1" x14ac:dyDescent="0.2">
      <c r="A298" s="323"/>
      <c r="B298" s="324" t="s">
        <v>734</v>
      </c>
      <c r="C298" s="325"/>
      <c r="D298" s="326"/>
      <c r="E298" s="321"/>
      <c r="F298" s="245"/>
    </row>
    <row r="299" spans="1:6" ht="22.5" customHeight="1" x14ac:dyDescent="0.2">
      <c r="A299" s="66" t="s">
        <v>90</v>
      </c>
      <c r="B299" s="339" t="s">
        <v>100</v>
      </c>
      <c r="C299" s="340"/>
      <c r="D299" s="340"/>
      <c r="E299" s="340"/>
      <c r="F299" s="341"/>
    </row>
    <row r="300" spans="1:6" ht="22.5" customHeight="1" x14ac:dyDescent="0.2">
      <c r="A300" s="322" t="s">
        <v>61</v>
      </c>
      <c r="B300" s="422" t="s">
        <v>133</v>
      </c>
      <c r="C300" s="423"/>
      <c r="D300" s="424"/>
      <c r="E300" s="357" t="s">
        <v>98</v>
      </c>
      <c r="F300" s="348"/>
    </row>
    <row r="301" spans="1:6" ht="42" customHeight="1" x14ac:dyDescent="0.2">
      <c r="A301" s="327"/>
      <c r="B301" s="383" t="s">
        <v>383</v>
      </c>
      <c r="C301" s="384"/>
      <c r="D301" s="385"/>
      <c r="E301" s="358"/>
      <c r="F301" s="349"/>
    </row>
    <row r="302" spans="1:6" ht="22.5" customHeight="1" x14ac:dyDescent="0.2">
      <c r="A302" s="327"/>
      <c r="B302" s="517" t="s">
        <v>279</v>
      </c>
      <c r="C302" s="518"/>
      <c r="D302" s="519"/>
      <c r="E302" s="358"/>
      <c r="F302" s="349"/>
    </row>
    <row r="303" spans="1:6" ht="22.5" customHeight="1" x14ac:dyDescent="0.2">
      <c r="A303" s="327"/>
      <c r="B303" s="78" t="s">
        <v>280</v>
      </c>
      <c r="C303" s="75"/>
      <c r="D303" s="80" t="s">
        <v>281</v>
      </c>
      <c r="E303" s="358"/>
      <c r="F303" s="349"/>
    </row>
    <row r="304" spans="1:6" ht="7.5" customHeight="1" x14ac:dyDescent="0.2">
      <c r="A304" s="327"/>
      <c r="B304" s="74"/>
      <c r="C304" s="77"/>
      <c r="D304" s="80"/>
      <c r="E304" s="358"/>
      <c r="F304" s="349"/>
    </row>
    <row r="305" spans="1:6" ht="22.5" customHeight="1" x14ac:dyDescent="0.2">
      <c r="A305" s="327"/>
      <c r="B305" s="78" t="s">
        <v>282</v>
      </c>
      <c r="C305" s="75"/>
      <c r="D305" s="80" t="s">
        <v>281</v>
      </c>
      <c r="E305" s="358"/>
      <c r="F305" s="349"/>
    </row>
    <row r="306" spans="1:6" ht="7.5" customHeight="1" x14ac:dyDescent="0.2">
      <c r="A306" s="323"/>
      <c r="B306" s="74"/>
      <c r="C306" s="77"/>
      <c r="D306" s="76"/>
      <c r="E306" s="359"/>
      <c r="F306" s="350"/>
    </row>
    <row r="307" spans="1:6" ht="26.25" customHeight="1" x14ac:dyDescent="0.2">
      <c r="A307" s="322" t="s">
        <v>62</v>
      </c>
      <c r="B307" s="422" t="s">
        <v>107</v>
      </c>
      <c r="C307" s="423"/>
      <c r="D307" s="424"/>
      <c r="E307" s="357" t="s">
        <v>98</v>
      </c>
      <c r="F307" s="228"/>
    </row>
    <row r="308" spans="1:6" ht="15.75" customHeight="1" x14ac:dyDescent="0.2">
      <c r="A308" s="327"/>
      <c r="B308" s="383" t="s">
        <v>136</v>
      </c>
      <c r="C308" s="384"/>
      <c r="D308" s="385"/>
      <c r="E308" s="358"/>
      <c r="F308" s="362"/>
    </row>
    <row r="309" spans="1:6" ht="22.5" customHeight="1" x14ac:dyDescent="0.2">
      <c r="A309" s="327"/>
      <c r="B309" s="354" t="s">
        <v>283</v>
      </c>
      <c r="C309" s="355"/>
      <c r="D309" s="356"/>
      <c r="E309" s="358"/>
      <c r="F309" s="363"/>
    </row>
    <row r="310" spans="1:6" ht="22.5" customHeight="1" x14ac:dyDescent="0.2">
      <c r="A310" s="327"/>
      <c r="B310" s="78" t="s">
        <v>284</v>
      </c>
      <c r="C310" s="75"/>
      <c r="D310" s="80" t="s">
        <v>281</v>
      </c>
      <c r="E310" s="358"/>
      <c r="F310" s="363"/>
    </row>
    <row r="311" spans="1:6" ht="7.5" customHeight="1" x14ac:dyDescent="0.2">
      <c r="A311" s="327"/>
      <c r="B311" s="74"/>
      <c r="C311" s="77"/>
      <c r="D311" s="80"/>
      <c r="E311" s="358"/>
      <c r="F311" s="363"/>
    </row>
    <row r="312" spans="1:6" ht="22.5" customHeight="1" x14ac:dyDescent="0.2">
      <c r="A312" s="327"/>
      <c r="B312" s="78" t="s">
        <v>285</v>
      </c>
      <c r="C312" s="75"/>
      <c r="D312" s="80" t="s">
        <v>281</v>
      </c>
      <c r="E312" s="358"/>
      <c r="F312" s="363"/>
    </row>
    <row r="313" spans="1:6" ht="7.5" customHeight="1" x14ac:dyDescent="0.2">
      <c r="A313" s="323"/>
      <c r="B313" s="74"/>
      <c r="C313" s="113"/>
      <c r="D313" s="76"/>
      <c r="E313" s="359"/>
      <c r="F313" s="364"/>
    </row>
    <row r="314" spans="1:6" ht="22.5" customHeight="1" x14ac:dyDescent="0.2">
      <c r="A314" s="322" t="s">
        <v>63</v>
      </c>
      <c r="B314" s="422" t="s">
        <v>137</v>
      </c>
      <c r="C314" s="423"/>
      <c r="D314" s="424"/>
      <c r="E314" s="357" t="s">
        <v>92</v>
      </c>
      <c r="F314" s="234"/>
    </row>
    <row r="315" spans="1:6" s="69" customFormat="1" ht="28.5" customHeight="1" x14ac:dyDescent="0.25">
      <c r="A315" s="327"/>
      <c r="B315" s="383" t="s">
        <v>628</v>
      </c>
      <c r="C315" s="384"/>
      <c r="D315" s="385"/>
      <c r="E315" s="358"/>
      <c r="F315" s="348"/>
    </row>
    <row r="316" spans="1:6" ht="22.5" customHeight="1" x14ac:dyDescent="0.2">
      <c r="A316" s="327"/>
      <c r="B316" s="354" t="s">
        <v>286</v>
      </c>
      <c r="C316" s="355"/>
      <c r="D316" s="356"/>
      <c r="E316" s="358"/>
      <c r="F316" s="349"/>
    </row>
    <row r="317" spans="1:6" ht="66.75" customHeight="1" x14ac:dyDescent="0.2">
      <c r="A317" s="327"/>
      <c r="B317" s="497" t="s">
        <v>755</v>
      </c>
      <c r="C317" s="498"/>
      <c r="D317" s="499"/>
      <c r="E317" s="358"/>
      <c r="F317" s="349"/>
    </row>
    <row r="318" spans="1:6" ht="22.5" customHeight="1" x14ac:dyDescent="0.2">
      <c r="A318" s="327"/>
      <c r="B318" s="78" t="s">
        <v>327</v>
      </c>
      <c r="C318" s="75"/>
      <c r="D318" s="80" t="s">
        <v>328</v>
      </c>
      <c r="E318" s="358"/>
      <c r="F318" s="349"/>
    </row>
    <row r="319" spans="1:6" ht="7.5" customHeight="1" x14ac:dyDescent="0.2">
      <c r="A319" s="323"/>
      <c r="B319" s="74"/>
      <c r="C319" s="77"/>
      <c r="D319" s="76"/>
      <c r="E319" s="359"/>
      <c r="F319" s="350"/>
    </row>
    <row r="320" spans="1:6" ht="22.5" customHeight="1" x14ac:dyDescent="0.2">
      <c r="A320" s="110" t="s">
        <v>203</v>
      </c>
      <c r="B320" s="342" t="s">
        <v>72</v>
      </c>
      <c r="C320" s="343"/>
      <c r="D320" s="343"/>
      <c r="E320" s="343"/>
      <c r="F320" s="344"/>
    </row>
    <row r="321" spans="1:6" s="69" customFormat="1" ht="22.5" customHeight="1" x14ac:dyDescent="0.25">
      <c r="A321" s="114" t="s">
        <v>65</v>
      </c>
      <c r="B321" s="386" t="s">
        <v>135</v>
      </c>
      <c r="C321" s="387"/>
      <c r="D321" s="388"/>
      <c r="E321" s="97" t="s">
        <v>92</v>
      </c>
      <c r="F321" s="228"/>
    </row>
    <row r="322" spans="1:6" s="69" customFormat="1" ht="22.5" customHeight="1" x14ac:dyDescent="0.25">
      <c r="A322" s="114" t="s">
        <v>66</v>
      </c>
      <c r="B322" s="336" t="s">
        <v>134</v>
      </c>
      <c r="C322" s="337"/>
      <c r="D322" s="338"/>
      <c r="E322" s="111" t="s">
        <v>92</v>
      </c>
      <c r="F322" s="228"/>
    </row>
    <row r="323" spans="1:6" ht="21.75" customHeight="1" x14ac:dyDescent="0.2">
      <c r="A323" s="322" t="s">
        <v>141</v>
      </c>
      <c r="B323" s="345" t="s">
        <v>329</v>
      </c>
      <c r="C323" s="346"/>
      <c r="D323" s="347"/>
      <c r="E323" s="319" t="s">
        <v>92</v>
      </c>
      <c r="F323" s="228"/>
    </row>
    <row r="324" spans="1:6" ht="46.5" customHeight="1" x14ac:dyDescent="0.2">
      <c r="A324" s="323"/>
      <c r="B324" s="351" t="s">
        <v>752</v>
      </c>
      <c r="C324" s="352"/>
      <c r="D324" s="353"/>
      <c r="E324" s="321"/>
      <c r="F324" s="246"/>
    </row>
    <row r="325" spans="1:6" ht="22.5" customHeight="1" x14ac:dyDescent="0.2">
      <c r="A325" s="322" t="s">
        <v>143</v>
      </c>
      <c r="B325" s="345" t="s">
        <v>101</v>
      </c>
      <c r="C325" s="346"/>
      <c r="D325" s="347"/>
      <c r="E325" s="319" t="s">
        <v>92</v>
      </c>
      <c r="F325" s="228"/>
    </row>
    <row r="326" spans="1:6" ht="33" customHeight="1" x14ac:dyDescent="0.2">
      <c r="A326" s="323"/>
      <c r="B326" s="351" t="s">
        <v>384</v>
      </c>
      <c r="C326" s="352"/>
      <c r="D326" s="353"/>
      <c r="E326" s="321"/>
      <c r="F326" s="246"/>
    </row>
    <row r="327" spans="1:6" ht="22.5" customHeight="1" x14ac:dyDescent="0.2">
      <c r="A327" s="322" t="s">
        <v>293</v>
      </c>
      <c r="B327" s="345" t="s">
        <v>120</v>
      </c>
      <c r="C327" s="346"/>
      <c r="D327" s="347"/>
      <c r="E327" s="319" t="s">
        <v>92</v>
      </c>
      <c r="F327" s="360"/>
    </row>
    <row r="328" spans="1:6" ht="93" customHeight="1" x14ac:dyDescent="0.2">
      <c r="A328" s="323"/>
      <c r="B328" s="351" t="s">
        <v>470</v>
      </c>
      <c r="C328" s="352"/>
      <c r="D328" s="353"/>
      <c r="E328" s="321"/>
      <c r="F328" s="361"/>
    </row>
    <row r="329" spans="1:6" s="69" customFormat="1" ht="22.5" customHeight="1" x14ac:dyDescent="0.25">
      <c r="A329" s="322" t="s">
        <v>294</v>
      </c>
      <c r="B329" s="345" t="s">
        <v>102</v>
      </c>
      <c r="C329" s="346"/>
      <c r="D329" s="347"/>
      <c r="E329" s="319" t="s">
        <v>92</v>
      </c>
      <c r="F329" s="228"/>
    </row>
    <row r="330" spans="1:6" ht="31.5" customHeight="1" x14ac:dyDescent="0.2">
      <c r="A330" s="323"/>
      <c r="B330" s="351" t="s">
        <v>435</v>
      </c>
      <c r="C330" s="352"/>
      <c r="D330" s="353"/>
      <c r="E330" s="321"/>
      <c r="F330" s="246"/>
    </row>
    <row r="331" spans="1:6" s="69" customFormat="1" ht="22.5" customHeight="1" x14ac:dyDescent="0.25">
      <c r="A331" s="322" t="s">
        <v>316</v>
      </c>
      <c r="B331" s="345" t="s">
        <v>385</v>
      </c>
      <c r="C331" s="346"/>
      <c r="D331" s="347"/>
      <c r="E331" s="319" t="s">
        <v>92</v>
      </c>
      <c r="F331" s="228"/>
    </row>
    <row r="332" spans="1:6" ht="139.5" customHeight="1" x14ac:dyDescent="0.2">
      <c r="A332" s="323"/>
      <c r="B332" s="324" t="s">
        <v>753</v>
      </c>
      <c r="C332" s="325"/>
      <c r="D332" s="326"/>
      <c r="E332" s="321"/>
      <c r="F332" s="246"/>
    </row>
    <row r="333" spans="1:6" ht="22.5" customHeight="1" x14ac:dyDescent="0.2">
      <c r="A333" s="68" t="s">
        <v>204</v>
      </c>
      <c r="B333" s="342" t="s">
        <v>103</v>
      </c>
      <c r="C333" s="343"/>
      <c r="D333" s="343"/>
      <c r="E333" s="343"/>
      <c r="F333" s="344"/>
    </row>
    <row r="334" spans="1:6" s="69" customFormat="1" ht="22.5" customHeight="1" x14ac:dyDescent="0.25">
      <c r="A334" s="322" t="s">
        <v>68</v>
      </c>
      <c r="B334" s="345" t="s">
        <v>104</v>
      </c>
      <c r="C334" s="346"/>
      <c r="D334" s="347"/>
      <c r="E334" s="319" t="s">
        <v>92</v>
      </c>
      <c r="F334" s="360"/>
    </row>
    <row r="335" spans="1:6" ht="42.75" customHeight="1" x14ac:dyDescent="0.2">
      <c r="A335" s="323"/>
      <c r="B335" s="351" t="s">
        <v>105</v>
      </c>
      <c r="C335" s="352"/>
      <c r="D335" s="353"/>
      <c r="E335" s="321"/>
      <c r="F335" s="361"/>
    </row>
    <row r="336" spans="1:6" s="69" customFormat="1" ht="22.5" customHeight="1" x14ac:dyDescent="0.25">
      <c r="A336" s="322" t="s">
        <v>69</v>
      </c>
      <c r="B336" s="345" t="s">
        <v>407</v>
      </c>
      <c r="C336" s="346"/>
      <c r="D336" s="347"/>
      <c r="E336" s="357" t="s">
        <v>98</v>
      </c>
      <c r="F336" s="360"/>
    </row>
    <row r="337" spans="1:6" ht="234" customHeight="1" x14ac:dyDescent="0.2">
      <c r="A337" s="327"/>
      <c r="B337" s="351" t="s">
        <v>713</v>
      </c>
      <c r="C337" s="352"/>
      <c r="D337" s="353"/>
      <c r="E337" s="358"/>
      <c r="F337" s="416"/>
    </row>
    <row r="338" spans="1:6" ht="22.5" customHeight="1" x14ac:dyDescent="0.2">
      <c r="A338" s="327"/>
      <c r="B338" s="354" t="s">
        <v>287</v>
      </c>
      <c r="C338" s="355"/>
      <c r="D338" s="356"/>
      <c r="E338" s="358"/>
      <c r="F338" s="416"/>
    </row>
    <row r="339" spans="1:6" ht="41.25" customHeight="1" x14ac:dyDescent="0.2">
      <c r="A339" s="327"/>
      <c r="B339" s="317" t="s">
        <v>714</v>
      </c>
      <c r="C339" s="318"/>
      <c r="D339" s="115"/>
      <c r="E339" s="358"/>
      <c r="F339" s="416"/>
    </row>
    <row r="340" spans="1:6" ht="22.5" customHeight="1" x14ac:dyDescent="0.2">
      <c r="A340" s="327"/>
      <c r="B340" s="78" t="s">
        <v>288</v>
      </c>
      <c r="C340" s="75"/>
      <c r="D340" s="80" t="s">
        <v>232</v>
      </c>
      <c r="E340" s="358"/>
      <c r="F340" s="416"/>
    </row>
    <row r="341" spans="1:6" ht="7.5" customHeight="1" x14ac:dyDescent="0.2">
      <c r="A341" s="327"/>
      <c r="B341" s="74"/>
      <c r="C341" s="77"/>
      <c r="D341" s="80"/>
      <c r="E341" s="358"/>
      <c r="F341" s="416"/>
    </row>
    <row r="342" spans="1:6" ht="22.5" customHeight="1" x14ac:dyDescent="0.2">
      <c r="A342" s="327"/>
      <c r="B342" s="78" t="s">
        <v>289</v>
      </c>
      <c r="C342" s="75"/>
      <c r="D342" s="80" t="s">
        <v>232</v>
      </c>
      <c r="E342" s="358"/>
      <c r="F342" s="416"/>
    </row>
    <row r="343" spans="1:6" ht="7.5" customHeight="1" x14ac:dyDescent="0.2">
      <c r="A343" s="327"/>
      <c r="B343" s="74"/>
      <c r="C343" s="77"/>
      <c r="D343" s="80"/>
      <c r="E343" s="358"/>
      <c r="F343" s="416"/>
    </row>
    <row r="344" spans="1:6" ht="22.5" customHeight="1" x14ac:dyDescent="0.2">
      <c r="A344" s="327"/>
      <c r="B344" s="84" t="s">
        <v>290</v>
      </c>
      <c r="C344" s="75"/>
      <c r="D344" s="79" t="s">
        <v>232</v>
      </c>
      <c r="E344" s="358"/>
      <c r="F344" s="416"/>
    </row>
    <row r="345" spans="1:6" ht="7.5" customHeight="1" x14ac:dyDescent="0.2">
      <c r="A345" s="327"/>
      <c r="B345" s="74"/>
      <c r="C345" s="77"/>
      <c r="D345" s="76"/>
      <c r="E345" s="358"/>
      <c r="F345" s="416"/>
    </row>
    <row r="346" spans="1:6" ht="41.25" customHeight="1" x14ac:dyDescent="0.2">
      <c r="A346" s="327"/>
      <c r="B346" s="317" t="s">
        <v>715</v>
      </c>
      <c r="C346" s="318"/>
      <c r="D346" s="115"/>
      <c r="E346" s="358"/>
      <c r="F346" s="416"/>
    </row>
    <row r="347" spans="1:6" ht="22.5" customHeight="1" x14ac:dyDescent="0.2">
      <c r="A347" s="327"/>
      <c r="B347" s="78" t="s">
        <v>288</v>
      </c>
      <c r="C347" s="75"/>
      <c r="D347" s="80" t="s">
        <v>232</v>
      </c>
      <c r="E347" s="358"/>
      <c r="F347" s="416"/>
    </row>
    <row r="348" spans="1:6" ht="7.5" customHeight="1" x14ac:dyDescent="0.2">
      <c r="A348" s="327"/>
      <c r="B348" s="74"/>
      <c r="C348" s="77"/>
      <c r="D348" s="80"/>
      <c r="E348" s="358"/>
      <c r="F348" s="416"/>
    </row>
    <row r="349" spans="1:6" ht="22.5" customHeight="1" x14ac:dyDescent="0.2">
      <c r="A349" s="327"/>
      <c r="B349" s="78" t="s">
        <v>289</v>
      </c>
      <c r="C349" s="75"/>
      <c r="D349" s="80" t="s">
        <v>232</v>
      </c>
      <c r="E349" s="358"/>
      <c r="F349" s="416"/>
    </row>
    <row r="350" spans="1:6" ht="7.5" customHeight="1" x14ac:dyDescent="0.2">
      <c r="A350" s="327"/>
      <c r="B350" s="74"/>
      <c r="C350" s="77"/>
      <c r="D350" s="80"/>
      <c r="E350" s="358"/>
      <c r="F350" s="416"/>
    </row>
    <row r="351" spans="1:6" ht="22.5" customHeight="1" x14ac:dyDescent="0.2">
      <c r="A351" s="327"/>
      <c r="B351" s="84" t="s">
        <v>290</v>
      </c>
      <c r="C351" s="75"/>
      <c r="D351" s="79" t="s">
        <v>232</v>
      </c>
      <c r="E351" s="358"/>
      <c r="F351" s="416"/>
    </row>
    <row r="352" spans="1:6" ht="7.5" customHeight="1" x14ac:dyDescent="0.2">
      <c r="A352" s="323"/>
      <c r="B352" s="74"/>
      <c r="C352" s="77"/>
      <c r="D352" s="76"/>
      <c r="E352" s="359"/>
      <c r="F352" s="361"/>
    </row>
    <row r="353" spans="1:6" s="69" customFormat="1" ht="22.5" customHeight="1" x14ac:dyDescent="0.25">
      <c r="A353" s="322" t="s">
        <v>70</v>
      </c>
      <c r="B353" s="345" t="s">
        <v>386</v>
      </c>
      <c r="C353" s="346"/>
      <c r="D353" s="347"/>
      <c r="E353" s="319" t="s">
        <v>92</v>
      </c>
      <c r="F353" s="360"/>
    </row>
    <row r="354" spans="1:6" ht="102.75" customHeight="1" x14ac:dyDescent="0.2">
      <c r="A354" s="323"/>
      <c r="B354" s="351" t="s">
        <v>471</v>
      </c>
      <c r="C354" s="352"/>
      <c r="D354" s="353"/>
      <c r="E354" s="321"/>
      <c r="F354" s="361"/>
    </row>
    <row r="355" spans="1:6" ht="12.75" customHeight="1" x14ac:dyDescent="0.2">
      <c r="A355" s="328" t="s">
        <v>169</v>
      </c>
      <c r="B355" s="112"/>
      <c r="C355" s="112"/>
      <c r="D355" s="112"/>
      <c r="E355" s="112"/>
      <c r="F355" s="247"/>
    </row>
    <row r="356" spans="1:6" ht="25.5" customHeight="1" x14ac:dyDescent="0.2">
      <c r="A356" s="329"/>
      <c r="B356" s="331" t="s">
        <v>716</v>
      </c>
      <c r="C356" s="331"/>
      <c r="D356" s="331"/>
      <c r="E356" s="331"/>
      <c r="F356" s="254">
        <f>SUM(F3:F352)</f>
        <v>0</v>
      </c>
    </row>
    <row r="357" spans="1:6" ht="12.75" customHeight="1" x14ac:dyDescent="0.2">
      <c r="A357" s="329"/>
      <c r="B357" s="331"/>
      <c r="C357" s="331"/>
      <c r="D357" s="331"/>
      <c r="E357" s="331"/>
      <c r="F357" s="248"/>
    </row>
    <row r="358" spans="1:6" ht="25.5" customHeight="1" x14ac:dyDescent="0.2">
      <c r="A358" s="329"/>
      <c r="B358" s="331" t="s">
        <v>67</v>
      </c>
      <c r="C358" s="331"/>
      <c r="D358" s="331"/>
      <c r="E358" s="331"/>
      <c r="F358" s="254">
        <f>F356*0.19</f>
        <v>0</v>
      </c>
    </row>
    <row r="359" spans="1:6" ht="13.5" customHeight="1" x14ac:dyDescent="0.2">
      <c r="A359" s="329"/>
      <c r="B359" s="116"/>
      <c r="C359" s="116"/>
      <c r="D359" s="116"/>
      <c r="E359" s="117"/>
      <c r="F359" s="248"/>
    </row>
    <row r="360" spans="1:6" ht="25.5" customHeight="1" thickBot="1" x14ac:dyDescent="0.25">
      <c r="A360" s="329"/>
      <c r="B360" s="332" t="s">
        <v>408</v>
      </c>
      <c r="C360" s="332"/>
      <c r="D360" s="332"/>
      <c r="E360" s="332"/>
      <c r="F360" s="255">
        <f>F356+F358</f>
        <v>0</v>
      </c>
    </row>
    <row r="361" spans="1:6" ht="17.100000000000001" customHeight="1" thickTop="1" x14ac:dyDescent="0.2">
      <c r="A361" s="329"/>
      <c r="B361" s="118"/>
      <c r="C361" s="118"/>
      <c r="D361" s="118"/>
      <c r="E361" s="118"/>
      <c r="F361" s="248"/>
    </row>
    <row r="362" spans="1:6" ht="17.100000000000001" customHeight="1" x14ac:dyDescent="0.2">
      <c r="A362" s="330"/>
      <c r="B362" s="119"/>
      <c r="C362" s="119"/>
      <c r="D362" s="119"/>
      <c r="E362" s="119"/>
      <c r="F362" s="249"/>
    </row>
    <row r="363" spans="1:6" ht="22.5" customHeight="1" x14ac:dyDescent="0.2">
      <c r="A363" s="68" t="s">
        <v>625</v>
      </c>
      <c r="B363" s="342" t="s">
        <v>83</v>
      </c>
      <c r="C363" s="343"/>
      <c r="D363" s="343"/>
      <c r="E363" s="343"/>
      <c r="F363" s="344"/>
    </row>
    <row r="364" spans="1:6" ht="21.75" customHeight="1" x14ac:dyDescent="0.2">
      <c r="A364" s="322" t="s">
        <v>144</v>
      </c>
      <c r="B364" s="345" t="s">
        <v>78</v>
      </c>
      <c r="C364" s="346"/>
      <c r="D364" s="347"/>
      <c r="E364" s="319" t="s">
        <v>113</v>
      </c>
      <c r="F364" s="228"/>
    </row>
    <row r="365" spans="1:6" ht="29.25" customHeight="1" x14ac:dyDescent="0.2">
      <c r="A365" s="327"/>
      <c r="B365" s="351" t="s">
        <v>106</v>
      </c>
      <c r="C365" s="352"/>
      <c r="D365" s="353"/>
      <c r="E365" s="320"/>
      <c r="F365" s="250"/>
    </row>
    <row r="366" spans="1:6" ht="7.5" customHeight="1" x14ac:dyDescent="0.2">
      <c r="A366" s="327"/>
      <c r="B366" s="74"/>
      <c r="C366" s="113"/>
      <c r="D366" s="76"/>
      <c r="E366" s="320"/>
      <c r="F366" s="236"/>
    </row>
    <row r="367" spans="1:6" ht="22.5" customHeight="1" x14ac:dyDescent="0.2">
      <c r="A367" s="327"/>
      <c r="B367" s="78" t="s">
        <v>95</v>
      </c>
      <c r="C367" s="75"/>
      <c r="D367" s="76"/>
      <c r="E367" s="320"/>
      <c r="F367" s="236"/>
    </row>
    <row r="368" spans="1:6" ht="7.5" customHeight="1" x14ac:dyDescent="0.2">
      <c r="A368" s="327"/>
      <c r="B368" s="74"/>
      <c r="C368" s="77"/>
      <c r="D368" s="76"/>
      <c r="E368" s="320"/>
      <c r="F368" s="236"/>
    </row>
    <row r="369" spans="1:7" ht="22.5" customHeight="1" x14ac:dyDescent="0.2">
      <c r="A369" s="327"/>
      <c r="B369" s="78" t="s">
        <v>387</v>
      </c>
      <c r="C369" s="75"/>
      <c r="D369" s="76"/>
      <c r="E369" s="320"/>
      <c r="F369" s="236"/>
    </row>
    <row r="370" spans="1:7" ht="7.5" customHeight="1" x14ac:dyDescent="0.2">
      <c r="A370" s="323"/>
      <c r="B370" s="74"/>
      <c r="C370" s="113"/>
      <c r="D370" s="76"/>
      <c r="E370" s="321"/>
      <c r="F370" s="236"/>
    </row>
    <row r="371" spans="1:7" ht="22.7" customHeight="1" x14ac:dyDescent="0.2">
      <c r="A371" s="70" t="s">
        <v>331</v>
      </c>
      <c r="B371" s="336" t="s">
        <v>138</v>
      </c>
      <c r="C371" s="337"/>
      <c r="D371" s="338"/>
      <c r="E371" s="111" t="s">
        <v>113</v>
      </c>
      <c r="F371" s="228"/>
    </row>
    <row r="372" spans="1:7" ht="22.7" customHeight="1" x14ac:dyDescent="0.2">
      <c r="A372" s="70" t="s">
        <v>332</v>
      </c>
      <c r="B372" s="336" t="s">
        <v>139</v>
      </c>
      <c r="C372" s="337"/>
      <c r="D372" s="338"/>
      <c r="E372" s="111" t="s">
        <v>113</v>
      </c>
      <c r="F372" s="228"/>
    </row>
    <row r="373" spans="1:7" ht="21.75" customHeight="1" x14ac:dyDescent="0.2">
      <c r="A373" s="322" t="s">
        <v>405</v>
      </c>
      <c r="B373" s="345" t="s">
        <v>140</v>
      </c>
      <c r="C373" s="346"/>
      <c r="D373" s="347"/>
      <c r="E373" s="319" t="s">
        <v>113</v>
      </c>
      <c r="F373" s="228"/>
    </row>
    <row r="374" spans="1:7" ht="60" customHeight="1" x14ac:dyDescent="0.2">
      <c r="A374" s="323"/>
      <c r="B374" s="351" t="s">
        <v>409</v>
      </c>
      <c r="C374" s="352"/>
      <c r="D374" s="353"/>
      <c r="E374" s="321"/>
      <c r="F374" s="250"/>
    </row>
    <row r="375" spans="1:7" ht="21.75" customHeight="1" x14ac:dyDescent="0.2">
      <c r="A375" s="322" t="s">
        <v>406</v>
      </c>
      <c r="B375" s="345" t="s">
        <v>81</v>
      </c>
      <c r="C375" s="346"/>
      <c r="D375" s="347"/>
      <c r="E375" s="319" t="s">
        <v>113</v>
      </c>
      <c r="F375" s="228"/>
    </row>
    <row r="376" spans="1:7" ht="32.25" customHeight="1" x14ac:dyDescent="0.2">
      <c r="A376" s="327"/>
      <c r="B376" s="380" t="s">
        <v>292</v>
      </c>
      <c r="C376" s="381"/>
      <c r="D376" s="382"/>
      <c r="E376" s="320"/>
      <c r="F376" s="241"/>
    </row>
    <row r="377" spans="1:7" ht="7.5" customHeight="1" x14ac:dyDescent="0.2">
      <c r="A377" s="327"/>
      <c r="B377" s="74"/>
      <c r="C377" s="113"/>
      <c r="D377" s="76"/>
      <c r="E377" s="320"/>
      <c r="F377" s="236"/>
    </row>
    <row r="378" spans="1:7" ht="22.5" customHeight="1" x14ac:dyDescent="0.2">
      <c r="A378" s="327"/>
      <c r="B378" s="78" t="s">
        <v>95</v>
      </c>
      <c r="C378" s="75"/>
      <c r="D378" s="76"/>
      <c r="E378" s="320"/>
      <c r="F378" s="236"/>
    </row>
    <row r="379" spans="1:7" ht="7.5" customHeight="1" x14ac:dyDescent="0.2">
      <c r="A379" s="327"/>
      <c r="B379" s="74"/>
      <c r="C379" s="77"/>
      <c r="D379" s="76"/>
      <c r="E379" s="320"/>
      <c r="F379" s="236"/>
    </row>
    <row r="380" spans="1:7" ht="22.5" customHeight="1" x14ac:dyDescent="0.2">
      <c r="A380" s="327"/>
      <c r="B380" s="78" t="s">
        <v>387</v>
      </c>
      <c r="C380" s="75"/>
      <c r="D380" s="76"/>
      <c r="E380" s="320"/>
      <c r="F380" s="236"/>
    </row>
    <row r="381" spans="1:7" ht="7.5" customHeight="1" x14ac:dyDescent="0.2">
      <c r="A381" s="323"/>
      <c r="B381" s="74"/>
      <c r="C381" s="113"/>
      <c r="D381" s="76"/>
      <c r="E381" s="321"/>
      <c r="F381" s="236"/>
    </row>
    <row r="382" spans="1:7" ht="22.5" customHeight="1" x14ac:dyDescent="0.2">
      <c r="A382" s="322" t="s">
        <v>626</v>
      </c>
      <c r="B382" s="333" t="s">
        <v>388</v>
      </c>
      <c r="C382" s="334"/>
      <c r="D382" s="335"/>
      <c r="E382" s="319" t="s">
        <v>113</v>
      </c>
      <c r="F382" s="228"/>
      <c r="G382" s="120"/>
    </row>
    <row r="383" spans="1:7" ht="78.75" customHeight="1" x14ac:dyDescent="0.2">
      <c r="A383" s="323"/>
      <c r="B383" s="324" t="s">
        <v>472</v>
      </c>
      <c r="C383" s="325"/>
      <c r="D383" s="326"/>
      <c r="E383" s="320"/>
      <c r="F383" s="246"/>
      <c r="G383" s="121"/>
    </row>
    <row r="384" spans="1:7" ht="22.5" customHeight="1" x14ac:dyDescent="0.2">
      <c r="A384" s="391" t="s">
        <v>627</v>
      </c>
      <c r="B384" s="422" t="s">
        <v>37</v>
      </c>
      <c r="C384" s="423"/>
      <c r="D384" s="424"/>
      <c r="E384" s="357" t="s">
        <v>113</v>
      </c>
      <c r="F384" s="228"/>
    </row>
    <row r="385" spans="1:7" ht="43.5" customHeight="1" x14ac:dyDescent="0.2">
      <c r="A385" s="392"/>
      <c r="B385" s="324" t="s">
        <v>278</v>
      </c>
      <c r="C385" s="325"/>
      <c r="D385" s="326"/>
      <c r="E385" s="359"/>
      <c r="F385" s="243"/>
    </row>
    <row r="386" spans="1:7" ht="12.75" customHeight="1" x14ac:dyDescent="0.2">
      <c r="A386" s="328" t="s">
        <v>170</v>
      </c>
      <c r="B386" s="112"/>
      <c r="C386" s="112"/>
      <c r="D386" s="112"/>
      <c r="E386" s="112"/>
      <c r="F386" s="247"/>
    </row>
    <row r="387" spans="1:7" ht="22.35" customHeight="1" x14ac:dyDescent="0.2">
      <c r="A387" s="329"/>
      <c r="B387" s="331" t="s">
        <v>718</v>
      </c>
      <c r="C387" s="331"/>
      <c r="D387" s="331"/>
      <c r="E387" s="331"/>
      <c r="F387" s="254">
        <f>SUM(F364:F385,F356)</f>
        <v>0</v>
      </c>
    </row>
    <row r="388" spans="1:7" ht="12.75" customHeight="1" x14ac:dyDescent="0.2">
      <c r="A388" s="329"/>
      <c r="B388" s="331"/>
      <c r="C388" s="331"/>
      <c r="D388" s="331"/>
      <c r="E388" s="331"/>
      <c r="F388" s="244"/>
    </row>
    <row r="389" spans="1:7" ht="22.35" customHeight="1" x14ac:dyDescent="0.2">
      <c r="A389" s="329"/>
      <c r="B389" s="331" t="s">
        <v>67</v>
      </c>
      <c r="C389" s="331"/>
      <c r="D389" s="331"/>
      <c r="E389" s="331"/>
      <c r="F389" s="254">
        <f>F387*0.19</f>
        <v>0</v>
      </c>
    </row>
    <row r="390" spans="1:7" ht="12.75" customHeight="1" x14ac:dyDescent="0.2">
      <c r="A390" s="329"/>
      <c r="B390" s="116"/>
      <c r="C390" s="116"/>
      <c r="D390" s="116"/>
      <c r="E390" s="117"/>
      <c r="F390" s="244"/>
    </row>
    <row r="391" spans="1:7" ht="25.5" customHeight="1" thickBot="1" x14ac:dyDescent="0.25">
      <c r="A391" s="329"/>
      <c r="B391" s="332" t="s">
        <v>441</v>
      </c>
      <c r="C391" s="332"/>
      <c r="D391" s="332"/>
      <c r="E391" s="332"/>
      <c r="F391" s="255">
        <f>F387+F389</f>
        <v>0</v>
      </c>
    </row>
    <row r="392" spans="1:7" ht="16.350000000000001" customHeight="1" thickTop="1" x14ac:dyDescent="0.2">
      <c r="A392" s="329"/>
      <c r="B392" s="268"/>
      <c r="C392" s="268"/>
      <c r="D392" s="268"/>
      <c r="E392" s="268"/>
      <c r="F392" s="244"/>
    </row>
    <row r="393" spans="1:7" ht="14.25" customHeight="1" x14ac:dyDescent="0.2">
      <c r="A393" s="329"/>
      <c r="B393" s="171"/>
      <c r="C393" s="311"/>
      <c r="D393" s="169"/>
      <c r="E393" s="311"/>
      <c r="F393" s="313"/>
      <c r="G393" s="170"/>
    </row>
    <row r="394" spans="1:7" ht="14.25" customHeight="1" x14ac:dyDescent="0.2">
      <c r="A394" s="329"/>
      <c r="B394" s="171"/>
      <c r="C394" s="312"/>
      <c r="D394" s="169"/>
      <c r="E394" s="312"/>
      <c r="F394" s="314"/>
      <c r="G394" s="170"/>
    </row>
    <row r="395" spans="1:7" ht="16.350000000000001" customHeight="1" x14ac:dyDescent="0.2">
      <c r="A395" s="329"/>
      <c r="B395" s="171"/>
      <c r="C395" s="172" t="s">
        <v>525</v>
      </c>
      <c r="D395" s="173"/>
      <c r="E395" s="315" t="s">
        <v>526</v>
      </c>
      <c r="F395" s="316"/>
    </row>
    <row r="396" spans="1:7" ht="7.5" customHeight="1" x14ac:dyDescent="0.2">
      <c r="A396" s="329"/>
      <c r="B396" s="171"/>
      <c r="C396" s="174"/>
      <c r="D396" s="173"/>
      <c r="E396" s="175"/>
      <c r="F396" s="220"/>
      <c r="G396" s="170"/>
    </row>
    <row r="397" spans="1:7" ht="14.25" x14ac:dyDescent="0.2">
      <c r="A397" s="329"/>
      <c r="B397" s="171"/>
      <c r="C397" s="174"/>
      <c r="D397" s="173"/>
      <c r="E397" s="311"/>
      <c r="F397" s="313"/>
      <c r="G397" s="170"/>
    </row>
    <row r="398" spans="1:7" s="5" customFormat="1" ht="14.25" x14ac:dyDescent="0.2">
      <c r="A398" s="329"/>
      <c r="B398" s="171"/>
      <c r="C398" s="174"/>
      <c r="D398" s="173"/>
      <c r="E398" s="312"/>
      <c r="F398" s="314"/>
    </row>
    <row r="399" spans="1:7" s="5" customFormat="1" ht="14.25" x14ac:dyDescent="0.2">
      <c r="A399" s="329"/>
      <c r="B399" s="171"/>
      <c r="C399" s="174"/>
      <c r="D399" s="173"/>
      <c r="E399" s="315" t="s">
        <v>527</v>
      </c>
      <c r="F399" s="316"/>
    </row>
    <row r="400" spans="1:7" ht="16.350000000000001" customHeight="1" x14ac:dyDescent="0.2">
      <c r="A400" s="330"/>
      <c r="B400" s="119"/>
      <c r="C400" s="119"/>
      <c r="D400" s="119"/>
      <c r="E400" s="119"/>
      <c r="F400" s="251"/>
    </row>
  </sheetData>
  <sheetProtection algorithmName="SHA-512" hashValue="p0dSx/0h8RKSyfUoovkMVpFtWCwCrMoB8tOgnyO4ObpEkgUFp6UxUKFXyk0P15WHgoAbEXDz1Rqdg/0wQ+55WQ==" saltValue="Lmr70rdZPM2V4O1B1EI21w==" spinCount="100000" sheet="1"/>
  <mergeCells count="406">
    <mergeCell ref="A2:F2"/>
    <mergeCell ref="B3:F3"/>
    <mergeCell ref="B1:D1"/>
    <mergeCell ref="B5:D5"/>
    <mergeCell ref="B4:D4"/>
    <mergeCell ref="B6:D6"/>
    <mergeCell ref="B86:D86"/>
    <mergeCell ref="B170:D170"/>
    <mergeCell ref="B171:D171"/>
    <mergeCell ref="B153:D153"/>
    <mergeCell ref="B134:D134"/>
    <mergeCell ref="B135:D135"/>
    <mergeCell ref="B125:D125"/>
    <mergeCell ref="E119:E120"/>
    <mergeCell ref="B121:D121"/>
    <mergeCell ref="B122:F122"/>
    <mergeCell ref="F124:F129"/>
    <mergeCell ref="B128:D128"/>
    <mergeCell ref="B130:D130"/>
    <mergeCell ref="B132:D132"/>
    <mergeCell ref="B144:D144"/>
    <mergeCell ref="B141:D141"/>
    <mergeCell ref="B143:D143"/>
    <mergeCell ref="B131:D131"/>
    <mergeCell ref="B133:D133"/>
    <mergeCell ref="B263:D263"/>
    <mergeCell ref="B384:D384"/>
    <mergeCell ref="B328:D328"/>
    <mergeCell ref="B324:D324"/>
    <mergeCell ref="B315:D315"/>
    <mergeCell ref="B314:D314"/>
    <mergeCell ref="B289:D289"/>
    <mergeCell ref="B300:D300"/>
    <mergeCell ref="B308:D308"/>
    <mergeCell ref="B264:D264"/>
    <mergeCell ref="B272:D272"/>
    <mergeCell ref="B273:D273"/>
    <mergeCell ref="B270:D270"/>
    <mergeCell ref="B271:D271"/>
    <mergeCell ref="B301:D301"/>
    <mergeCell ref="B302:D302"/>
    <mergeCell ref="B140:D140"/>
    <mergeCell ref="B183:D183"/>
    <mergeCell ref="B161:D161"/>
    <mergeCell ref="B162:D162"/>
    <mergeCell ref="B172:D172"/>
    <mergeCell ref="B185:D185"/>
    <mergeCell ref="B179:D179"/>
    <mergeCell ref="B126:D126"/>
    <mergeCell ref="B127:D127"/>
    <mergeCell ref="B129:D129"/>
    <mergeCell ref="E123:E124"/>
    <mergeCell ref="B103:D103"/>
    <mergeCell ref="B104:D104"/>
    <mergeCell ref="B114:D114"/>
    <mergeCell ref="B113:D113"/>
    <mergeCell ref="B119:D119"/>
    <mergeCell ref="B120:D120"/>
    <mergeCell ref="B124:D124"/>
    <mergeCell ref="B123:D123"/>
    <mergeCell ref="B150:D150"/>
    <mergeCell ref="B145:D145"/>
    <mergeCell ref="B146:D146"/>
    <mergeCell ref="B233:D233"/>
    <mergeCell ref="B234:D234"/>
    <mergeCell ref="B281:D281"/>
    <mergeCell ref="B228:D228"/>
    <mergeCell ref="B242:D242"/>
    <mergeCell ref="B227:D227"/>
    <mergeCell ref="B224:D224"/>
    <mergeCell ref="B225:D225"/>
    <mergeCell ref="B262:D262"/>
    <mergeCell ref="F353:F354"/>
    <mergeCell ref="B356:E356"/>
    <mergeCell ref="B358:E358"/>
    <mergeCell ref="E353:E354"/>
    <mergeCell ref="E331:E332"/>
    <mergeCell ref="B333:F333"/>
    <mergeCell ref="F334:F335"/>
    <mergeCell ref="B335:D335"/>
    <mergeCell ref="F271:F273"/>
    <mergeCell ref="E270:E273"/>
    <mergeCell ref="B322:D322"/>
    <mergeCell ref="B323:D323"/>
    <mergeCell ref="E300:E306"/>
    <mergeCell ref="B307:D307"/>
    <mergeCell ref="E307:E313"/>
    <mergeCell ref="E314:E319"/>
    <mergeCell ref="B317:D317"/>
    <mergeCell ref="B296:D296"/>
    <mergeCell ref="E323:E324"/>
    <mergeCell ref="B288:D288"/>
    <mergeCell ref="E288:E289"/>
    <mergeCell ref="E278:E279"/>
    <mergeCell ref="F5:F37"/>
    <mergeCell ref="A25:A37"/>
    <mergeCell ref="E25:E37"/>
    <mergeCell ref="A38:A39"/>
    <mergeCell ref="E38:E39"/>
    <mergeCell ref="B39:D39"/>
    <mergeCell ref="B40:D40"/>
    <mergeCell ref="F41:F46"/>
    <mergeCell ref="A4:A22"/>
    <mergeCell ref="B25:D25"/>
    <mergeCell ref="B26:D26"/>
    <mergeCell ref="B27:D27"/>
    <mergeCell ref="B41:D41"/>
    <mergeCell ref="B42:D42"/>
    <mergeCell ref="A40:A46"/>
    <mergeCell ref="E40:E46"/>
    <mergeCell ref="E4:E24"/>
    <mergeCell ref="F48:F51"/>
    <mergeCell ref="B52:D52"/>
    <mergeCell ref="B53:D53"/>
    <mergeCell ref="F53:F60"/>
    <mergeCell ref="E61:E62"/>
    <mergeCell ref="B62:D62"/>
    <mergeCell ref="A63:A67"/>
    <mergeCell ref="E63:E67"/>
    <mergeCell ref="F64:F67"/>
    <mergeCell ref="B65:D65"/>
    <mergeCell ref="B64:D64"/>
    <mergeCell ref="B49:D49"/>
    <mergeCell ref="B54:D54"/>
    <mergeCell ref="A47:A51"/>
    <mergeCell ref="B47:D47"/>
    <mergeCell ref="E47:E51"/>
    <mergeCell ref="B48:D48"/>
    <mergeCell ref="A52:A60"/>
    <mergeCell ref="A61:A62"/>
    <mergeCell ref="E52:E60"/>
    <mergeCell ref="A68:A80"/>
    <mergeCell ref="E68:E80"/>
    <mergeCell ref="F69:F80"/>
    <mergeCell ref="B70:D70"/>
    <mergeCell ref="E81:E95"/>
    <mergeCell ref="B82:D82"/>
    <mergeCell ref="F82:F95"/>
    <mergeCell ref="A83:A84"/>
    <mergeCell ref="B83:D83"/>
    <mergeCell ref="B84:D84"/>
    <mergeCell ref="B85:D85"/>
    <mergeCell ref="B69:D69"/>
    <mergeCell ref="B87:D87"/>
    <mergeCell ref="A81:A82"/>
    <mergeCell ref="A85:A95"/>
    <mergeCell ref="F97:F102"/>
    <mergeCell ref="B98:D98"/>
    <mergeCell ref="B105:D105"/>
    <mergeCell ref="A112:A116"/>
    <mergeCell ref="E112:E116"/>
    <mergeCell ref="F113:F116"/>
    <mergeCell ref="A117:A118"/>
    <mergeCell ref="B117:D117"/>
    <mergeCell ref="E117:E118"/>
    <mergeCell ref="B118:D118"/>
    <mergeCell ref="A96:A102"/>
    <mergeCell ref="B96:D96"/>
    <mergeCell ref="E96:E102"/>
    <mergeCell ref="B97:D97"/>
    <mergeCell ref="F104:F111"/>
    <mergeCell ref="E103:E108"/>
    <mergeCell ref="A103:A111"/>
    <mergeCell ref="F131:F139"/>
    <mergeCell ref="E138:E139"/>
    <mergeCell ref="E151:E159"/>
    <mergeCell ref="F152:F159"/>
    <mergeCell ref="B160:F160"/>
    <mergeCell ref="A161:A162"/>
    <mergeCell ref="E161:E162"/>
    <mergeCell ref="A163:A169"/>
    <mergeCell ref="B163:D163"/>
    <mergeCell ref="E163:E169"/>
    <mergeCell ref="B164:D164"/>
    <mergeCell ref="F164:F169"/>
    <mergeCell ref="B165:D165"/>
    <mergeCell ref="B149:D149"/>
    <mergeCell ref="B151:D151"/>
    <mergeCell ref="B152:D152"/>
    <mergeCell ref="F141:F150"/>
    <mergeCell ref="B142:D142"/>
    <mergeCell ref="B147:D147"/>
    <mergeCell ref="B148:D148"/>
    <mergeCell ref="B136:D136"/>
    <mergeCell ref="B137:D137"/>
    <mergeCell ref="B138:D138"/>
    <mergeCell ref="B139:D139"/>
    <mergeCell ref="E170:E174"/>
    <mergeCell ref="B175:F175"/>
    <mergeCell ref="A176:A177"/>
    <mergeCell ref="B176:D176"/>
    <mergeCell ref="E176:E177"/>
    <mergeCell ref="B177:D177"/>
    <mergeCell ref="B178:D178"/>
    <mergeCell ref="E178:E182"/>
    <mergeCell ref="F179:F182"/>
    <mergeCell ref="B180:D180"/>
    <mergeCell ref="E183:E184"/>
    <mergeCell ref="B184:D184"/>
    <mergeCell ref="E187:E188"/>
    <mergeCell ref="A189:A190"/>
    <mergeCell ref="B189:D189"/>
    <mergeCell ref="E189:E190"/>
    <mergeCell ref="E185:E186"/>
    <mergeCell ref="B190:D190"/>
    <mergeCell ref="B187:D187"/>
    <mergeCell ref="B188:D188"/>
    <mergeCell ref="B186:D186"/>
    <mergeCell ref="E191:E192"/>
    <mergeCell ref="A193:A194"/>
    <mergeCell ref="E193:E194"/>
    <mergeCell ref="A195:A196"/>
    <mergeCell ref="E195:E196"/>
    <mergeCell ref="A197:A198"/>
    <mergeCell ref="E197:E198"/>
    <mergeCell ref="A199:A200"/>
    <mergeCell ref="E199:E200"/>
    <mergeCell ref="B191:D191"/>
    <mergeCell ref="B192:D192"/>
    <mergeCell ref="B193:D193"/>
    <mergeCell ref="B194:D194"/>
    <mergeCell ref="B195:D195"/>
    <mergeCell ref="B196:D196"/>
    <mergeCell ref="B197:D197"/>
    <mergeCell ref="B198:D198"/>
    <mergeCell ref="B199:D199"/>
    <mergeCell ref="B200:D200"/>
    <mergeCell ref="E201:E219"/>
    <mergeCell ref="F202:F219"/>
    <mergeCell ref="A208:A219"/>
    <mergeCell ref="C213:C218"/>
    <mergeCell ref="A220:A221"/>
    <mergeCell ref="B220:D220"/>
    <mergeCell ref="E220:E221"/>
    <mergeCell ref="B221:D221"/>
    <mergeCell ref="B222:F222"/>
    <mergeCell ref="B204:D204"/>
    <mergeCell ref="B202:D202"/>
    <mergeCell ref="B206:D206"/>
    <mergeCell ref="B207:D207"/>
    <mergeCell ref="B208:D208"/>
    <mergeCell ref="B201:D201"/>
    <mergeCell ref="B203:D203"/>
    <mergeCell ref="B205:D205"/>
    <mergeCell ref="E223:E232"/>
    <mergeCell ref="B223:D223"/>
    <mergeCell ref="E249:E261"/>
    <mergeCell ref="B250:D250"/>
    <mergeCell ref="E240:E248"/>
    <mergeCell ref="E233:E239"/>
    <mergeCell ref="B249:D249"/>
    <mergeCell ref="B251:D251"/>
    <mergeCell ref="B226:D226"/>
    <mergeCell ref="B235:D235"/>
    <mergeCell ref="B243:D243"/>
    <mergeCell ref="B244:D244"/>
    <mergeCell ref="B245:D245"/>
    <mergeCell ref="B241:D241"/>
    <mergeCell ref="B240:D240"/>
    <mergeCell ref="B246:D246"/>
    <mergeCell ref="B247:D247"/>
    <mergeCell ref="B248:D248"/>
    <mergeCell ref="E262:E263"/>
    <mergeCell ref="A384:A385"/>
    <mergeCell ref="E384:E385"/>
    <mergeCell ref="A264:A265"/>
    <mergeCell ref="E264:E269"/>
    <mergeCell ref="F265:F269"/>
    <mergeCell ref="B266:D266"/>
    <mergeCell ref="B267:D267"/>
    <mergeCell ref="B268:D268"/>
    <mergeCell ref="B269:D269"/>
    <mergeCell ref="B265:D265"/>
    <mergeCell ref="A290:A291"/>
    <mergeCell ref="B290:D290"/>
    <mergeCell ref="E290:E291"/>
    <mergeCell ref="B291:D291"/>
    <mergeCell ref="B282:D282"/>
    <mergeCell ref="B283:D283"/>
    <mergeCell ref="B277:D277"/>
    <mergeCell ref="B278:D278"/>
    <mergeCell ref="B279:D279"/>
    <mergeCell ref="B280:D280"/>
    <mergeCell ref="B275:D275"/>
    <mergeCell ref="E373:E374"/>
    <mergeCell ref="B274:D274"/>
    <mergeCell ref="A282:A283"/>
    <mergeCell ref="B285:D285"/>
    <mergeCell ref="B287:D287"/>
    <mergeCell ref="E282:E283"/>
    <mergeCell ref="E286:E287"/>
    <mergeCell ref="B316:D316"/>
    <mergeCell ref="A284:A285"/>
    <mergeCell ref="B321:D321"/>
    <mergeCell ref="B309:D309"/>
    <mergeCell ref="B292:F292"/>
    <mergeCell ref="B293:D293"/>
    <mergeCell ref="B295:D295"/>
    <mergeCell ref="B297:D297"/>
    <mergeCell ref="B294:D294"/>
    <mergeCell ref="B373:D373"/>
    <mergeCell ref="B374:D374"/>
    <mergeCell ref="B375:D375"/>
    <mergeCell ref="B376:D376"/>
    <mergeCell ref="E375:E381"/>
    <mergeCell ref="B364:D364"/>
    <mergeCell ref="B365:D365"/>
    <mergeCell ref="A382:A383"/>
    <mergeCell ref="A280:A281"/>
    <mergeCell ref="E280:E281"/>
    <mergeCell ref="B354:D354"/>
    <mergeCell ref="B353:D353"/>
    <mergeCell ref="B360:E360"/>
    <mergeCell ref="B327:D327"/>
    <mergeCell ref="E327:E328"/>
    <mergeCell ref="A288:A289"/>
    <mergeCell ref="A300:A306"/>
    <mergeCell ref="A307:A313"/>
    <mergeCell ref="A314:A319"/>
    <mergeCell ref="A323:A324"/>
    <mergeCell ref="A355:A362"/>
    <mergeCell ref="B334:D334"/>
    <mergeCell ref="B332:D332"/>
    <mergeCell ref="A334:A335"/>
    <mergeCell ref="A119:A120"/>
    <mergeCell ref="A123:A124"/>
    <mergeCell ref="A138:A139"/>
    <mergeCell ref="A151:A159"/>
    <mergeCell ref="A178:A182"/>
    <mergeCell ref="A183:A184"/>
    <mergeCell ref="A185:A186"/>
    <mergeCell ref="A187:A188"/>
    <mergeCell ref="A191:A192"/>
    <mergeCell ref="A170:A174"/>
    <mergeCell ref="A262:A263"/>
    <mergeCell ref="A228:A231"/>
    <mergeCell ref="A223:A224"/>
    <mergeCell ref="A240:A241"/>
    <mergeCell ref="F224:F232"/>
    <mergeCell ref="A329:A330"/>
    <mergeCell ref="E329:E330"/>
    <mergeCell ref="B331:D331"/>
    <mergeCell ref="B330:D330"/>
    <mergeCell ref="A293:A294"/>
    <mergeCell ref="E293:E294"/>
    <mergeCell ref="A233:A239"/>
    <mergeCell ref="F234:F239"/>
    <mergeCell ref="A249:A261"/>
    <mergeCell ref="F250:F261"/>
    <mergeCell ref="B284:D284"/>
    <mergeCell ref="E284:E285"/>
    <mergeCell ref="A325:A326"/>
    <mergeCell ref="A327:A328"/>
    <mergeCell ref="A286:A287"/>
    <mergeCell ref="A274:A275"/>
    <mergeCell ref="E274:E275"/>
    <mergeCell ref="B276:F276"/>
    <mergeCell ref="A278:A279"/>
    <mergeCell ref="A364:A370"/>
    <mergeCell ref="B357:E357"/>
    <mergeCell ref="B299:F299"/>
    <mergeCell ref="B320:F320"/>
    <mergeCell ref="B329:D329"/>
    <mergeCell ref="A353:A354"/>
    <mergeCell ref="F300:F306"/>
    <mergeCell ref="A295:A296"/>
    <mergeCell ref="E295:E296"/>
    <mergeCell ref="A331:A332"/>
    <mergeCell ref="A336:A352"/>
    <mergeCell ref="E334:E335"/>
    <mergeCell ref="B336:D336"/>
    <mergeCell ref="B337:D337"/>
    <mergeCell ref="B338:D338"/>
    <mergeCell ref="E336:E352"/>
    <mergeCell ref="F327:F328"/>
    <mergeCell ref="F308:F313"/>
    <mergeCell ref="F315:F319"/>
    <mergeCell ref="F336:F352"/>
    <mergeCell ref="B363:F363"/>
    <mergeCell ref="B325:D325"/>
    <mergeCell ref="E325:E326"/>
    <mergeCell ref="B326:D326"/>
    <mergeCell ref="C393:C394"/>
    <mergeCell ref="E393:F394"/>
    <mergeCell ref="E395:F395"/>
    <mergeCell ref="E397:F398"/>
    <mergeCell ref="E399:F399"/>
    <mergeCell ref="B346:C346"/>
    <mergeCell ref="B339:C339"/>
    <mergeCell ref="E364:E370"/>
    <mergeCell ref="A297:A298"/>
    <mergeCell ref="E297:E298"/>
    <mergeCell ref="B298:D298"/>
    <mergeCell ref="A373:A374"/>
    <mergeCell ref="A375:A381"/>
    <mergeCell ref="A386:A400"/>
    <mergeCell ref="B387:E387"/>
    <mergeCell ref="B388:E388"/>
    <mergeCell ref="B389:E389"/>
    <mergeCell ref="B391:E391"/>
    <mergeCell ref="B385:D385"/>
    <mergeCell ref="B382:D382"/>
    <mergeCell ref="E382:E383"/>
    <mergeCell ref="B383:D383"/>
    <mergeCell ref="B371:D371"/>
    <mergeCell ref="B372:D372"/>
  </mergeCells>
  <phoneticPr fontId="28" type="noConversion"/>
  <conditionalFormatting sqref="B97:D97">
    <cfRule type="colorScale" priority="1">
      <colorScale>
        <cfvo type="min"/>
        <cfvo type="max"/>
        <color rgb="FFFF7128"/>
        <color rgb="FFFFEF9C"/>
      </colorScale>
    </cfRule>
  </conditionalFormatting>
  <pageMargins left="0.51181102362204722" right="0.35433070866141736" top="0.74803149606299213" bottom="0.62992125984251968" header="0.31496062992125984" footer="0.31496062992125984"/>
  <pageSetup paperSize="9" scale="76" fitToWidth="0" fitToHeight="0" orientation="portrait" r:id="rId1"/>
  <headerFooter>
    <oddHeader>&amp;L&amp;"Arial,Standard"&amp;9Leistungsbeschreibung 
Teil A - Fahrgestell und Aufbau
&amp;C&amp;"Arial,Standard"&amp;9Gerätewagen Betreuung
GW Betreuung&amp;RZentrale Beschaffung
Land Sachsen-Anahlt</oddHeader>
    <oddFooter>&amp;C&amp;"Arial,Standard"&amp;8Seite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96" r:id="rId4" name="Check Box 48">
              <controlPr defaultSize="0" autoFill="0" autoLine="0" autoPict="0">
                <anchor moveWithCells="1">
                  <from>
                    <xdr:col>2</xdr:col>
                    <xdr:colOff>247650</xdr:colOff>
                    <xdr:row>78</xdr:row>
                    <xdr:rowOff>47625</xdr:rowOff>
                  </from>
                  <to>
                    <xdr:col>2</xdr:col>
                    <xdr:colOff>876300</xdr:colOff>
                    <xdr:row>80</xdr:row>
                    <xdr:rowOff>0</xdr:rowOff>
                  </to>
                </anchor>
              </controlPr>
            </control>
          </mc:Choice>
        </mc:AlternateContent>
        <mc:AlternateContent xmlns:mc="http://schemas.openxmlformats.org/markup-compatibility/2006">
          <mc:Choice Requires="x14">
            <control shapeId="2097" r:id="rId5" name="Check Box 49">
              <controlPr defaultSize="0" autoFill="0" autoLine="0" autoPict="0">
                <anchor moveWithCells="1">
                  <from>
                    <xdr:col>2</xdr:col>
                    <xdr:colOff>923925</xdr:colOff>
                    <xdr:row>78</xdr:row>
                    <xdr:rowOff>47625</xdr:rowOff>
                  </from>
                  <to>
                    <xdr:col>2</xdr:col>
                    <xdr:colOff>1390650</xdr:colOff>
                    <xdr:row>80</xdr:row>
                    <xdr:rowOff>0</xdr:rowOff>
                  </to>
                </anchor>
              </controlPr>
            </control>
          </mc:Choice>
        </mc:AlternateContent>
        <mc:AlternateContent xmlns:mc="http://schemas.openxmlformats.org/markup-compatibility/2006">
          <mc:Choice Requires="x14">
            <control shapeId="2098" r:id="rId6" name="Check Box 50">
              <controlPr defaultSize="0" autoFill="0" autoLine="0" autoPict="0">
                <anchor moveWithCells="1">
                  <from>
                    <xdr:col>2</xdr:col>
                    <xdr:colOff>285750</xdr:colOff>
                    <xdr:row>90</xdr:row>
                    <xdr:rowOff>85725</xdr:rowOff>
                  </from>
                  <to>
                    <xdr:col>2</xdr:col>
                    <xdr:colOff>752475</xdr:colOff>
                    <xdr:row>92</xdr:row>
                    <xdr:rowOff>28575</xdr:rowOff>
                  </to>
                </anchor>
              </controlPr>
            </control>
          </mc:Choice>
        </mc:AlternateContent>
        <mc:AlternateContent xmlns:mc="http://schemas.openxmlformats.org/markup-compatibility/2006">
          <mc:Choice Requires="x14">
            <control shapeId="2099" r:id="rId7" name="Check Box 51">
              <controlPr defaultSize="0" autoFill="0" autoLine="0" autoPict="0">
                <anchor moveWithCells="1">
                  <from>
                    <xdr:col>2</xdr:col>
                    <xdr:colOff>295275</xdr:colOff>
                    <xdr:row>93</xdr:row>
                    <xdr:rowOff>28575</xdr:rowOff>
                  </from>
                  <to>
                    <xdr:col>2</xdr:col>
                    <xdr:colOff>762000</xdr:colOff>
                    <xdr:row>94</xdr:row>
                    <xdr:rowOff>85725</xdr:rowOff>
                  </to>
                </anchor>
              </controlPr>
            </control>
          </mc:Choice>
        </mc:AlternateContent>
        <mc:AlternateContent xmlns:mc="http://schemas.openxmlformats.org/markup-compatibility/2006">
          <mc:Choice Requires="x14">
            <control shapeId="2101" r:id="rId8" name="Check Box 53">
              <controlPr defaultSize="0" autoFill="0" autoLine="0" autoPict="0">
                <anchor moveWithCells="1">
                  <from>
                    <xdr:col>2</xdr:col>
                    <xdr:colOff>76200</xdr:colOff>
                    <xdr:row>114</xdr:row>
                    <xdr:rowOff>47625</xdr:rowOff>
                  </from>
                  <to>
                    <xdr:col>2</xdr:col>
                    <xdr:colOff>1266825</xdr:colOff>
                    <xdr:row>116</xdr:row>
                    <xdr:rowOff>0</xdr:rowOff>
                  </to>
                </anchor>
              </controlPr>
            </control>
          </mc:Choice>
        </mc:AlternateContent>
        <mc:AlternateContent xmlns:mc="http://schemas.openxmlformats.org/markup-compatibility/2006">
          <mc:Choice Requires="x14">
            <control shapeId="2102" r:id="rId9" name="Check Box 54">
              <controlPr defaultSize="0" autoFill="0" autoLine="0" autoPict="0">
                <anchor moveWithCells="1">
                  <from>
                    <xdr:col>2</xdr:col>
                    <xdr:colOff>1362075</xdr:colOff>
                    <xdr:row>114</xdr:row>
                    <xdr:rowOff>47625</xdr:rowOff>
                  </from>
                  <to>
                    <xdr:col>2</xdr:col>
                    <xdr:colOff>2571750</xdr:colOff>
                    <xdr:row>116</xdr:row>
                    <xdr:rowOff>0</xdr:rowOff>
                  </to>
                </anchor>
              </controlPr>
            </control>
          </mc:Choice>
        </mc:AlternateContent>
        <mc:AlternateContent xmlns:mc="http://schemas.openxmlformats.org/markup-compatibility/2006">
          <mc:Choice Requires="x14">
            <control shapeId="2105" r:id="rId10" name="Check Box 57">
              <controlPr defaultSize="0" autoFill="0" autoLine="0" autoPict="0">
                <anchor moveWithCells="1">
                  <from>
                    <xdr:col>2</xdr:col>
                    <xdr:colOff>123825</xdr:colOff>
                    <xdr:row>172</xdr:row>
                    <xdr:rowOff>85725</xdr:rowOff>
                  </from>
                  <to>
                    <xdr:col>2</xdr:col>
                    <xdr:colOff>1714500</xdr:colOff>
                    <xdr:row>174</xdr:row>
                    <xdr:rowOff>0</xdr:rowOff>
                  </to>
                </anchor>
              </controlPr>
            </control>
          </mc:Choice>
        </mc:AlternateContent>
        <mc:AlternateContent xmlns:mc="http://schemas.openxmlformats.org/markup-compatibility/2006">
          <mc:Choice Requires="x14">
            <control shapeId="2106" r:id="rId11" name="Check Box 58">
              <controlPr defaultSize="0" autoFill="0" autoLine="0" autoPict="0">
                <anchor moveWithCells="1">
                  <from>
                    <xdr:col>2</xdr:col>
                    <xdr:colOff>733425</xdr:colOff>
                    <xdr:row>172</xdr:row>
                    <xdr:rowOff>19050</xdr:rowOff>
                  </from>
                  <to>
                    <xdr:col>2</xdr:col>
                    <xdr:colOff>2381250</xdr:colOff>
                    <xdr:row>174</xdr:row>
                    <xdr:rowOff>66675</xdr:rowOff>
                  </to>
                </anchor>
              </controlPr>
            </control>
          </mc:Choice>
        </mc:AlternateContent>
        <mc:AlternateContent xmlns:mc="http://schemas.openxmlformats.org/markup-compatibility/2006">
          <mc:Choice Requires="x14">
            <control shapeId="2107" r:id="rId12" name="Check Box 59">
              <controlPr defaultSize="0" autoFill="0" autoLine="0" autoPict="0">
                <anchor moveWithCells="1">
                  <from>
                    <xdr:col>2</xdr:col>
                    <xdr:colOff>38100</xdr:colOff>
                    <xdr:row>180</xdr:row>
                    <xdr:rowOff>76200</xdr:rowOff>
                  </from>
                  <to>
                    <xdr:col>2</xdr:col>
                    <xdr:colOff>1628775</xdr:colOff>
                    <xdr:row>181</xdr:row>
                    <xdr:rowOff>95250</xdr:rowOff>
                  </to>
                </anchor>
              </controlPr>
            </control>
          </mc:Choice>
        </mc:AlternateContent>
        <mc:AlternateContent xmlns:mc="http://schemas.openxmlformats.org/markup-compatibility/2006">
          <mc:Choice Requires="x14">
            <control shapeId="2108" r:id="rId13" name="Check Box 60">
              <controlPr defaultSize="0" autoFill="0" autoLine="0" autoPict="0">
                <anchor moveWithCells="1">
                  <from>
                    <xdr:col>2</xdr:col>
                    <xdr:colOff>1543050</xdr:colOff>
                    <xdr:row>180</xdr:row>
                    <xdr:rowOff>28575</xdr:rowOff>
                  </from>
                  <to>
                    <xdr:col>3</xdr:col>
                    <xdr:colOff>304800</xdr:colOff>
                    <xdr:row>182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B404-2930-446B-889E-D704D823A2FC}">
  <dimension ref="A1:G84"/>
  <sheetViews>
    <sheetView showGridLines="0" view="pageLayout" zoomScaleNormal="110" workbookViewId="0">
      <selection activeCell="C63" sqref="C63"/>
    </sheetView>
  </sheetViews>
  <sheetFormatPr baseColWidth="10" defaultColWidth="11.42578125" defaultRowHeight="12.75" x14ac:dyDescent="0.2"/>
  <cols>
    <col min="1" max="1" width="7" style="26" customWidth="1"/>
    <col min="2" max="2" width="9.140625" style="8" customWidth="1"/>
    <col min="3" max="3" width="70.5703125" style="6" customWidth="1"/>
    <col min="4" max="4" width="14.5703125" style="7" customWidth="1"/>
    <col min="5" max="5" width="19.42578125" style="182" customWidth="1"/>
    <col min="6" max="6" width="14.28515625" style="223" customWidth="1"/>
    <col min="7" max="16384" width="11.42578125" style="5"/>
  </cols>
  <sheetData>
    <row r="1" spans="1:6" ht="33.950000000000003" customHeight="1" x14ac:dyDescent="0.2">
      <c r="A1" s="136" t="s">
        <v>0</v>
      </c>
      <c r="B1" s="136" t="s">
        <v>71</v>
      </c>
      <c r="C1" s="136" t="s">
        <v>73</v>
      </c>
      <c r="D1" s="136" t="s">
        <v>54</v>
      </c>
      <c r="E1" s="137" t="s">
        <v>74</v>
      </c>
      <c r="F1" s="210" t="s">
        <v>474</v>
      </c>
    </row>
    <row r="2" spans="1:6" ht="33.75" customHeight="1" x14ac:dyDescent="0.2">
      <c r="A2" s="543" t="s">
        <v>640</v>
      </c>
      <c r="B2" s="544"/>
      <c r="C2" s="544"/>
      <c r="D2" s="544"/>
      <c r="E2" s="544"/>
      <c r="F2" s="545"/>
    </row>
    <row r="3" spans="1:6" ht="22.5" customHeight="1" x14ac:dyDescent="0.2">
      <c r="A3" s="206" t="s">
        <v>2</v>
      </c>
      <c r="B3" s="546" t="s">
        <v>633</v>
      </c>
      <c r="C3" s="546"/>
      <c r="D3" s="546"/>
      <c r="E3" s="546"/>
      <c r="F3" s="547"/>
    </row>
    <row r="4" spans="1:6" ht="75" customHeight="1" x14ac:dyDescent="0.2">
      <c r="A4" s="208"/>
      <c r="B4" s="548" t="s">
        <v>635</v>
      </c>
      <c r="C4" s="548"/>
      <c r="D4" s="548"/>
      <c r="E4" s="548"/>
      <c r="F4" s="549"/>
    </row>
    <row r="5" spans="1:6" ht="348.75" customHeight="1" x14ac:dyDescent="0.2">
      <c r="A5" s="207"/>
      <c r="B5" s="554" t="s">
        <v>638</v>
      </c>
      <c r="C5" s="554"/>
      <c r="D5" s="554"/>
      <c r="E5" s="554"/>
      <c r="F5" s="555"/>
    </row>
    <row r="6" spans="1:6" ht="33.75" customHeight="1" x14ac:dyDescent="0.2">
      <c r="A6" s="209"/>
      <c r="B6" s="556" t="s">
        <v>641</v>
      </c>
      <c r="C6" s="557"/>
      <c r="D6" s="557"/>
      <c r="E6" s="557"/>
      <c r="F6" s="558"/>
    </row>
    <row r="7" spans="1:6" ht="56.25" customHeight="1" x14ac:dyDescent="0.2">
      <c r="A7" s="141" t="s">
        <v>27</v>
      </c>
      <c r="B7" s="540">
        <v>1</v>
      </c>
      <c r="C7" s="143" t="s">
        <v>475</v>
      </c>
      <c r="D7" s="144"/>
      <c r="E7" s="145"/>
      <c r="F7" s="211"/>
    </row>
    <row r="8" spans="1:6" ht="46.5" customHeight="1" x14ac:dyDescent="0.2">
      <c r="A8" s="146" t="s">
        <v>18</v>
      </c>
      <c r="B8" s="541"/>
      <c r="C8" s="148" t="s">
        <v>476</v>
      </c>
      <c r="D8" s="149"/>
      <c r="E8" s="150"/>
      <c r="F8" s="212"/>
    </row>
    <row r="9" spans="1:6" ht="17.25" customHeight="1" x14ac:dyDescent="0.2">
      <c r="A9" s="146" t="s">
        <v>111</v>
      </c>
      <c r="B9" s="541"/>
      <c r="C9" s="148" t="s">
        <v>477</v>
      </c>
      <c r="D9" s="149"/>
      <c r="E9" s="150"/>
      <c r="F9" s="212"/>
    </row>
    <row r="10" spans="1:6" ht="172.5" customHeight="1" x14ac:dyDescent="0.2">
      <c r="A10" s="146" t="s">
        <v>643</v>
      </c>
      <c r="B10" s="541"/>
      <c r="C10" s="148" t="s">
        <v>478</v>
      </c>
      <c r="D10" s="149"/>
      <c r="E10" s="150"/>
      <c r="F10" s="212"/>
    </row>
    <row r="11" spans="1:6" ht="33" customHeight="1" x14ac:dyDescent="0.2">
      <c r="A11" s="146" t="s">
        <v>644</v>
      </c>
      <c r="B11" s="541"/>
      <c r="C11" s="148" t="s">
        <v>479</v>
      </c>
      <c r="D11" s="149"/>
      <c r="E11" s="150"/>
      <c r="F11" s="212"/>
    </row>
    <row r="12" spans="1:6" ht="21.75" customHeight="1" x14ac:dyDescent="0.2">
      <c r="A12" s="146" t="s">
        <v>645</v>
      </c>
      <c r="B12" s="541"/>
      <c r="C12" s="148" t="s">
        <v>480</v>
      </c>
      <c r="D12" s="149"/>
      <c r="E12" s="150"/>
      <c r="F12" s="212"/>
    </row>
    <row r="13" spans="1:6" ht="21.75" customHeight="1" x14ac:dyDescent="0.2">
      <c r="A13" s="146" t="s">
        <v>646</v>
      </c>
      <c r="B13" s="541"/>
      <c r="C13" s="152" t="s">
        <v>481</v>
      </c>
      <c r="D13" s="153"/>
      <c r="E13" s="154"/>
      <c r="F13" s="213"/>
    </row>
    <row r="14" spans="1:6" ht="33" customHeight="1" x14ac:dyDescent="0.2">
      <c r="A14" s="155" t="s">
        <v>647</v>
      </c>
      <c r="B14" s="541"/>
      <c r="C14" s="156" t="s">
        <v>482</v>
      </c>
      <c r="D14" s="157"/>
      <c r="E14" s="158"/>
      <c r="F14" s="214"/>
    </row>
    <row r="15" spans="1:6" ht="19.5" customHeight="1" x14ac:dyDescent="0.2">
      <c r="A15" s="146" t="s">
        <v>648</v>
      </c>
      <c r="B15" s="541"/>
      <c r="C15" s="148" t="s">
        <v>483</v>
      </c>
      <c r="D15" s="149"/>
      <c r="E15" s="150"/>
      <c r="F15" s="212"/>
    </row>
    <row r="16" spans="1:6" ht="225" customHeight="1" x14ac:dyDescent="0.2">
      <c r="A16" s="155" t="s">
        <v>649</v>
      </c>
      <c r="B16" s="541"/>
      <c r="C16" s="148" t="s">
        <v>484</v>
      </c>
      <c r="D16" s="149"/>
      <c r="E16" s="150"/>
      <c r="F16" s="212"/>
    </row>
    <row r="17" spans="1:6" ht="19.5" customHeight="1" x14ac:dyDescent="0.2">
      <c r="A17" s="146" t="s">
        <v>675</v>
      </c>
      <c r="B17" s="541"/>
      <c r="C17" s="159" t="s">
        <v>485</v>
      </c>
      <c r="D17" s="149"/>
      <c r="E17" s="160"/>
      <c r="F17" s="215"/>
    </row>
    <row r="18" spans="1:6" ht="34.5" customHeight="1" x14ac:dyDescent="0.2">
      <c r="A18" s="155" t="s">
        <v>676</v>
      </c>
      <c r="B18" s="541"/>
      <c r="C18" s="148" t="s">
        <v>486</v>
      </c>
      <c r="D18" s="149"/>
      <c r="E18" s="160"/>
      <c r="F18" s="215"/>
    </row>
    <row r="19" spans="1:6" ht="68.25" customHeight="1" x14ac:dyDescent="0.2">
      <c r="A19" s="146" t="s">
        <v>677</v>
      </c>
      <c r="B19" s="541"/>
      <c r="C19" s="148" t="s">
        <v>487</v>
      </c>
      <c r="D19" s="149"/>
      <c r="E19" s="160"/>
      <c r="F19" s="215"/>
    </row>
    <row r="20" spans="1:6" ht="22.5" customHeight="1" x14ac:dyDescent="0.2">
      <c r="A20" s="155" t="s">
        <v>678</v>
      </c>
      <c r="B20" s="541"/>
      <c r="C20" s="161" t="s">
        <v>488</v>
      </c>
      <c r="D20" s="162"/>
      <c r="E20" s="163"/>
      <c r="F20" s="216"/>
    </row>
    <row r="21" spans="1:6" ht="16.5" customHeight="1" x14ac:dyDescent="0.2">
      <c r="A21" s="146" t="s">
        <v>679</v>
      </c>
      <c r="B21" s="541"/>
      <c r="C21" s="161" t="s">
        <v>489</v>
      </c>
      <c r="D21" s="162"/>
      <c r="E21" s="163"/>
      <c r="F21" s="216"/>
    </row>
    <row r="22" spans="1:6" ht="25.5" x14ac:dyDescent="0.2">
      <c r="A22" s="155" t="s">
        <v>680</v>
      </c>
      <c r="B22" s="541"/>
      <c r="C22" s="161" t="s">
        <v>490</v>
      </c>
      <c r="D22" s="162"/>
      <c r="E22" s="163"/>
      <c r="F22" s="216"/>
    </row>
    <row r="23" spans="1:6" ht="59.25" customHeight="1" x14ac:dyDescent="0.2">
      <c r="A23" s="146" t="s">
        <v>708</v>
      </c>
      <c r="B23" s="542"/>
      <c r="C23" s="161" t="s">
        <v>491</v>
      </c>
      <c r="D23" s="162"/>
      <c r="E23" s="163"/>
      <c r="F23" s="216"/>
    </row>
    <row r="24" spans="1:6" ht="31.5" customHeight="1" x14ac:dyDescent="0.2">
      <c r="A24" s="164" t="s">
        <v>1</v>
      </c>
      <c r="B24" s="540">
        <v>1</v>
      </c>
      <c r="C24" s="165" t="s">
        <v>492</v>
      </c>
      <c r="D24" s="149"/>
      <c r="E24" s="150"/>
      <c r="F24" s="212"/>
    </row>
    <row r="25" spans="1:6" ht="25.5" x14ac:dyDescent="0.2">
      <c r="A25" s="146" t="s">
        <v>650</v>
      </c>
      <c r="B25" s="541"/>
      <c r="C25" s="148" t="s">
        <v>493</v>
      </c>
      <c r="D25" s="149"/>
      <c r="E25" s="150"/>
      <c r="F25" s="212"/>
    </row>
    <row r="26" spans="1:6" ht="20.25" customHeight="1" x14ac:dyDescent="0.2">
      <c r="A26" s="166" t="s">
        <v>651</v>
      </c>
      <c r="B26" s="541"/>
      <c r="C26" s="161" t="s">
        <v>494</v>
      </c>
      <c r="D26" s="162"/>
      <c r="E26" s="163"/>
      <c r="F26" s="216"/>
    </row>
    <row r="27" spans="1:6" ht="69" customHeight="1" x14ac:dyDescent="0.2">
      <c r="A27" s="166" t="s">
        <v>652</v>
      </c>
      <c r="B27" s="541"/>
      <c r="C27" s="161" t="s">
        <v>495</v>
      </c>
      <c r="D27" s="162"/>
      <c r="E27" s="163"/>
      <c r="F27" s="216"/>
    </row>
    <row r="28" spans="1:6" ht="16.5" customHeight="1" x14ac:dyDescent="0.2">
      <c r="A28" s="146" t="s">
        <v>653</v>
      </c>
      <c r="B28" s="541"/>
      <c r="C28" s="161" t="s">
        <v>496</v>
      </c>
      <c r="D28" s="162"/>
      <c r="E28" s="163"/>
      <c r="F28" s="216"/>
    </row>
    <row r="29" spans="1:6" ht="28.5" customHeight="1" x14ac:dyDescent="0.2">
      <c r="A29" s="166" t="s">
        <v>654</v>
      </c>
      <c r="B29" s="541"/>
      <c r="C29" s="161" t="s">
        <v>497</v>
      </c>
      <c r="D29" s="162"/>
      <c r="E29" s="163"/>
      <c r="F29" s="216"/>
    </row>
    <row r="30" spans="1:6" ht="15.75" customHeight="1" x14ac:dyDescent="0.2">
      <c r="A30" s="166" t="s">
        <v>655</v>
      </c>
      <c r="B30" s="541"/>
      <c r="C30" s="161" t="s">
        <v>498</v>
      </c>
      <c r="D30" s="162"/>
      <c r="E30" s="163"/>
      <c r="F30" s="216"/>
    </row>
    <row r="31" spans="1:6" ht="15.75" customHeight="1" x14ac:dyDescent="0.2">
      <c r="A31" s="146" t="s">
        <v>656</v>
      </c>
      <c r="B31" s="541"/>
      <c r="C31" s="161" t="s">
        <v>499</v>
      </c>
      <c r="D31" s="162"/>
      <c r="E31" s="163"/>
      <c r="F31" s="216"/>
    </row>
    <row r="32" spans="1:6" ht="15.75" customHeight="1" x14ac:dyDescent="0.2">
      <c r="A32" s="166" t="s">
        <v>657</v>
      </c>
      <c r="B32" s="541"/>
      <c r="C32" s="161" t="s">
        <v>500</v>
      </c>
      <c r="D32" s="162"/>
      <c r="E32" s="163"/>
      <c r="F32" s="216"/>
    </row>
    <row r="33" spans="1:6" ht="15.75" customHeight="1" x14ac:dyDescent="0.2">
      <c r="A33" s="166" t="s">
        <v>658</v>
      </c>
      <c r="B33" s="541"/>
      <c r="C33" s="161" t="s">
        <v>501</v>
      </c>
      <c r="D33" s="162"/>
      <c r="E33" s="163"/>
      <c r="F33" s="216"/>
    </row>
    <row r="34" spans="1:6" ht="42.75" customHeight="1" x14ac:dyDescent="0.2">
      <c r="A34" s="146" t="s">
        <v>659</v>
      </c>
      <c r="B34" s="541"/>
      <c r="C34" s="152" t="s">
        <v>502</v>
      </c>
      <c r="D34" s="162"/>
      <c r="E34" s="163"/>
      <c r="F34" s="216"/>
    </row>
    <row r="35" spans="1:6" ht="18" customHeight="1" x14ac:dyDescent="0.2">
      <c r="A35" s="146" t="s">
        <v>660</v>
      </c>
      <c r="B35" s="541"/>
      <c r="C35" s="161" t="s">
        <v>503</v>
      </c>
      <c r="D35" s="162"/>
      <c r="E35" s="163"/>
      <c r="F35" s="216"/>
    </row>
    <row r="36" spans="1:6" ht="31.5" customHeight="1" x14ac:dyDescent="0.2">
      <c r="A36" s="164" t="s">
        <v>3</v>
      </c>
      <c r="B36" s="540">
        <v>1</v>
      </c>
      <c r="C36" s="165" t="s">
        <v>504</v>
      </c>
      <c r="D36" s="149"/>
      <c r="E36" s="150"/>
      <c r="F36" s="212"/>
    </row>
    <row r="37" spans="1:6" ht="97.5" customHeight="1" x14ac:dyDescent="0.2">
      <c r="A37" s="146" t="s">
        <v>661</v>
      </c>
      <c r="B37" s="541"/>
      <c r="C37" s="148" t="s">
        <v>505</v>
      </c>
      <c r="D37" s="149" t="s">
        <v>506</v>
      </c>
      <c r="E37" s="150"/>
      <c r="F37" s="212"/>
    </row>
    <row r="38" spans="1:6" ht="82.5" customHeight="1" x14ac:dyDescent="0.2">
      <c r="A38" s="166" t="s">
        <v>662</v>
      </c>
      <c r="B38" s="541"/>
      <c r="C38" s="161" t="s">
        <v>507</v>
      </c>
      <c r="D38" s="162" t="s">
        <v>508</v>
      </c>
      <c r="E38" s="163"/>
      <c r="F38" s="216"/>
    </row>
    <row r="39" spans="1:6" ht="57" customHeight="1" x14ac:dyDescent="0.2">
      <c r="A39" s="166" t="s">
        <v>663</v>
      </c>
      <c r="B39" s="541"/>
      <c r="C39" s="161" t="s">
        <v>509</v>
      </c>
      <c r="D39" s="162"/>
      <c r="E39" s="163"/>
      <c r="F39" s="216"/>
    </row>
    <row r="40" spans="1:6" ht="17.25" customHeight="1" x14ac:dyDescent="0.2">
      <c r="A40" s="146" t="s">
        <v>664</v>
      </c>
      <c r="B40" s="541"/>
      <c r="C40" s="161" t="s">
        <v>510</v>
      </c>
      <c r="D40" s="162"/>
      <c r="E40" s="163"/>
      <c r="F40" s="216"/>
    </row>
    <row r="41" spans="1:6" ht="17.25" customHeight="1" x14ac:dyDescent="0.2">
      <c r="A41" s="166" t="s">
        <v>665</v>
      </c>
      <c r="B41" s="541"/>
      <c r="C41" s="161" t="s">
        <v>511</v>
      </c>
      <c r="D41" s="162"/>
      <c r="E41" s="163"/>
      <c r="F41" s="216"/>
    </row>
    <row r="42" spans="1:6" ht="17.25" customHeight="1" x14ac:dyDescent="0.2">
      <c r="A42" s="146" t="s">
        <v>666</v>
      </c>
      <c r="B42" s="541"/>
      <c r="C42" s="161" t="s">
        <v>512</v>
      </c>
      <c r="D42" s="162"/>
      <c r="E42" s="163"/>
      <c r="F42" s="216"/>
    </row>
    <row r="43" spans="1:6" ht="17.25" customHeight="1" x14ac:dyDescent="0.2">
      <c r="A43" s="166" t="s">
        <v>667</v>
      </c>
      <c r="B43" s="541"/>
      <c r="C43" s="161" t="s">
        <v>513</v>
      </c>
      <c r="D43" s="162"/>
      <c r="E43" s="163"/>
      <c r="F43" s="216"/>
    </row>
    <row r="44" spans="1:6" ht="17.25" customHeight="1" x14ac:dyDescent="0.2">
      <c r="A44" s="166" t="s">
        <v>668</v>
      </c>
      <c r="B44" s="542"/>
      <c r="C44" s="152" t="s">
        <v>514</v>
      </c>
      <c r="D44" s="162"/>
      <c r="E44" s="163"/>
      <c r="F44" s="216"/>
    </row>
    <row r="45" spans="1:6" ht="31.5" customHeight="1" x14ac:dyDescent="0.2">
      <c r="A45" s="164" t="s">
        <v>5</v>
      </c>
      <c r="B45" s="540">
        <v>3</v>
      </c>
      <c r="C45" s="165" t="s">
        <v>515</v>
      </c>
      <c r="D45" s="149"/>
      <c r="E45" s="150"/>
      <c r="F45" s="212"/>
    </row>
    <row r="46" spans="1:6" ht="46.5" customHeight="1" x14ac:dyDescent="0.2">
      <c r="A46" s="146" t="s">
        <v>669</v>
      </c>
      <c r="B46" s="541"/>
      <c r="C46" s="148" t="s">
        <v>516</v>
      </c>
      <c r="D46" s="149"/>
      <c r="E46" s="150"/>
      <c r="F46" s="212"/>
    </row>
    <row r="47" spans="1:6" ht="44.25" customHeight="1" x14ac:dyDescent="0.2">
      <c r="A47" s="166" t="s">
        <v>670</v>
      </c>
      <c r="B47" s="542"/>
      <c r="C47" s="161" t="s">
        <v>517</v>
      </c>
      <c r="D47" s="162"/>
      <c r="E47" s="163"/>
      <c r="F47" s="216"/>
    </row>
    <row r="48" spans="1:6" ht="29.25" customHeight="1" x14ac:dyDescent="0.2">
      <c r="A48" s="167" t="s">
        <v>7</v>
      </c>
      <c r="B48" s="540">
        <v>1</v>
      </c>
      <c r="C48" s="143" t="s">
        <v>518</v>
      </c>
      <c r="D48" s="162"/>
      <c r="E48" s="163"/>
      <c r="F48" s="216"/>
    </row>
    <row r="49" spans="1:7" ht="18.75" customHeight="1" x14ac:dyDescent="0.2">
      <c r="A49" s="146" t="s">
        <v>671</v>
      </c>
      <c r="B49" s="541"/>
      <c r="C49" s="161" t="s">
        <v>519</v>
      </c>
      <c r="D49" s="162"/>
      <c r="E49" s="163"/>
      <c r="F49" s="216"/>
    </row>
    <row r="50" spans="1:7" ht="18.75" customHeight="1" x14ac:dyDescent="0.2">
      <c r="A50" s="166" t="s">
        <v>672</v>
      </c>
      <c r="B50" s="541"/>
      <c r="C50" s="161" t="s">
        <v>520</v>
      </c>
      <c r="D50" s="162"/>
      <c r="E50" s="163"/>
      <c r="F50" s="216"/>
    </row>
    <row r="51" spans="1:7" ht="18.75" customHeight="1" x14ac:dyDescent="0.2">
      <c r="A51" s="166" t="s">
        <v>673</v>
      </c>
      <c r="B51" s="542"/>
      <c r="C51" s="161" t="s">
        <v>521</v>
      </c>
      <c r="D51" s="162"/>
      <c r="E51" s="163"/>
      <c r="F51" s="216"/>
    </row>
    <row r="52" spans="1:7" ht="42" customHeight="1" x14ac:dyDescent="0.2">
      <c r="A52" s="167" t="s">
        <v>8</v>
      </c>
      <c r="B52" s="147">
        <v>4</v>
      </c>
      <c r="C52" s="143" t="s">
        <v>522</v>
      </c>
      <c r="D52" s="162"/>
      <c r="E52" s="163"/>
      <c r="F52" s="216"/>
    </row>
    <row r="53" spans="1:7" ht="15.75" customHeight="1" x14ac:dyDescent="0.2">
      <c r="A53" s="166" t="s">
        <v>674</v>
      </c>
      <c r="B53" s="147"/>
      <c r="C53" s="9" t="s">
        <v>523</v>
      </c>
      <c r="D53" s="162"/>
      <c r="E53" s="163"/>
      <c r="F53" s="216"/>
    </row>
    <row r="54" spans="1:7" ht="39.75" customHeight="1" x14ac:dyDescent="0.2">
      <c r="A54" s="167" t="s">
        <v>9</v>
      </c>
      <c r="B54" s="168">
        <v>1</v>
      </c>
      <c r="C54" s="143" t="s">
        <v>524</v>
      </c>
      <c r="D54" s="162"/>
      <c r="E54" s="163"/>
      <c r="F54" s="216"/>
    </row>
    <row r="55" spans="1:7" ht="7.5" customHeight="1" x14ac:dyDescent="0.2">
      <c r="A55" s="127"/>
      <c r="B55" s="11"/>
      <c r="C55" s="12"/>
      <c r="D55" s="13"/>
      <c r="E55" s="125"/>
      <c r="F55" s="217"/>
    </row>
    <row r="56" spans="1:7" ht="22.5" customHeight="1" x14ac:dyDescent="0.2">
      <c r="A56" s="550" t="s">
        <v>642</v>
      </c>
      <c r="B56" s="551"/>
      <c r="C56" s="551"/>
      <c r="D56" s="551"/>
      <c r="E56" s="552">
        <f>SUM(F7:F54)</f>
        <v>0</v>
      </c>
      <c r="F56" s="553"/>
    </row>
    <row r="57" spans="1:7" ht="7.5" customHeight="1" x14ac:dyDescent="0.2">
      <c r="A57" s="559" t="s">
        <v>170</v>
      </c>
      <c r="B57" s="126"/>
      <c r="C57" s="126"/>
      <c r="D57" s="126"/>
      <c r="E57" s="124"/>
      <c r="F57" s="218"/>
    </row>
    <row r="58" spans="1:7" ht="22.5" customHeight="1" x14ac:dyDescent="0.2">
      <c r="A58" s="559"/>
      <c r="B58" s="551" t="s">
        <v>67</v>
      </c>
      <c r="C58" s="551"/>
      <c r="D58" s="551"/>
      <c r="E58" s="536">
        <f>E56*0.19</f>
        <v>0</v>
      </c>
      <c r="F58" s="537"/>
    </row>
    <row r="59" spans="1:7" ht="7.5" customHeight="1" x14ac:dyDescent="0.2">
      <c r="A59" s="559"/>
      <c r="B59" s="25"/>
      <c r="C59" s="25"/>
      <c r="D59" s="25"/>
      <c r="E59" s="124"/>
      <c r="F59" s="218"/>
    </row>
    <row r="60" spans="1:7" ht="30" customHeight="1" x14ac:dyDescent="0.2">
      <c r="A60" s="559"/>
      <c r="B60" s="535" t="s">
        <v>720</v>
      </c>
      <c r="C60" s="535"/>
      <c r="D60" s="535"/>
      <c r="E60" s="536">
        <f>E58+E56</f>
        <v>0</v>
      </c>
      <c r="F60" s="537"/>
    </row>
    <row r="61" spans="1:7" ht="7.5" customHeight="1" x14ac:dyDescent="0.2">
      <c r="A61" s="559"/>
      <c r="B61" s="25"/>
      <c r="C61" s="25"/>
      <c r="D61" s="25"/>
      <c r="E61" s="124"/>
      <c r="F61" s="218"/>
    </row>
    <row r="62" spans="1:7" ht="31.5" customHeight="1" x14ac:dyDescent="0.2">
      <c r="A62" s="559"/>
      <c r="B62" s="131"/>
      <c r="C62" s="538" t="s">
        <v>719</v>
      </c>
      <c r="D62" s="538"/>
      <c r="E62" s="538"/>
      <c r="F62" s="539"/>
    </row>
    <row r="63" spans="1:7" s="60" customFormat="1" ht="22.5" customHeight="1" x14ac:dyDescent="0.2">
      <c r="A63" s="559"/>
      <c r="B63" s="133"/>
      <c r="C63" s="133"/>
      <c r="D63" s="169"/>
      <c r="E63" s="128"/>
      <c r="F63" s="219"/>
      <c r="G63" s="170"/>
    </row>
    <row r="64" spans="1:7" s="60" customFormat="1" x14ac:dyDescent="0.2">
      <c r="A64" s="559"/>
      <c r="B64" s="171"/>
      <c r="C64" s="311"/>
      <c r="D64" s="169"/>
      <c r="E64" s="311"/>
      <c r="F64" s="313"/>
      <c r="G64" s="170"/>
    </row>
    <row r="65" spans="1:7" s="60" customFormat="1" x14ac:dyDescent="0.2">
      <c r="A65" s="559"/>
      <c r="B65" s="171"/>
      <c r="C65" s="312"/>
      <c r="D65" s="169"/>
      <c r="E65" s="312"/>
      <c r="F65" s="314"/>
      <c r="G65" s="170"/>
    </row>
    <row r="66" spans="1:7" s="60" customFormat="1" ht="16.350000000000001" customHeight="1" x14ac:dyDescent="0.2">
      <c r="A66" s="559"/>
      <c r="B66" s="171"/>
      <c r="C66" s="172" t="s">
        <v>525</v>
      </c>
      <c r="D66" s="173"/>
      <c r="E66" s="315" t="s">
        <v>526</v>
      </c>
      <c r="F66" s="316"/>
    </row>
    <row r="67" spans="1:7" s="60" customFormat="1" ht="7.5" customHeight="1" x14ac:dyDescent="0.2">
      <c r="A67" s="559"/>
      <c r="B67" s="171"/>
      <c r="C67" s="174"/>
      <c r="D67" s="173"/>
      <c r="E67" s="175"/>
      <c r="F67" s="220"/>
      <c r="G67" s="170"/>
    </row>
    <row r="68" spans="1:7" s="60" customFormat="1" ht="14.25" x14ac:dyDescent="0.2">
      <c r="A68" s="559"/>
      <c r="B68" s="171"/>
      <c r="C68" s="174"/>
      <c r="D68" s="173"/>
      <c r="E68" s="311"/>
      <c r="F68" s="313"/>
      <c r="G68" s="170"/>
    </row>
    <row r="69" spans="1:7" ht="14.25" x14ac:dyDescent="0.2">
      <c r="A69" s="140"/>
      <c r="B69" s="171"/>
      <c r="C69" s="174"/>
      <c r="D69" s="173"/>
      <c r="E69" s="312"/>
      <c r="F69" s="314"/>
    </row>
    <row r="70" spans="1:7" ht="14.25" x14ac:dyDescent="0.2">
      <c r="A70" s="176"/>
      <c r="B70" s="171"/>
      <c r="C70" s="174"/>
      <c r="D70" s="173"/>
      <c r="E70" s="315" t="s">
        <v>527</v>
      </c>
      <c r="F70" s="316"/>
    </row>
    <row r="71" spans="1:7" x14ac:dyDescent="0.2">
      <c r="A71" s="177"/>
      <c r="B71" s="133"/>
      <c r="C71" s="133"/>
      <c r="D71" s="169"/>
      <c r="E71" s="128"/>
      <c r="F71" s="219"/>
    </row>
    <row r="72" spans="1:7" x14ac:dyDescent="0.2">
      <c r="A72" s="178"/>
      <c r="B72" s="178"/>
      <c r="C72" s="178"/>
      <c r="D72" s="178"/>
      <c r="E72" s="179"/>
      <c r="F72" s="221"/>
    </row>
    <row r="73" spans="1:7" x14ac:dyDescent="0.2">
      <c r="A73" s="180"/>
      <c r="B73" s="180"/>
      <c r="C73" s="180"/>
      <c r="D73" s="180"/>
      <c r="E73" s="181"/>
      <c r="F73" s="222"/>
    </row>
    <row r="74" spans="1:7" x14ac:dyDescent="0.2">
      <c r="A74" s="180"/>
      <c r="B74" s="180"/>
      <c r="C74" s="180"/>
      <c r="D74" s="180"/>
      <c r="E74" s="181"/>
      <c r="F74" s="222"/>
    </row>
    <row r="75" spans="1:7" x14ac:dyDescent="0.2">
      <c r="A75" s="180"/>
      <c r="B75" s="180"/>
      <c r="C75" s="180"/>
      <c r="D75" s="180"/>
      <c r="E75" s="181"/>
      <c r="F75" s="222"/>
    </row>
    <row r="76" spans="1:7" x14ac:dyDescent="0.2">
      <c r="A76" s="180"/>
      <c r="B76" s="180"/>
      <c r="C76" s="180"/>
      <c r="D76" s="180"/>
      <c r="E76" s="181"/>
      <c r="F76" s="222"/>
    </row>
    <row r="77" spans="1:7" x14ac:dyDescent="0.2">
      <c r="A77" s="180"/>
      <c r="B77" s="180"/>
      <c r="C77" s="180"/>
      <c r="D77" s="180"/>
      <c r="E77" s="181"/>
      <c r="F77" s="222"/>
    </row>
    <row r="78" spans="1:7" x14ac:dyDescent="0.2">
      <c r="A78" s="180"/>
      <c r="B78" s="180"/>
      <c r="C78" s="180"/>
      <c r="D78" s="180"/>
      <c r="E78" s="181"/>
      <c r="F78" s="222"/>
    </row>
    <row r="79" spans="1:7" x14ac:dyDescent="0.2">
      <c r="A79" s="180"/>
      <c r="B79" s="180"/>
      <c r="C79" s="180"/>
      <c r="D79" s="180"/>
      <c r="E79" s="181"/>
      <c r="F79" s="222"/>
    </row>
    <row r="80" spans="1:7" x14ac:dyDescent="0.2">
      <c r="A80" s="180"/>
      <c r="B80" s="180"/>
      <c r="C80" s="180"/>
      <c r="D80" s="180"/>
      <c r="E80" s="181"/>
      <c r="F80" s="222"/>
    </row>
    <row r="81" spans="1:6" x14ac:dyDescent="0.2">
      <c r="A81" s="180"/>
      <c r="B81" s="180"/>
      <c r="C81" s="180"/>
      <c r="D81" s="180"/>
      <c r="E81" s="181"/>
      <c r="F81" s="222"/>
    </row>
    <row r="82" spans="1:6" x14ac:dyDescent="0.2">
      <c r="A82" s="180"/>
      <c r="B82" s="180"/>
      <c r="C82" s="180"/>
      <c r="D82" s="180"/>
      <c r="E82" s="181"/>
      <c r="F82" s="222"/>
    </row>
    <row r="83" spans="1:6" x14ac:dyDescent="0.2">
      <c r="A83" s="180"/>
      <c r="B83" s="180"/>
      <c r="C83" s="180"/>
      <c r="D83" s="180"/>
      <c r="E83" s="181"/>
      <c r="F83" s="222"/>
    </row>
    <row r="84" spans="1:6" x14ac:dyDescent="0.2">
      <c r="A84" s="180"/>
      <c r="B84" s="180"/>
      <c r="C84" s="180"/>
      <c r="D84" s="180"/>
      <c r="E84" s="181"/>
      <c r="F84" s="222"/>
    </row>
  </sheetData>
  <sheetProtection algorithmName="SHA-512" hashValue="YiE3p7LGrqglrF3qIBJJonL7mo7m7+XmvOnswRa/+TytJINfPs8O/Zcp9UdAxcynHvuAGUeLBGDkjDmjZPtFwA==" saltValue="hvrtE8Rp9OKs/mviErQDOA==" spinCount="100000" sheet="1" objects="1" scenarios="1"/>
  <mergeCells count="23">
    <mergeCell ref="E70:F70"/>
    <mergeCell ref="B7:B23"/>
    <mergeCell ref="A2:F2"/>
    <mergeCell ref="B3:F3"/>
    <mergeCell ref="B4:F4"/>
    <mergeCell ref="A56:D56"/>
    <mergeCell ref="E56:F56"/>
    <mergeCell ref="B24:B35"/>
    <mergeCell ref="B36:B44"/>
    <mergeCell ref="B45:B47"/>
    <mergeCell ref="B48:B51"/>
    <mergeCell ref="B5:F5"/>
    <mergeCell ref="B6:F6"/>
    <mergeCell ref="A57:A68"/>
    <mergeCell ref="B58:D58"/>
    <mergeCell ref="E58:F58"/>
    <mergeCell ref="E68:F69"/>
    <mergeCell ref="E66:F66"/>
    <mergeCell ref="B60:D60"/>
    <mergeCell ref="E60:F60"/>
    <mergeCell ref="C64:C65"/>
    <mergeCell ref="C62:F62"/>
    <mergeCell ref="E64:F65"/>
  </mergeCells>
  <pageMargins left="0.70866141732283472" right="0.35433070866141736" top="0.74803149606299213" bottom="0.55118110236220474" header="0.31496062992125984" footer="0.31496062992125984"/>
  <pageSetup paperSize="9" fitToWidth="0" fitToHeight="0" orientation="landscape" r:id="rId1"/>
  <headerFooter>
    <oddHeader>&amp;L&amp;"Arial,Standard"&amp;9Leistungsbeschreibung
Teil B - Beladungssatz Unterkunft
&amp;C&amp;"Arial,Standard"&amp;9Gerätewagen Betreuung
GW Betreuung
&amp;R&amp;"Arial,Standard"&amp;9Zentrale Beschaffung 
Land Sachsen-Anhalt</oddHeader>
    <oddFooter>&amp;C&amp;P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42D4-5B51-4E56-B697-1280DF99CDF6}">
  <dimension ref="A1:G100"/>
  <sheetViews>
    <sheetView showGridLines="0" view="pageLayout" topLeftCell="A6" zoomScaleNormal="110" workbookViewId="0">
      <selection activeCell="F10" sqref="F10"/>
    </sheetView>
  </sheetViews>
  <sheetFormatPr baseColWidth="10" defaultColWidth="11.42578125" defaultRowHeight="12.75" x14ac:dyDescent="0.2"/>
  <cols>
    <col min="1" max="1" width="7" style="26" customWidth="1"/>
    <col min="2" max="2" width="9.140625" style="8" customWidth="1"/>
    <col min="3" max="3" width="70.5703125" style="6" customWidth="1"/>
    <col min="4" max="4" width="14.5703125" style="7" customWidth="1"/>
    <col min="5" max="5" width="19.42578125" style="182" customWidth="1"/>
    <col min="6" max="6" width="14.28515625" style="223" customWidth="1"/>
    <col min="7" max="16384" width="11.42578125" style="5"/>
  </cols>
  <sheetData>
    <row r="1" spans="1:6" ht="33.950000000000003" customHeight="1" x14ac:dyDescent="0.2">
      <c r="A1" s="136" t="s">
        <v>0</v>
      </c>
      <c r="B1" s="136" t="s">
        <v>71</v>
      </c>
      <c r="C1" s="136" t="s">
        <v>73</v>
      </c>
      <c r="D1" s="136" t="s">
        <v>54</v>
      </c>
      <c r="E1" s="137" t="s">
        <v>74</v>
      </c>
      <c r="F1" s="210" t="s">
        <v>474</v>
      </c>
    </row>
    <row r="2" spans="1:6" ht="33.75" customHeight="1" x14ac:dyDescent="0.2">
      <c r="A2" s="543" t="s">
        <v>636</v>
      </c>
      <c r="B2" s="544"/>
      <c r="C2" s="544"/>
      <c r="D2" s="544"/>
      <c r="E2" s="544"/>
      <c r="F2" s="545"/>
    </row>
    <row r="3" spans="1:6" ht="22.5" customHeight="1" x14ac:dyDescent="0.2">
      <c r="A3" s="206" t="s">
        <v>2</v>
      </c>
      <c r="B3" s="546" t="s">
        <v>633</v>
      </c>
      <c r="C3" s="546"/>
      <c r="D3" s="546"/>
      <c r="E3" s="546"/>
      <c r="F3" s="547"/>
    </row>
    <row r="4" spans="1:6" ht="75" customHeight="1" x14ac:dyDescent="0.2">
      <c r="A4" s="208"/>
      <c r="B4" s="548" t="s">
        <v>635</v>
      </c>
      <c r="C4" s="548"/>
      <c r="D4" s="548"/>
      <c r="E4" s="548"/>
      <c r="F4" s="549"/>
    </row>
    <row r="5" spans="1:6" ht="348" customHeight="1" x14ac:dyDescent="0.2">
      <c r="A5" s="207"/>
      <c r="B5" s="554" t="s">
        <v>638</v>
      </c>
      <c r="C5" s="554"/>
      <c r="D5" s="554"/>
      <c r="E5" s="554"/>
      <c r="F5" s="555"/>
    </row>
    <row r="6" spans="1:6" ht="33.75" customHeight="1" x14ac:dyDescent="0.2">
      <c r="A6" s="209"/>
      <c r="B6" s="556" t="s">
        <v>529</v>
      </c>
      <c r="C6" s="557"/>
      <c r="D6" s="557"/>
      <c r="E6" s="557"/>
      <c r="F6" s="558"/>
    </row>
    <row r="7" spans="1:6" ht="32.25" customHeight="1" x14ac:dyDescent="0.2">
      <c r="A7" s="183" t="s">
        <v>27</v>
      </c>
      <c r="B7" s="540">
        <v>1</v>
      </c>
      <c r="C7" s="184" t="s">
        <v>530</v>
      </c>
      <c r="D7" s="144"/>
      <c r="E7" s="145"/>
      <c r="F7" s="211"/>
    </row>
    <row r="8" spans="1:6" ht="106.5" customHeight="1" x14ac:dyDescent="0.2">
      <c r="A8" s="185" t="s">
        <v>18</v>
      </c>
      <c r="B8" s="541"/>
      <c r="C8" s="148" t="s">
        <v>531</v>
      </c>
      <c r="D8" s="149" t="s">
        <v>506</v>
      </c>
      <c r="E8" s="150"/>
      <c r="F8" s="212"/>
    </row>
    <row r="9" spans="1:6" ht="79.5" customHeight="1" x14ac:dyDescent="0.2">
      <c r="A9" s="186" t="s">
        <v>111</v>
      </c>
      <c r="B9" s="541"/>
      <c r="C9" s="161" t="s">
        <v>507</v>
      </c>
      <c r="D9" s="162" t="s">
        <v>508</v>
      </c>
      <c r="E9" s="154"/>
      <c r="F9" s="213"/>
    </row>
    <row r="10" spans="1:6" ht="78.75" customHeight="1" x14ac:dyDescent="0.2">
      <c r="A10" s="185" t="s">
        <v>643</v>
      </c>
      <c r="B10" s="147"/>
      <c r="C10" s="161" t="s">
        <v>532</v>
      </c>
      <c r="D10" s="162" t="s">
        <v>508</v>
      </c>
      <c r="E10" s="139"/>
      <c r="F10" s="224"/>
    </row>
    <row r="11" spans="1:6" ht="20.100000000000001" customHeight="1" x14ac:dyDescent="0.2">
      <c r="A11" s="186" t="s">
        <v>644</v>
      </c>
      <c r="B11" s="147"/>
      <c r="C11" s="161" t="s">
        <v>533</v>
      </c>
      <c r="D11" s="162" t="s">
        <v>508</v>
      </c>
      <c r="E11" s="139"/>
      <c r="F11" s="224"/>
    </row>
    <row r="12" spans="1:6" ht="53.25" customHeight="1" x14ac:dyDescent="0.2">
      <c r="A12" s="185" t="s">
        <v>645</v>
      </c>
      <c r="B12" s="147"/>
      <c r="C12" s="161" t="s">
        <v>534</v>
      </c>
      <c r="D12" s="162" t="s">
        <v>508</v>
      </c>
      <c r="E12" s="139"/>
      <c r="F12" s="224"/>
    </row>
    <row r="13" spans="1:6" ht="27" customHeight="1" x14ac:dyDescent="0.2">
      <c r="A13" s="186" t="s">
        <v>646</v>
      </c>
      <c r="B13" s="147"/>
      <c r="C13" s="161" t="s">
        <v>535</v>
      </c>
      <c r="D13" s="162" t="s">
        <v>508</v>
      </c>
      <c r="E13" s="139"/>
      <c r="F13" s="224"/>
    </row>
    <row r="14" spans="1:6" ht="41.25" customHeight="1" x14ac:dyDescent="0.2">
      <c r="A14" s="185" t="s">
        <v>647</v>
      </c>
      <c r="B14" s="147"/>
      <c r="C14" s="161" t="s">
        <v>536</v>
      </c>
      <c r="D14" s="162" t="s">
        <v>537</v>
      </c>
      <c r="E14" s="139"/>
      <c r="F14" s="224"/>
    </row>
    <row r="15" spans="1:6" ht="42" customHeight="1" x14ac:dyDescent="0.2">
      <c r="A15" s="186" t="s">
        <v>648</v>
      </c>
      <c r="B15" s="147"/>
      <c r="C15" s="161" t="s">
        <v>538</v>
      </c>
      <c r="D15" s="162" t="s">
        <v>539</v>
      </c>
      <c r="E15" s="139"/>
      <c r="F15" s="224"/>
    </row>
    <row r="16" spans="1:6" ht="55.5" customHeight="1" x14ac:dyDescent="0.2">
      <c r="A16" s="185" t="s">
        <v>649</v>
      </c>
      <c r="B16" s="147"/>
      <c r="C16" s="161" t="s">
        <v>509</v>
      </c>
      <c r="D16" s="162"/>
      <c r="E16" s="139"/>
      <c r="F16" s="224"/>
    </row>
    <row r="17" spans="1:6" ht="78" customHeight="1" x14ac:dyDescent="0.2">
      <c r="A17" s="186" t="s">
        <v>675</v>
      </c>
      <c r="B17" s="147"/>
      <c r="C17" s="161" t="s">
        <v>540</v>
      </c>
      <c r="D17" s="162"/>
      <c r="E17" s="139"/>
      <c r="F17" s="224"/>
    </row>
    <row r="18" spans="1:6" ht="20.100000000000001" customHeight="1" x14ac:dyDescent="0.2">
      <c r="A18" s="185" t="s">
        <v>676</v>
      </c>
      <c r="B18" s="147"/>
      <c r="C18" s="161" t="s">
        <v>541</v>
      </c>
      <c r="D18" s="162"/>
      <c r="E18" s="139"/>
      <c r="F18" s="224"/>
    </row>
    <row r="19" spans="1:6" ht="20.100000000000001" customHeight="1" x14ac:dyDescent="0.2">
      <c r="A19" s="186" t="s">
        <v>677</v>
      </c>
      <c r="B19" s="147"/>
      <c r="C19" s="161" t="s">
        <v>511</v>
      </c>
      <c r="D19" s="162"/>
      <c r="E19" s="139"/>
      <c r="F19" s="224"/>
    </row>
    <row r="20" spans="1:6" ht="20.100000000000001" customHeight="1" x14ac:dyDescent="0.2">
      <c r="A20" s="185" t="s">
        <v>678</v>
      </c>
      <c r="B20" s="147"/>
      <c r="C20" s="161" t="s">
        <v>512</v>
      </c>
      <c r="D20" s="162"/>
      <c r="E20" s="139"/>
      <c r="F20" s="224"/>
    </row>
    <row r="21" spans="1:6" ht="20.100000000000001" customHeight="1" x14ac:dyDescent="0.2">
      <c r="A21" s="186" t="s">
        <v>679</v>
      </c>
      <c r="B21" s="147"/>
      <c r="C21" s="161" t="s">
        <v>513</v>
      </c>
      <c r="D21" s="162"/>
      <c r="E21" s="139"/>
      <c r="F21" s="224"/>
    </row>
    <row r="22" spans="1:6" ht="20.100000000000001" customHeight="1" x14ac:dyDescent="0.2">
      <c r="A22" s="185" t="s">
        <v>680</v>
      </c>
      <c r="B22" s="10"/>
      <c r="C22" s="152" t="s">
        <v>514</v>
      </c>
      <c r="D22" s="162"/>
      <c r="E22" s="138"/>
      <c r="F22" s="225"/>
    </row>
    <row r="23" spans="1:6" ht="26.25" customHeight="1" x14ac:dyDescent="0.2">
      <c r="A23" s="164" t="s">
        <v>1</v>
      </c>
      <c r="B23" s="142">
        <v>1</v>
      </c>
      <c r="C23" s="165" t="s">
        <v>542</v>
      </c>
      <c r="D23" s="162"/>
      <c r="E23" s="187"/>
      <c r="F23" s="226"/>
    </row>
    <row r="24" spans="1:6" ht="78.75" customHeight="1" x14ac:dyDescent="0.2">
      <c r="A24" s="185" t="s">
        <v>650</v>
      </c>
      <c r="B24" s="188"/>
      <c r="C24" s="161" t="s">
        <v>543</v>
      </c>
      <c r="D24" s="162"/>
      <c r="E24" s="187"/>
      <c r="F24" s="226"/>
    </row>
    <row r="25" spans="1:6" ht="14.25" customHeight="1" x14ac:dyDescent="0.2">
      <c r="A25" s="185" t="s">
        <v>651</v>
      </c>
      <c r="B25" s="10"/>
      <c r="C25" s="161" t="s">
        <v>544</v>
      </c>
      <c r="D25" s="162"/>
      <c r="E25" s="187"/>
      <c r="F25" s="226"/>
    </row>
    <row r="26" spans="1:6" ht="27" customHeight="1" x14ac:dyDescent="0.2">
      <c r="A26" s="164" t="s">
        <v>3</v>
      </c>
      <c r="B26" s="142">
        <v>1</v>
      </c>
      <c r="C26" s="165" t="s">
        <v>545</v>
      </c>
      <c r="D26" s="149"/>
      <c r="E26" s="150"/>
      <c r="F26" s="212"/>
    </row>
    <row r="27" spans="1:6" ht="40.5" customHeight="1" x14ac:dyDescent="0.2">
      <c r="A27" s="146" t="s">
        <v>661</v>
      </c>
      <c r="B27" s="147"/>
      <c r="C27" s="148" t="s">
        <v>546</v>
      </c>
      <c r="D27" s="149" t="s">
        <v>547</v>
      </c>
      <c r="E27" s="150"/>
      <c r="F27" s="212"/>
    </row>
    <row r="28" spans="1:6" ht="39.75" customHeight="1" x14ac:dyDescent="0.2">
      <c r="A28" s="146" t="s">
        <v>662</v>
      </c>
      <c r="B28" s="147"/>
      <c r="C28" s="148" t="s">
        <v>548</v>
      </c>
      <c r="D28" s="149"/>
      <c r="E28" s="150"/>
      <c r="F28" s="212"/>
    </row>
    <row r="29" spans="1:6" ht="40.5" customHeight="1" x14ac:dyDescent="0.2">
      <c r="A29" s="146" t="s">
        <v>663</v>
      </c>
      <c r="B29" s="147"/>
      <c r="C29" s="148" t="s">
        <v>549</v>
      </c>
      <c r="D29" s="149"/>
      <c r="E29" s="150"/>
      <c r="F29" s="212"/>
    </row>
    <row r="30" spans="1:6" ht="81.75" customHeight="1" x14ac:dyDescent="0.2">
      <c r="A30" s="146" t="s">
        <v>664</v>
      </c>
      <c r="B30" s="151"/>
      <c r="C30" s="148" t="s">
        <v>550</v>
      </c>
      <c r="D30" s="149"/>
      <c r="E30" s="150"/>
      <c r="F30" s="212"/>
    </row>
    <row r="31" spans="1:6" ht="29.25" customHeight="1" x14ac:dyDescent="0.2">
      <c r="A31" s="164" t="s">
        <v>5</v>
      </c>
      <c r="B31" s="142">
        <v>1</v>
      </c>
      <c r="C31" s="165" t="s">
        <v>551</v>
      </c>
      <c r="D31" s="149"/>
      <c r="E31" s="150"/>
      <c r="F31" s="212"/>
    </row>
    <row r="32" spans="1:6" ht="175.5" customHeight="1" x14ac:dyDescent="0.2">
      <c r="A32" s="146" t="s">
        <v>669</v>
      </c>
      <c r="B32" s="147"/>
      <c r="C32" s="148" t="s">
        <v>552</v>
      </c>
      <c r="D32" s="149"/>
      <c r="E32" s="150"/>
      <c r="F32" s="212"/>
    </row>
    <row r="33" spans="1:6" ht="41.25" customHeight="1" x14ac:dyDescent="0.2">
      <c r="A33" s="146" t="s">
        <v>670</v>
      </c>
      <c r="B33" s="151"/>
      <c r="C33" s="148" t="s">
        <v>553</v>
      </c>
      <c r="D33" s="149"/>
      <c r="E33" s="150"/>
      <c r="F33" s="212"/>
    </row>
    <row r="34" spans="1:6" ht="27" customHeight="1" x14ac:dyDescent="0.2">
      <c r="A34" s="164" t="s">
        <v>7</v>
      </c>
      <c r="B34" s="142">
        <v>1</v>
      </c>
      <c r="C34" s="165" t="s">
        <v>554</v>
      </c>
      <c r="D34" s="149"/>
      <c r="E34" s="150"/>
      <c r="F34" s="212"/>
    </row>
    <row r="35" spans="1:6" ht="54" customHeight="1" x14ac:dyDescent="0.2">
      <c r="A35" s="146" t="s">
        <v>671</v>
      </c>
      <c r="B35" s="147"/>
      <c r="C35" s="148" t="s">
        <v>555</v>
      </c>
      <c r="D35" s="149"/>
      <c r="E35" s="150"/>
      <c r="F35" s="212"/>
    </row>
    <row r="36" spans="1:6" ht="105.75" customHeight="1" x14ac:dyDescent="0.2">
      <c r="A36" s="146" t="s">
        <v>672</v>
      </c>
      <c r="B36" s="151"/>
      <c r="C36" s="148" t="s">
        <v>556</v>
      </c>
      <c r="D36" s="149"/>
      <c r="E36" s="150"/>
      <c r="F36" s="212"/>
    </row>
    <row r="37" spans="1:6" ht="27.75" customHeight="1" x14ac:dyDescent="0.2">
      <c r="A37" s="164" t="s">
        <v>8</v>
      </c>
      <c r="B37" s="142">
        <v>1</v>
      </c>
      <c r="C37" s="165" t="s">
        <v>557</v>
      </c>
      <c r="D37" s="149"/>
      <c r="E37" s="150"/>
      <c r="F37" s="212"/>
    </row>
    <row r="38" spans="1:6" ht="104.25" customHeight="1" x14ac:dyDescent="0.2">
      <c r="A38" s="146" t="s">
        <v>674</v>
      </c>
      <c r="B38" s="151"/>
      <c r="C38" s="148" t="s">
        <v>558</v>
      </c>
      <c r="D38" s="149"/>
      <c r="E38" s="150"/>
      <c r="F38" s="212"/>
    </row>
    <row r="39" spans="1:6" ht="27" customHeight="1" x14ac:dyDescent="0.2">
      <c r="A39" s="164" t="s">
        <v>9</v>
      </c>
      <c r="B39" s="142">
        <v>1</v>
      </c>
      <c r="C39" s="165" t="s">
        <v>559</v>
      </c>
      <c r="D39" s="149"/>
      <c r="E39" s="150"/>
      <c r="F39" s="212"/>
    </row>
    <row r="40" spans="1:6" ht="120" customHeight="1" x14ac:dyDescent="0.2">
      <c r="A40" s="146" t="s">
        <v>681</v>
      </c>
      <c r="B40" s="147"/>
      <c r="C40" s="148" t="s">
        <v>560</v>
      </c>
      <c r="D40" s="149"/>
      <c r="E40" s="150"/>
      <c r="F40" s="212"/>
    </row>
    <row r="41" spans="1:6" ht="216" customHeight="1" x14ac:dyDescent="0.2">
      <c r="A41" s="146" t="s">
        <v>682</v>
      </c>
      <c r="B41" s="151"/>
      <c r="C41" s="148" t="s">
        <v>561</v>
      </c>
      <c r="D41" s="149"/>
      <c r="E41" s="150"/>
      <c r="F41" s="212"/>
    </row>
    <row r="42" spans="1:6" ht="27.75" customHeight="1" x14ac:dyDescent="0.2">
      <c r="A42" s="164" t="s">
        <v>17</v>
      </c>
      <c r="B42" s="540">
        <v>1</v>
      </c>
      <c r="C42" s="165" t="s">
        <v>515</v>
      </c>
      <c r="D42" s="149"/>
      <c r="E42" s="150"/>
      <c r="F42" s="212"/>
    </row>
    <row r="43" spans="1:6" ht="46.5" customHeight="1" x14ac:dyDescent="0.2">
      <c r="A43" s="146" t="s">
        <v>335</v>
      </c>
      <c r="B43" s="541"/>
      <c r="C43" s="148" t="s">
        <v>516</v>
      </c>
      <c r="D43" s="149"/>
      <c r="E43" s="150"/>
      <c r="F43" s="212"/>
    </row>
    <row r="44" spans="1:6" ht="42" customHeight="1" x14ac:dyDescent="0.2">
      <c r="A44" s="166" t="s">
        <v>336</v>
      </c>
      <c r="B44" s="542"/>
      <c r="C44" s="161" t="s">
        <v>517</v>
      </c>
      <c r="D44" s="149"/>
      <c r="E44" s="150"/>
      <c r="F44" s="212"/>
    </row>
    <row r="45" spans="1:6" ht="83.25" customHeight="1" x14ac:dyDescent="0.2">
      <c r="A45" s="164" t="s">
        <v>10</v>
      </c>
      <c r="B45" s="142">
        <v>1</v>
      </c>
      <c r="C45" s="165" t="s">
        <v>562</v>
      </c>
      <c r="D45" s="149"/>
      <c r="E45" s="150"/>
      <c r="F45" s="212"/>
    </row>
    <row r="46" spans="1:6" ht="144.75" customHeight="1" x14ac:dyDescent="0.2">
      <c r="A46" s="146" t="s">
        <v>683</v>
      </c>
      <c r="B46" s="147"/>
      <c r="C46" s="148" t="s">
        <v>563</v>
      </c>
      <c r="D46" s="149"/>
      <c r="E46" s="150"/>
      <c r="F46" s="212"/>
    </row>
    <row r="47" spans="1:6" ht="93.75" customHeight="1" x14ac:dyDescent="0.2">
      <c r="A47" s="146" t="s">
        <v>684</v>
      </c>
      <c r="B47" s="151"/>
      <c r="C47" s="148" t="s">
        <v>564</v>
      </c>
      <c r="D47" s="149"/>
      <c r="E47" s="150"/>
      <c r="F47" s="212"/>
    </row>
    <row r="48" spans="1:6" ht="28.5" customHeight="1" x14ac:dyDescent="0.2">
      <c r="A48" s="164" t="s">
        <v>108</v>
      </c>
      <c r="B48" s="142">
        <v>2</v>
      </c>
      <c r="C48" s="165" t="s">
        <v>565</v>
      </c>
      <c r="D48" s="149"/>
      <c r="E48" s="150"/>
      <c r="F48" s="212"/>
    </row>
    <row r="49" spans="1:6" ht="28.5" customHeight="1" x14ac:dyDescent="0.2">
      <c r="A49" s="146" t="s">
        <v>685</v>
      </c>
      <c r="B49" s="147"/>
      <c r="C49" s="148" t="s">
        <v>566</v>
      </c>
      <c r="D49" s="149"/>
      <c r="E49" s="150"/>
      <c r="F49" s="212"/>
    </row>
    <row r="50" spans="1:6" ht="20.100000000000001" customHeight="1" x14ac:dyDescent="0.2">
      <c r="A50" s="146" t="s">
        <v>686</v>
      </c>
      <c r="B50" s="151"/>
      <c r="C50" s="148" t="s">
        <v>567</v>
      </c>
      <c r="D50" s="149"/>
      <c r="E50" s="150"/>
      <c r="F50" s="212"/>
    </row>
    <row r="51" spans="1:6" ht="28.5" customHeight="1" x14ac:dyDescent="0.2">
      <c r="A51" s="164" t="s">
        <v>12</v>
      </c>
      <c r="B51" s="142">
        <v>1</v>
      </c>
      <c r="C51" s="165" t="s">
        <v>568</v>
      </c>
      <c r="D51" s="149"/>
      <c r="E51" s="150"/>
      <c r="F51" s="212"/>
    </row>
    <row r="52" spans="1:6" ht="54" customHeight="1" x14ac:dyDescent="0.2">
      <c r="A52" s="146" t="s">
        <v>687</v>
      </c>
      <c r="B52" s="147"/>
      <c r="C52" s="148" t="s">
        <v>569</v>
      </c>
      <c r="D52" s="149"/>
      <c r="E52" s="150"/>
      <c r="F52" s="212"/>
    </row>
    <row r="53" spans="1:6" ht="29.25" customHeight="1" x14ac:dyDescent="0.2">
      <c r="A53" s="146" t="s">
        <v>688</v>
      </c>
      <c r="B53" s="147"/>
      <c r="C53" s="148" t="s">
        <v>570</v>
      </c>
      <c r="D53" s="149" t="s">
        <v>571</v>
      </c>
      <c r="E53" s="150"/>
      <c r="F53" s="212"/>
    </row>
    <row r="54" spans="1:6" ht="30" customHeight="1" x14ac:dyDescent="0.2">
      <c r="A54" s="146" t="s">
        <v>689</v>
      </c>
      <c r="B54" s="147"/>
      <c r="C54" s="148" t="s">
        <v>572</v>
      </c>
      <c r="D54" s="149"/>
      <c r="E54" s="150"/>
      <c r="F54" s="212"/>
    </row>
    <row r="55" spans="1:6" ht="27.75" customHeight="1" x14ac:dyDescent="0.2">
      <c r="A55" s="146" t="s">
        <v>690</v>
      </c>
      <c r="B55" s="147"/>
      <c r="C55" s="148" t="s">
        <v>573</v>
      </c>
      <c r="D55" s="149" t="s">
        <v>537</v>
      </c>
      <c r="E55" s="150"/>
      <c r="F55" s="212"/>
    </row>
    <row r="56" spans="1:6" ht="20.100000000000001" customHeight="1" x14ac:dyDescent="0.2">
      <c r="A56" s="146" t="s">
        <v>691</v>
      </c>
      <c r="B56" s="147"/>
      <c r="C56" s="148" t="s">
        <v>574</v>
      </c>
      <c r="D56" s="149" t="s">
        <v>537</v>
      </c>
      <c r="E56" s="150"/>
      <c r="F56" s="212"/>
    </row>
    <row r="57" spans="1:6" ht="28.5" customHeight="1" x14ac:dyDescent="0.2">
      <c r="A57" s="146" t="s">
        <v>692</v>
      </c>
      <c r="B57" s="147"/>
      <c r="C57" s="148" t="s">
        <v>575</v>
      </c>
      <c r="D57" s="149" t="s">
        <v>576</v>
      </c>
      <c r="E57" s="150"/>
      <c r="F57" s="212"/>
    </row>
    <row r="58" spans="1:6" ht="27.75" customHeight="1" x14ac:dyDescent="0.2">
      <c r="A58" s="146" t="s">
        <v>693</v>
      </c>
      <c r="B58" s="147"/>
      <c r="C58" s="148" t="s">
        <v>577</v>
      </c>
      <c r="D58" s="149" t="s">
        <v>576</v>
      </c>
      <c r="E58" s="150"/>
      <c r="F58" s="212"/>
    </row>
    <row r="59" spans="1:6" ht="20.100000000000001" customHeight="1" x14ac:dyDescent="0.2">
      <c r="A59" s="146" t="s">
        <v>694</v>
      </c>
      <c r="B59" s="147"/>
      <c r="C59" s="148" t="s">
        <v>578</v>
      </c>
      <c r="D59" s="149" t="s">
        <v>537</v>
      </c>
      <c r="E59" s="150"/>
      <c r="F59" s="212"/>
    </row>
    <row r="60" spans="1:6" ht="20.100000000000001" customHeight="1" x14ac:dyDescent="0.2">
      <c r="A60" s="146" t="s">
        <v>695</v>
      </c>
      <c r="B60" s="147"/>
      <c r="C60" s="148" t="s">
        <v>579</v>
      </c>
      <c r="D60" s="149" t="s">
        <v>537</v>
      </c>
      <c r="E60" s="150"/>
      <c r="F60" s="212"/>
    </row>
    <row r="61" spans="1:6" ht="20.100000000000001" customHeight="1" x14ac:dyDescent="0.2">
      <c r="A61" s="146" t="s">
        <v>696</v>
      </c>
      <c r="B61" s="147"/>
      <c r="C61" s="148" t="s">
        <v>580</v>
      </c>
      <c r="D61" s="149" t="s">
        <v>537</v>
      </c>
      <c r="E61" s="150"/>
      <c r="F61" s="212"/>
    </row>
    <row r="62" spans="1:6" ht="20.25" customHeight="1" x14ac:dyDescent="0.2">
      <c r="A62" s="146" t="s">
        <v>697</v>
      </c>
      <c r="B62" s="147"/>
      <c r="C62" s="148" t="s">
        <v>581</v>
      </c>
      <c r="D62" s="149" t="s">
        <v>537</v>
      </c>
      <c r="E62" s="150"/>
      <c r="F62" s="212"/>
    </row>
    <row r="63" spans="1:6" ht="27.75" customHeight="1" x14ac:dyDescent="0.2">
      <c r="A63" s="146" t="s">
        <v>698</v>
      </c>
      <c r="B63" s="147"/>
      <c r="C63" s="148" t="s">
        <v>582</v>
      </c>
      <c r="D63" s="149" t="s">
        <v>571</v>
      </c>
      <c r="E63" s="150"/>
      <c r="F63" s="212"/>
    </row>
    <row r="64" spans="1:6" ht="27" customHeight="1" x14ac:dyDescent="0.2">
      <c r="A64" s="146" t="s">
        <v>699</v>
      </c>
      <c r="B64" s="147"/>
      <c r="C64" s="148" t="s">
        <v>583</v>
      </c>
      <c r="D64" s="149" t="s">
        <v>571</v>
      </c>
      <c r="E64" s="150"/>
      <c r="F64" s="212"/>
    </row>
    <row r="65" spans="1:7" ht="20.100000000000001" customHeight="1" x14ac:dyDescent="0.2">
      <c r="A65" s="146" t="s">
        <v>700</v>
      </c>
      <c r="B65" s="147"/>
      <c r="C65" s="148" t="s">
        <v>584</v>
      </c>
      <c r="D65" s="149" t="s">
        <v>537</v>
      </c>
      <c r="E65" s="150"/>
      <c r="F65" s="212"/>
    </row>
    <row r="66" spans="1:7" ht="27.75" customHeight="1" x14ac:dyDescent="0.2">
      <c r="A66" s="146" t="s">
        <v>701</v>
      </c>
      <c r="B66" s="147"/>
      <c r="C66" s="148" t="s">
        <v>585</v>
      </c>
      <c r="D66" s="149" t="s">
        <v>571</v>
      </c>
      <c r="E66" s="150"/>
      <c r="F66" s="212"/>
    </row>
    <row r="67" spans="1:7" ht="28.5" customHeight="1" x14ac:dyDescent="0.2">
      <c r="A67" s="146" t="s">
        <v>702</v>
      </c>
      <c r="B67" s="147"/>
      <c r="C67" s="148" t="s">
        <v>586</v>
      </c>
      <c r="D67" s="149" t="s">
        <v>571</v>
      </c>
      <c r="E67" s="150"/>
      <c r="F67" s="212"/>
    </row>
    <row r="68" spans="1:7" ht="27.75" customHeight="1" x14ac:dyDescent="0.2">
      <c r="A68" s="146" t="s">
        <v>703</v>
      </c>
      <c r="B68" s="147"/>
      <c r="C68" s="148" t="s">
        <v>587</v>
      </c>
      <c r="D68" s="149" t="s">
        <v>571</v>
      </c>
      <c r="E68" s="150"/>
      <c r="F68" s="212"/>
    </row>
    <row r="69" spans="1:7" ht="42.75" customHeight="1" x14ac:dyDescent="0.2">
      <c r="A69" s="146" t="s">
        <v>704</v>
      </c>
      <c r="B69" s="147"/>
      <c r="C69" s="148" t="s">
        <v>588</v>
      </c>
      <c r="D69" s="189" t="s">
        <v>537</v>
      </c>
      <c r="E69" s="150"/>
      <c r="F69" s="212"/>
    </row>
    <row r="70" spans="1:7" ht="30" customHeight="1" x14ac:dyDescent="0.2">
      <c r="A70" s="146" t="s">
        <v>705</v>
      </c>
      <c r="B70" s="151"/>
      <c r="C70" s="148" t="s">
        <v>639</v>
      </c>
      <c r="D70" s="189" t="s">
        <v>537</v>
      </c>
      <c r="E70" s="150"/>
      <c r="F70" s="212"/>
    </row>
    <row r="71" spans="1:7" ht="7.5" customHeight="1" x14ac:dyDescent="0.2">
      <c r="A71" s="27"/>
      <c r="B71" s="14"/>
      <c r="C71" s="12"/>
      <c r="D71" s="13"/>
      <c r="E71" s="125"/>
      <c r="F71" s="217"/>
    </row>
    <row r="72" spans="1:7" ht="21.75" customHeight="1" x14ac:dyDescent="0.2">
      <c r="A72" s="550" t="s">
        <v>637</v>
      </c>
      <c r="B72" s="551"/>
      <c r="C72" s="551"/>
      <c r="D72" s="551"/>
      <c r="E72" s="552">
        <f>SUM(F7:F70)</f>
        <v>0</v>
      </c>
      <c r="F72" s="553"/>
    </row>
    <row r="73" spans="1:7" ht="7.5" customHeight="1" x14ac:dyDescent="0.2">
      <c r="A73" s="559" t="s">
        <v>170</v>
      </c>
      <c r="B73" s="126"/>
      <c r="C73" s="126"/>
      <c r="D73" s="126"/>
      <c r="E73" s="124"/>
      <c r="F73" s="218"/>
    </row>
    <row r="74" spans="1:7" ht="22.5" customHeight="1" x14ac:dyDescent="0.2">
      <c r="A74" s="559"/>
      <c r="B74" s="551" t="s">
        <v>67</v>
      </c>
      <c r="C74" s="551"/>
      <c r="D74" s="551"/>
      <c r="E74" s="536">
        <f>E72*0.19</f>
        <v>0</v>
      </c>
      <c r="F74" s="537"/>
    </row>
    <row r="75" spans="1:7" ht="7.5" customHeight="1" x14ac:dyDescent="0.2">
      <c r="A75" s="559"/>
      <c r="B75" s="25"/>
      <c r="C75" s="25"/>
      <c r="D75" s="25"/>
      <c r="E75" s="124"/>
      <c r="F75" s="218"/>
    </row>
    <row r="76" spans="1:7" ht="30.75" customHeight="1" x14ac:dyDescent="0.2">
      <c r="A76" s="559"/>
      <c r="B76" s="535" t="s">
        <v>721</v>
      </c>
      <c r="C76" s="535"/>
      <c r="D76" s="535"/>
      <c r="E76" s="536">
        <f>E74+E72</f>
        <v>0</v>
      </c>
      <c r="F76" s="537"/>
    </row>
    <row r="77" spans="1:7" ht="7.5" customHeight="1" x14ac:dyDescent="0.2">
      <c r="A77" s="559"/>
      <c r="B77" s="25"/>
      <c r="C77" s="25"/>
      <c r="D77" s="25"/>
      <c r="E77" s="124"/>
      <c r="F77" s="218"/>
    </row>
    <row r="78" spans="1:7" ht="31.5" customHeight="1" x14ac:dyDescent="0.2">
      <c r="A78" s="559"/>
      <c r="B78" s="131"/>
      <c r="C78" s="538" t="s">
        <v>719</v>
      </c>
      <c r="D78" s="538"/>
      <c r="E78" s="538"/>
      <c r="F78" s="539"/>
    </row>
    <row r="79" spans="1:7" s="60" customFormat="1" ht="22.5" customHeight="1" x14ac:dyDescent="0.2">
      <c r="A79" s="559"/>
      <c r="B79" s="133"/>
      <c r="C79" s="133"/>
      <c r="D79" s="169"/>
      <c r="E79" s="128"/>
      <c r="F79" s="219"/>
      <c r="G79" s="170"/>
    </row>
    <row r="80" spans="1:7" s="60" customFormat="1" x14ac:dyDescent="0.2">
      <c r="A80" s="559"/>
      <c r="B80" s="171"/>
      <c r="C80" s="311"/>
      <c r="D80" s="169"/>
      <c r="E80" s="311"/>
      <c r="F80" s="313"/>
      <c r="G80" s="170"/>
    </row>
    <row r="81" spans="1:7" s="60" customFormat="1" x14ac:dyDescent="0.2">
      <c r="A81" s="559"/>
      <c r="B81" s="171"/>
      <c r="C81" s="312"/>
      <c r="D81" s="169"/>
      <c r="E81" s="312"/>
      <c r="F81" s="314"/>
      <c r="G81" s="170"/>
    </row>
    <row r="82" spans="1:7" s="60" customFormat="1" ht="23.25" customHeight="1" x14ac:dyDescent="0.2">
      <c r="A82" s="559"/>
      <c r="B82" s="171"/>
      <c r="C82" s="172" t="s">
        <v>525</v>
      </c>
      <c r="D82" s="173"/>
      <c r="E82" s="560" t="s">
        <v>526</v>
      </c>
      <c r="F82" s="561"/>
    </row>
    <row r="83" spans="1:7" s="60" customFormat="1" ht="7.5" customHeight="1" x14ac:dyDescent="0.2">
      <c r="A83" s="559"/>
      <c r="B83" s="171"/>
      <c r="C83" s="174"/>
      <c r="D83" s="173"/>
      <c r="E83" s="175"/>
      <c r="F83" s="220"/>
      <c r="G83" s="170"/>
    </row>
    <row r="84" spans="1:7" s="60" customFormat="1" ht="14.25" x14ac:dyDescent="0.2">
      <c r="A84" s="559"/>
      <c r="B84" s="171"/>
      <c r="C84" s="174"/>
      <c r="D84" s="173"/>
      <c r="E84" s="311"/>
      <c r="F84" s="313"/>
      <c r="G84" s="170"/>
    </row>
    <row r="85" spans="1:7" ht="14.25" x14ac:dyDescent="0.2">
      <c r="A85" s="140"/>
      <c r="B85" s="171"/>
      <c r="C85" s="174"/>
      <c r="D85" s="173"/>
      <c r="E85" s="312"/>
      <c r="F85" s="314"/>
    </row>
    <row r="86" spans="1:7" ht="22.5" customHeight="1" x14ac:dyDescent="0.2">
      <c r="A86" s="176"/>
      <c r="B86" s="171"/>
      <c r="C86" s="174"/>
      <c r="D86" s="173"/>
      <c r="E86" s="560" t="s">
        <v>527</v>
      </c>
      <c r="F86" s="561"/>
    </row>
    <row r="87" spans="1:7" ht="7.5" customHeight="1" x14ac:dyDescent="0.2">
      <c r="A87" s="177"/>
      <c r="B87" s="133"/>
      <c r="C87" s="133"/>
      <c r="D87" s="169"/>
      <c r="E87" s="128"/>
      <c r="F87" s="219"/>
    </row>
    <row r="88" spans="1:7" x14ac:dyDescent="0.2">
      <c r="A88" s="178"/>
      <c r="B88" s="178"/>
      <c r="C88" s="178"/>
      <c r="D88" s="178"/>
      <c r="E88" s="179"/>
      <c r="F88" s="221"/>
    </row>
    <row r="89" spans="1:7" x14ac:dyDescent="0.2">
      <c r="A89" s="180"/>
      <c r="B89" s="180"/>
      <c r="C89" s="180"/>
      <c r="D89" s="180"/>
      <c r="E89" s="181"/>
      <c r="F89" s="222"/>
    </row>
    <row r="90" spans="1:7" x14ac:dyDescent="0.2">
      <c r="A90" s="180"/>
      <c r="B90" s="180"/>
      <c r="C90" s="180"/>
      <c r="D90" s="180"/>
      <c r="E90" s="181"/>
      <c r="F90" s="222"/>
    </row>
    <row r="91" spans="1:7" x14ac:dyDescent="0.2">
      <c r="A91" s="180"/>
      <c r="B91" s="180"/>
      <c r="C91" s="180"/>
      <c r="D91" s="180"/>
      <c r="E91" s="181"/>
      <c r="F91" s="222"/>
    </row>
    <row r="92" spans="1:7" x14ac:dyDescent="0.2">
      <c r="A92" s="180"/>
      <c r="B92" s="180"/>
      <c r="C92" s="180"/>
      <c r="D92" s="180"/>
      <c r="E92" s="181"/>
      <c r="F92" s="222"/>
    </row>
    <row r="93" spans="1:7" x14ac:dyDescent="0.2">
      <c r="A93" s="180"/>
      <c r="B93" s="180"/>
      <c r="C93" s="180"/>
      <c r="D93" s="180"/>
      <c r="E93" s="181"/>
      <c r="F93" s="222"/>
    </row>
    <row r="94" spans="1:7" x14ac:dyDescent="0.2">
      <c r="A94" s="180"/>
      <c r="B94" s="180"/>
      <c r="C94" s="180"/>
      <c r="D94" s="180"/>
      <c r="E94" s="181"/>
      <c r="F94" s="222"/>
    </row>
    <row r="95" spans="1:7" x14ac:dyDescent="0.2">
      <c r="A95" s="180"/>
      <c r="B95" s="180"/>
      <c r="C95" s="180"/>
      <c r="D95" s="180"/>
      <c r="E95" s="181"/>
      <c r="F95" s="222"/>
    </row>
    <row r="96" spans="1:7" x14ac:dyDescent="0.2">
      <c r="A96" s="180"/>
      <c r="B96" s="180"/>
      <c r="C96" s="180"/>
      <c r="D96" s="180"/>
      <c r="E96" s="181"/>
      <c r="F96" s="222"/>
    </row>
    <row r="97" spans="1:6" x14ac:dyDescent="0.2">
      <c r="A97" s="180"/>
      <c r="B97" s="180"/>
      <c r="C97" s="180"/>
      <c r="D97" s="180"/>
      <c r="E97" s="181"/>
      <c r="F97" s="222"/>
    </row>
    <row r="98" spans="1:6" x14ac:dyDescent="0.2">
      <c r="A98" s="180"/>
      <c r="B98" s="180"/>
      <c r="C98" s="180"/>
      <c r="D98" s="180"/>
      <c r="E98" s="181"/>
      <c r="F98" s="222"/>
    </row>
    <row r="99" spans="1:6" x14ac:dyDescent="0.2">
      <c r="A99" s="180"/>
      <c r="B99" s="180"/>
      <c r="C99" s="180"/>
      <c r="D99" s="180"/>
      <c r="E99" s="181"/>
      <c r="F99" s="222"/>
    </row>
    <row r="100" spans="1:6" x14ac:dyDescent="0.2">
      <c r="A100" s="180"/>
      <c r="B100" s="180"/>
      <c r="C100" s="180"/>
      <c r="D100" s="180"/>
      <c r="E100" s="181"/>
      <c r="F100" s="222"/>
    </row>
  </sheetData>
  <sheetProtection algorithmName="SHA-512" hashValue="DgzRNklrFB3kKwTIzeDY4miw3jYUyqL4NqEMZUtBxuhWl5bHhne4KhUN1WuH+jvjwdgM6d1v2DlusDd50D97xQ==" saltValue="sh2nj0tYj5/dnOWidU9+NQ==" spinCount="100000" sheet="1" objects="1" scenarios="1" selectLockedCells="1"/>
  <mergeCells count="20">
    <mergeCell ref="E84:F85"/>
    <mergeCell ref="E82:F82"/>
    <mergeCell ref="E86:F86"/>
    <mergeCell ref="C78:F78"/>
    <mergeCell ref="A2:F2"/>
    <mergeCell ref="B5:F5"/>
    <mergeCell ref="B3:F3"/>
    <mergeCell ref="B4:F4"/>
    <mergeCell ref="E80:F81"/>
    <mergeCell ref="B6:F6"/>
    <mergeCell ref="A72:D72"/>
    <mergeCell ref="E72:F72"/>
    <mergeCell ref="A73:A84"/>
    <mergeCell ref="B74:D74"/>
    <mergeCell ref="E74:F74"/>
    <mergeCell ref="B76:D76"/>
    <mergeCell ref="E76:F76"/>
    <mergeCell ref="C80:C81"/>
    <mergeCell ref="B7:B9"/>
    <mergeCell ref="B42:B44"/>
  </mergeCells>
  <pageMargins left="0.70866141732283472" right="0.35433070866141736" top="0.74803149606299213" bottom="0.55118110236220474" header="0.31496062992125984" footer="0.31496062992125984"/>
  <pageSetup paperSize="9" fitToWidth="0" fitToHeight="0" orientation="landscape" r:id="rId1"/>
  <headerFooter>
    <oddHeader>&amp;L&amp;"Arial,Standard"&amp;9Leistungsbeschreibung
Teil C - Beladungssatz Versorgung
&amp;C&amp;"Arial,Standard"&amp;9Gerätewagen Betreuung
GW Betreuung
&amp;R&amp;"Arial,Standard"&amp;9Zentrale Beschaffung 
Land Sachsen-Anhalt</oddHeader>
    <oddFooter>&amp;C&amp;P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6DE64-2A45-42DD-ABDB-2535583BED25}">
  <dimension ref="A1:F22"/>
  <sheetViews>
    <sheetView showGridLines="0" view="pageLayout" zoomScaleNormal="100" workbookViewId="0">
      <selection activeCell="B4" sqref="B4"/>
    </sheetView>
  </sheetViews>
  <sheetFormatPr baseColWidth="10" defaultColWidth="11.42578125" defaultRowHeight="15" x14ac:dyDescent="0.25"/>
  <cols>
    <col min="1" max="1" width="4.5703125" style="37" bestFit="1" customWidth="1"/>
    <col min="2" max="2" width="82.42578125" style="17" customWidth="1"/>
    <col min="3" max="16384" width="11.42578125" style="17"/>
  </cols>
  <sheetData>
    <row r="1" spans="1:6" s="60" customFormat="1" ht="33.75" customHeight="1" x14ac:dyDescent="0.2">
      <c r="A1" s="562" t="s">
        <v>589</v>
      </c>
      <c r="B1" s="563"/>
      <c r="C1" s="2"/>
      <c r="D1" s="2"/>
      <c r="E1" s="2"/>
      <c r="F1" s="2"/>
    </row>
    <row r="2" spans="1:6" s="60" customFormat="1" ht="25.5" customHeight="1" x14ac:dyDescent="0.2">
      <c r="A2" s="190" t="s">
        <v>2</v>
      </c>
      <c r="B2" s="18" t="s">
        <v>20</v>
      </c>
      <c r="C2" s="15"/>
      <c r="D2" s="15"/>
      <c r="E2" s="15"/>
      <c r="F2" s="15"/>
    </row>
    <row r="3" spans="1:6" s="60" customFormat="1" ht="22.5" customHeight="1" x14ac:dyDescent="0.2">
      <c r="A3" s="61"/>
      <c r="B3" s="38" t="s">
        <v>590</v>
      </c>
      <c r="C3" s="16"/>
      <c r="D3" s="16"/>
      <c r="E3" s="16"/>
      <c r="F3" s="16"/>
    </row>
    <row r="4" spans="1:6" s="60" customFormat="1" ht="38.25" x14ac:dyDescent="0.2">
      <c r="A4" s="40" t="s">
        <v>27</v>
      </c>
      <c r="B4" s="19" t="s">
        <v>201</v>
      </c>
      <c r="C4" s="16"/>
      <c r="D4" s="16"/>
      <c r="E4" s="16"/>
      <c r="F4" s="16"/>
    </row>
    <row r="5" spans="1:6" s="60" customFormat="1" ht="25.5" x14ac:dyDescent="0.2">
      <c r="A5" s="130" t="s">
        <v>1</v>
      </c>
      <c r="B5" s="39" t="s">
        <v>198</v>
      </c>
      <c r="C5" s="16"/>
      <c r="D5" s="16"/>
      <c r="E5" s="16"/>
      <c r="F5" s="16"/>
    </row>
    <row r="6" spans="1:6" s="60" customFormat="1" ht="25.5" x14ac:dyDescent="0.2">
      <c r="A6" s="130" t="s">
        <v>3</v>
      </c>
      <c r="B6" s="39" t="s">
        <v>199</v>
      </c>
      <c r="C6" s="16"/>
      <c r="D6" s="16"/>
      <c r="E6" s="16"/>
      <c r="F6" s="16"/>
    </row>
    <row r="7" spans="1:6" s="60" customFormat="1" ht="25.5" x14ac:dyDescent="0.2">
      <c r="A7" s="130" t="s">
        <v>5</v>
      </c>
      <c r="B7" s="39" t="s">
        <v>591</v>
      </c>
      <c r="C7" s="16"/>
      <c r="D7" s="16"/>
      <c r="E7" s="16"/>
      <c r="F7" s="16"/>
    </row>
    <row r="8" spans="1:6" s="60" customFormat="1" ht="22.5" customHeight="1" x14ac:dyDescent="0.2">
      <c r="A8" s="130" t="s">
        <v>7</v>
      </c>
      <c r="B8" s="191" t="s">
        <v>592</v>
      </c>
      <c r="C8" s="16"/>
      <c r="D8" s="16"/>
      <c r="E8" s="16"/>
      <c r="F8" s="16"/>
    </row>
    <row r="9" spans="1:6" s="60" customFormat="1" ht="37.5" customHeight="1" x14ac:dyDescent="0.2">
      <c r="A9" s="192"/>
      <c r="B9" s="193" t="s">
        <v>202</v>
      </c>
      <c r="C9" s="16"/>
      <c r="D9" s="16"/>
      <c r="E9" s="16"/>
      <c r="F9" s="16"/>
    </row>
    <row r="10" spans="1:6" s="60" customFormat="1" ht="25.5" x14ac:dyDescent="0.2">
      <c r="A10" s="40" t="s">
        <v>8</v>
      </c>
      <c r="B10" s="19" t="s">
        <v>593</v>
      </c>
      <c r="C10" s="16"/>
      <c r="D10" s="16"/>
      <c r="E10" s="16"/>
      <c r="F10" s="16"/>
    </row>
    <row r="11" spans="1:6" s="60" customFormat="1" ht="47.25" customHeight="1" x14ac:dyDescent="0.2">
      <c r="A11" s="194" t="s">
        <v>115</v>
      </c>
      <c r="B11" s="21" t="s">
        <v>594</v>
      </c>
      <c r="C11" s="16"/>
      <c r="D11" s="16"/>
      <c r="E11" s="16"/>
      <c r="F11" s="16"/>
    </row>
    <row r="12" spans="1:6" s="60" customFormat="1" ht="38.25" x14ac:dyDescent="0.2">
      <c r="A12" s="195" t="s">
        <v>42</v>
      </c>
      <c r="B12" s="20" t="s">
        <v>595</v>
      </c>
      <c r="C12" s="16"/>
      <c r="D12" s="16"/>
      <c r="E12" s="16"/>
      <c r="F12" s="16"/>
    </row>
    <row r="13" spans="1:6" s="60" customFormat="1" ht="38.25" x14ac:dyDescent="0.2">
      <c r="A13" s="62" t="s">
        <v>43</v>
      </c>
      <c r="B13" s="19" t="s">
        <v>117</v>
      </c>
      <c r="C13" s="16"/>
      <c r="D13" s="16"/>
      <c r="E13" s="16"/>
      <c r="F13" s="16"/>
    </row>
    <row r="14" spans="1:6" s="60" customFormat="1" ht="76.5" x14ac:dyDescent="0.2">
      <c r="A14" s="417" t="s">
        <v>44</v>
      </c>
      <c r="B14" s="22" t="s">
        <v>596</v>
      </c>
      <c r="C14" s="1"/>
      <c r="D14" s="1"/>
      <c r="E14" s="1"/>
      <c r="F14" s="1"/>
    </row>
    <row r="15" spans="1:6" s="60" customFormat="1" ht="25.5" x14ac:dyDescent="0.2">
      <c r="A15" s="418"/>
      <c r="B15" s="4" t="s">
        <v>597</v>
      </c>
      <c r="C15" s="1"/>
      <c r="D15" s="1"/>
      <c r="E15" s="1"/>
      <c r="F15" s="1"/>
    </row>
    <row r="16" spans="1:6" s="60" customFormat="1" ht="63.75" x14ac:dyDescent="0.2">
      <c r="A16" s="419"/>
      <c r="B16" s="23" t="s">
        <v>114</v>
      </c>
      <c r="C16" s="3"/>
      <c r="D16" s="3"/>
      <c r="E16" s="3"/>
      <c r="F16" s="3"/>
    </row>
    <row r="17" spans="1:6" s="60" customFormat="1" ht="89.25" x14ac:dyDescent="0.2">
      <c r="A17" s="40" t="s">
        <v>45</v>
      </c>
      <c r="B17" s="24" t="s">
        <v>118</v>
      </c>
      <c r="C17" s="1"/>
      <c r="D17" s="1"/>
      <c r="E17" s="1"/>
      <c r="F17" s="1"/>
    </row>
    <row r="18" spans="1:6" s="60" customFormat="1" ht="38.25" x14ac:dyDescent="0.2">
      <c r="A18" s="40" t="s">
        <v>47</v>
      </c>
      <c r="B18" s="24" t="s">
        <v>80</v>
      </c>
      <c r="C18" s="1"/>
      <c r="D18" s="1"/>
      <c r="E18" s="1"/>
      <c r="F18" s="1"/>
    </row>
    <row r="19" spans="1:6" s="60" customFormat="1" ht="76.5" x14ac:dyDescent="0.2">
      <c r="A19" s="40" t="s">
        <v>49</v>
      </c>
      <c r="B19" s="24" t="s">
        <v>116</v>
      </c>
      <c r="C19" s="1"/>
      <c r="D19" s="1"/>
      <c r="E19" s="1"/>
      <c r="F19" s="1"/>
    </row>
    <row r="20" spans="1:6" s="60" customFormat="1" ht="38.25" x14ac:dyDescent="0.2">
      <c r="A20" s="62" t="s">
        <v>400</v>
      </c>
      <c r="B20" s="24" t="s">
        <v>119</v>
      </c>
      <c r="C20" s="1"/>
      <c r="D20" s="1"/>
      <c r="E20" s="1"/>
      <c r="F20" s="1"/>
    </row>
    <row r="21" spans="1:6" s="60" customFormat="1" ht="63.75" x14ac:dyDescent="0.2">
      <c r="A21" s="40" t="s">
        <v>401</v>
      </c>
      <c r="B21" s="24" t="s">
        <v>722</v>
      </c>
      <c r="C21" s="1"/>
      <c r="D21" s="1"/>
      <c r="E21" s="1"/>
      <c r="F21" s="1"/>
    </row>
    <row r="22" spans="1:6" s="60" customFormat="1" ht="63.75" x14ac:dyDescent="0.2">
      <c r="A22" s="40" t="s">
        <v>50</v>
      </c>
      <c r="B22" s="24" t="s">
        <v>396</v>
      </c>
      <c r="C22" s="1"/>
      <c r="D22" s="1"/>
      <c r="E22" s="1"/>
      <c r="F22" s="1"/>
    </row>
  </sheetData>
  <sheetProtection algorithmName="SHA-512" hashValue="9YLb/LYlIShsiSdLZEp4xdwN4eQLePnr7QjE3fmTY1lADuCQpq+q8vUz5wzEiqpJE+Kn8RsxjWZcxvGF0h3/jQ==" saltValue="3+afGzqQINHwc62mvw2+Kw==" spinCount="100000" sheet="1" objects="1" scenarios="1" selectLockedCells="1" selectUnlockedCells="1"/>
  <mergeCells count="2">
    <mergeCell ref="A1:B1"/>
    <mergeCell ref="A14:A16"/>
  </mergeCells>
  <pageMargins left="0.7" right="0.7" top="0.78740157499999996" bottom="0.78740157499999996" header="0.3" footer="0.3"/>
  <pageSetup paperSize="9" orientation="portrait" r:id="rId1"/>
  <headerFooter>
    <oddHeader>&amp;LLeistungsbeschreibung
Anlage 1 - Digitalfunkanlage
&amp;CGerätewagen Betreuung
GW Betreuung
&amp;RZentrale Beschaffung 
Land Sachsen-Anhalt</oddHead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Allgemeine Anfoderungen</vt:lpstr>
      <vt:lpstr>Bewertungsmatrix</vt:lpstr>
      <vt:lpstr>Teil A - Fahrgestell und Aufbau</vt:lpstr>
      <vt:lpstr>Teil B - Beladungssatz U</vt:lpstr>
      <vt:lpstr>Teil C - Beladungssatz V</vt:lpstr>
      <vt:lpstr>Anlage 1 - Digitalfunkanlage</vt:lpstr>
      <vt:lpstr>'Teil B - Beladungssatz U'!Drucktitel</vt:lpstr>
      <vt:lpstr>'Teil C - Beladungssatz V'!Drucktitel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Marcus</dc:creator>
  <cp:lastModifiedBy>Kaiser, Sandra</cp:lastModifiedBy>
  <cp:lastPrinted>2025-12-18T08:41:20Z</cp:lastPrinted>
  <dcterms:created xsi:type="dcterms:W3CDTF">2020-09-29T08:50:01Z</dcterms:created>
  <dcterms:modified xsi:type="dcterms:W3CDTF">2026-01-14T09:50:15Z</dcterms:modified>
</cp:coreProperties>
</file>